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27495" windowHeight="1195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D4" i="1" l="1"/>
  <c r="Z157" i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56" i="1"/>
  <c r="Z155" i="1"/>
  <c r="Z151" i="1"/>
  <c r="Z152" i="1" s="1"/>
  <c r="Z153" i="1" s="1"/>
  <c r="Z154" i="1" s="1"/>
  <c r="Z139" i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38" i="1"/>
  <c r="Z135" i="1"/>
  <c r="Z136" i="1" s="1"/>
  <c r="Z137" i="1" s="1"/>
  <c r="Z133" i="1"/>
  <c r="Z134" i="1" s="1"/>
  <c r="Z97" i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96" i="1"/>
  <c r="Z76" i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44" i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34" i="1"/>
  <c r="Z35" i="1" s="1"/>
  <c r="Z36" i="1" s="1"/>
  <c r="Z37" i="1" s="1"/>
  <c r="Z38" i="1" s="1"/>
  <c r="Z39" i="1" s="1"/>
  <c r="Z40" i="1" s="1"/>
  <c r="Z41" i="1" s="1"/>
  <c r="Z42" i="1" s="1"/>
  <c r="Z43" i="1" s="1"/>
  <c r="Z25" i="1"/>
  <c r="Z26" i="1" s="1"/>
  <c r="Z27" i="1" s="1"/>
  <c r="Z28" i="1" s="1"/>
  <c r="Z29" i="1" s="1"/>
  <c r="Z30" i="1" s="1"/>
  <c r="Z31" i="1" s="1"/>
  <c r="Z32" i="1" s="1"/>
  <c r="Z33" i="1" s="1"/>
  <c r="Z24" i="1"/>
  <c r="Z23" i="1"/>
  <c r="Z16" i="1"/>
  <c r="Z17" i="1" s="1"/>
  <c r="Z18" i="1" s="1"/>
  <c r="Z19" i="1" s="1"/>
  <c r="Z20" i="1" s="1"/>
  <c r="Z21" i="1" s="1"/>
  <c r="Z22" i="1" s="1"/>
  <c r="Z12" i="1"/>
  <c r="Z13" i="1" s="1"/>
  <c r="Z14" i="1" s="1"/>
  <c r="Z15" i="1" s="1"/>
  <c r="Z11" i="1"/>
  <c r="Z4" i="1"/>
  <c r="Z5" i="1" s="1"/>
  <c r="Z6" i="1" s="1"/>
  <c r="Z7" i="1" s="1"/>
  <c r="Z8" i="1" s="1"/>
  <c r="Z9" i="1" s="1"/>
  <c r="Z10" i="1" s="1"/>
  <c r="AB164" i="1"/>
  <c r="AB163" i="1"/>
  <c r="AB162" i="1"/>
  <c r="AB161" i="1"/>
  <c r="AB160" i="1"/>
  <c r="AB159" i="1"/>
  <c r="AB158" i="1"/>
  <c r="AB157" i="1"/>
  <c r="Y157" i="1"/>
  <c r="Y158" i="1" s="1"/>
  <c r="Y159" i="1" s="1"/>
  <c r="Y160" i="1" s="1"/>
  <c r="Y161" i="1" s="1"/>
  <c r="Y162" i="1" s="1"/>
  <c r="Y163" i="1" s="1"/>
  <c r="Y164" i="1" s="1"/>
  <c r="AB156" i="1"/>
  <c r="Y156" i="1"/>
  <c r="AB155" i="1"/>
  <c r="Y155" i="1"/>
  <c r="AB154" i="1"/>
  <c r="AB153" i="1"/>
  <c r="AB152" i="1"/>
  <c r="AB151" i="1"/>
  <c r="Y151" i="1"/>
  <c r="Y152" i="1" s="1"/>
  <c r="Y153" i="1" s="1"/>
  <c r="Y154" i="1" s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Y139" i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AB138" i="1"/>
  <c r="Y138" i="1"/>
  <c r="AB137" i="1"/>
  <c r="AB136" i="1"/>
  <c r="AB135" i="1"/>
  <c r="Y135" i="1"/>
  <c r="Y136" i="1" s="1"/>
  <c r="Y137" i="1" s="1"/>
  <c r="AB134" i="1"/>
  <c r="AB133" i="1"/>
  <c r="Y133" i="1"/>
  <c r="Y134" i="1" s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Y97" i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AB96" i="1"/>
  <c r="Y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Y77" i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AB76" i="1"/>
  <c r="Y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Y45" i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AB44" i="1"/>
  <c r="Y44" i="1"/>
  <c r="AB43" i="1"/>
  <c r="AB42" i="1"/>
  <c r="AB41" i="1"/>
  <c r="AB40" i="1"/>
  <c r="AB39" i="1"/>
  <c r="AB38" i="1"/>
  <c r="AB37" i="1"/>
  <c r="AB36" i="1"/>
  <c r="Y36" i="1"/>
  <c r="Y37" i="1" s="1"/>
  <c r="Y38" i="1" s="1"/>
  <c r="Y39" i="1" s="1"/>
  <c r="Y40" i="1" s="1"/>
  <c r="Y41" i="1" s="1"/>
  <c r="Y42" i="1" s="1"/>
  <c r="Y43" i="1" s="1"/>
  <c r="AB35" i="1"/>
  <c r="Y35" i="1"/>
  <c r="AB34" i="1"/>
  <c r="Y34" i="1"/>
  <c r="AB33" i="1"/>
  <c r="AB32" i="1"/>
  <c r="AB31" i="1"/>
  <c r="AB30" i="1"/>
  <c r="AB29" i="1"/>
  <c r="AB28" i="1"/>
  <c r="AB27" i="1"/>
  <c r="AB26" i="1"/>
  <c r="AB25" i="1"/>
  <c r="AB24" i="1"/>
  <c r="Y24" i="1"/>
  <c r="Y25" i="1" s="1"/>
  <c r="Y26" i="1" s="1"/>
  <c r="Y27" i="1" s="1"/>
  <c r="Y28" i="1" s="1"/>
  <c r="Y29" i="1" s="1"/>
  <c r="Y30" i="1" s="1"/>
  <c r="Y31" i="1" s="1"/>
  <c r="Y32" i="1" s="1"/>
  <c r="Y33" i="1" s="1"/>
  <c r="AB23" i="1"/>
  <c r="Y23" i="1"/>
  <c r="AB22" i="1"/>
  <c r="AB21" i="1"/>
  <c r="AB20" i="1"/>
  <c r="AB19" i="1"/>
  <c r="AB18" i="1"/>
  <c r="AB17" i="1"/>
  <c r="Y17" i="1"/>
  <c r="Y18" i="1" s="1"/>
  <c r="Y19" i="1" s="1"/>
  <c r="Y20" i="1" s="1"/>
  <c r="Y21" i="1" s="1"/>
  <c r="Y22" i="1" s="1"/>
  <c r="AB16" i="1"/>
  <c r="Y16" i="1"/>
  <c r="AB15" i="1"/>
  <c r="AB14" i="1"/>
  <c r="AB13" i="1"/>
  <c r="AB12" i="1"/>
  <c r="Y12" i="1"/>
  <c r="Y13" i="1" s="1"/>
  <c r="Y14" i="1" s="1"/>
  <c r="Y15" i="1" s="1"/>
  <c r="AB11" i="1"/>
  <c r="Y11" i="1"/>
  <c r="AB10" i="1"/>
  <c r="AB9" i="1"/>
  <c r="AB8" i="1"/>
  <c r="AB7" i="1"/>
  <c r="AB6" i="1"/>
  <c r="AB5" i="1"/>
  <c r="Y5" i="1"/>
  <c r="Y6" i="1" s="1"/>
  <c r="Y7" i="1" s="1"/>
  <c r="Y8" i="1" s="1"/>
  <c r="Y9" i="1" s="1"/>
  <c r="Y10" i="1" s="1"/>
  <c r="AD5" i="1"/>
  <c r="AB4" i="1"/>
  <c r="Y4" i="1"/>
  <c r="X155" i="1"/>
  <c r="X156" i="1" s="1"/>
  <c r="X157" i="1" s="1"/>
  <c r="X158" i="1" s="1"/>
  <c r="X159" i="1" s="1"/>
  <c r="X160" i="1" s="1"/>
  <c r="X161" i="1" s="1"/>
  <c r="X162" i="1" s="1"/>
  <c r="X163" i="1" s="1"/>
  <c r="X164" i="1" s="1"/>
  <c r="X151" i="1"/>
  <c r="X152" i="1" s="1"/>
  <c r="X153" i="1" s="1"/>
  <c r="X154" i="1" s="1"/>
  <c r="X138" i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35" i="1"/>
  <c r="X136" i="1" s="1"/>
  <c r="X137" i="1" s="1"/>
  <c r="X133" i="1"/>
  <c r="X134" i="1" s="1"/>
  <c r="X96" i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76" i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44" i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36" i="1"/>
  <c r="X37" i="1" s="1"/>
  <c r="X38" i="1" s="1"/>
  <c r="X39" i="1" s="1"/>
  <c r="X40" i="1" s="1"/>
  <c r="X41" i="1" s="1"/>
  <c r="X42" i="1" s="1"/>
  <c r="X43" i="1" s="1"/>
  <c r="X35" i="1"/>
  <c r="X34" i="1"/>
  <c r="X23" i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16" i="1"/>
  <c r="X17" i="1" s="1"/>
  <c r="X18" i="1" s="1"/>
  <c r="X19" i="1" s="1"/>
  <c r="X20" i="1" s="1"/>
  <c r="X21" i="1" s="1"/>
  <c r="X22" i="1" s="1"/>
  <c r="X11" i="1"/>
  <c r="X12" i="1" s="1"/>
  <c r="X13" i="1" s="1"/>
  <c r="X14" i="1" s="1"/>
  <c r="X15" i="1" s="1"/>
  <c r="X4" i="1"/>
  <c r="X5" i="1" s="1"/>
  <c r="X6" i="1" s="1"/>
  <c r="X7" i="1" s="1"/>
  <c r="X8" i="1" s="1"/>
  <c r="X9" i="1" s="1"/>
  <c r="X10" i="1" s="1"/>
  <c r="W155" i="1"/>
  <c r="W156" i="1" s="1"/>
  <c r="W157" i="1" s="1"/>
  <c r="W158" i="1" s="1"/>
  <c r="W159" i="1" s="1"/>
  <c r="W160" i="1" s="1"/>
  <c r="W161" i="1" s="1"/>
  <c r="W162" i="1" s="1"/>
  <c r="W163" i="1" s="1"/>
  <c r="W164" i="1" s="1"/>
  <c r="W151" i="1"/>
  <c r="W152" i="1" s="1"/>
  <c r="W153" i="1" s="1"/>
  <c r="W154" i="1" s="1"/>
  <c r="W138" i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36" i="1"/>
  <c r="W137" i="1" s="1"/>
  <c r="W135" i="1"/>
  <c r="W133" i="1"/>
  <c r="W134" i="1" s="1"/>
  <c r="W96" i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76" i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44" i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34" i="1"/>
  <c r="W35" i="1" s="1"/>
  <c r="W36" i="1" s="1"/>
  <c r="W37" i="1" s="1"/>
  <c r="W38" i="1" s="1"/>
  <c r="W39" i="1" s="1"/>
  <c r="W40" i="1" s="1"/>
  <c r="W41" i="1" s="1"/>
  <c r="W42" i="1" s="1"/>
  <c r="W43" i="1" s="1"/>
  <c r="W23" i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16" i="1"/>
  <c r="W17" i="1" s="1"/>
  <c r="W18" i="1" s="1"/>
  <c r="W19" i="1" s="1"/>
  <c r="W20" i="1" s="1"/>
  <c r="W21" i="1" s="1"/>
  <c r="W22" i="1" s="1"/>
  <c r="W11" i="1"/>
  <c r="W12" i="1" s="1"/>
  <c r="W13" i="1" s="1"/>
  <c r="W14" i="1" s="1"/>
  <c r="W15" i="1" s="1"/>
  <c r="W4" i="1"/>
  <c r="W5" i="1" s="1"/>
  <c r="W6" i="1" s="1"/>
  <c r="W7" i="1" s="1"/>
  <c r="W8" i="1" s="1"/>
  <c r="W9" i="1" s="1"/>
  <c r="W10" i="1" s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U164" i="1"/>
  <c r="U163" i="1"/>
  <c r="U162" i="1"/>
  <c r="U161" i="1"/>
  <c r="U156" i="1"/>
  <c r="U157" i="1" s="1"/>
  <c r="U158" i="1" s="1"/>
  <c r="U159" i="1" s="1"/>
  <c r="U160" i="1" s="1"/>
  <c r="U155" i="1"/>
  <c r="U151" i="1"/>
  <c r="U152" i="1" s="1"/>
  <c r="U153" i="1" s="1"/>
  <c r="U154" i="1" s="1"/>
  <c r="U149" i="1"/>
  <c r="U150" i="1" s="1"/>
  <c r="U148" i="1"/>
  <c r="U147" i="1"/>
  <c r="U146" i="1"/>
  <c r="U145" i="1"/>
  <c r="U144" i="1"/>
  <c r="U138" i="1"/>
  <c r="U139" i="1" s="1"/>
  <c r="U140" i="1" s="1"/>
  <c r="U141" i="1" s="1"/>
  <c r="U142" i="1" s="1"/>
  <c r="U143" i="1" s="1"/>
  <c r="U137" i="1"/>
  <c r="U136" i="1"/>
  <c r="U135" i="1"/>
  <c r="U134" i="1"/>
  <c r="U133" i="1"/>
  <c r="U132" i="1"/>
  <c r="U130" i="1"/>
  <c r="U131" i="1" s="1"/>
  <c r="U129" i="1"/>
  <c r="U128" i="1"/>
  <c r="U127" i="1"/>
  <c r="U126" i="1"/>
  <c r="U124" i="1"/>
  <c r="U125" i="1" s="1"/>
  <c r="U122" i="1"/>
  <c r="U123" i="1" s="1"/>
  <c r="U121" i="1"/>
  <c r="U120" i="1"/>
  <c r="U105" i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04" i="1"/>
  <c r="U103" i="1"/>
  <c r="U102" i="1"/>
  <c r="U101" i="1"/>
  <c r="U100" i="1"/>
  <c r="U99" i="1"/>
  <c r="U98" i="1"/>
  <c r="U97" i="1"/>
  <c r="U96" i="1"/>
  <c r="U87" i="1"/>
  <c r="U88" i="1" s="1"/>
  <c r="U89" i="1" s="1"/>
  <c r="U90" i="1" s="1"/>
  <c r="U91" i="1" s="1"/>
  <c r="U92" i="1" s="1"/>
  <c r="U93" i="1" s="1"/>
  <c r="U94" i="1" s="1"/>
  <c r="U95" i="1" s="1"/>
  <c r="U86" i="1"/>
  <c r="U85" i="1"/>
  <c r="U84" i="1"/>
  <c r="U83" i="1"/>
  <c r="U82" i="1"/>
  <c r="U81" i="1"/>
  <c r="U80" i="1"/>
  <c r="U76" i="1"/>
  <c r="U77" i="1" s="1"/>
  <c r="U78" i="1" s="1"/>
  <c r="U79" i="1" s="1"/>
  <c r="U71" i="1"/>
  <c r="U72" i="1" s="1"/>
  <c r="U73" i="1" s="1"/>
  <c r="U74" i="1" s="1"/>
  <c r="U75" i="1" s="1"/>
  <c r="U70" i="1"/>
  <c r="U69" i="1"/>
  <c r="U68" i="1"/>
  <c r="U67" i="1"/>
  <c r="U63" i="1"/>
  <c r="U64" i="1" s="1"/>
  <c r="U65" i="1" s="1"/>
  <c r="U66" i="1" s="1"/>
  <c r="U54" i="1"/>
  <c r="U55" i="1" s="1"/>
  <c r="U56" i="1" s="1"/>
  <c r="U57" i="1" s="1"/>
  <c r="U58" i="1" s="1"/>
  <c r="U59" i="1" s="1"/>
  <c r="U60" i="1" s="1"/>
  <c r="U61" i="1" s="1"/>
  <c r="U62" i="1" s="1"/>
  <c r="U44" i="1"/>
  <c r="U45" i="1" s="1"/>
  <c r="U46" i="1" s="1"/>
  <c r="U47" i="1" s="1"/>
  <c r="U48" i="1" s="1"/>
  <c r="U49" i="1" s="1"/>
  <c r="U50" i="1" s="1"/>
  <c r="U51" i="1" s="1"/>
  <c r="U52" i="1" s="1"/>
  <c r="U53" i="1" s="1"/>
  <c r="U43" i="1"/>
  <c r="U42" i="1"/>
  <c r="U41" i="1"/>
  <c r="U40" i="1"/>
  <c r="U39" i="1"/>
  <c r="U38" i="1"/>
  <c r="U37" i="1"/>
  <c r="U36" i="1"/>
  <c r="U34" i="1"/>
  <c r="U35" i="1" s="1"/>
  <c r="U32" i="1"/>
  <c r="U33" i="1" s="1"/>
  <c r="U31" i="1"/>
  <c r="U30" i="1"/>
  <c r="U27" i="1"/>
  <c r="U28" i="1" s="1"/>
  <c r="U29" i="1" s="1"/>
  <c r="U26" i="1"/>
  <c r="U25" i="1"/>
  <c r="U24" i="1"/>
  <c r="U23" i="1"/>
  <c r="U19" i="1"/>
  <c r="U20" i="1" s="1"/>
  <c r="U21" i="1" s="1"/>
  <c r="U22" i="1" s="1"/>
  <c r="U18" i="1"/>
  <c r="U17" i="1"/>
  <c r="U16" i="1"/>
  <c r="U15" i="1"/>
  <c r="U14" i="1"/>
  <c r="U13" i="1"/>
  <c r="U11" i="1"/>
  <c r="U12" i="1" s="1"/>
  <c r="U9" i="1"/>
  <c r="U10" i="1" s="1"/>
  <c r="U8" i="1"/>
  <c r="U7" i="1"/>
  <c r="U6" i="1"/>
  <c r="U5" i="1"/>
  <c r="U4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AC5" i="1" l="1"/>
  <c r="AA5" i="1"/>
  <c r="AD6" i="1"/>
  <c r="AA4" i="1"/>
  <c r="AC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74" i="1"/>
  <c r="AB173" i="1"/>
  <c r="AB172" i="1"/>
  <c r="AB171" i="1"/>
  <c r="AB170" i="1"/>
  <c r="AB169" i="1"/>
  <c r="AB168" i="1"/>
  <c r="AB167" i="1"/>
  <c r="AB166" i="1"/>
  <c r="AB165" i="1"/>
  <c r="AB183" i="1"/>
  <c r="AB182" i="1"/>
  <c r="AB181" i="1"/>
  <c r="AB180" i="1"/>
  <c r="AB179" i="1"/>
  <c r="AB178" i="1"/>
  <c r="AB177" i="1"/>
  <c r="AB176" i="1"/>
  <c r="AB17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S4" i="1" s="1"/>
  <c r="R3" i="1"/>
  <c r="AA6" i="1" l="1"/>
  <c r="AD7" i="1"/>
  <c r="AC6" i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AD8" i="1" l="1"/>
  <c r="AA7" i="1"/>
  <c r="AC7" i="1"/>
  <c r="T159" i="1"/>
  <c r="S160" i="1"/>
  <c r="AC8" i="1" l="1"/>
  <c r="AA8" i="1"/>
  <c r="AD9" i="1"/>
  <c r="T160" i="1"/>
  <c r="S161" i="1"/>
  <c r="AD10" i="1" l="1"/>
  <c r="AC9" i="1"/>
  <c r="AA9" i="1"/>
  <c r="T161" i="1"/>
  <c r="S162" i="1"/>
  <c r="AC10" i="1" l="1"/>
  <c r="AA10" i="1"/>
  <c r="AD11" i="1"/>
  <c r="T162" i="1"/>
  <c r="S163" i="1"/>
  <c r="AA11" i="1" l="1"/>
  <c r="AD12" i="1"/>
  <c r="AC11" i="1"/>
  <c r="T163" i="1"/>
  <c r="S164" i="1"/>
  <c r="AC12" i="1" l="1"/>
  <c r="AA12" i="1"/>
  <c r="AD13" i="1"/>
  <c r="T164" i="1"/>
  <c r="S165" i="1"/>
  <c r="AC13" i="1" l="1"/>
  <c r="AA13" i="1"/>
  <c r="AD14" i="1"/>
  <c r="S166" i="1"/>
  <c r="T165" i="1"/>
  <c r="U165" i="1" s="1"/>
  <c r="AD15" i="1" l="1"/>
  <c r="AC14" i="1"/>
  <c r="AA14" i="1"/>
  <c r="Y165" i="1"/>
  <c r="W165" i="1"/>
  <c r="X165" i="1"/>
  <c r="S167" i="1"/>
  <c r="T166" i="1"/>
  <c r="U166" i="1" s="1"/>
  <c r="AC15" i="1" l="1"/>
  <c r="AA15" i="1"/>
  <c r="AD16" i="1"/>
  <c r="S168" i="1"/>
  <c r="T167" i="1"/>
  <c r="U167" i="1" s="1"/>
  <c r="AD17" i="1" l="1"/>
  <c r="AC16" i="1"/>
  <c r="AA16" i="1"/>
  <c r="W166" i="1"/>
  <c r="X166" i="1"/>
  <c r="Y166" i="1"/>
  <c r="S169" i="1"/>
  <c r="T168" i="1"/>
  <c r="U168" i="1"/>
  <c r="AC17" i="1" l="1"/>
  <c r="AA17" i="1"/>
  <c r="AD18" i="1"/>
  <c r="W167" i="1"/>
  <c r="W168" i="1" s="1"/>
  <c r="Y167" i="1"/>
  <c r="Y168" i="1" s="1"/>
  <c r="X167" i="1"/>
  <c r="X168" i="1" s="1"/>
  <c r="S170" i="1"/>
  <c r="T169" i="1"/>
  <c r="U169" i="1" s="1"/>
  <c r="AA18" i="1" l="1"/>
  <c r="AD19" i="1"/>
  <c r="AC18" i="1"/>
  <c r="T170" i="1"/>
  <c r="U170" i="1" s="1"/>
  <c r="S171" i="1"/>
  <c r="AD20" i="1" l="1"/>
  <c r="AA19" i="1"/>
  <c r="AC19" i="1"/>
  <c r="S172" i="1"/>
  <c r="T171" i="1"/>
  <c r="U171" i="1" s="1"/>
  <c r="X169" i="1"/>
  <c r="W169" i="1"/>
  <c r="Y169" i="1"/>
  <c r="AC20" i="1" l="1"/>
  <c r="AA20" i="1"/>
  <c r="AD21" i="1"/>
  <c r="T172" i="1"/>
  <c r="U172" i="1" s="1"/>
  <c r="S173" i="1"/>
  <c r="W170" i="1"/>
  <c r="W171" i="1" s="1"/>
  <c r="X170" i="1"/>
  <c r="X171" i="1" s="1"/>
  <c r="Y170" i="1"/>
  <c r="Y171" i="1" s="1"/>
  <c r="AD22" i="1" l="1"/>
  <c r="AC21" i="1"/>
  <c r="AA21" i="1"/>
  <c r="Y172" i="1"/>
  <c r="X172" i="1"/>
  <c r="W172" i="1"/>
  <c r="S174" i="1"/>
  <c r="T173" i="1"/>
  <c r="U173" i="1" s="1"/>
  <c r="AC22" i="1" l="1"/>
  <c r="AA22" i="1"/>
  <c r="AD23" i="1"/>
  <c r="W173" i="1"/>
  <c r="S175" i="1"/>
  <c r="T174" i="1"/>
  <c r="U174" i="1" s="1"/>
  <c r="W174" i="1" s="1"/>
  <c r="Y173" i="1"/>
  <c r="X173" i="1"/>
  <c r="Z173" i="1"/>
  <c r="AA23" i="1" l="1"/>
  <c r="AD24" i="1"/>
  <c r="AC23" i="1"/>
  <c r="Y174" i="1"/>
  <c r="Z174" i="1"/>
  <c r="X174" i="1"/>
  <c r="S176" i="1"/>
  <c r="T175" i="1"/>
  <c r="U175" i="1" s="1"/>
  <c r="AC24" i="1" l="1"/>
  <c r="AA24" i="1"/>
  <c r="AD25" i="1"/>
  <c r="T176" i="1"/>
  <c r="U176" i="1" s="1"/>
  <c r="S177" i="1"/>
  <c r="AC25" i="1" l="1"/>
  <c r="AA25" i="1"/>
  <c r="AD26" i="1"/>
  <c r="W175" i="1"/>
  <c r="Y175" i="1"/>
  <c r="X175" i="1"/>
  <c r="Z175" i="1"/>
  <c r="S178" i="1"/>
  <c r="T177" i="1"/>
  <c r="U177" i="1" s="1"/>
  <c r="AD27" i="1" l="1"/>
  <c r="AC26" i="1"/>
  <c r="AA26" i="1"/>
  <c r="X176" i="1"/>
  <c r="X177" i="1" s="1"/>
  <c r="Z176" i="1"/>
  <c r="Z177" i="1" s="1"/>
  <c r="Y176" i="1"/>
  <c r="Y177" i="1" s="1"/>
  <c r="T178" i="1"/>
  <c r="U178" i="1" s="1"/>
  <c r="V178" i="1" s="1"/>
  <c r="S179" i="1"/>
  <c r="W176" i="1"/>
  <c r="W177" i="1" s="1"/>
  <c r="AC27" i="1" l="1"/>
  <c r="AA27" i="1"/>
  <c r="AD28" i="1"/>
  <c r="W178" i="1"/>
  <c r="Y178" i="1"/>
  <c r="X178" i="1"/>
  <c r="Z178" i="1"/>
  <c r="S180" i="1"/>
  <c r="T179" i="1"/>
  <c r="U179" i="1" s="1"/>
  <c r="V179" i="1" s="1"/>
  <c r="W179" i="1" s="1"/>
  <c r="AD29" i="1" l="1"/>
  <c r="AC28" i="1"/>
  <c r="AA28" i="1"/>
  <c r="Z179" i="1"/>
  <c r="X179" i="1"/>
  <c r="Y179" i="1"/>
  <c r="S181" i="1"/>
  <c r="T180" i="1"/>
  <c r="U180" i="1" s="1"/>
  <c r="AC29" i="1" l="1"/>
  <c r="AA29" i="1"/>
  <c r="AD30" i="1"/>
  <c r="V180" i="1"/>
  <c r="W180" i="1" s="1"/>
  <c r="S182" i="1"/>
  <c r="T181" i="1"/>
  <c r="U181" i="1" s="1"/>
  <c r="V181" i="1" s="1"/>
  <c r="AA30" i="1" l="1"/>
  <c r="AD31" i="1"/>
  <c r="AC30" i="1"/>
  <c r="Z180" i="1"/>
  <c r="Z181" i="1" s="1"/>
  <c r="W181" i="1"/>
  <c r="S183" i="1"/>
  <c r="T182" i="1"/>
  <c r="U182" i="1" s="1"/>
  <c r="V182" i="1" s="1"/>
  <c r="X180" i="1"/>
  <c r="X181" i="1" s="1"/>
  <c r="Y180" i="1"/>
  <c r="Y181" i="1" s="1"/>
  <c r="AD32" i="1" l="1"/>
  <c r="AA31" i="1"/>
  <c r="AC31" i="1"/>
  <c r="Y182" i="1"/>
  <c r="S184" i="1"/>
  <c r="T183" i="1"/>
  <c r="U183" i="1" s="1"/>
  <c r="V183" i="1" s="1"/>
  <c r="Y183" i="1" s="1"/>
  <c r="Z182" i="1"/>
  <c r="X182" i="1"/>
  <c r="W182" i="1"/>
  <c r="AC32" i="1" l="1"/>
  <c r="AA32" i="1"/>
  <c r="AD33" i="1"/>
  <c r="W183" i="1"/>
  <c r="X183" i="1"/>
  <c r="Z183" i="1"/>
  <c r="T184" i="1"/>
  <c r="U184" i="1" s="1"/>
  <c r="V184" i="1" s="1"/>
  <c r="Y184" i="1" s="1"/>
  <c r="S185" i="1"/>
  <c r="AD34" i="1" l="1"/>
  <c r="AC33" i="1"/>
  <c r="AA33" i="1"/>
  <c r="X184" i="1"/>
  <c r="T185" i="1"/>
  <c r="U185" i="1" s="1"/>
  <c r="V185" i="1" s="1"/>
  <c r="S186" i="1"/>
  <c r="W184" i="1"/>
  <c r="Z184" i="1"/>
  <c r="AC34" i="1" l="1"/>
  <c r="AA34" i="1"/>
  <c r="AD35" i="1"/>
  <c r="Z185" i="1"/>
  <c r="W185" i="1"/>
  <c r="S187" i="1"/>
  <c r="T186" i="1"/>
  <c r="U186" i="1" s="1"/>
  <c r="V186" i="1" s="1"/>
  <c r="Y185" i="1"/>
  <c r="X185" i="1"/>
  <c r="AA35" i="1" l="1"/>
  <c r="AD36" i="1"/>
  <c r="AC35" i="1"/>
  <c r="X186" i="1"/>
  <c r="Z186" i="1"/>
  <c r="W186" i="1"/>
  <c r="Y186" i="1"/>
  <c r="T187" i="1"/>
  <c r="U187" i="1" s="1"/>
  <c r="V187" i="1" s="1"/>
  <c r="S188" i="1"/>
  <c r="AC36" i="1" l="1"/>
  <c r="AA36" i="1"/>
  <c r="AD37" i="1"/>
  <c r="S189" i="1"/>
  <c r="T188" i="1"/>
  <c r="U188" i="1" s="1"/>
  <c r="V188" i="1" s="1"/>
  <c r="X187" i="1"/>
  <c r="Z187" i="1"/>
  <c r="W187" i="1"/>
  <c r="Y187" i="1"/>
  <c r="AC37" i="1" l="1"/>
  <c r="AA37" i="1"/>
  <c r="AD38" i="1"/>
  <c r="Z188" i="1"/>
  <c r="X188" i="1"/>
  <c r="W188" i="1"/>
  <c r="Y188" i="1"/>
  <c r="T189" i="1"/>
  <c r="U189" i="1" s="1"/>
  <c r="V189" i="1" s="1"/>
  <c r="S190" i="1"/>
  <c r="AD39" i="1" l="1"/>
  <c r="AC38" i="1"/>
  <c r="AA38" i="1"/>
  <c r="Z189" i="1"/>
  <c r="Y189" i="1"/>
  <c r="X189" i="1"/>
  <c r="W189" i="1"/>
  <c r="T190" i="1"/>
  <c r="U190" i="1" s="1"/>
  <c r="V190" i="1" s="1"/>
  <c r="S191" i="1"/>
  <c r="AC39" i="1" l="1"/>
  <c r="AA39" i="1"/>
  <c r="AD40" i="1"/>
  <c r="T191" i="1"/>
  <c r="U191" i="1" s="1"/>
  <c r="V191" i="1" s="1"/>
  <c r="S192" i="1"/>
  <c r="Z190" i="1"/>
  <c r="W190" i="1"/>
  <c r="Y190" i="1"/>
  <c r="X190" i="1"/>
  <c r="AD41" i="1" l="1"/>
  <c r="AC40" i="1"/>
  <c r="AA40" i="1"/>
  <c r="S193" i="1"/>
  <c r="T192" i="1"/>
  <c r="U192" i="1" s="1"/>
  <c r="V192" i="1" s="1"/>
  <c r="Z191" i="1"/>
  <c r="Y191" i="1"/>
  <c r="W191" i="1"/>
  <c r="X191" i="1"/>
  <c r="AC41" i="1" l="1"/>
  <c r="AA41" i="1"/>
  <c r="AD42" i="1"/>
  <c r="Z192" i="1"/>
  <c r="X192" i="1"/>
  <c r="W192" i="1"/>
  <c r="Y192" i="1"/>
  <c r="S194" i="1"/>
  <c r="T193" i="1"/>
  <c r="U193" i="1" s="1"/>
  <c r="V193" i="1" s="1"/>
  <c r="AA42" i="1" l="1"/>
  <c r="AD43" i="1"/>
  <c r="AC42" i="1"/>
  <c r="Z193" i="1"/>
  <c r="Y193" i="1"/>
  <c r="W193" i="1"/>
  <c r="X193" i="1"/>
  <c r="T194" i="1"/>
  <c r="U194" i="1" s="1"/>
  <c r="V194" i="1" s="1"/>
  <c r="S195" i="1"/>
  <c r="AD44" i="1" l="1"/>
  <c r="AA43" i="1"/>
  <c r="AC43" i="1"/>
  <c r="Z194" i="1"/>
  <c r="W194" i="1"/>
  <c r="Y194" i="1"/>
  <c r="X194" i="1"/>
  <c r="T195" i="1"/>
  <c r="U195" i="1" s="1"/>
  <c r="V195" i="1" s="1"/>
  <c r="S196" i="1"/>
  <c r="AC44" i="1" l="1"/>
  <c r="AA44" i="1"/>
  <c r="AD45" i="1"/>
  <c r="Z195" i="1"/>
  <c r="Y195" i="1"/>
  <c r="X195" i="1"/>
  <c r="W195" i="1"/>
  <c r="S197" i="1"/>
  <c r="T196" i="1"/>
  <c r="U196" i="1" s="1"/>
  <c r="V196" i="1" s="1"/>
  <c r="AD46" i="1" l="1"/>
  <c r="AC45" i="1"/>
  <c r="AA45" i="1"/>
  <c r="Z196" i="1"/>
  <c r="W196" i="1"/>
  <c r="Y196" i="1"/>
  <c r="X196" i="1"/>
  <c r="S198" i="1"/>
  <c r="T197" i="1"/>
  <c r="U197" i="1" s="1"/>
  <c r="V197" i="1" s="1"/>
  <c r="AC46" i="1" l="1"/>
  <c r="AA46" i="1"/>
  <c r="AD47" i="1"/>
  <c r="Z197" i="1"/>
  <c r="X197" i="1"/>
  <c r="Y197" i="1"/>
  <c r="W197" i="1"/>
  <c r="T198" i="1"/>
  <c r="U198" i="1" s="1"/>
  <c r="V198" i="1" s="1"/>
  <c r="S199" i="1"/>
  <c r="AA47" i="1" l="1"/>
  <c r="AD48" i="1"/>
  <c r="AC47" i="1"/>
  <c r="S200" i="1"/>
  <c r="T199" i="1"/>
  <c r="U199" i="1" s="1"/>
  <c r="V199" i="1" s="1"/>
  <c r="Z198" i="1"/>
  <c r="W198" i="1"/>
  <c r="Y198" i="1"/>
  <c r="X198" i="1"/>
  <c r="AC48" i="1" l="1"/>
  <c r="AA48" i="1"/>
  <c r="AD49" i="1"/>
  <c r="T200" i="1"/>
  <c r="U200" i="1" s="1"/>
  <c r="V200" i="1" s="1"/>
  <c r="S201" i="1"/>
  <c r="AC49" i="1" l="1"/>
  <c r="AA49" i="1"/>
  <c r="AD50" i="1"/>
  <c r="T201" i="1"/>
  <c r="S202" i="1"/>
  <c r="U201" i="1"/>
  <c r="V201" i="1" s="1"/>
  <c r="AD51" i="1" l="1"/>
  <c r="AC50" i="1"/>
  <c r="AA50" i="1"/>
  <c r="T202" i="1"/>
  <c r="U202" i="1" s="1"/>
  <c r="V202" i="1" s="1"/>
  <c r="S203" i="1"/>
  <c r="AC51" i="1" l="1"/>
  <c r="AD52" i="1"/>
  <c r="AA51" i="1"/>
  <c r="T203" i="1"/>
  <c r="U203" i="1" s="1"/>
  <c r="V203" i="1" s="1"/>
  <c r="S204" i="1"/>
  <c r="AD53" i="1" l="1"/>
  <c r="AC52" i="1"/>
  <c r="AA52" i="1"/>
  <c r="S205" i="1"/>
  <c r="T204" i="1"/>
  <c r="U204" i="1" s="1"/>
  <c r="V204" i="1" s="1"/>
  <c r="AC53" i="1" l="1"/>
  <c r="AA53" i="1"/>
  <c r="AD54" i="1"/>
  <c r="T205" i="1"/>
  <c r="U205" i="1" s="1"/>
  <c r="V205" i="1" s="1"/>
  <c r="S206" i="1"/>
  <c r="AA54" i="1" l="1"/>
  <c r="AD55" i="1"/>
  <c r="AC54" i="1"/>
  <c r="S207" i="1"/>
  <c r="T206" i="1"/>
  <c r="U206" i="1" s="1"/>
  <c r="V206" i="1" s="1"/>
  <c r="AD56" i="1" l="1"/>
  <c r="AA55" i="1"/>
  <c r="AC55" i="1"/>
  <c r="S208" i="1"/>
  <c r="T207" i="1"/>
  <c r="U207" i="1" s="1"/>
  <c r="V207" i="1" s="1"/>
  <c r="AC56" i="1" l="1"/>
  <c r="AA56" i="1"/>
  <c r="AD57" i="1"/>
  <c r="T208" i="1"/>
  <c r="U208" i="1" s="1"/>
  <c r="V208" i="1" s="1"/>
  <c r="S209" i="1"/>
  <c r="AD58" i="1" l="1"/>
  <c r="AC57" i="1"/>
  <c r="AA57" i="1"/>
  <c r="T209" i="1"/>
  <c r="U209" i="1" s="1"/>
  <c r="V209" i="1" s="1"/>
  <c r="S210" i="1"/>
  <c r="AC58" i="1" l="1"/>
  <c r="AA58" i="1"/>
  <c r="AD59" i="1"/>
  <c r="T210" i="1"/>
  <c r="U210" i="1" s="1"/>
  <c r="V210" i="1" s="1"/>
  <c r="S211" i="1"/>
  <c r="AA59" i="1" l="1"/>
  <c r="AD60" i="1"/>
  <c r="AC59" i="1"/>
  <c r="T211" i="1"/>
  <c r="U211" i="1" s="1"/>
  <c r="V211" i="1" s="1"/>
  <c r="S212" i="1"/>
  <c r="AC60" i="1" l="1"/>
  <c r="AA60" i="1"/>
  <c r="AD61" i="1"/>
  <c r="T212" i="1"/>
  <c r="U212" i="1" s="1"/>
  <c r="V212" i="1" s="1"/>
  <c r="S213" i="1"/>
  <c r="AC61" i="1" l="1"/>
  <c r="AA61" i="1"/>
  <c r="AD62" i="1"/>
  <c r="S214" i="1"/>
  <c r="T213" i="1"/>
  <c r="U213" i="1" s="1"/>
  <c r="V213" i="1" s="1"/>
  <c r="AD63" i="1" l="1"/>
  <c r="AC62" i="1"/>
  <c r="AA62" i="1"/>
  <c r="T214" i="1"/>
  <c r="U214" i="1" s="1"/>
  <c r="V214" i="1" s="1"/>
  <c r="S215" i="1"/>
  <c r="AC63" i="1" l="1"/>
  <c r="AA63" i="1"/>
  <c r="AD64" i="1"/>
  <c r="T215" i="1"/>
  <c r="U215" i="1" s="1"/>
  <c r="V215" i="1" s="1"/>
  <c r="S216" i="1"/>
  <c r="AD65" i="1" l="1"/>
  <c r="AC64" i="1"/>
  <c r="AA64" i="1"/>
  <c r="T216" i="1"/>
  <c r="U216" i="1" s="1"/>
  <c r="V216" i="1" s="1"/>
  <c r="S217" i="1"/>
  <c r="AC65" i="1" l="1"/>
  <c r="AA65" i="1"/>
  <c r="AD66" i="1"/>
  <c r="T217" i="1"/>
  <c r="U217" i="1" s="1"/>
  <c r="V217" i="1" s="1"/>
  <c r="S218" i="1"/>
  <c r="AA66" i="1" l="1"/>
  <c r="AD67" i="1"/>
  <c r="AC66" i="1"/>
  <c r="S219" i="1"/>
  <c r="T218" i="1"/>
  <c r="U218" i="1" s="1"/>
  <c r="V218" i="1" s="1"/>
  <c r="AD68" i="1" l="1"/>
  <c r="AA67" i="1"/>
  <c r="AC67" i="1"/>
  <c r="S220" i="1"/>
  <c r="T219" i="1"/>
  <c r="U219" i="1" s="1"/>
  <c r="V219" i="1" s="1"/>
  <c r="AC68" i="1" l="1"/>
  <c r="AA68" i="1"/>
  <c r="AD69" i="1"/>
  <c r="T220" i="1"/>
  <c r="U220" i="1" s="1"/>
  <c r="V220" i="1" s="1"/>
  <c r="S221" i="1"/>
  <c r="AD70" i="1" l="1"/>
  <c r="AC69" i="1"/>
  <c r="AA69" i="1"/>
  <c r="T221" i="1"/>
  <c r="U221" i="1" s="1"/>
  <c r="V221" i="1" s="1"/>
  <c r="S222" i="1"/>
  <c r="AC70" i="1" l="1"/>
  <c r="AA70" i="1"/>
  <c r="AD71" i="1"/>
  <c r="S223" i="1"/>
  <c r="T222" i="1"/>
  <c r="U222" i="1" s="1"/>
  <c r="V222" i="1" s="1"/>
  <c r="AA71" i="1" l="1"/>
  <c r="AD72" i="1"/>
  <c r="AC71" i="1"/>
  <c r="S224" i="1"/>
  <c r="T223" i="1"/>
  <c r="U223" i="1" s="1"/>
  <c r="V223" i="1" s="1"/>
  <c r="AC72" i="1" l="1"/>
  <c r="AA72" i="1"/>
  <c r="AD73" i="1"/>
  <c r="S225" i="1"/>
  <c r="T224" i="1"/>
  <c r="U224" i="1" s="1"/>
  <c r="V224" i="1" s="1"/>
  <c r="AC73" i="1" l="1"/>
  <c r="AA73" i="1"/>
  <c r="AD74" i="1"/>
  <c r="T225" i="1"/>
  <c r="S226" i="1"/>
  <c r="U225" i="1"/>
  <c r="V225" i="1" s="1"/>
  <c r="AD75" i="1" l="1"/>
  <c r="AC74" i="1"/>
  <c r="AA74" i="1"/>
  <c r="S227" i="1"/>
  <c r="T226" i="1"/>
  <c r="U226" i="1" s="1"/>
  <c r="V226" i="1" s="1"/>
  <c r="AC75" i="1" l="1"/>
  <c r="AA75" i="1"/>
  <c r="AD76" i="1"/>
  <c r="S228" i="1"/>
  <c r="T227" i="1"/>
  <c r="U227" i="1" s="1"/>
  <c r="V227" i="1" s="1"/>
  <c r="AD77" i="1" l="1"/>
  <c r="AC76" i="1"/>
  <c r="AA76" i="1"/>
  <c r="S229" i="1"/>
  <c r="T228" i="1"/>
  <c r="U228" i="1" s="1"/>
  <c r="V228" i="1" s="1"/>
  <c r="AC77" i="1" l="1"/>
  <c r="AA77" i="1"/>
  <c r="AD78" i="1"/>
  <c r="T229" i="1"/>
  <c r="U229" i="1" s="1"/>
  <c r="V229" i="1" s="1"/>
  <c r="S230" i="1"/>
  <c r="AA78" i="1" l="1"/>
  <c r="AD79" i="1"/>
  <c r="AC78" i="1"/>
  <c r="S231" i="1"/>
  <c r="T230" i="1"/>
  <c r="U230" i="1" s="1"/>
  <c r="V230" i="1" s="1"/>
  <c r="AD80" i="1" l="1"/>
  <c r="AC79" i="1"/>
  <c r="AA79" i="1"/>
  <c r="S232" i="1"/>
  <c r="T231" i="1"/>
  <c r="U231" i="1" s="1"/>
  <c r="V231" i="1" s="1"/>
  <c r="AC80" i="1" l="1"/>
  <c r="AA80" i="1"/>
  <c r="AD81" i="1"/>
  <c r="S233" i="1"/>
  <c r="T232" i="1"/>
  <c r="U232" i="1" s="1"/>
  <c r="V232" i="1" s="1"/>
  <c r="AD82" i="1" l="1"/>
  <c r="AC81" i="1"/>
  <c r="AA81" i="1"/>
  <c r="T233" i="1"/>
  <c r="U233" i="1" s="1"/>
  <c r="V233" i="1" s="1"/>
  <c r="S234" i="1"/>
  <c r="AC82" i="1" l="1"/>
  <c r="AA82" i="1"/>
  <c r="AD83" i="1"/>
  <c r="T234" i="1"/>
  <c r="U234" i="1" s="1"/>
  <c r="V234" i="1" s="1"/>
  <c r="S235" i="1"/>
  <c r="AA83" i="1" l="1"/>
  <c r="AD84" i="1"/>
  <c r="AC83" i="1"/>
  <c r="S236" i="1"/>
  <c r="T235" i="1"/>
  <c r="U235" i="1" s="1"/>
  <c r="V235" i="1" s="1"/>
  <c r="AC84" i="1" l="1"/>
  <c r="AA84" i="1"/>
  <c r="AD85" i="1"/>
  <c r="T236" i="1"/>
  <c r="U236" i="1" s="1"/>
  <c r="V236" i="1" s="1"/>
  <c r="S237" i="1"/>
  <c r="AC85" i="1" l="1"/>
  <c r="AA85" i="1"/>
  <c r="AD86" i="1"/>
  <c r="T237" i="1"/>
  <c r="U237" i="1" s="1"/>
  <c r="V237" i="1" s="1"/>
  <c r="S238" i="1"/>
  <c r="AD87" i="1" l="1"/>
  <c r="AC86" i="1"/>
  <c r="AA86" i="1"/>
  <c r="T238" i="1"/>
  <c r="U238" i="1" s="1"/>
  <c r="V238" i="1" s="1"/>
  <c r="S239" i="1"/>
  <c r="AC87" i="1" l="1"/>
  <c r="AA87" i="1"/>
  <c r="AD88" i="1"/>
  <c r="T239" i="1"/>
  <c r="U239" i="1" s="1"/>
  <c r="V239" i="1" s="1"/>
  <c r="S240" i="1"/>
  <c r="AD89" i="1" l="1"/>
  <c r="AC88" i="1"/>
  <c r="AA88" i="1"/>
  <c r="S241" i="1"/>
  <c r="T240" i="1"/>
  <c r="U240" i="1" s="1"/>
  <c r="V240" i="1" s="1"/>
  <c r="AC89" i="1" l="1"/>
  <c r="AA89" i="1"/>
  <c r="AD90" i="1"/>
  <c r="T241" i="1"/>
  <c r="U241" i="1" s="1"/>
  <c r="V241" i="1" s="1"/>
  <c r="S242" i="1"/>
  <c r="AA90" i="1" l="1"/>
  <c r="AD91" i="1"/>
  <c r="AC90" i="1"/>
  <c r="T242" i="1"/>
  <c r="U242" i="1" s="1"/>
  <c r="V242" i="1" s="1"/>
  <c r="S243" i="1"/>
  <c r="AD92" i="1" l="1"/>
  <c r="AC91" i="1"/>
  <c r="AA91" i="1"/>
  <c r="T243" i="1"/>
  <c r="U243" i="1" s="1"/>
  <c r="V243" i="1" s="1"/>
  <c r="S244" i="1"/>
  <c r="AC92" i="1" l="1"/>
  <c r="AA92" i="1"/>
  <c r="AD93" i="1"/>
  <c r="S245" i="1"/>
  <c r="T244" i="1"/>
  <c r="U244" i="1" s="1"/>
  <c r="V244" i="1" s="1"/>
  <c r="AD94" i="1" l="1"/>
  <c r="AC93" i="1"/>
  <c r="AA93" i="1"/>
  <c r="S246" i="1"/>
  <c r="T245" i="1"/>
  <c r="U245" i="1" s="1"/>
  <c r="V245" i="1" s="1"/>
  <c r="AC94" i="1" l="1"/>
  <c r="AA94" i="1"/>
  <c r="AD95" i="1"/>
  <c r="T246" i="1"/>
  <c r="U246" i="1" s="1"/>
  <c r="V246" i="1" s="1"/>
  <c r="S247" i="1"/>
  <c r="AA95" i="1" l="1"/>
  <c r="AD96" i="1"/>
  <c r="AC95" i="1"/>
  <c r="T247" i="1"/>
  <c r="U247" i="1" s="1"/>
  <c r="V247" i="1" s="1"/>
  <c r="S248" i="1"/>
  <c r="AC96" i="1" l="1"/>
  <c r="AA96" i="1"/>
  <c r="AD97" i="1"/>
  <c r="T248" i="1"/>
  <c r="U248" i="1" s="1"/>
  <c r="V248" i="1" s="1"/>
  <c r="S249" i="1"/>
  <c r="AC97" i="1" l="1"/>
  <c r="AA97" i="1"/>
  <c r="AD98" i="1"/>
  <c r="S250" i="1"/>
  <c r="T249" i="1"/>
  <c r="U249" i="1" s="1"/>
  <c r="V249" i="1" s="1"/>
  <c r="AD99" i="1" l="1"/>
  <c r="AC98" i="1"/>
  <c r="AA98" i="1"/>
  <c r="S251" i="1"/>
  <c r="T250" i="1"/>
  <c r="U250" i="1" s="1"/>
  <c r="V250" i="1" s="1"/>
  <c r="AC99" i="1" l="1"/>
  <c r="AA99" i="1"/>
  <c r="AD100" i="1"/>
  <c r="T251" i="1"/>
  <c r="U251" i="1" s="1"/>
  <c r="V251" i="1" s="1"/>
  <c r="S252" i="1"/>
  <c r="AD101" i="1" l="1"/>
  <c r="AC100" i="1"/>
  <c r="AA100" i="1"/>
  <c r="S253" i="1"/>
  <c r="T252" i="1"/>
  <c r="U252" i="1" s="1"/>
  <c r="V252" i="1" s="1"/>
  <c r="AC101" i="1" l="1"/>
  <c r="AA101" i="1"/>
  <c r="AD102" i="1"/>
  <c r="T253" i="1"/>
  <c r="U253" i="1" s="1"/>
  <c r="V253" i="1" s="1"/>
  <c r="S254" i="1"/>
  <c r="AA102" i="1" l="1"/>
  <c r="AD103" i="1"/>
  <c r="AC102" i="1"/>
  <c r="T254" i="1"/>
  <c r="U254" i="1" s="1"/>
  <c r="V254" i="1" s="1"/>
  <c r="S255" i="1"/>
  <c r="AD104" i="1" l="1"/>
  <c r="AC103" i="1"/>
  <c r="AA103" i="1"/>
  <c r="T255" i="1"/>
  <c r="U255" i="1" s="1"/>
  <c r="V255" i="1" s="1"/>
  <c r="S256" i="1"/>
  <c r="AC104" i="1" l="1"/>
  <c r="AA104" i="1"/>
  <c r="AD105" i="1"/>
  <c r="T256" i="1"/>
  <c r="U256" i="1" s="1"/>
  <c r="V256" i="1" s="1"/>
  <c r="S257" i="1"/>
  <c r="AD106" i="1" l="1"/>
  <c r="AC105" i="1"/>
  <c r="AA105" i="1"/>
  <c r="T257" i="1"/>
  <c r="U257" i="1" s="1"/>
  <c r="V257" i="1" s="1"/>
  <c r="S258" i="1"/>
  <c r="AC106" i="1" l="1"/>
  <c r="AA106" i="1"/>
  <c r="AD107" i="1"/>
  <c r="S259" i="1"/>
  <c r="T258" i="1"/>
  <c r="U258" i="1" s="1"/>
  <c r="V258" i="1" s="1"/>
  <c r="AA107" i="1" l="1"/>
  <c r="AD108" i="1"/>
  <c r="AC107" i="1"/>
  <c r="S260" i="1"/>
  <c r="T259" i="1"/>
  <c r="U259" i="1" s="1"/>
  <c r="V259" i="1" s="1"/>
  <c r="AC108" i="1" l="1"/>
  <c r="AA108" i="1"/>
  <c r="AD109" i="1"/>
  <c r="T260" i="1"/>
  <c r="U260" i="1" s="1"/>
  <c r="V260" i="1" s="1"/>
  <c r="S261" i="1"/>
  <c r="AC109" i="1" l="1"/>
  <c r="AA109" i="1"/>
  <c r="AD110" i="1"/>
  <c r="T261" i="1"/>
  <c r="U261" i="1" s="1"/>
  <c r="V261" i="1" s="1"/>
  <c r="S262" i="1"/>
  <c r="AD111" i="1" l="1"/>
  <c r="AC110" i="1"/>
  <c r="AA110" i="1"/>
  <c r="S263" i="1"/>
  <c r="T262" i="1"/>
  <c r="U262" i="1" s="1"/>
  <c r="V262" i="1" s="1"/>
  <c r="AC111" i="1" l="1"/>
  <c r="AA111" i="1"/>
  <c r="AD112" i="1"/>
  <c r="S264" i="1"/>
  <c r="T263" i="1"/>
  <c r="U263" i="1" s="1"/>
  <c r="V263" i="1" s="1"/>
  <c r="AD113" i="1" l="1"/>
  <c r="AC112" i="1"/>
  <c r="AA112" i="1"/>
  <c r="S265" i="1"/>
  <c r="T264" i="1"/>
  <c r="U264" i="1" s="1"/>
  <c r="V264" i="1" s="1"/>
  <c r="AC113" i="1" l="1"/>
  <c r="AA113" i="1"/>
  <c r="AD114" i="1"/>
  <c r="T265" i="1"/>
  <c r="U265" i="1" s="1"/>
  <c r="V265" i="1" s="1"/>
  <c r="S266" i="1"/>
  <c r="AA114" i="1" l="1"/>
  <c r="AD115" i="1"/>
  <c r="AC114" i="1"/>
  <c r="T266" i="1"/>
  <c r="U266" i="1" s="1"/>
  <c r="V266" i="1" s="1"/>
  <c r="S267" i="1"/>
  <c r="AD116" i="1" l="1"/>
  <c r="AC115" i="1"/>
  <c r="AA115" i="1"/>
  <c r="S268" i="1"/>
  <c r="T267" i="1"/>
  <c r="U267" i="1" s="1"/>
  <c r="V267" i="1" s="1"/>
  <c r="AC116" i="1" l="1"/>
  <c r="AA116" i="1"/>
  <c r="AD117" i="1"/>
  <c r="T268" i="1"/>
  <c r="U268" i="1" s="1"/>
  <c r="V268" i="1" s="1"/>
  <c r="S269" i="1"/>
  <c r="AD118" i="1" l="1"/>
  <c r="AC117" i="1"/>
  <c r="AA117" i="1"/>
  <c r="S270" i="1"/>
  <c r="T269" i="1"/>
  <c r="U269" i="1" s="1"/>
  <c r="V269" i="1" s="1"/>
  <c r="AC118" i="1" l="1"/>
  <c r="AA118" i="1"/>
  <c r="AD119" i="1"/>
  <c r="T270" i="1"/>
  <c r="U270" i="1" s="1"/>
  <c r="V270" i="1" s="1"/>
  <c r="S271" i="1"/>
  <c r="AA119" i="1" l="1"/>
  <c r="AD120" i="1"/>
  <c r="AC119" i="1"/>
  <c r="S272" i="1"/>
  <c r="T271" i="1"/>
  <c r="U271" i="1" s="1"/>
  <c r="V271" i="1" s="1"/>
  <c r="AC120" i="1" l="1"/>
  <c r="AA120" i="1"/>
  <c r="AD121" i="1"/>
  <c r="S273" i="1"/>
  <c r="T272" i="1"/>
  <c r="U272" i="1" s="1"/>
  <c r="V272" i="1" s="1"/>
  <c r="AC121" i="1" l="1"/>
  <c r="AA121" i="1"/>
  <c r="AD122" i="1"/>
  <c r="S274" i="1"/>
  <c r="T273" i="1"/>
  <c r="U273" i="1" s="1"/>
  <c r="V273" i="1" s="1"/>
  <c r="AD123" i="1" l="1"/>
  <c r="AC122" i="1"/>
  <c r="AA122" i="1"/>
  <c r="T274" i="1"/>
  <c r="U274" i="1" s="1"/>
  <c r="V274" i="1" s="1"/>
  <c r="S275" i="1"/>
  <c r="AC123" i="1" l="1"/>
  <c r="AA123" i="1"/>
  <c r="AD124" i="1"/>
  <c r="S276" i="1"/>
  <c r="T275" i="1"/>
  <c r="U275" i="1" s="1"/>
  <c r="V275" i="1" s="1"/>
  <c r="AD125" i="1" l="1"/>
  <c r="AC124" i="1"/>
  <c r="AA124" i="1"/>
  <c r="T276" i="1"/>
  <c r="U276" i="1" s="1"/>
  <c r="V276" i="1" s="1"/>
  <c r="S277" i="1"/>
  <c r="AC125" i="1" l="1"/>
  <c r="AA125" i="1"/>
  <c r="AD126" i="1"/>
  <c r="S278" i="1"/>
  <c r="T277" i="1"/>
  <c r="U277" i="1" s="1"/>
  <c r="V277" i="1" s="1"/>
  <c r="AA126" i="1" l="1"/>
  <c r="AD127" i="1"/>
  <c r="AC126" i="1"/>
  <c r="T278" i="1"/>
  <c r="U278" i="1" s="1"/>
  <c r="V278" i="1" s="1"/>
  <c r="S279" i="1"/>
  <c r="AD128" i="1" l="1"/>
  <c r="AC127" i="1"/>
  <c r="AA127" i="1"/>
  <c r="S280" i="1"/>
  <c r="T279" i="1"/>
  <c r="U279" i="1" s="1"/>
  <c r="V279" i="1" s="1"/>
  <c r="AC128" i="1" l="1"/>
  <c r="AA128" i="1"/>
  <c r="AD129" i="1"/>
  <c r="T280" i="1"/>
  <c r="U280" i="1" s="1"/>
  <c r="V280" i="1" s="1"/>
  <c r="S281" i="1"/>
  <c r="AD130" i="1" l="1"/>
  <c r="AC129" i="1"/>
  <c r="AA129" i="1"/>
  <c r="S282" i="1"/>
  <c r="T281" i="1"/>
  <c r="U281" i="1" s="1"/>
  <c r="V281" i="1" s="1"/>
  <c r="AC130" i="1" l="1"/>
  <c r="AA130" i="1"/>
  <c r="AD131" i="1"/>
  <c r="S283" i="1"/>
  <c r="T282" i="1"/>
  <c r="U282" i="1" s="1"/>
  <c r="V282" i="1" s="1"/>
  <c r="AA131" i="1" l="1"/>
  <c r="AD132" i="1"/>
  <c r="AC131" i="1"/>
  <c r="S284" i="1"/>
  <c r="T283" i="1"/>
  <c r="U283" i="1" s="1"/>
  <c r="V283" i="1" s="1"/>
  <c r="AC132" i="1" l="1"/>
  <c r="AA132" i="1"/>
  <c r="AD133" i="1"/>
  <c r="S285" i="1"/>
  <c r="T284" i="1"/>
  <c r="U284" i="1" s="1"/>
  <c r="V284" i="1" s="1"/>
  <c r="AC133" i="1" l="1"/>
  <c r="AA133" i="1"/>
  <c r="AD134" i="1"/>
  <c r="S286" i="1"/>
  <c r="T285" i="1"/>
  <c r="U285" i="1" s="1"/>
  <c r="V285" i="1" s="1"/>
  <c r="AD135" i="1" l="1"/>
  <c r="AC134" i="1"/>
  <c r="AA134" i="1"/>
  <c r="T286" i="1"/>
  <c r="U286" i="1" s="1"/>
  <c r="V286" i="1" s="1"/>
  <c r="S287" i="1"/>
  <c r="AC135" i="1" l="1"/>
  <c r="AA135" i="1"/>
  <c r="AD136" i="1"/>
  <c r="S288" i="1"/>
  <c r="T287" i="1"/>
  <c r="U287" i="1" s="1"/>
  <c r="V287" i="1" s="1"/>
  <c r="AD137" i="1" l="1"/>
  <c r="AC136" i="1"/>
  <c r="AA136" i="1"/>
  <c r="S289" i="1"/>
  <c r="T288" i="1"/>
  <c r="U288" i="1" s="1"/>
  <c r="V288" i="1" s="1"/>
  <c r="AC137" i="1" l="1"/>
  <c r="AA137" i="1"/>
  <c r="AD138" i="1"/>
  <c r="S290" i="1"/>
  <c r="T289" i="1"/>
  <c r="U289" i="1" s="1"/>
  <c r="V289" i="1" s="1"/>
  <c r="AA138" i="1" l="1"/>
  <c r="AD139" i="1"/>
  <c r="AC138" i="1"/>
  <c r="T290" i="1"/>
  <c r="U290" i="1" s="1"/>
  <c r="V290" i="1" s="1"/>
  <c r="S291" i="1"/>
  <c r="AD140" i="1" l="1"/>
  <c r="AC139" i="1"/>
  <c r="AA139" i="1"/>
  <c r="S292" i="1"/>
  <c r="T291" i="1"/>
  <c r="U291" i="1" s="1"/>
  <c r="V291" i="1" s="1"/>
  <c r="AC140" i="1" l="1"/>
  <c r="AA140" i="1"/>
  <c r="AD141" i="1"/>
  <c r="T292" i="1"/>
  <c r="S293" i="1"/>
  <c r="U292" i="1"/>
  <c r="V292" i="1" s="1"/>
  <c r="AD142" i="1" l="1"/>
  <c r="AC141" i="1"/>
  <c r="AA141" i="1"/>
  <c r="T293" i="1"/>
  <c r="U293" i="1" s="1"/>
  <c r="V293" i="1" s="1"/>
  <c r="S294" i="1"/>
  <c r="AC142" i="1" l="1"/>
  <c r="AA142" i="1"/>
  <c r="AD143" i="1"/>
  <c r="S295" i="1"/>
  <c r="T294" i="1"/>
  <c r="U294" i="1" s="1"/>
  <c r="V294" i="1" s="1"/>
  <c r="AA143" i="1" l="1"/>
  <c r="AD144" i="1"/>
  <c r="AC143" i="1"/>
  <c r="S296" i="1"/>
  <c r="T295" i="1"/>
  <c r="U295" i="1" s="1"/>
  <c r="V295" i="1" s="1"/>
  <c r="AC144" i="1" l="1"/>
  <c r="AA144" i="1"/>
  <c r="AD145" i="1"/>
  <c r="T296" i="1"/>
  <c r="U296" i="1" s="1"/>
  <c r="V296" i="1" s="1"/>
  <c r="S297" i="1"/>
  <c r="AC145" i="1" l="1"/>
  <c r="AA145" i="1"/>
  <c r="AD146" i="1"/>
  <c r="S298" i="1"/>
  <c r="T297" i="1"/>
  <c r="U297" i="1" s="1"/>
  <c r="V297" i="1" s="1"/>
  <c r="AD147" i="1" l="1"/>
  <c r="AC146" i="1"/>
  <c r="AA146" i="1"/>
  <c r="T298" i="1"/>
  <c r="U298" i="1" s="1"/>
  <c r="V298" i="1" s="1"/>
  <c r="S299" i="1"/>
  <c r="AC147" i="1" l="1"/>
  <c r="AA147" i="1"/>
  <c r="AD148" i="1"/>
  <c r="T299" i="1"/>
  <c r="U299" i="1" s="1"/>
  <c r="V299" i="1" s="1"/>
  <c r="S300" i="1"/>
  <c r="AD149" i="1" l="1"/>
  <c r="AC148" i="1"/>
  <c r="AA148" i="1"/>
  <c r="T300" i="1"/>
  <c r="U300" i="1" s="1"/>
  <c r="V300" i="1" s="1"/>
  <c r="S301" i="1"/>
  <c r="AC149" i="1" l="1"/>
  <c r="AA149" i="1"/>
  <c r="AD150" i="1"/>
  <c r="T301" i="1"/>
  <c r="U301" i="1" s="1"/>
  <c r="V301" i="1" s="1"/>
  <c r="S302" i="1"/>
  <c r="AA150" i="1" l="1"/>
  <c r="AD151" i="1"/>
  <c r="AC150" i="1"/>
  <c r="S303" i="1"/>
  <c r="T302" i="1"/>
  <c r="U302" i="1" s="1"/>
  <c r="V302" i="1" s="1"/>
  <c r="AD152" i="1" l="1"/>
  <c r="AC151" i="1"/>
  <c r="AA151" i="1"/>
  <c r="T303" i="1"/>
  <c r="U303" i="1" s="1"/>
  <c r="V303" i="1" s="1"/>
  <c r="S304" i="1"/>
  <c r="AC152" i="1" l="1"/>
  <c r="AA152" i="1"/>
  <c r="AD153" i="1"/>
  <c r="S305" i="1"/>
  <c r="T304" i="1"/>
  <c r="U304" i="1" s="1"/>
  <c r="V304" i="1" s="1"/>
  <c r="AD154" i="1" l="1"/>
  <c r="AC153" i="1"/>
  <c r="AA153" i="1"/>
  <c r="S306" i="1"/>
  <c r="T305" i="1"/>
  <c r="U305" i="1" s="1"/>
  <c r="V305" i="1" s="1"/>
  <c r="AC154" i="1" l="1"/>
  <c r="AA154" i="1"/>
  <c r="AD155" i="1"/>
  <c r="T306" i="1"/>
  <c r="U306" i="1" s="1"/>
  <c r="V306" i="1" s="1"/>
  <c r="S307" i="1"/>
  <c r="AA155" i="1" l="1"/>
  <c r="AD156" i="1"/>
  <c r="AC155" i="1"/>
  <c r="S308" i="1"/>
  <c r="T307" i="1"/>
  <c r="U307" i="1" s="1"/>
  <c r="V307" i="1" s="1"/>
  <c r="AC156" i="1" l="1"/>
  <c r="AA156" i="1"/>
  <c r="AD157" i="1"/>
  <c r="T308" i="1"/>
  <c r="U308" i="1" s="1"/>
  <c r="V308" i="1" s="1"/>
  <c r="S309" i="1"/>
  <c r="AC157" i="1" l="1"/>
  <c r="AA157" i="1"/>
  <c r="AD158" i="1"/>
  <c r="S310" i="1"/>
  <c r="T309" i="1"/>
  <c r="U309" i="1" s="1"/>
  <c r="V309" i="1" s="1"/>
  <c r="AD159" i="1" l="1"/>
  <c r="AC158" i="1"/>
  <c r="AA158" i="1"/>
  <c r="T310" i="1"/>
  <c r="U310" i="1" s="1"/>
  <c r="V310" i="1" s="1"/>
  <c r="S311" i="1"/>
  <c r="AC159" i="1" l="1"/>
  <c r="AA159" i="1"/>
  <c r="AD160" i="1"/>
  <c r="S312" i="1"/>
  <c r="T311" i="1"/>
  <c r="U311" i="1" s="1"/>
  <c r="V311" i="1" s="1"/>
  <c r="AD161" i="1" l="1"/>
  <c r="AC160" i="1"/>
  <c r="AA160" i="1"/>
  <c r="T312" i="1"/>
  <c r="U312" i="1" s="1"/>
  <c r="V312" i="1" s="1"/>
  <c r="S313" i="1"/>
  <c r="AC161" i="1" l="1"/>
  <c r="AA161" i="1"/>
  <c r="AD162" i="1"/>
  <c r="T313" i="1"/>
  <c r="U313" i="1" s="1"/>
  <c r="V313" i="1" s="1"/>
  <c r="S314" i="1"/>
  <c r="AA162" i="1" l="1"/>
  <c r="AD163" i="1"/>
  <c r="AC162" i="1"/>
  <c r="T314" i="1"/>
  <c r="U314" i="1" s="1"/>
  <c r="V314" i="1" s="1"/>
  <c r="S315" i="1"/>
  <c r="AD164" i="1" l="1"/>
  <c r="AC163" i="1"/>
  <c r="AA163" i="1"/>
  <c r="S316" i="1"/>
  <c r="T315" i="1"/>
  <c r="U315" i="1" s="1"/>
  <c r="V315" i="1" s="1"/>
  <c r="AC164" i="1" l="1"/>
  <c r="AA164" i="1"/>
  <c r="AD165" i="1"/>
  <c r="S317" i="1"/>
  <c r="T316" i="1"/>
  <c r="U316" i="1" s="1"/>
  <c r="V316" i="1" s="1"/>
  <c r="AC165" i="1" l="1"/>
  <c r="AA165" i="1"/>
  <c r="AD166" i="1"/>
  <c r="S318" i="1"/>
  <c r="T317" i="1"/>
  <c r="U317" i="1" s="1"/>
  <c r="V317" i="1" s="1"/>
  <c r="AC166" i="1" l="1"/>
  <c r="AA166" i="1"/>
  <c r="AD167" i="1"/>
  <c r="T318" i="1"/>
  <c r="U318" i="1" s="1"/>
  <c r="V318" i="1" s="1"/>
  <c r="S319" i="1"/>
  <c r="AA167" i="1" l="1"/>
  <c r="AC167" i="1"/>
  <c r="AD168" i="1"/>
  <c r="T319" i="1"/>
  <c r="U319" i="1" s="1"/>
  <c r="V319" i="1" s="1"/>
  <c r="S320" i="1"/>
  <c r="AD169" i="1" l="1"/>
  <c r="AC168" i="1"/>
  <c r="AA168" i="1"/>
  <c r="S321" i="1"/>
  <c r="T320" i="1"/>
  <c r="U320" i="1" s="1"/>
  <c r="V320" i="1" s="1"/>
  <c r="AD170" i="1" l="1"/>
  <c r="AC169" i="1"/>
  <c r="AA169" i="1"/>
  <c r="T321" i="1"/>
  <c r="U321" i="1" s="1"/>
  <c r="V321" i="1" s="1"/>
  <c r="S322" i="1"/>
  <c r="AA170" i="1" l="1"/>
  <c r="AC170" i="1"/>
  <c r="AD171" i="1"/>
  <c r="T322" i="1"/>
  <c r="U322" i="1" s="1"/>
  <c r="V322" i="1" s="1"/>
  <c r="S323" i="1"/>
  <c r="AD172" i="1" l="1"/>
  <c r="AA171" i="1"/>
  <c r="AC171" i="1"/>
  <c r="S324" i="1"/>
  <c r="T323" i="1"/>
  <c r="U323" i="1" s="1"/>
  <c r="V323" i="1" s="1"/>
  <c r="AC172" i="1" l="1"/>
  <c r="AD173" i="1"/>
  <c r="AA172" i="1"/>
  <c r="T324" i="1"/>
  <c r="U324" i="1" s="1"/>
  <c r="V324" i="1" s="1"/>
  <c r="S325" i="1"/>
  <c r="AA173" i="1" l="1"/>
  <c r="AD174" i="1"/>
  <c r="AC173" i="1"/>
  <c r="S326" i="1"/>
  <c r="T325" i="1"/>
  <c r="U325" i="1" s="1"/>
  <c r="V325" i="1" s="1"/>
  <c r="AD175" i="1" l="1"/>
  <c r="AC174" i="1"/>
  <c r="AA174" i="1"/>
  <c r="T326" i="1"/>
  <c r="U326" i="1" s="1"/>
  <c r="V326" i="1" s="1"/>
  <c r="S327" i="1"/>
  <c r="AA175" i="1" l="1"/>
  <c r="AC175" i="1"/>
  <c r="AD176" i="1"/>
  <c r="T327" i="1"/>
  <c r="U327" i="1" s="1"/>
  <c r="V327" i="1" s="1"/>
  <c r="S328" i="1"/>
  <c r="AC176" i="1" l="1"/>
  <c r="AA176" i="1"/>
  <c r="AD177" i="1"/>
  <c r="S329" i="1"/>
  <c r="T328" i="1"/>
  <c r="U328" i="1" s="1"/>
  <c r="V328" i="1" s="1"/>
  <c r="AA177" i="1" l="1"/>
  <c r="AC177" i="1"/>
  <c r="AD178" i="1"/>
  <c r="T329" i="1"/>
  <c r="U329" i="1" s="1"/>
  <c r="V329" i="1" s="1"/>
  <c r="S330" i="1"/>
  <c r="AD179" i="1" l="1"/>
  <c r="AA178" i="1"/>
  <c r="AC178" i="1"/>
  <c r="T330" i="1"/>
  <c r="U330" i="1" s="1"/>
  <c r="V330" i="1" s="1"/>
  <c r="S331" i="1"/>
  <c r="AA179" i="1" l="1"/>
  <c r="AD180" i="1"/>
  <c r="AC179" i="1"/>
  <c r="S332" i="1"/>
  <c r="T331" i="1"/>
  <c r="U331" i="1" s="1"/>
  <c r="V331" i="1" s="1"/>
  <c r="AA180" i="1" l="1"/>
  <c r="AC180" i="1"/>
  <c r="AD181" i="1"/>
  <c r="S333" i="1"/>
  <c r="T332" i="1"/>
  <c r="U332" i="1" s="1"/>
  <c r="V332" i="1" s="1"/>
  <c r="AC181" i="1" l="1"/>
  <c r="AA181" i="1"/>
  <c r="AD182" i="1"/>
  <c r="T333" i="1"/>
  <c r="S334" i="1"/>
  <c r="U333" i="1"/>
  <c r="V333" i="1" s="1"/>
  <c r="AA182" i="1" l="1"/>
  <c r="AC182" i="1"/>
  <c r="AD183" i="1"/>
  <c r="S335" i="1"/>
  <c r="T334" i="1"/>
  <c r="U334" i="1" s="1"/>
  <c r="V334" i="1" s="1"/>
  <c r="AC183" i="1" l="1"/>
  <c r="AA183" i="1"/>
  <c r="AD184" i="1"/>
  <c r="T335" i="1"/>
  <c r="U335" i="1" s="1"/>
  <c r="V335" i="1" s="1"/>
  <c r="S336" i="1"/>
  <c r="AA184" i="1" l="1"/>
  <c r="AD185" i="1"/>
  <c r="AC184" i="1"/>
  <c r="T336" i="1"/>
  <c r="U336" i="1" s="1"/>
  <c r="V336" i="1" s="1"/>
  <c r="S337" i="1"/>
  <c r="AD186" i="1" l="1"/>
  <c r="AC185" i="1"/>
  <c r="AA185" i="1"/>
  <c r="S338" i="1"/>
  <c r="T337" i="1"/>
  <c r="U337" i="1" s="1"/>
  <c r="V337" i="1" s="1"/>
  <c r="AC186" i="1" l="1"/>
  <c r="AA186" i="1"/>
  <c r="AD187" i="1"/>
  <c r="S339" i="1"/>
  <c r="T338" i="1"/>
  <c r="U338" i="1" s="1"/>
  <c r="V338" i="1" s="1"/>
  <c r="AD188" i="1" l="1"/>
  <c r="AA187" i="1"/>
  <c r="AC187" i="1"/>
  <c r="T339" i="1"/>
  <c r="U339" i="1" s="1"/>
  <c r="V339" i="1" s="1"/>
  <c r="S340" i="1"/>
  <c r="AD189" i="1" l="1"/>
  <c r="AA188" i="1"/>
  <c r="AC188" i="1"/>
  <c r="S341" i="1"/>
  <c r="T340" i="1"/>
  <c r="U340" i="1" s="1"/>
  <c r="V340" i="1" s="1"/>
  <c r="AA189" i="1" l="1"/>
  <c r="AD190" i="1"/>
  <c r="AC189" i="1"/>
  <c r="S342" i="1"/>
  <c r="T341" i="1"/>
  <c r="U341" i="1" s="1"/>
  <c r="V341" i="1" s="1"/>
  <c r="AD191" i="1" l="1"/>
  <c r="AC190" i="1"/>
  <c r="AA190" i="1"/>
  <c r="S343" i="1"/>
  <c r="T342" i="1"/>
  <c r="U342" i="1" s="1"/>
  <c r="V342" i="1" s="1"/>
  <c r="AC191" i="1" l="1"/>
  <c r="AD192" i="1"/>
  <c r="AA191" i="1"/>
  <c r="T343" i="1"/>
  <c r="U343" i="1" s="1"/>
  <c r="V343" i="1" s="1"/>
  <c r="S344" i="1"/>
  <c r="AC192" i="1" l="1"/>
  <c r="AA192" i="1"/>
  <c r="AD193" i="1"/>
  <c r="T344" i="1"/>
  <c r="U344" i="1" s="1"/>
  <c r="V344" i="1" s="1"/>
  <c r="S345" i="1"/>
  <c r="AD194" i="1" l="1"/>
  <c r="AC193" i="1"/>
  <c r="AA193" i="1"/>
  <c r="T345" i="1"/>
  <c r="U345" i="1" s="1"/>
  <c r="V345" i="1" s="1"/>
  <c r="S346" i="1"/>
  <c r="AC194" i="1" l="1"/>
  <c r="AA194" i="1"/>
  <c r="AD195" i="1"/>
  <c r="T346" i="1"/>
  <c r="U346" i="1" s="1"/>
  <c r="V346" i="1" s="1"/>
  <c r="S347" i="1"/>
  <c r="AA195" i="1" l="1"/>
  <c r="AD196" i="1"/>
  <c r="AC195" i="1"/>
  <c r="S348" i="1"/>
  <c r="T347" i="1"/>
  <c r="U347" i="1" s="1"/>
  <c r="V347" i="1" s="1"/>
  <c r="AC196" i="1" l="1"/>
  <c r="AA196" i="1"/>
  <c r="AD197" i="1"/>
  <c r="T348" i="1"/>
  <c r="U348" i="1" s="1"/>
  <c r="V348" i="1" s="1"/>
  <c r="S349" i="1"/>
  <c r="AA197" i="1" l="1"/>
  <c r="AD198" i="1"/>
  <c r="AC197" i="1"/>
  <c r="T349" i="1"/>
  <c r="U349" i="1" s="1"/>
  <c r="V349" i="1" s="1"/>
  <c r="S350" i="1"/>
  <c r="AC198" i="1" l="1"/>
  <c r="AA198" i="1"/>
  <c r="T350" i="1"/>
  <c r="U350" i="1" s="1"/>
  <c r="V350" i="1" s="1"/>
  <c r="S351" i="1"/>
  <c r="T351" i="1" l="1"/>
  <c r="S352" i="1"/>
  <c r="U351" i="1"/>
  <c r="V351" i="1" s="1"/>
  <c r="S353" i="1" l="1"/>
  <c r="T352" i="1"/>
  <c r="U352" i="1" s="1"/>
  <c r="V352" i="1" s="1"/>
  <c r="T353" i="1" l="1"/>
  <c r="U353" i="1" s="1"/>
  <c r="V353" i="1" s="1"/>
  <c r="S354" i="1"/>
  <c r="T354" i="1" l="1"/>
  <c r="U354" i="1" s="1"/>
  <c r="V354" i="1" s="1"/>
  <c r="S355" i="1"/>
  <c r="S356" i="1" l="1"/>
  <c r="T355" i="1"/>
  <c r="U355" i="1" s="1"/>
  <c r="V355" i="1" s="1"/>
  <c r="S357" i="1" l="1"/>
  <c r="T356" i="1"/>
  <c r="U356" i="1" s="1"/>
  <c r="V356" i="1" s="1"/>
  <c r="S358" i="1" l="1"/>
  <c r="T357" i="1"/>
  <c r="U357" i="1" s="1"/>
  <c r="V357" i="1" s="1"/>
  <c r="T358" i="1" l="1"/>
  <c r="U358" i="1" s="1"/>
  <c r="V358" i="1" s="1"/>
  <c r="S359" i="1"/>
  <c r="S360" i="1" l="1"/>
  <c r="T359" i="1"/>
  <c r="U359" i="1" s="1"/>
  <c r="V359" i="1" s="1"/>
  <c r="T360" i="1" l="1"/>
  <c r="U360" i="1" s="1"/>
  <c r="V360" i="1" s="1"/>
  <c r="S361" i="1"/>
  <c r="T361" i="1" l="1"/>
  <c r="U361" i="1" s="1"/>
  <c r="V361" i="1" s="1"/>
  <c r="S362" i="1"/>
  <c r="T362" i="1" l="1"/>
  <c r="U362" i="1" s="1"/>
  <c r="V362" i="1" s="1"/>
  <c r="S363" i="1"/>
  <c r="S364" i="1" l="1"/>
  <c r="T363" i="1"/>
  <c r="U363" i="1" s="1"/>
  <c r="V363" i="1" s="1"/>
  <c r="T364" i="1" l="1"/>
  <c r="S365" i="1"/>
  <c r="U364" i="1"/>
  <c r="V364" i="1" s="1"/>
  <c r="S366" i="1" l="1"/>
  <c r="T365" i="1"/>
  <c r="U365" i="1" s="1"/>
  <c r="V365" i="1" s="1"/>
  <c r="T366" i="1" l="1"/>
  <c r="U366" i="1" s="1"/>
  <c r="V366" i="1" s="1"/>
  <c r="S367" i="1"/>
  <c r="T367" i="1" l="1"/>
  <c r="U367" i="1" s="1"/>
  <c r="V367" i="1" s="1"/>
  <c r="S368" i="1"/>
  <c r="T368" i="1" l="1"/>
  <c r="U368" i="1" s="1"/>
  <c r="V368" i="1" s="1"/>
  <c r="S369" i="1"/>
  <c r="T369" i="1" l="1"/>
  <c r="U369" i="1" s="1"/>
  <c r="V369" i="1" s="1"/>
  <c r="S370" i="1"/>
  <c r="T370" i="1" l="1"/>
  <c r="U370" i="1" s="1"/>
  <c r="V370" i="1" s="1"/>
  <c r="S371" i="1"/>
  <c r="S372" i="1" l="1"/>
  <c r="T371" i="1"/>
  <c r="U371" i="1" s="1"/>
  <c r="V371" i="1" s="1"/>
  <c r="T372" i="1" l="1"/>
  <c r="U372" i="1" s="1"/>
  <c r="V372" i="1" s="1"/>
  <c r="S373" i="1"/>
  <c r="T373" i="1" l="1"/>
  <c r="U373" i="1" s="1"/>
  <c r="V373" i="1" s="1"/>
  <c r="S374" i="1"/>
  <c r="T374" i="1" l="1"/>
  <c r="U374" i="1" s="1"/>
  <c r="V374" i="1" s="1"/>
  <c r="S375" i="1"/>
  <c r="S376" i="1" l="1"/>
  <c r="T375" i="1"/>
  <c r="U375" i="1" s="1"/>
  <c r="V375" i="1" s="1"/>
  <c r="S377" i="1" l="1"/>
  <c r="T376" i="1"/>
  <c r="U376" i="1" s="1"/>
  <c r="V376" i="1" s="1"/>
  <c r="T377" i="1" l="1"/>
  <c r="U377" i="1" s="1"/>
  <c r="V377" i="1" s="1"/>
  <c r="S378" i="1"/>
  <c r="T378" i="1" l="1"/>
  <c r="U378" i="1" s="1"/>
  <c r="V378" i="1" s="1"/>
  <c r="S379" i="1"/>
  <c r="T379" i="1" l="1"/>
  <c r="S380" i="1"/>
  <c r="U379" i="1"/>
  <c r="V379" i="1" s="1"/>
  <c r="T380" i="1" l="1"/>
  <c r="U380" i="1" s="1"/>
  <c r="V380" i="1" s="1"/>
  <c r="S381" i="1"/>
  <c r="T381" i="1" l="1"/>
  <c r="U381" i="1" s="1"/>
  <c r="V381" i="1" s="1"/>
  <c r="S382" i="1"/>
  <c r="T382" i="1" l="1"/>
  <c r="U382" i="1" s="1"/>
  <c r="V382" i="1" s="1"/>
  <c r="S383" i="1"/>
  <c r="T383" i="1" l="1"/>
  <c r="U383" i="1" s="1"/>
  <c r="V383" i="1" s="1"/>
  <c r="S384" i="1"/>
  <c r="T384" i="1" l="1"/>
  <c r="U384" i="1" s="1"/>
  <c r="V384" i="1" s="1"/>
  <c r="S385" i="1"/>
  <c r="T385" i="1" l="1"/>
  <c r="U385" i="1" s="1"/>
  <c r="V385" i="1" s="1"/>
  <c r="S386" i="1"/>
  <c r="S387" i="1" l="1"/>
  <c r="T386" i="1"/>
  <c r="U386" i="1" s="1"/>
  <c r="V386" i="1" s="1"/>
  <c r="S388" i="1" l="1"/>
  <c r="T387" i="1"/>
  <c r="U387" i="1" s="1"/>
  <c r="V387" i="1" s="1"/>
  <c r="T388" i="1" l="1"/>
  <c r="U388" i="1" s="1"/>
  <c r="V388" i="1" s="1"/>
  <c r="S389" i="1"/>
  <c r="T389" i="1" l="1"/>
  <c r="U389" i="1" s="1"/>
  <c r="V389" i="1" s="1"/>
  <c r="S390" i="1"/>
  <c r="S391" i="1" l="1"/>
  <c r="T390" i="1"/>
  <c r="U390" i="1" s="1"/>
  <c r="V390" i="1" s="1"/>
  <c r="S392" i="1" l="1"/>
  <c r="T391" i="1"/>
  <c r="U391" i="1" s="1"/>
  <c r="V391" i="1" s="1"/>
  <c r="T392" i="1" l="1"/>
  <c r="S393" i="1"/>
  <c r="U392" i="1"/>
  <c r="V392" i="1" s="1"/>
  <c r="S394" i="1" l="1"/>
  <c r="T393" i="1"/>
  <c r="U393" i="1" s="1"/>
  <c r="V393" i="1" s="1"/>
  <c r="S395" i="1" l="1"/>
  <c r="T394" i="1"/>
  <c r="U394" i="1" s="1"/>
  <c r="V394" i="1" s="1"/>
  <c r="S396" i="1" l="1"/>
  <c r="T395" i="1"/>
  <c r="U395" i="1" s="1"/>
  <c r="V395" i="1" s="1"/>
  <c r="T396" i="1" l="1"/>
  <c r="U396" i="1" s="1"/>
  <c r="V396" i="1" s="1"/>
  <c r="S397" i="1"/>
  <c r="T397" i="1" l="1"/>
  <c r="U397" i="1"/>
  <c r="V397" i="1" s="1"/>
  <c r="S398" i="1"/>
  <c r="T398" i="1" l="1"/>
  <c r="S399" i="1"/>
  <c r="U398" i="1"/>
  <c r="V398" i="1" s="1"/>
  <c r="T399" i="1" l="1"/>
  <c r="U399" i="1" s="1"/>
  <c r="V399" i="1" s="1"/>
  <c r="S400" i="1"/>
  <c r="T400" i="1" l="1"/>
  <c r="U400" i="1" s="1"/>
  <c r="V400" i="1" s="1"/>
  <c r="S401" i="1"/>
  <c r="T401" i="1" l="1"/>
  <c r="U401" i="1" s="1"/>
  <c r="V401" i="1" s="1"/>
  <c r="S402" i="1"/>
  <c r="T402" i="1" l="1"/>
  <c r="U402" i="1" s="1"/>
  <c r="V402" i="1" s="1"/>
  <c r="S403" i="1"/>
  <c r="T403" i="1" l="1"/>
  <c r="S404" i="1"/>
  <c r="U403" i="1"/>
  <c r="V403" i="1" s="1"/>
  <c r="S405" i="1" l="1"/>
  <c r="T404" i="1"/>
  <c r="U404" i="1" s="1"/>
  <c r="V404" i="1" s="1"/>
  <c r="T405" i="1" l="1"/>
  <c r="U405" i="1"/>
  <c r="V405" i="1" s="1"/>
  <c r="S406" i="1"/>
  <c r="T406" i="1" l="1"/>
  <c r="U406" i="1" s="1"/>
  <c r="V406" i="1" s="1"/>
  <c r="S407" i="1"/>
  <c r="T407" i="1" l="1"/>
  <c r="U407" i="1" s="1"/>
  <c r="V407" i="1" s="1"/>
  <c r="S408" i="1"/>
  <c r="S409" i="1" l="1"/>
  <c r="T408" i="1"/>
  <c r="U408" i="1" s="1"/>
  <c r="V408" i="1" s="1"/>
  <c r="S410" i="1" l="1"/>
  <c r="T409" i="1"/>
  <c r="U409" i="1" s="1"/>
  <c r="V409" i="1" s="1"/>
  <c r="S411" i="1" l="1"/>
  <c r="T410" i="1"/>
  <c r="U410" i="1" s="1"/>
  <c r="V410" i="1" s="1"/>
  <c r="T411" i="1" l="1"/>
  <c r="U411" i="1" s="1"/>
  <c r="V411" i="1" s="1"/>
  <c r="S412" i="1"/>
  <c r="T412" i="1" l="1"/>
  <c r="S413" i="1"/>
  <c r="U412" i="1"/>
  <c r="V412" i="1" s="1"/>
  <c r="S414" i="1" l="1"/>
  <c r="T413" i="1"/>
  <c r="U413" i="1" s="1"/>
  <c r="V413" i="1" s="1"/>
  <c r="T414" i="1" l="1"/>
  <c r="U414" i="1"/>
  <c r="V414" i="1" s="1"/>
  <c r="S415" i="1"/>
  <c r="T415" i="1" l="1"/>
  <c r="U415" i="1" s="1"/>
  <c r="V415" i="1" s="1"/>
  <c r="S416" i="1"/>
  <c r="T416" i="1" l="1"/>
  <c r="S417" i="1"/>
  <c r="U416" i="1"/>
  <c r="V416" i="1" s="1"/>
  <c r="T417" i="1" l="1"/>
  <c r="U417" i="1"/>
  <c r="V417" i="1" s="1"/>
  <c r="S418" i="1"/>
  <c r="T418" i="1" l="1"/>
  <c r="U418" i="1" s="1"/>
  <c r="V418" i="1" s="1"/>
  <c r="S419" i="1"/>
  <c r="S420" i="1" l="1"/>
  <c r="T419" i="1"/>
  <c r="U419" i="1" s="1"/>
  <c r="V419" i="1" s="1"/>
  <c r="S421" i="1" l="1"/>
  <c r="T420" i="1"/>
  <c r="U420" i="1" s="1"/>
  <c r="V420" i="1" s="1"/>
  <c r="T421" i="1" l="1"/>
  <c r="U421" i="1" s="1"/>
  <c r="V421" i="1" s="1"/>
  <c r="S422" i="1"/>
  <c r="T422" i="1" l="1"/>
  <c r="U422" i="1" s="1"/>
  <c r="V422" i="1" s="1"/>
  <c r="S423" i="1"/>
  <c r="T423" i="1" l="1"/>
  <c r="U423" i="1" s="1"/>
  <c r="V423" i="1" s="1"/>
  <c r="S424" i="1"/>
  <c r="T424" i="1" l="1"/>
  <c r="U424" i="1" s="1"/>
  <c r="V424" i="1" s="1"/>
  <c r="S425" i="1"/>
  <c r="S426" i="1" l="1"/>
  <c r="T425" i="1"/>
  <c r="U425" i="1" s="1"/>
  <c r="V425" i="1" s="1"/>
  <c r="S427" i="1" l="1"/>
  <c r="T426" i="1"/>
  <c r="U426" i="1" s="1"/>
  <c r="V426" i="1" s="1"/>
  <c r="S428" i="1" l="1"/>
  <c r="T427" i="1"/>
  <c r="U427" i="1" s="1"/>
  <c r="V427" i="1" s="1"/>
  <c r="T428" i="1" l="1"/>
  <c r="U428" i="1" s="1"/>
  <c r="V428" i="1" s="1"/>
  <c r="S429" i="1"/>
  <c r="S430" i="1" l="1"/>
  <c r="T429" i="1"/>
  <c r="U429" i="1" s="1"/>
  <c r="V429" i="1" s="1"/>
  <c r="T430" i="1" l="1"/>
  <c r="U430" i="1" s="1"/>
  <c r="V430" i="1" s="1"/>
  <c r="S431" i="1"/>
  <c r="S432" i="1" l="1"/>
  <c r="T431" i="1"/>
  <c r="U431" i="1" s="1"/>
  <c r="V431" i="1" s="1"/>
  <c r="S433" i="1" l="1"/>
  <c r="T432" i="1"/>
  <c r="U432" i="1" s="1"/>
  <c r="V432" i="1" s="1"/>
  <c r="T433" i="1" l="1"/>
  <c r="U433" i="1" s="1"/>
  <c r="V433" i="1" s="1"/>
  <c r="S434" i="1"/>
  <c r="S435" i="1" l="1"/>
  <c r="T434" i="1"/>
  <c r="U434" i="1" s="1"/>
  <c r="V434" i="1" s="1"/>
  <c r="T435" i="1" l="1"/>
  <c r="S436" i="1"/>
  <c r="U435" i="1"/>
  <c r="V435" i="1" s="1"/>
  <c r="S437" i="1" l="1"/>
  <c r="T436" i="1"/>
  <c r="U436" i="1" s="1"/>
  <c r="V436" i="1" s="1"/>
  <c r="T437" i="1" l="1"/>
  <c r="U437" i="1" s="1"/>
  <c r="V437" i="1" s="1"/>
  <c r="S438" i="1"/>
  <c r="T438" i="1" l="1"/>
  <c r="S439" i="1"/>
  <c r="U438" i="1"/>
  <c r="V438" i="1" s="1"/>
  <c r="S440" i="1" l="1"/>
  <c r="T439" i="1"/>
  <c r="U439" i="1" s="1"/>
  <c r="V439" i="1" s="1"/>
  <c r="T440" i="1" l="1"/>
  <c r="U440" i="1" s="1"/>
  <c r="V440" i="1" s="1"/>
  <c r="S441" i="1"/>
  <c r="T441" i="1" l="1"/>
  <c r="U441" i="1" s="1"/>
  <c r="V441" i="1" s="1"/>
  <c r="S442" i="1"/>
  <c r="S443" i="1" l="1"/>
  <c r="T442" i="1"/>
  <c r="U442" i="1" s="1"/>
  <c r="V442" i="1" s="1"/>
  <c r="S444" i="1" l="1"/>
  <c r="T443" i="1"/>
  <c r="U443" i="1" s="1"/>
  <c r="V443" i="1" s="1"/>
  <c r="T444" i="1" l="1"/>
  <c r="U444" i="1" s="1"/>
  <c r="V444" i="1" s="1"/>
  <c r="S445" i="1"/>
  <c r="S446" i="1" l="1"/>
  <c r="T445" i="1"/>
  <c r="U445" i="1" s="1"/>
  <c r="V445" i="1" s="1"/>
  <c r="T446" i="1" l="1"/>
  <c r="U446" i="1" s="1"/>
  <c r="V446" i="1" s="1"/>
  <c r="S447" i="1"/>
  <c r="T447" i="1" l="1"/>
  <c r="U447" i="1" s="1"/>
  <c r="V447" i="1" s="1"/>
  <c r="S448" i="1"/>
  <c r="T448" i="1" l="1"/>
  <c r="U448" i="1" s="1"/>
  <c r="V448" i="1" s="1"/>
  <c r="S449" i="1"/>
  <c r="S450" i="1" l="1"/>
  <c r="T449" i="1"/>
  <c r="U449" i="1" s="1"/>
  <c r="V449" i="1" s="1"/>
  <c r="S451" i="1" l="1"/>
  <c r="T450" i="1"/>
  <c r="U450" i="1" s="1"/>
  <c r="V450" i="1" s="1"/>
  <c r="T451" i="1" l="1"/>
  <c r="U451" i="1" s="1"/>
  <c r="V451" i="1" s="1"/>
  <c r="S452" i="1"/>
  <c r="S453" i="1" l="1"/>
  <c r="T452" i="1"/>
  <c r="U452" i="1" s="1"/>
  <c r="V452" i="1" s="1"/>
  <c r="T453" i="1" l="1"/>
  <c r="U453" i="1" s="1"/>
  <c r="V453" i="1" s="1"/>
  <c r="S454" i="1"/>
  <c r="T454" i="1" l="1"/>
  <c r="U454" i="1" s="1"/>
  <c r="V454" i="1" s="1"/>
  <c r="S455" i="1"/>
  <c r="T455" i="1" l="1"/>
  <c r="U455" i="1" s="1"/>
  <c r="V455" i="1" s="1"/>
  <c r="S456" i="1"/>
  <c r="T456" i="1" l="1"/>
  <c r="U456" i="1" s="1"/>
  <c r="V456" i="1" s="1"/>
  <c r="S457" i="1"/>
  <c r="T457" i="1" l="1"/>
  <c r="U457" i="1" s="1"/>
  <c r="V457" i="1" s="1"/>
  <c r="S458" i="1"/>
  <c r="T458" i="1" l="1"/>
  <c r="U458" i="1" s="1"/>
  <c r="V458" i="1" s="1"/>
  <c r="S459" i="1"/>
  <c r="T459" i="1" l="1"/>
  <c r="U459" i="1" s="1"/>
  <c r="V459" i="1" s="1"/>
  <c r="S460" i="1"/>
  <c r="S461" i="1" l="1"/>
  <c r="T460" i="1"/>
  <c r="U460" i="1" s="1"/>
  <c r="V460" i="1" s="1"/>
  <c r="T461" i="1" l="1"/>
  <c r="U461" i="1" s="1"/>
  <c r="V461" i="1" s="1"/>
  <c r="S462" i="1"/>
  <c r="T462" i="1" l="1"/>
  <c r="U462" i="1" s="1"/>
  <c r="V462" i="1" s="1"/>
  <c r="S463" i="1"/>
  <c r="S464" i="1" l="1"/>
  <c r="T463" i="1"/>
  <c r="U463" i="1" s="1"/>
  <c r="V463" i="1" s="1"/>
  <c r="T464" i="1" l="1"/>
  <c r="U464" i="1" s="1"/>
  <c r="V464" i="1" s="1"/>
  <c r="S465" i="1"/>
  <c r="T465" i="1" l="1"/>
  <c r="U465" i="1" s="1"/>
  <c r="V465" i="1" s="1"/>
  <c r="S466" i="1"/>
  <c r="T466" i="1" l="1"/>
  <c r="U466" i="1" s="1"/>
  <c r="V466" i="1" s="1"/>
  <c r="S467" i="1"/>
  <c r="T467" i="1" l="1"/>
  <c r="U467" i="1" s="1"/>
  <c r="V467" i="1" s="1"/>
  <c r="S468" i="1"/>
  <c r="S469" i="1" l="1"/>
  <c r="T468" i="1"/>
  <c r="U468" i="1" s="1"/>
  <c r="V468" i="1" s="1"/>
  <c r="T469" i="1" l="1"/>
  <c r="U469" i="1" s="1"/>
  <c r="V469" i="1" s="1"/>
  <c r="S470" i="1"/>
  <c r="S471" i="1" l="1"/>
  <c r="T470" i="1"/>
  <c r="U470" i="1" s="1"/>
  <c r="V470" i="1" s="1"/>
  <c r="T471" i="1" l="1"/>
  <c r="U471" i="1" s="1"/>
  <c r="V471" i="1" s="1"/>
  <c r="S472" i="1"/>
  <c r="S473" i="1" l="1"/>
  <c r="T472" i="1"/>
  <c r="U472" i="1" s="1"/>
  <c r="V472" i="1" s="1"/>
  <c r="T473" i="1" l="1"/>
  <c r="U473" i="1" s="1"/>
  <c r="V473" i="1" s="1"/>
  <c r="S474" i="1"/>
  <c r="T474" i="1" l="1"/>
  <c r="U474" i="1" s="1"/>
  <c r="V474" i="1" s="1"/>
  <c r="S475" i="1"/>
  <c r="S476" i="1" l="1"/>
  <c r="T475" i="1"/>
  <c r="U475" i="1" s="1"/>
  <c r="V475" i="1" s="1"/>
  <c r="T476" i="1" l="1"/>
  <c r="U476" i="1" s="1"/>
  <c r="V476" i="1" s="1"/>
  <c r="S477" i="1"/>
  <c r="T477" i="1" l="1"/>
  <c r="U477" i="1" s="1"/>
  <c r="V477" i="1" s="1"/>
  <c r="S478" i="1"/>
  <c r="S479" i="1" l="1"/>
  <c r="T478" i="1"/>
  <c r="U478" i="1" s="1"/>
  <c r="V478" i="1" s="1"/>
  <c r="T479" i="1" l="1"/>
  <c r="U479" i="1" s="1"/>
  <c r="V479" i="1" s="1"/>
  <c r="S480" i="1"/>
  <c r="S481" i="1" l="1"/>
  <c r="T480" i="1"/>
  <c r="U480" i="1" s="1"/>
  <c r="V480" i="1" s="1"/>
  <c r="T481" i="1" l="1"/>
  <c r="U481" i="1" s="1"/>
  <c r="V481" i="1" s="1"/>
  <c r="S482" i="1"/>
  <c r="S483" i="1" l="1"/>
  <c r="T482" i="1"/>
  <c r="U482" i="1" s="1"/>
  <c r="V482" i="1" s="1"/>
  <c r="S484" i="1" l="1"/>
  <c r="T483" i="1"/>
  <c r="U483" i="1" s="1"/>
  <c r="V483" i="1" s="1"/>
  <c r="T484" i="1" l="1"/>
  <c r="U484" i="1" s="1"/>
  <c r="V484" i="1" s="1"/>
  <c r="S485" i="1"/>
  <c r="T485" i="1" l="1"/>
  <c r="U485" i="1" s="1"/>
  <c r="V485" i="1" s="1"/>
  <c r="S486" i="1"/>
  <c r="S487" i="1" l="1"/>
  <c r="T486" i="1"/>
  <c r="U486" i="1" s="1"/>
  <c r="V486" i="1" s="1"/>
  <c r="S488" i="1" l="1"/>
  <c r="T487" i="1"/>
  <c r="U487" i="1" s="1"/>
  <c r="V487" i="1" s="1"/>
  <c r="S489" i="1" l="1"/>
  <c r="T488" i="1"/>
  <c r="U488" i="1" s="1"/>
  <c r="V488" i="1" s="1"/>
  <c r="T489" i="1" l="1"/>
  <c r="U489" i="1" s="1"/>
  <c r="V489" i="1" s="1"/>
  <c r="S490" i="1"/>
  <c r="T490" i="1" l="1"/>
  <c r="U490" i="1" s="1"/>
  <c r="V490" i="1" s="1"/>
  <c r="S491" i="1"/>
  <c r="S492" i="1" l="1"/>
  <c r="T491" i="1"/>
  <c r="U491" i="1" s="1"/>
  <c r="V491" i="1" s="1"/>
  <c r="S493" i="1" l="1"/>
  <c r="T492" i="1"/>
  <c r="U492" i="1" s="1"/>
  <c r="V492" i="1" s="1"/>
  <c r="T493" i="1" l="1"/>
  <c r="U493" i="1" s="1"/>
  <c r="V493" i="1" s="1"/>
  <c r="S494" i="1"/>
  <c r="T494" i="1" l="1"/>
  <c r="U494" i="1" s="1"/>
  <c r="V494" i="1" s="1"/>
  <c r="S495" i="1"/>
  <c r="S496" i="1" l="1"/>
  <c r="T495" i="1"/>
  <c r="U495" i="1" s="1"/>
  <c r="V495" i="1" s="1"/>
  <c r="T496" i="1" l="1"/>
  <c r="U496" i="1" s="1"/>
  <c r="V496" i="1" s="1"/>
  <c r="S497" i="1"/>
  <c r="T497" i="1" l="1"/>
  <c r="U497" i="1" s="1"/>
  <c r="V497" i="1" s="1"/>
  <c r="S498" i="1"/>
  <c r="S499" i="1" l="1"/>
  <c r="T498" i="1"/>
  <c r="U498" i="1" s="1"/>
  <c r="V498" i="1" s="1"/>
  <c r="T499" i="1" l="1"/>
  <c r="U499" i="1" s="1"/>
  <c r="V499" i="1" s="1"/>
  <c r="S500" i="1"/>
  <c r="S501" i="1" l="1"/>
  <c r="T500" i="1"/>
  <c r="U500" i="1" s="1"/>
  <c r="V500" i="1" s="1"/>
  <c r="T501" i="1" l="1"/>
  <c r="U501" i="1" s="1"/>
  <c r="V501" i="1" s="1"/>
  <c r="S502" i="1"/>
  <c r="T502" i="1" l="1"/>
  <c r="U502" i="1" s="1"/>
  <c r="V502" i="1" s="1"/>
  <c r="S503" i="1"/>
  <c r="S504" i="1" l="1"/>
  <c r="T503" i="1"/>
  <c r="U503" i="1" s="1"/>
  <c r="V503" i="1" s="1"/>
  <c r="S505" i="1" l="1"/>
  <c r="T504" i="1"/>
  <c r="U504" i="1" s="1"/>
  <c r="V504" i="1" s="1"/>
  <c r="T505" i="1" l="1"/>
  <c r="U505" i="1" s="1"/>
  <c r="V505" i="1" s="1"/>
  <c r="S506" i="1"/>
  <c r="T506" i="1" l="1"/>
  <c r="U506" i="1" s="1"/>
  <c r="V506" i="1" s="1"/>
  <c r="S507" i="1"/>
  <c r="T507" i="1" l="1"/>
  <c r="U507" i="1" s="1"/>
  <c r="V507" i="1" s="1"/>
  <c r="S508" i="1"/>
  <c r="S509" i="1" l="1"/>
  <c r="T508" i="1"/>
  <c r="U508" i="1" s="1"/>
  <c r="V508" i="1" s="1"/>
  <c r="S510" i="1" l="1"/>
  <c r="T509" i="1"/>
  <c r="U509" i="1" s="1"/>
  <c r="V509" i="1" s="1"/>
  <c r="S511" i="1" l="1"/>
  <c r="T510" i="1"/>
  <c r="U510" i="1" s="1"/>
  <c r="V510" i="1" s="1"/>
  <c r="T511" i="1" l="1"/>
  <c r="U511" i="1" s="1"/>
  <c r="V511" i="1" s="1"/>
  <c r="S512" i="1"/>
  <c r="T512" i="1" l="1"/>
  <c r="U512" i="1" s="1"/>
  <c r="V512" i="1" s="1"/>
  <c r="S513" i="1"/>
  <c r="T513" i="1" l="1"/>
  <c r="U513" i="1" s="1"/>
  <c r="V513" i="1" s="1"/>
  <c r="S514" i="1"/>
  <c r="T514" i="1" l="1"/>
  <c r="U514" i="1" s="1"/>
  <c r="V514" i="1" s="1"/>
  <c r="S515" i="1"/>
  <c r="T515" i="1" l="1"/>
  <c r="U515" i="1" s="1"/>
  <c r="V515" i="1" s="1"/>
  <c r="S516" i="1"/>
  <c r="T516" i="1" l="1"/>
  <c r="U516" i="1" s="1"/>
  <c r="V516" i="1" s="1"/>
  <c r="S517" i="1"/>
  <c r="T517" i="1" l="1"/>
  <c r="S518" i="1"/>
  <c r="U517" i="1"/>
  <c r="V517" i="1" s="1"/>
  <c r="T518" i="1" l="1"/>
  <c r="U518" i="1" s="1"/>
  <c r="V518" i="1" s="1"/>
  <c r="S519" i="1"/>
  <c r="T519" i="1" l="1"/>
  <c r="U519" i="1" s="1"/>
  <c r="V519" i="1" s="1"/>
  <c r="S520" i="1"/>
  <c r="T520" i="1" l="1"/>
  <c r="U520" i="1" s="1"/>
  <c r="V520" i="1" s="1"/>
  <c r="S521" i="1"/>
  <c r="T521" i="1" l="1"/>
  <c r="U521" i="1" s="1"/>
  <c r="V521" i="1" s="1"/>
  <c r="S522" i="1"/>
  <c r="S523" i="1" l="1"/>
  <c r="T522" i="1"/>
  <c r="U522" i="1" s="1"/>
  <c r="V522" i="1" s="1"/>
  <c r="T523" i="1" l="1"/>
  <c r="U523" i="1" s="1"/>
  <c r="V523" i="1" s="1"/>
  <c r="S524" i="1"/>
  <c r="T524" i="1" l="1"/>
  <c r="U524" i="1" s="1"/>
  <c r="V524" i="1" s="1"/>
  <c r="S525" i="1"/>
  <c r="T525" i="1" l="1"/>
  <c r="U525" i="1" s="1"/>
  <c r="V525" i="1" s="1"/>
  <c r="S526" i="1"/>
  <c r="T526" i="1" l="1"/>
  <c r="U526" i="1" s="1"/>
  <c r="V526" i="1" s="1"/>
  <c r="S527" i="1"/>
  <c r="T527" i="1" l="1"/>
  <c r="U527" i="1" s="1"/>
  <c r="V527" i="1" s="1"/>
  <c r="S528" i="1"/>
  <c r="S529" i="1" l="1"/>
  <c r="T528" i="1"/>
  <c r="U528" i="1" s="1"/>
  <c r="V528" i="1" s="1"/>
  <c r="T529" i="1" l="1"/>
  <c r="U529" i="1" s="1"/>
  <c r="V529" i="1" s="1"/>
  <c r="S530" i="1"/>
  <c r="S531" i="1" l="1"/>
  <c r="T530" i="1"/>
  <c r="U530" i="1" s="1"/>
  <c r="V530" i="1" s="1"/>
  <c r="T531" i="1" l="1"/>
  <c r="U531" i="1"/>
  <c r="V531" i="1" s="1"/>
  <c r="S532" i="1"/>
  <c r="T532" i="1" l="1"/>
  <c r="U532" i="1" s="1"/>
  <c r="V532" i="1" s="1"/>
  <c r="S533" i="1"/>
  <c r="S534" i="1" l="1"/>
  <c r="T533" i="1"/>
  <c r="U533" i="1" s="1"/>
  <c r="V533" i="1" s="1"/>
  <c r="S535" i="1" l="1"/>
  <c r="T534" i="1"/>
  <c r="U534" i="1" s="1"/>
  <c r="V534" i="1" s="1"/>
  <c r="T535" i="1" l="1"/>
  <c r="U535" i="1" s="1"/>
  <c r="V535" i="1" s="1"/>
  <c r="S536" i="1"/>
  <c r="S537" i="1" l="1"/>
  <c r="T536" i="1"/>
  <c r="U536" i="1" s="1"/>
  <c r="V536" i="1" s="1"/>
  <c r="T537" i="1" l="1"/>
  <c r="U537" i="1" s="1"/>
  <c r="V537" i="1" s="1"/>
  <c r="S538" i="1"/>
  <c r="S539" i="1" l="1"/>
  <c r="T538" i="1"/>
  <c r="U538" i="1" s="1"/>
  <c r="V538" i="1" s="1"/>
  <c r="T539" i="1" l="1"/>
  <c r="U539" i="1" s="1"/>
  <c r="V539" i="1" s="1"/>
  <c r="S540" i="1"/>
  <c r="T540" i="1" l="1"/>
  <c r="U540" i="1" s="1"/>
  <c r="V540" i="1" s="1"/>
  <c r="S541" i="1"/>
  <c r="T541" i="1" l="1"/>
  <c r="U541" i="1" s="1"/>
  <c r="V541" i="1" s="1"/>
  <c r="S542" i="1"/>
  <c r="T542" i="1" l="1"/>
  <c r="U542" i="1" s="1"/>
  <c r="V542" i="1" s="1"/>
  <c r="S543" i="1"/>
  <c r="T543" i="1" l="1"/>
  <c r="U543" i="1" s="1"/>
  <c r="V543" i="1" s="1"/>
  <c r="S544" i="1"/>
  <c r="T544" i="1" l="1"/>
  <c r="U544" i="1" s="1"/>
  <c r="V544" i="1" s="1"/>
  <c r="S545" i="1"/>
  <c r="S546" i="1" l="1"/>
  <c r="T545" i="1"/>
  <c r="U545" i="1" s="1"/>
  <c r="V545" i="1" s="1"/>
  <c r="T546" i="1" l="1"/>
  <c r="U546" i="1" s="1"/>
  <c r="V546" i="1" s="1"/>
  <c r="S547" i="1"/>
  <c r="T547" i="1" l="1"/>
  <c r="U547" i="1" s="1"/>
  <c r="V547" i="1" s="1"/>
  <c r="S548" i="1"/>
  <c r="S549" i="1" l="1"/>
  <c r="T548" i="1"/>
  <c r="U548" i="1" s="1"/>
  <c r="V548" i="1" s="1"/>
  <c r="T549" i="1" l="1"/>
  <c r="U549" i="1" s="1"/>
  <c r="V549" i="1" s="1"/>
  <c r="S550" i="1"/>
  <c r="T550" i="1" l="1"/>
  <c r="U550" i="1" s="1"/>
  <c r="V550" i="1" s="1"/>
  <c r="S551" i="1"/>
  <c r="T551" i="1" l="1"/>
  <c r="U551" i="1" s="1"/>
  <c r="V551" i="1" s="1"/>
  <c r="S552" i="1"/>
  <c r="S553" i="1" l="1"/>
  <c r="T552" i="1"/>
  <c r="U552" i="1" s="1"/>
  <c r="V552" i="1" s="1"/>
  <c r="T553" i="1" l="1"/>
  <c r="U553" i="1" s="1"/>
  <c r="V553" i="1" s="1"/>
  <c r="S554" i="1"/>
  <c r="S555" i="1" l="1"/>
  <c r="T554" i="1"/>
  <c r="U554" i="1" s="1"/>
  <c r="V554" i="1" s="1"/>
  <c r="S556" i="1" l="1"/>
  <c r="T555" i="1"/>
  <c r="U555" i="1" s="1"/>
  <c r="V555" i="1" s="1"/>
  <c r="T556" i="1" l="1"/>
  <c r="U556" i="1" s="1"/>
  <c r="V556" i="1" s="1"/>
  <c r="S557" i="1"/>
  <c r="T557" i="1" l="1"/>
  <c r="U557" i="1" s="1"/>
  <c r="V557" i="1" s="1"/>
  <c r="S558" i="1"/>
  <c r="T558" i="1" l="1"/>
  <c r="U558" i="1" s="1"/>
  <c r="V558" i="1" s="1"/>
  <c r="S559" i="1"/>
  <c r="T559" i="1" l="1"/>
  <c r="U559" i="1" s="1"/>
  <c r="V559" i="1" s="1"/>
  <c r="S560" i="1"/>
  <c r="T560" i="1" l="1"/>
  <c r="U560" i="1" s="1"/>
  <c r="V560" i="1" s="1"/>
  <c r="S561" i="1"/>
  <c r="T561" i="1" l="1"/>
  <c r="U561" i="1" s="1"/>
  <c r="V561" i="1" s="1"/>
  <c r="S562" i="1"/>
  <c r="T562" i="1" l="1"/>
  <c r="U562" i="1" s="1"/>
  <c r="V562" i="1" s="1"/>
  <c r="S563" i="1"/>
  <c r="T563" i="1" l="1"/>
  <c r="U563" i="1" s="1"/>
  <c r="V563" i="1" s="1"/>
  <c r="S564" i="1"/>
  <c r="S565" i="1" l="1"/>
  <c r="T564" i="1"/>
  <c r="U564" i="1" s="1"/>
  <c r="V564" i="1" s="1"/>
  <c r="S566" i="1" l="1"/>
  <c r="T565" i="1"/>
  <c r="U565" i="1" s="1"/>
  <c r="V565" i="1" s="1"/>
  <c r="T566" i="1" l="1"/>
  <c r="U566" i="1" s="1"/>
  <c r="V566" i="1" s="1"/>
  <c r="S567" i="1"/>
  <c r="T567" i="1" l="1"/>
  <c r="U567" i="1" s="1"/>
  <c r="V567" i="1" s="1"/>
  <c r="S568" i="1"/>
  <c r="S569" i="1" l="1"/>
  <c r="T568" i="1"/>
  <c r="U568" i="1" s="1"/>
  <c r="V568" i="1" l="1"/>
  <c r="T569" i="1"/>
  <c r="U569" i="1" s="1"/>
  <c r="V569" i="1" s="1"/>
  <c r="S570" i="1"/>
  <c r="S571" i="1" l="1"/>
  <c r="T570" i="1"/>
  <c r="U570" i="1" s="1"/>
  <c r="V570" i="1" s="1"/>
  <c r="T571" i="1" l="1"/>
  <c r="U571" i="1" s="1"/>
  <c r="V571" i="1" s="1"/>
  <c r="S572" i="1"/>
  <c r="T572" i="1" l="1"/>
  <c r="U572" i="1" s="1"/>
  <c r="V572" i="1" s="1"/>
  <c r="S573" i="1"/>
  <c r="T573" i="1" l="1"/>
  <c r="U573" i="1" s="1"/>
  <c r="V573" i="1" s="1"/>
  <c r="S574" i="1"/>
  <c r="T574" i="1" l="1"/>
  <c r="U574" i="1" s="1"/>
  <c r="V574" i="1" s="1"/>
  <c r="S575" i="1"/>
  <c r="T575" i="1" l="1"/>
  <c r="U575" i="1" s="1"/>
  <c r="V575" i="1" s="1"/>
  <c r="S576" i="1"/>
  <c r="T576" i="1" l="1"/>
  <c r="U576" i="1" s="1"/>
  <c r="V576" i="1" s="1"/>
  <c r="S577" i="1"/>
  <c r="T577" i="1" l="1"/>
  <c r="U577" i="1" s="1"/>
  <c r="V577" i="1" s="1"/>
  <c r="S578" i="1"/>
  <c r="T578" i="1" l="1"/>
  <c r="U578" i="1" s="1"/>
  <c r="V578" i="1" s="1"/>
  <c r="S579" i="1"/>
  <c r="S580" i="1" l="1"/>
  <c r="T579" i="1"/>
  <c r="U579" i="1" s="1"/>
  <c r="V579" i="1" s="1"/>
  <c r="T580" i="1" l="1"/>
  <c r="U580" i="1" s="1"/>
  <c r="V580" i="1" s="1"/>
  <c r="S581" i="1"/>
  <c r="T581" i="1" l="1"/>
  <c r="U581" i="1" s="1"/>
  <c r="V581" i="1" s="1"/>
  <c r="S582" i="1"/>
  <c r="T582" i="1" l="1"/>
  <c r="U582" i="1" s="1"/>
  <c r="V582" i="1" s="1"/>
  <c r="S583" i="1"/>
  <c r="S584" i="1" l="1"/>
  <c r="T583" i="1"/>
  <c r="U583" i="1" s="1"/>
  <c r="V583" i="1" s="1"/>
  <c r="S585" i="1" l="1"/>
  <c r="T584" i="1"/>
  <c r="U584" i="1" s="1"/>
  <c r="V584" i="1" s="1"/>
  <c r="T585" i="1" l="1"/>
  <c r="U585" i="1" s="1"/>
  <c r="V585" i="1" s="1"/>
  <c r="S586" i="1"/>
  <c r="S587" i="1" l="1"/>
  <c r="T586" i="1"/>
  <c r="U586" i="1" s="1"/>
  <c r="V586" i="1" s="1"/>
  <c r="T587" i="1" l="1"/>
  <c r="U587" i="1" s="1"/>
  <c r="V587" i="1" s="1"/>
  <c r="S588" i="1"/>
  <c r="S589" i="1" l="1"/>
  <c r="T588" i="1"/>
  <c r="U588" i="1" s="1"/>
  <c r="V588" i="1" s="1"/>
  <c r="T589" i="1" l="1"/>
  <c r="U589" i="1" s="1"/>
  <c r="V589" i="1" s="1"/>
  <c r="S590" i="1"/>
  <c r="S591" i="1" l="1"/>
  <c r="T590" i="1"/>
  <c r="U590" i="1" s="1"/>
  <c r="V590" i="1" s="1"/>
  <c r="T591" i="1" l="1"/>
  <c r="U591" i="1" s="1"/>
  <c r="V591" i="1" s="1"/>
  <c r="S592" i="1"/>
  <c r="S593" i="1" l="1"/>
  <c r="T592" i="1"/>
  <c r="U592" i="1" s="1"/>
  <c r="V592" i="1" s="1"/>
  <c r="T593" i="1" l="1"/>
  <c r="U593" i="1" s="1"/>
  <c r="V593" i="1" s="1"/>
  <c r="S594" i="1"/>
  <c r="T594" i="1" l="1"/>
  <c r="S595" i="1"/>
  <c r="U594" i="1"/>
  <c r="V594" i="1" s="1"/>
  <c r="T595" i="1" l="1"/>
  <c r="S596" i="1"/>
  <c r="U595" i="1"/>
  <c r="V595" i="1" s="1"/>
  <c r="T596" i="1" l="1"/>
  <c r="U596" i="1" s="1"/>
  <c r="V596" i="1" s="1"/>
  <c r="S597" i="1"/>
  <c r="T597" i="1" l="1"/>
  <c r="U597" i="1" s="1"/>
  <c r="V597" i="1" s="1"/>
  <c r="S598" i="1"/>
  <c r="S599" i="1" l="1"/>
  <c r="T598" i="1"/>
  <c r="U598" i="1" s="1"/>
  <c r="V598" i="1" s="1"/>
  <c r="S600" i="1" l="1"/>
  <c r="T599" i="1"/>
  <c r="U599" i="1" s="1"/>
  <c r="V599" i="1" s="1"/>
  <c r="S601" i="1" l="1"/>
  <c r="T600" i="1"/>
  <c r="U600" i="1" s="1"/>
  <c r="V600" i="1" s="1"/>
  <c r="T601" i="1" l="1"/>
  <c r="U601" i="1" s="1"/>
  <c r="V601" i="1" s="1"/>
  <c r="S602" i="1"/>
  <c r="S603" i="1" l="1"/>
  <c r="T602" i="1"/>
  <c r="U602" i="1" s="1"/>
  <c r="V602" i="1" s="1"/>
  <c r="S604" i="1" l="1"/>
  <c r="T603" i="1"/>
  <c r="U603" i="1" s="1"/>
  <c r="V603" i="1" s="1"/>
  <c r="T604" i="1" l="1"/>
  <c r="U604" i="1" s="1"/>
  <c r="V604" i="1" s="1"/>
  <c r="S605" i="1"/>
  <c r="S606" i="1" l="1"/>
  <c r="T605" i="1"/>
  <c r="U605" i="1" s="1"/>
  <c r="V605" i="1" s="1"/>
  <c r="T606" i="1" l="1"/>
  <c r="U606" i="1" s="1"/>
  <c r="V606" i="1" s="1"/>
  <c r="S607" i="1"/>
  <c r="S608" i="1" l="1"/>
  <c r="T607" i="1"/>
  <c r="U607" i="1" s="1"/>
  <c r="V607" i="1" s="1"/>
  <c r="S609" i="1" l="1"/>
  <c r="T608" i="1"/>
  <c r="U608" i="1" s="1"/>
  <c r="V608" i="1" s="1"/>
  <c r="S610" i="1" l="1"/>
  <c r="T609" i="1"/>
  <c r="U609" i="1" s="1"/>
  <c r="V609" i="1" s="1"/>
  <c r="T610" i="1" l="1"/>
  <c r="U610" i="1" s="1"/>
  <c r="V610" i="1" s="1"/>
  <c r="S611" i="1"/>
  <c r="S612" i="1" l="1"/>
  <c r="T611" i="1"/>
  <c r="U611" i="1" s="1"/>
  <c r="V611" i="1" s="1"/>
  <c r="T612" i="1" l="1"/>
  <c r="U612" i="1" s="1"/>
  <c r="V612" i="1" s="1"/>
  <c r="S613" i="1"/>
  <c r="S614" i="1" l="1"/>
  <c r="T613" i="1"/>
  <c r="U613" i="1" s="1"/>
  <c r="V613" i="1" s="1"/>
  <c r="S615" i="1" l="1"/>
  <c r="T614" i="1"/>
  <c r="U614" i="1" s="1"/>
  <c r="V614" i="1" s="1"/>
  <c r="T615" i="1" l="1"/>
  <c r="U615" i="1" s="1"/>
  <c r="V615" i="1" s="1"/>
  <c r="S616" i="1"/>
  <c r="T616" i="1" l="1"/>
  <c r="U616" i="1" s="1"/>
  <c r="V616" i="1" s="1"/>
  <c r="S617" i="1"/>
  <c r="T617" i="1" l="1"/>
  <c r="S618" i="1"/>
  <c r="U617" i="1"/>
  <c r="V617" i="1" s="1"/>
  <c r="T618" i="1" l="1"/>
  <c r="U618" i="1" s="1"/>
  <c r="V618" i="1" s="1"/>
  <c r="S619" i="1"/>
  <c r="S620" i="1" l="1"/>
  <c r="T619" i="1"/>
  <c r="U619" i="1" s="1"/>
  <c r="V619" i="1" s="1"/>
  <c r="T620" i="1" l="1"/>
  <c r="U620" i="1" s="1"/>
  <c r="V620" i="1" s="1"/>
  <c r="S621" i="1"/>
  <c r="T621" i="1" l="1"/>
  <c r="U621" i="1" s="1"/>
  <c r="V621" i="1" s="1"/>
  <c r="S622" i="1"/>
  <c r="T622" i="1" l="1"/>
  <c r="U622" i="1" s="1"/>
  <c r="V622" i="1" s="1"/>
  <c r="S623" i="1"/>
  <c r="S624" i="1" l="1"/>
  <c r="T623" i="1"/>
  <c r="U623" i="1" s="1"/>
  <c r="V623" i="1" s="1"/>
  <c r="T624" i="1" l="1"/>
  <c r="U624" i="1" s="1"/>
  <c r="V624" i="1" s="1"/>
  <c r="S625" i="1"/>
  <c r="S626" i="1" l="1"/>
  <c r="T625" i="1"/>
  <c r="U625" i="1" s="1"/>
  <c r="V625" i="1" s="1"/>
  <c r="S627" i="1" l="1"/>
  <c r="T626" i="1"/>
  <c r="U626" i="1" s="1"/>
  <c r="V626" i="1" s="1"/>
  <c r="T627" i="1" l="1"/>
  <c r="U627" i="1" s="1"/>
  <c r="V627" i="1" s="1"/>
  <c r="S628" i="1"/>
  <c r="T628" i="1" l="1"/>
  <c r="U628" i="1" s="1"/>
  <c r="V628" i="1" s="1"/>
  <c r="S629" i="1"/>
  <c r="S630" i="1" l="1"/>
  <c r="T629" i="1"/>
  <c r="U629" i="1" s="1"/>
  <c r="V629" i="1" s="1"/>
  <c r="S631" i="1" l="1"/>
  <c r="T630" i="1"/>
  <c r="U630" i="1" s="1"/>
  <c r="V630" i="1" s="1"/>
  <c r="S632" i="1" l="1"/>
  <c r="T631" i="1"/>
  <c r="U631" i="1" s="1"/>
  <c r="V631" i="1" s="1"/>
  <c r="S633" i="1" l="1"/>
  <c r="T632" i="1"/>
  <c r="U632" i="1" s="1"/>
  <c r="V632" i="1" s="1"/>
  <c r="T633" i="1" l="1"/>
  <c r="U633" i="1" s="1"/>
  <c r="V633" i="1" s="1"/>
  <c r="S634" i="1"/>
  <c r="T634" i="1" l="1"/>
  <c r="U634" i="1" s="1"/>
  <c r="V634" i="1" s="1"/>
  <c r="S635" i="1"/>
  <c r="T635" i="1" l="1"/>
  <c r="U635" i="1" s="1"/>
  <c r="V635" i="1" s="1"/>
  <c r="S636" i="1"/>
  <c r="S637" i="1" l="1"/>
  <c r="T636" i="1"/>
  <c r="U636" i="1" s="1"/>
  <c r="V636" i="1" s="1"/>
  <c r="T637" i="1" l="1"/>
  <c r="U637" i="1" s="1"/>
  <c r="V637" i="1" s="1"/>
  <c r="S638" i="1"/>
  <c r="T638" i="1" l="1"/>
  <c r="U638" i="1" s="1"/>
  <c r="V638" i="1" s="1"/>
  <c r="S639" i="1"/>
  <c r="T639" i="1" l="1"/>
  <c r="U639" i="1" s="1"/>
  <c r="V639" i="1" s="1"/>
  <c r="S640" i="1"/>
  <c r="S641" i="1" l="1"/>
  <c r="T640" i="1"/>
  <c r="U640" i="1" s="1"/>
  <c r="V640" i="1" s="1"/>
  <c r="T641" i="1" l="1"/>
  <c r="U641" i="1" s="1"/>
  <c r="V641" i="1" s="1"/>
  <c r="S642" i="1"/>
  <c r="S643" i="1" l="1"/>
  <c r="T642" i="1"/>
  <c r="U642" i="1" s="1"/>
  <c r="V642" i="1" s="1"/>
  <c r="S644" i="1" l="1"/>
  <c r="T643" i="1"/>
  <c r="U643" i="1" s="1"/>
  <c r="V643" i="1" s="1"/>
  <c r="S645" i="1" l="1"/>
  <c r="T644" i="1"/>
  <c r="U644" i="1" s="1"/>
  <c r="V644" i="1" s="1"/>
  <c r="S646" i="1" l="1"/>
  <c r="T645" i="1"/>
  <c r="U645" i="1" s="1"/>
  <c r="V645" i="1" s="1"/>
  <c r="S647" i="1" l="1"/>
  <c r="T646" i="1"/>
  <c r="U646" i="1" s="1"/>
  <c r="V646" i="1" s="1"/>
  <c r="T647" i="1" l="1"/>
  <c r="U647" i="1" s="1"/>
  <c r="V647" i="1" s="1"/>
  <c r="S648" i="1"/>
  <c r="S649" i="1" l="1"/>
  <c r="T648" i="1"/>
  <c r="U648" i="1" s="1"/>
  <c r="V648" i="1" l="1"/>
  <c r="S650" i="1"/>
  <c r="T649" i="1"/>
  <c r="U649" i="1" s="1"/>
  <c r="V649" i="1" s="1"/>
  <c r="S651" i="1" l="1"/>
  <c r="T650" i="1"/>
  <c r="U650" i="1" s="1"/>
  <c r="V650" i="1" s="1"/>
  <c r="S652" i="1" l="1"/>
  <c r="T651" i="1"/>
  <c r="U651" i="1" s="1"/>
  <c r="V651" i="1" l="1"/>
  <c r="T652" i="1"/>
  <c r="U652" i="1" s="1"/>
  <c r="V652" i="1" s="1"/>
  <c r="S653" i="1"/>
  <c r="T653" i="1" l="1"/>
  <c r="U653" i="1" s="1"/>
  <c r="V653" i="1" s="1"/>
  <c r="S654" i="1"/>
  <c r="T654" i="1" l="1"/>
  <c r="U654" i="1" s="1"/>
  <c r="V654" i="1" s="1"/>
  <c r="S655" i="1"/>
  <c r="T655" i="1" l="1"/>
  <c r="U655" i="1" s="1"/>
  <c r="V655" i="1" s="1"/>
  <c r="S656" i="1"/>
  <c r="T656" i="1" l="1"/>
  <c r="U656" i="1" s="1"/>
  <c r="V656" i="1" s="1"/>
  <c r="S657" i="1"/>
  <c r="T657" i="1" l="1"/>
  <c r="U657" i="1" s="1"/>
  <c r="V657" i="1" s="1"/>
  <c r="S658" i="1"/>
  <c r="T658" i="1" l="1"/>
  <c r="U658" i="1" s="1"/>
  <c r="V658" i="1" s="1"/>
  <c r="S659" i="1"/>
  <c r="S660" i="1" l="1"/>
  <c r="T659" i="1"/>
  <c r="U659" i="1" s="1"/>
  <c r="V659" i="1" s="1"/>
  <c r="T660" i="1" l="1"/>
  <c r="U660" i="1" s="1"/>
  <c r="V660" i="1" s="1"/>
  <c r="S661" i="1"/>
  <c r="T661" i="1" l="1"/>
  <c r="U661" i="1" s="1"/>
  <c r="V661" i="1" s="1"/>
  <c r="S662" i="1"/>
  <c r="T662" i="1" l="1"/>
  <c r="U662" i="1" s="1"/>
  <c r="V662" i="1" s="1"/>
  <c r="S663" i="1"/>
  <c r="S664" i="1" l="1"/>
  <c r="T663" i="1"/>
  <c r="U663" i="1" s="1"/>
  <c r="V663" i="1" s="1"/>
  <c r="T664" i="1" l="1"/>
  <c r="U664" i="1" s="1"/>
  <c r="V664" i="1" s="1"/>
  <c r="S665" i="1"/>
  <c r="S666" i="1" l="1"/>
  <c r="T665" i="1"/>
  <c r="U665" i="1" s="1"/>
  <c r="V665" i="1" s="1"/>
  <c r="S667" i="1" l="1"/>
  <c r="T666" i="1"/>
  <c r="U666" i="1" s="1"/>
  <c r="V666" i="1" s="1"/>
  <c r="T667" i="1" l="1"/>
  <c r="U667" i="1" s="1"/>
  <c r="V667" i="1" s="1"/>
  <c r="S668" i="1"/>
  <c r="T668" i="1" l="1"/>
  <c r="U668" i="1" s="1"/>
  <c r="V668" i="1" s="1"/>
  <c r="S669" i="1"/>
  <c r="T669" i="1" l="1"/>
  <c r="U669" i="1" s="1"/>
  <c r="V669" i="1" s="1"/>
  <c r="S670" i="1"/>
  <c r="S671" i="1" l="1"/>
  <c r="T670" i="1"/>
  <c r="U670" i="1" s="1"/>
  <c r="V670" i="1" s="1"/>
  <c r="T671" i="1" l="1"/>
  <c r="U671" i="1" s="1"/>
  <c r="V671" i="1" s="1"/>
  <c r="S672" i="1"/>
  <c r="T672" i="1" l="1"/>
  <c r="U672" i="1" s="1"/>
  <c r="V672" i="1" s="1"/>
  <c r="S673" i="1"/>
  <c r="S674" i="1" l="1"/>
  <c r="T673" i="1"/>
  <c r="U673" i="1" s="1"/>
  <c r="V673" i="1" s="1"/>
  <c r="S675" i="1" l="1"/>
  <c r="T674" i="1"/>
  <c r="U674" i="1" s="1"/>
  <c r="V674" i="1" s="1"/>
  <c r="S676" i="1" l="1"/>
  <c r="T675" i="1"/>
  <c r="U675" i="1" s="1"/>
  <c r="V675" i="1" s="1"/>
  <c r="S677" i="1" l="1"/>
  <c r="T676" i="1"/>
  <c r="U676" i="1" s="1"/>
  <c r="V676" i="1" s="1"/>
  <c r="S678" i="1" l="1"/>
  <c r="T677" i="1"/>
  <c r="U677" i="1" s="1"/>
  <c r="V677" i="1" s="1"/>
  <c r="T678" i="1" l="1"/>
  <c r="U678" i="1" s="1"/>
  <c r="V678" i="1" s="1"/>
  <c r="S679" i="1"/>
  <c r="T679" i="1" l="1"/>
  <c r="U679" i="1" s="1"/>
  <c r="V679" i="1" s="1"/>
  <c r="S680" i="1"/>
  <c r="T680" i="1" l="1"/>
  <c r="U680" i="1" s="1"/>
  <c r="V680" i="1" s="1"/>
  <c r="S681" i="1"/>
  <c r="S682" i="1" l="1"/>
  <c r="T681" i="1"/>
  <c r="U681" i="1" s="1"/>
  <c r="V681" i="1" s="1"/>
  <c r="S683" i="1" l="1"/>
  <c r="T682" i="1"/>
  <c r="U682" i="1" s="1"/>
  <c r="V682" i="1" s="1"/>
  <c r="T683" i="1" l="1"/>
  <c r="U683" i="1" s="1"/>
  <c r="V683" i="1" s="1"/>
  <c r="S684" i="1"/>
  <c r="T684" i="1" l="1"/>
  <c r="U684" i="1" s="1"/>
  <c r="V684" i="1" s="1"/>
  <c r="S685" i="1"/>
  <c r="S686" i="1" l="1"/>
  <c r="T685" i="1"/>
  <c r="U685" i="1" s="1"/>
  <c r="V685" i="1" s="1"/>
  <c r="T686" i="1" l="1"/>
  <c r="U686" i="1" s="1"/>
  <c r="V686" i="1" s="1"/>
  <c r="S687" i="1"/>
  <c r="S688" i="1" l="1"/>
  <c r="T687" i="1"/>
  <c r="U687" i="1" s="1"/>
  <c r="V687" i="1" s="1"/>
  <c r="T688" i="1" l="1"/>
  <c r="U688" i="1" s="1"/>
  <c r="V688" i="1" s="1"/>
  <c r="S689" i="1"/>
  <c r="T689" i="1" l="1"/>
  <c r="S690" i="1"/>
  <c r="U689" i="1"/>
  <c r="V689" i="1" s="1"/>
  <c r="S691" i="1" l="1"/>
  <c r="T690" i="1"/>
  <c r="U690" i="1" s="1"/>
  <c r="V690" i="1" s="1"/>
  <c r="S692" i="1" l="1"/>
  <c r="T691" i="1"/>
  <c r="U691" i="1" s="1"/>
  <c r="V691" i="1" s="1"/>
  <c r="S693" i="1" l="1"/>
  <c r="T692" i="1"/>
  <c r="U692" i="1" s="1"/>
  <c r="V692" i="1" s="1"/>
  <c r="S694" i="1" l="1"/>
  <c r="T693" i="1"/>
  <c r="U693" i="1" s="1"/>
  <c r="V693" i="1" s="1"/>
  <c r="S695" i="1" l="1"/>
  <c r="T694" i="1"/>
  <c r="U694" i="1" s="1"/>
  <c r="V694" i="1" s="1"/>
  <c r="T695" i="1" l="1"/>
  <c r="U695" i="1" s="1"/>
  <c r="V695" i="1" s="1"/>
  <c r="S696" i="1"/>
  <c r="T696" i="1" l="1"/>
  <c r="U696" i="1" s="1"/>
  <c r="V696" i="1" s="1"/>
  <c r="S697" i="1"/>
  <c r="T697" i="1" l="1"/>
  <c r="U697" i="1" s="1"/>
  <c r="V697" i="1" s="1"/>
  <c r="S698" i="1"/>
  <c r="T698" i="1" l="1"/>
  <c r="U698" i="1" s="1"/>
  <c r="V698" i="1" s="1"/>
  <c r="S699" i="1"/>
  <c r="T699" i="1" l="1"/>
  <c r="U699" i="1" s="1"/>
  <c r="V699" i="1" s="1"/>
  <c r="S700" i="1"/>
  <c r="S701" i="1" l="1"/>
  <c r="T700" i="1"/>
  <c r="U700" i="1" s="1"/>
  <c r="V700" i="1" s="1"/>
  <c r="S702" i="1" l="1"/>
  <c r="T701" i="1"/>
  <c r="U701" i="1" s="1"/>
  <c r="V701" i="1" s="1"/>
  <c r="S703" i="1" l="1"/>
  <c r="T702" i="1"/>
  <c r="U702" i="1" s="1"/>
  <c r="V702" i="1" s="1"/>
  <c r="T703" i="1" l="1"/>
  <c r="U703" i="1" s="1"/>
  <c r="V703" i="1" s="1"/>
  <c r="S704" i="1"/>
  <c r="T704" i="1" l="1"/>
  <c r="U704" i="1" s="1"/>
  <c r="V704" i="1" s="1"/>
  <c r="S705" i="1"/>
  <c r="S706" i="1" l="1"/>
  <c r="T705" i="1"/>
  <c r="U705" i="1" s="1"/>
  <c r="V705" i="1" s="1"/>
  <c r="S707" i="1" l="1"/>
  <c r="T706" i="1"/>
  <c r="U706" i="1" s="1"/>
  <c r="V706" i="1" s="1"/>
  <c r="S708" i="1" l="1"/>
  <c r="T707" i="1"/>
  <c r="U707" i="1" s="1"/>
  <c r="V707" i="1" s="1"/>
  <c r="S709" i="1" l="1"/>
  <c r="T708" i="1"/>
  <c r="U708" i="1" s="1"/>
  <c r="V708" i="1" s="1"/>
  <c r="T709" i="1" l="1"/>
  <c r="U709" i="1" s="1"/>
  <c r="V709" i="1" s="1"/>
  <c r="S710" i="1"/>
  <c r="S711" i="1" l="1"/>
  <c r="T710" i="1"/>
  <c r="U710" i="1" s="1"/>
  <c r="V710" i="1" s="1"/>
  <c r="S712" i="1" l="1"/>
  <c r="T711" i="1"/>
  <c r="U711" i="1" s="1"/>
  <c r="V711" i="1" s="1"/>
  <c r="T712" i="1" l="1"/>
  <c r="U712" i="1" s="1"/>
  <c r="V712" i="1" s="1"/>
  <c r="S713" i="1"/>
  <c r="S714" i="1" l="1"/>
  <c r="T713" i="1"/>
  <c r="U713" i="1" s="1"/>
  <c r="V713" i="1" s="1"/>
  <c r="S715" i="1" l="1"/>
  <c r="T714" i="1"/>
  <c r="U714" i="1" s="1"/>
  <c r="V714" i="1" s="1"/>
  <c r="T715" i="1" l="1"/>
  <c r="U715" i="1" s="1"/>
  <c r="V715" i="1" s="1"/>
  <c r="S716" i="1"/>
  <c r="T716" i="1" l="1"/>
  <c r="U716" i="1" s="1"/>
  <c r="V716" i="1" s="1"/>
  <c r="S717" i="1"/>
  <c r="T717" i="1" l="1"/>
  <c r="U717" i="1" s="1"/>
  <c r="V717" i="1" s="1"/>
  <c r="S718" i="1"/>
  <c r="T718" i="1" l="1"/>
  <c r="U718" i="1" s="1"/>
  <c r="V718" i="1" s="1"/>
  <c r="S719" i="1"/>
  <c r="T719" i="1" l="1"/>
  <c r="U719" i="1" s="1"/>
  <c r="V719" i="1" s="1"/>
  <c r="S720" i="1"/>
  <c r="S721" i="1" l="1"/>
  <c r="T720" i="1"/>
  <c r="U720" i="1" s="1"/>
  <c r="V720" i="1" s="1"/>
  <c r="S722" i="1" l="1"/>
  <c r="T721" i="1"/>
  <c r="U721" i="1" s="1"/>
  <c r="V721" i="1" s="1"/>
  <c r="S723" i="1" l="1"/>
  <c r="T722" i="1"/>
  <c r="U722" i="1" s="1"/>
  <c r="V722" i="1" s="1"/>
  <c r="S724" i="1" l="1"/>
  <c r="T723" i="1"/>
  <c r="U723" i="1" s="1"/>
  <c r="V723" i="1" s="1"/>
  <c r="S725" i="1" l="1"/>
  <c r="T724" i="1"/>
  <c r="U724" i="1" s="1"/>
  <c r="V724" i="1" s="1"/>
  <c r="S726" i="1" l="1"/>
  <c r="T725" i="1"/>
  <c r="U725" i="1" s="1"/>
  <c r="V725" i="1" s="1"/>
  <c r="S727" i="1" l="1"/>
  <c r="T726" i="1"/>
  <c r="U726" i="1" s="1"/>
  <c r="V726" i="1" s="1"/>
  <c r="S728" i="1" l="1"/>
  <c r="T727" i="1"/>
  <c r="U727" i="1" s="1"/>
  <c r="V727" i="1" s="1"/>
  <c r="T728" i="1" l="1"/>
  <c r="S729" i="1"/>
  <c r="U728" i="1"/>
  <c r="V728" i="1" s="1"/>
  <c r="T729" i="1" l="1"/>
  <c r="U729" i="1" s="1"/>
  <c r="V729" i="1" s="1"/>
  <c r="S730" i="1"/>
  <c r="T730" i="1" l="1"/>
  <c r="U730" i="1" s="1"/>
  <c r="V730" i="1" s="1"/>
  <c r="S731" i="1"/>
  <c r="S732" i="1" l="1"/>
  <c r="T731" i="1"/>
  <c r="U731" i="1" s="1"/>
  <c r="V731" i="1" s="1"/>
  <c r="T732" i="1" l="1"/>
  <c r="U732" i="1" s="1"/>
  <c r="V732" i="1" s="1"/>
  <c r="S733" i="1"/>
  <c r="T733" i="1" l="1"/>
  <c r="U733" i="1" s="1"/>
  <c r="V733" i="1" s="1"/>
  <c r="S734" i="1"/>
  <c r="S735" i="1" l="1"/>
  <c r="T734" i="1"/>
  <c r="U734" i="1" s="1"/>
  <c r="V734" i="1" s="1"/>
  <c r="S736" i="1" l="1"/>
  <c r="T735" i="1"/>
  <c r="U735" i="1" s="1"/>
  <c r="V735" i="1" s="1"/>
  <c r="S737" i="1" l="1"/>
  <c r="T736" i="1"/>
  <c r="U736" i="1" s="1"/>
  <c r="V736" i="1" s="1"/>
  <c r="S738" i="1" l="1"/>
  <c r="T737" i="1"/>
  <c r="U737" i="1" s="1"/>
  <c r="V737" i="1" s="1"/>
  <c r="S739" i="1" l="1"/>
  <c r="T738" i="1"/>
  <c r="U738" i="1" s="1"/>
  <c r="V738" i="1" s="1"/>
  <c r="T739" i="1" l="1"/>
  <c r="S740" i="1"/>
  <c r="U739" i="1"/>
  <c r="V739" i="1" s="1"/>
  <c r="T740" i="1" l="1"/>
  <c r="U740" i="1" s="1"/>
  <c r="V740" i="1" s="1"/>
  <c r="S741" i="1"/>
  <c r="S742" i="1" l="1"/>
  <c r="T741" i="1"/>
  <c r="U741" i="1" s="1"/>
  <c r="V741" i="1" s="1"/>
  <c r="T742" i="1" l="1"/>
  <c r="U742" i="1" s="1"/>
  <c r="V742" i="1" s="1"/>
  <c r="S743" i="1"/>
  <c r="T743" i="1" l="1"/>
  <c r="U743" i="1" s="1"/>
  <c r="V743" i="1" s="1"/>
  <c r="S744" i="1"/>
  <c r="T744" i="1" l="1"/>
  <c r="U744" i="1" s="1"/>
  <c r="V744" i="1" s="1"/>
  <c r="S745" i="1"/>
  <c r="T745" i="1" l="1"/>
  <c r="U745" i="1" s="1"/>
  <c r="V745" i="1" s="1"/>
  <c r="S746" i="1"/>
  <c r="T746" i="1" l="1"/>
  <c r="U746" i="1" s="1"/>
  <c r="V746" i="1" s="1"/>
  <c r="S747" i="1"/>
  <c r="T747" i="1" l="1"/>
  <c r="U747" i="1" s="1"/>
  <c r="V747" i="1" s="1"/>
  <c r="S748" i="1"/>
  <c r="S749" i="1" l="1"/>
  <c r="T748" i="1"/>
  <c r="U748" i="1" s="1"/>
  <c r="V748" i="1" s="1"/>
  <c r="S750" i="1" l="1"/>
  <c r="T749" i="1"/>
  <c r="U749" i="1" s="1"/>
  <c r="V749" i="1" s="1"/>
  <c r="S751" i="1" l="1"/>
  <c r="T750" i="1"/>
  <c r="U750" i="1" s="1"/>
  <c r="V750" i="1" s="1"/>
  <c r="T751" i="1" l="1"/>
  <c r="U751" i="1" s="1"/>
  <c r="V751" i="1" s="1"/>
  <c r="S752" i="1"/>
  <c r="S753" i="1" l="1"/>
  <c r="T752" i="1"/>
  <c r="U752" i="1" s="1"/>
  <c r="V752" i="1" s="1"/>
  <c r="T753" i="1" l="1"/>
  <c r="U753" i="1" s="1"/>
  <c r="V753" i="1" s="1"/>
  <c r="S754" i="1"/>
  <c r="T754" i="1" l="1"/>
  <c r="U754" i="1" s="1"/>
  <c r="V754" i="1" s="1"/>
  <c r="S755" i="1"/>
  <c r="T755" i="1" l="1"/>
  <c r="U755" i="1" s="1"/>
  <c r="V755" i="1" s="1"/>
  <c r="S756" i="1"/>
  <c r="T756" i="1" l="1"/>
  <c r="U756" i="1" s="1"/>
  <c r="V756" i="1" s="1"/>
  <c r="S757" i="1"/>
  <c r="T757" i="1" l="1"/>
  <c r="U757" i="1" s="1"/>
  <c r="V757" i="1" s="1"/>
  <c r="S758" i="1"/>
  <c r="S759" i="1" l="1"/>
  <c r="T758" i="1"/>
  <c r="U758" i="1" s="1"/>
  <c r="V758" i="1" s="1"/>
  <c r="S760" i="1" l="1"/>
  <c r="T759" i="1"/>
  <c r="U759" i="1" s="1"/>
  <c r="V759" i="1" s="1"/>
  <c r="T760" i="1" l="1"/>
  <c r="U760" i="1" s="1"/>
  <c r="V760" i="1" s="1"/>
  <c r="S761" i="1"/>
  <c r="T761" i="1" l="1"/>
  <c r="U761" i="1" s="1"/>
  <c r="V761" i="1" s="1"/>
  <c r="S762" i="1"/>
  <c r="T762" i="1" l="1"/>
  <c r="S763" i="1"/>
  <c r="U762" i="1"/>
  <c r="V762" i="1" s="1"/>
  <c r="S764" i="1" l="1"/>
  <c r="T763" i="1"/>
  <c r="U763" i="1" s="1"/>
  <c r="V763" i="1" s="1"/>
  <c r="S765" i="1" l="1"/>
  <c r="T764" i="1"/>
  <c r="U764" i="1" s="1"/>
  <c r="V764" i="1" s="1"/>
  <c r="S766" i="1" l="1"/>
  <c r="T765" i="1"/>
  <c r="U765" i="1" s="1"/>
  <c r="V765" i="1" s="1"/>
  <c r="T766" i="1" l="1"/>
  <c r="U766" i="1" s="1"/>
  <c r="V766" i="1" s="1"/>
  <c r="S767" i="1"/>
  <c r="T767" i="1" l="1"/>
  <c r="U767" i="1" s="1"/>
  <c r="V767" i="1" s="1"/>
  <c r="S768" i="1"/>
  <c r="T768" i="1" l="1"/>
  <c r="U768" i="1" s="1"/>
  <c r="V768" i="1" s="1"/>
  <c r="S769" i="1"/>
  <c r="S770" i="1" l="1"/>
  <c r="T769" i="1"/>
  <c r="U769" i="1" s="1"/>
  <c r="V769" i="1" s="1"/>
  <c r="S771" i="1" l="1"/>
  <c r="T770" i="1"/>
  <c r="U770" i="1" s="1"/>
  <c r="V770" i="1" s="1"/>
  <c r="S772" i="1" l="1"/>
  <c r="T771" i="1"/>
  <c r="U771" i="1" s="1"/>
  <c r="V771" i="1" s="1"/>
  <c r="S773" i="1" l="1"/>
  <c r="T772" i="1"/>
  <c r="U772" i="1" s="1"/>
  <c r="V772" i="1" s="1"/>
  <c r="S774" i="1" l="1"/>
  <c r="T773" i="1"/>
  <c r="U773" i="1" s="1"/>
  <c r="V773" i="1" s="1"/>
  <c r="S775" i="1" l="1"/>
  <c r="T774" i="1"/>
  <c r="U774" i="1" s="1"/>
  <c r="V774" i="1" s="1"/>
  <c r="T775" i="1" l="1"/>
  <c r="U775" i="1" s="1"/>
  <c r="V775" i="1" s="1"/>
  <c r="S776" i="1"/>
  <c r="S777" i="1" l="1"/>
  <c r="T776" i="1"/>
  <c r="U776" i="1" s="1"/>
  <c r="V776" i="1" s="1"/>
  <c r="S778" i="1" l="1"/>
  <c r="T777" i="1"/>
  <c r="U777" i="1" s="1"/>
  <c r="V777" i="1" s="1"/>
  <c r="T778" i="1" l="1"/>
  <c r="U778" i="1" s="1"/>
  <c r="V778" i="1" s="1"/>
  <c r="S779" i="1"/>
  <c r="S780" i="1" l="1"/>
  <c r="T779" i="1"/>
  <c r="U779" i="1" s="1"/>
  <c r="V779" i="1" s="1"/>
  <c r="S781" i="1" l="1"/>
  <c r="T780" i="1"/>
  <c r="U780" i="1" s="1"/>
  <c r="V780" i="1" s="1"/>
  <c r="T781" i="1" l="1"/>
  <c r="U781" i="1" s="1"/>
  <c r="V781" i="1" s="1"/>
  <c r="S782" i="1"/>
  <c r="T782" i="1" l="1"/>
  <c r="U782" i="1" s="1"/>
  <c r="V782" i="1" s="1"/>
  <c r="S783" i="1"/>
  <c r="S784" i="1" l="1"/>
  <c r="T783" i="1"/>
  <c r="U783" i="1" s="1"/>
  <c r="V783" i="1" s="1"/>
  <c r="T784" i="1" l="1"/>
  <c r="U784" i="1" s="1"/>
  <c r="V784" i="1" s="1"/>
  <c r="S785" i="1"/>
  <c r="T785" i="1" l="1"/>
  <c r="U785" i="1" s="1"/>
  <c r="V785" i="1" s="1"/>
  <c r="S786" i="1"/>
  <c r="T786" i="1" l="1"/>
  <c r="U786" i="1" s="1"/>
  <c r="V786" i="1" s="1"/>
  <c r="S787" i="1"/>
  <c r="T787" i="1" l="1"/>
  <c r="U787" i="1" s="1"/>
  <c r="V787" i="1" s="1"/>
  <c r="S788" i="1"/>
  <c r="T788" i="1" l="1"/>
  <c r="U788" i="1" s="1"/>
  <c r="V788" i="1" s="1"/>
  <c r="S789" i="1"/>
  <c r="T789" i="1" l="1"/>
  <c r="U789" i="1" s="1"/>
  <c r="V789" i="1" s="1"/>
  <c r="S790" i="1"/>
  <c r="T790" i="1" l="1"/>
  <c r="U790" i="1" s="1"/>
  <c r="V790" i="1" s="1"/>
  <c r="S791" i="1"/>
  <c r="T791" i="1" l="1"/>
  <c r="U791" i="1" s="1"/>
  <c r="V791" i="1" s="1"/>
  <c r="S792" i="1"/>
  <c r="S793" i="1" l="1"/>
  <c r="T792" i="1"/>
  <c r="U792" i="1" s="1"/>
  <c r="V792" i="1" s="1"/>
  <c r="S794" i="1" l="1"/>
  <c r="T793" i="1"/>
  <c r="U793" i="1" s="1"/>
  <c r="V793" i="1" l="1"/>
  <c r="T794" i="1"/>
  <c r="U794" i="1" s="1"/>
  <c r="V794" i="1" s="1"/>
  <c r="S795" i="1"/>
  <c r="S796" i="1" l="1"/>
  <c r="T795" i="1"/>
  <c r="U795" i="1" s="1"/>
  <c r="V795" i="1" s="1"/>
  <c r="S797" i="1" l="1"/>
  <c r="T796" i="1"/>
  <c r="U796" i="1" s="1"/>
  <c r="V796" i="1" s="1"/>
  <c r="T797" i="1" l="1"/>
  <c r="U797" i="1" s="1"/>
  <c r="V797" i="1" s="1"/>
  <c r="S798" i="1"/>
  <c r="T798" i="1" l="1"/>
  <c r="U798" i="1" s="1"/>
  <c r="V798" i="1" s="1"/>
  <c r="S799" i="1"/>
  <c r="T799" i="1" l="1"/>
  <c r="U799" i="1" s="1"/>
  <c r="V799" i="1" s="1"/>
  <c r="S800" i="1"/>
  <c r="S801" i="1" l="1"/>
  <c r="T800" i="1"/>
  <c r="U800" i="1" s="1"/>
  <c r="V800" i="1" s="1"/>
  <c r="T801" i="1" l="1"/>
  <c r="U801" i="1" s="1"/>
  <c r="V801" i="1" s="1"/>
  <c r="S802" i="1"/>
  <c r="T802" i="1" l="1"/>
  <c r="U802" i="1" s="1"/>
  <c r="V802" i="1" s="1"/>
  <c r="S803" i="1"/>
  <c r="S804" i="1" l="1"/>
  <c r="T803" i="1"/>
  <c r="U803" i="1" s="1"/>
  <c r="V803" i="1" s="1"/>
  <c r="S805" i="1" l="1"/>
  <c r="T804" i="1"/>
  <c r="U804" i="1" s="1"/>
  <c r="V804" i="1" s="1"/>
  <c r="T805" i="1" l="1"/>
  <c r="U805" i="1" s="1"/>
  <c r="V805" i="1" s="1"/>
  <c r="S806" i="1"/>
  <c r="S807" i="1" l="1"/>
  <c r="T806" i="1"/>
  <c r="U806" i="1" s="1"/>
  <c r="V806" i="1" s="1"/>
  <c r="T807" i="1" l="1"/>
  <c r="U807" i="1" s="1"/>
  <c r="V807" i="1" s="1"/>
  <c r="S808" i="1"/>
  <c r="S809" i="1" l="1"/>
  <c r="T808" i="1"/>
  <c r="U808" i="1" s="1"/>
  <c r="V808" i="1" s="1"/>
  <c r="T809" i="1" l="1"/>
  <c r="U809" i="1" s="1"/>
  <c r="V809" i="1" s="1"/>
  <c r="S810" i="1"/>
  <c r="T810" i="1" l="1"/>
  <c r="U810" i="1" s="1"/>
  <c r="V810" i="1" s="1"/>
  <c r="S811" i="1"/>
  <c r="S812" i="1" l="1"/>
  <c r="T811" i="1"/>
  <c r="U811" i="1" s="1"/>
  <c r="V811" i="1" s="1"/>
  <c r="S813" i="1" l="1"/>
  <c r="T812" i="1"/>
  <c r="U812" i="1" s="1"/>
  <c r="V812" i="1" s="1"/>
  <c r="T813" i="1" l="1"/>
  <c r="U813" i="1" s="1"/>
  <c r="V813" i="1" s="1"/>
  <c r="S814" i="1"/>
  <c r="T814" i="1" l="1"/>
  <c r="S815" i="1"/>
  <c r="U814" i="1"/>
  <c r="V814" i="1" s="1"/>
  <c r="T815" i="1" l="1"/>
  <c r="U815" i="1" s="1"/>
  <c r="V815" i="1" s="1"/>
  <c r="S816" i="1"/>
  <c r="T816" i="1" l="1"/>
  <c r="U816" i="1" s="1"/>
  <c r="V816" i="1" s="1"/>
  <c r="S817" i="1"/>
  <c r="S818" i="1" l="1"/>
  <c r="T817" i="1"/>
  <c r="U817" i="1" s="1"/>
  <c r="V817" i="1" l="1"/>
  <c r="T818" i="1"/>
  <c r="U818" i="1" s="1"/>
  <c r="S819" i="1"/>
  <c r="V818" i="1" l="1"/>
  <c r="S820" i="1"/>
  <c r="T819" i="1"/>
  <c r="U819" i="1" s="1"/>
  <c r="V819" i="1" l="1"/>
  <c r="T820" i="1"/>
  <c r="U820" i="1" s="1"/>
  <c r="S821" i="1"/>
  <c r="V820" i="1" l="1"/>
  <c r="T821" i="1"/>
  <c r="U821" i="1" s="1"/>
  <c r="V821" i="1" s="1"/>
  <c r="S822" i="1"/>
  <c r="S823" i="1" l="1"/>
  <c r="T822" i="1"/>
  <c r="U822" i="1" s="1"/>
  <c r="V822" i="1" s="1"/>
  <c r="S824" i="1" l="1"/>
  <c r="T823" i="1"/>
  <c r="U823" i="1" s="1"/>
  <c r="V823" i="1" s="1"/>
  <c r="T824" i="1" l="1"/>
  <c r="U824" i="1" s="1"/>
  <c r="V824" i="1" s="1"/>
  <c r="S825" i="1"/>
  <c r="S826" i="1" l="1"/>
  <c r="T825" i="1"/>
  <c r="U825" i="1" s="1"/>
  <c r="V825" i="1" s="1"/>
  <c r="T826" i="1" l="1"/>
  <c r="U826" i="1" s="1"/>
  <c r="V826" i="1" s="1"/>
  <c r="S827" i="1"/>
  <c r="S828" i="1" l="1"/>
  <c r="T827" i="1"/>
  <c r="U827" i="1"/>
  <c r="V827" i="1" s="1"/>
  <c r="S829" i="1" l="1"/>
  <c r="T828" i="1"/>
  <c r="U828" i="1" s="1"/>
  <c r="V828" i="1" s="1"/>
  <c r="T829" i="1" l="1"/>
  <c r="U829" i="1" s="1"/>
  <c r="V829" i="1" s="1"/>
  <c r="S830" i="1"/>
  <c r="T830" i="1" l="1"/>
  <c r="U830" i="1" s="1"/>
  <c r="V830" i="1" s="1"/>
  <c r="S831" i="1"/>
  <c r="T831" i="1" l="1"/>
  <c r="U831" i="1" s="1"/>
  <c r="V831" i="1" s="1"/>
  <c r="S832" i="1"/>
  <c r="T832" i="1" l="1"/>
  <c r="U832" i="1" s="1"/>
  <c r="V832" i="1" s="1"/>
  <c r="S833" i="1"/>
  <c r="S834" i="1" l="1"/>
  <c r="T833" i="1"/>
  <c r="U833" i="1" s="1"/>
  <c r="V833" i="1" s="1"/>
  <c r="S835" i="1" l="1"/>
  <c r="T834" i="1"/>
  <c r="U834" i="1" s="1"/>
  <c r="V834" i="1" s="1"/>
  <c r="S836" i="1" l="1"/>
  <c r="T835" i="1"/>
  <c r="U835" i="1" s="1"/>
  <c r="V835" i="1" s="1"/>
  <c r="T836" i="1" l="1"/>
  <c r="U836" i="1" s="1"/>
  <c r="V836" i="1" s="1"/>
  <c r="S837" i="1"/>
  <c r="T837" i="1" l="1"/>
  <c r="U837" i="1" s="1"/>
  <c r="V837" i="1" s="1"/>
  <c r="S838" i="1"/>
  <c r="S839" i="1" l="1"/>
  <c r="T838" i="1"/>
  <c r="U838" i="1" s="1"/>
  <c r="V838" i="1" s="1"/>
  <c r="S840" i="1" l="1"/>
  <c r="T839" i="1"/>
  <c r="U839" i="1" s="1"/>
  <c r="V839" i="1" s="1"/>
  <c r="S841" i="1" l="1"/>
  <c r="T840" i="1"/>
  <c r="U840" i="1" s="1"/>
  <c r="V840" i="1" s="1"/>
  <c r="S842" i="1" l="1"/>
  <c r="T841" i="1"/>
  <c r="U841" i="1" s="1"/>
  <c r="V841" i="1" s="1"/>
  <c r="T842" i="1" l="1"/>
  <c r="U842" i="1" s="1"/>
  <c r="V842" i="1" s="1"/>
  <c r="S843" i="1"/>
  <c r="S844" i="1" l="1"/>
  <c r="T843" i="1"/>
  <c r="U843" i="1" s="1"/>
  <c r="V843" i="1" s="1"/>
  <c r="S845" i="1" l="1"/>
  <c r="T844" i="1"/>
  <c r="U844" i="1" s="1"/>
  <c r="V844" i="1" s="1"/>
  <c r="S846" i="1" l="1"/>
  <c r="T845" i="1"/>
  <c r="U845" i="1" s="1"/>
  <c r="V845" i="1" s="1"/>
  <c r="S847" i="1" l="1"/>
  <c r="T846" i="1"/>
  <c r="U846" i="1" s="1"/>
  <c r="V846" i="1" s="1"/>
  <c r="S848" i="1" l="1"/>
  <c r="T847" i="1"/>
  <c r="U847" i="1" s="1"/>
  <c r="V847" i="1" s="1"/>
  <c r="T848" i="1" l="1"/>
  <c r="U848" i="1" s="1"/>
  <c r="V848" i="1" s="1"/>
  <c r="S849" i="1"/>
  <c r="T849" i="1" l="1"/>
  <c r="U849" i="1" s="1"/>
  <c r="V849" i="1" s="1"/>
  <c r="S850" i="1"/>
  <c r="S851" i="1" l="1"/>
  <c r="T850" i="1"/>
  <c r="U850" i="1" s="1"/>
  <c r="V850" i="1" s="1"/>
  <c r="T851" i="1" l="1"/>
  <c r="U851" i="1" s="1"/>
  <c r="V851" i="1" s="1"/>
  <c r="S852" i="1"/>
  <c r="S853" i="1" l="1"/>
  <c r="T852" i="1"/>
  <c r="U852" i="1" s="1"/>
  <c r="V852" i="1" s="1"/>
  <c r="S854" i="1" l="1"/>
  <c r="T853" i="1"/>
  <c r="U853" i="1" s="1"/>
  <c r="V853" i="1" s="1"/>
  <c r="T854" i="1" l="1"/>
  <c r="U854" i="1" s="1"/>
  <c r="V854" i="1" s="1"/>
  <c r="S855" i="1"/>
  <c r="S856" i="1" l="1"/>
  <c r="T855" i="1"/>
  <c r="U855" i="1" s="1"/>
  <c r="V855" i="1" s="1"/>
  <c r="S857" i="1" l="1"/>
  <c r="T856" i="1"/>
  <c r="U856" i="1" s="1"/>
  <c r="V856" i="1" s="1"/>
  <c r="T857" i="1" l="1"/>
  <c r="S858" i="1"/>
  <c r="U857" i="1"/>
  <c r="V857" i="1" s="1"/>
  <c r="T858" i="1" l="1"/>
  <c r="U858" i="1" s="1"/>
  <c r="V858" i="1" s="1"/>
  <c r="S859" i="1"/>
  <c r="T859" i="1" l="1"/>
  <c r="U859" i="1" s="1"/>
  <c r="V859" i="1" s="1"/>
  <c r="S860" i="1"/>
  <c r="T860" i="1" l="1"/>
  <c r="U860" i="1" s="1"/>
  <c r="V860" i="1" s="1"/>
  <c r="S861" i="1"/>
  <c r="T861" i="1" l="1"/>
  <c r="U861" i="1" s="1"/>
  <c r="V861" i="1" s="1"/>
  <c r="S862" i="1"/>
  <c r="T862" i="1" l="1"/>
  <c r="U862" i="1" s="1"/>
  <c r="V862" i="1" s="1"/>
  <c r="S863" i="1"/>
  <c r="T863" i="1" l="1"/>
  <c r="U863" i="1"/>
  <c r="V863" i="1" s="1"/>
  <c r="S864" i="1"/>
  <c r="S865" i="1" l="1"/>
  <c r="T864" i="1"/>
  <c r="U864" i="1" s="1"/>
  <c r="V864" i="1" s="1"/>
  <c r="S866" i="1" l="1"/>
  <c r="T865" i="1"/>
  <c r="U865" i="1" s="1"/>
  <c r="V865" i="1" s="1"/>
  <c r="T866" i="1" l="1"/>
  <c r="U866" i="1" s="1"/>
  <c r="V866" i="1" s="1"/>
  <c r="S867" i="1"/>
  <c r="T867" i="1" l="1"/>
  <c r="U867" i="1" s="1"/>
  <c r="V867" i="1" s="1"/>
  <c r="S868" i="1"/>
  <c r="T868" i="1" l="1"/>
  <c r="U868" i="1" s="1"/>
  <c r="V868" i="1" s="1"/>
  <c r="S869" i="1"/>
  <c r="T869" i="1" l="1"/>
  <c r="U869" i="1" s="1"/>
  <c r="V869" i="1" s="1"/>
  <c r="S870" i="1"/>
  <c r="S871" i="1" l="1"/>
  <c r="T870" i="1"/>
  <c r="U870" i="1" s="1"/>
  <c r="V870" i="1" s="1"/>
  <c r="S872" i="1" l="1"/>
  <c r="T871" i="1"/>
  <c r="U871" i="1" s="1"/>
  <c r="V871" i="1" s="1"/>
  <c r="T872" i="1" l="1"/>
  <c r="U872" i="1" s="1"/>
  <c r="V872" i="1" s="1"/>
  <c r="S873" i="1"/>
  <c r="S874" i="1" l="1"/>
  <c r="T873" i="1"/>
  <c r="U873" i="1" s="1"/>
  <c r="V873" i="1" s="1"/>
  <c r="T874" i="1" l="1"/>
  <c r="U874" i="1" s="1"/>
  <c r="V874" i="1" s="1"/>
  <c r="S875" i="1"/>
  <c r="T875" i="1" l="1"/>
  <c r="U875" i="1" s="1"/>
  <c r="V875" i="1" s="1"/>
  <c r="S876" i="1"/>
  <c r="S877" i="1" l="1"/>
  <c r="T876" i="1"/>
  <c r="U876" i="1" s="1"/>
  <c r="V876" i="1" s="1"/>
  <c r="S878" i="1" l="1"/>
  <c r="T877" i="1"/>
  <c r="U877" i="1" s="1"/>
  <c r="V877" i="1" s="1"/>
  <c r="S879" i="1" l="1"/>
  <c r="T878" i="1"/>
  <c r="U878" i="1" s="1"/>
  <c r="V878" i="1" s="1"/>
  <c r="T879" i="1" l="1"/>
  <c r="U879" i="1" s="1"/>
  <c r="V879" i="1" s="1"/>
  <c r="S880" i="1"/>
  <c r="T880" i="1" l="1"/>
  <c r="U880" i="1" s="1"/>
  <c r="V880" i="1" s="1"/>
  <c r="S881" i="1"/>
  <c r="S882" i="1" l="1"/>
  <c r="T881" i="1"/>
  <c r="U881" i="1" s="1"/>
  <c r="V881" i="1" s="1"/>
  <c r="T882" i="1" l="1"/>
  <c r="U882" i="1" s="1"/>
  <c r="V882" i="1" s="1"/>
  <c r="S883" i="1"/>
  <c r="S884" i="1" l="1"/>
  <c r="T883" i="1"/>
  <c r="U883" i="1" s="1"/>
  <c r="V883" i="1" s="1"/>
  <c r="S885" i="1" l="1"/>
  <c r="T884" i="1"/>
  <c r="U884" i="1" s="1"/>
  <c r="V884" i="1" s="1"/>
  <c r="T885" i="1" l="1"/>
  <c r="U885" i="1" s="1"/>
  <c r="V885" i="1" s="1"/>
  <c r="S886" i="1"/>
  <c r="T886" i="1" l="1"/>
  <c r="U886" i="1" s="1"/>
  <c r="V886" i="1" s="1"/>
  <c r="S887" i="1"/>
  <c r="S888" i="1" l="1"/>
  <c r="T887" i="1"/>
  <c r="U887" i="1" s="1"/>
  <c r="V887" i="1" s="1"/>
  <c r="S889" i="1" l="1"/>
  <c r="T888" i="1"/>
  <c r="U888" i="1" s="1"/>
  <c r="V888" i="1" s="1"/>
  <c r="T889" i="1" l="1"/>
  <c r="U889" i="1" s="1"/>
  <c r="V889" i="1" s="1"/>
  <c r="S890" i="1"/>
  <c r="T890" i="1" l="1"/>
  <c r="S891" i="1"/>
  <c r="U890" i="1"/>
  <c r="V890" i="1" s="1"/>
  <c r="T891" i="1" l="1"/>
  <c r="U891" i="1" s="1"/>
  <c r="V891" i="1" s="1"/>
  <c r="S892" i="1"/>
  <c r="T892" i="1" l="1"/>
  <c r="S893" i="1"/>
  <c r="U892" i="1"/>
  <c r="V892" i="1" s="1"/>
  <c r="S894" i="1" l="1"/>
  <c r="T893" i="1"/>
  <c r="U893" i="1" s="1"/>
  <c r="V893" i="1" s="1"/>
  <c r="T894" i="1" l="1"/>
  <c r="U894" i="1" s="1"/>
  <c r="V894" i="1" s="1"/>
  <c r="S895" i="1"/>
  <c r="T895" i="1" l="1"/>
  <c r="U895" i="1" s="1"/>
  <c r="V895" i="1" s="1"/>
  <c r="S896" i="1"/>
  <c r="S897" i="1" l="1"/>
  <c r="T896" i="1"/>
  <c r="U896" i="1" s="1"/>
  <c r="V896" i="1" s="1"/>
  <c r="T897" i="1" l="1"/>
  <c r="U897" i="1" s="1"/>
  <c r="V897" i="1" s="1"/>
  <c r="S898" i="1"/>
  <c r="T898" i="1" l="1"/>
  <c r="U898" i="1" s="1"/>
  <c r="V898" i="1" s="1"/>
  <c r="S899" i="1"/>
  <c r="S900" i="1" l="1"/>
  <c r="T899" i="1"/>
  <c r="U899" i="1" s="1"/>
  <c r="V899" i="1" s="1"/>
  <c r="S901" i="1" l="1"/>
  <c r="T900" i="1"/>
  <c r="U900" i="1" s="1"/>
  <c r="V900" i="1" s="1"/>
  <c r="T901" i="1" l="1"/>
  <c r="U901" i="1" s="1"/>
  <c r="V901" i="1" s="1"/>
  <c r="S902" i="1"/>
  <c r="S903" i="1" l="1"/>
  <c r="T902" i="1"/>
  <c r="U902" i="1" s="1"/>
  <c r="V902" i="1" s="1"/>
  <c r="T903" i="1" l="1"/>
  <c r="U903" i="1" s="1"/>
  <c r="V903" i="1" s="1"/>
  <c r="S904" i="1"/>
  <c r="S905" i="1" l="1"/>
  <c r="T904" i="1"/>
  <c r="U904" i="1" s="1"/>
  <c r="V904" i="1" s="1"/>
  <c r="T905" i="1" l="1"/>
  <c r="U905" i="1" s="1"/>
  <c r="V905" i="1" s="1"/>
  <c r="S906" i="1"/>
  <c r="S907" i="1" l="1"/>
  <c r="T906" i="1"/>
  <c r="U906" i="1" s="1"/>
  <c r="V906" i="1" s="1"/>
  <c r="T907" i="1" l="1"/>
  <c r="U907" i="1" s="1"/>
  <c r="V907" i="1" s="1"/>
  <c r="S908" i="1"/>
  <c r="T908" i="1" l="1"/>
  <c r="U908" i="1" s="1"/>
  <c r="V908" i="1" s="1"/>
  <c r="S909" i="1"/>
  <c r="S910" i="1" l="1"/>
  <c r="T909" i="1"/>
  <c r="U909" i="1" s="1"/>
  <c r="V909" i="1" s="1"/>
  <c r="S911" i="1" l="1"/>
  <c r="T910" i="1"/>
  <c r="U910" i="1" s="1"/>
  <c r="V910" i="1" s="1"/>
  <c r="T911" i="1" l="1"/>
  <c r="U911" i="1" s="1"/>
  <c r="V911" i="1" s="1"/>
  <c r="S912" i="1"/>
  <c r="T912" i="1" l="1"/>
  <c r="U912" i="1" s="1"/>
  <c r="V912" i="1" s="1"/>
  <c r="S913" i="1"/>
  <c r="S914" i="1" l="1"/>
  <c r="T913" i="1"/>
  <c r="U913" i="1" s="1"/>
  <c r="V913" i="1" s="1"/>
  <c r="S915" i="1" l="1"/>
  <c r="T914" i="1"/>
  <c r="U914" i="1" s="1"/>
  <c r="V914" i="1" s="1"/>
  <c r="T915" i="1" l="1"/>
  <c r="U915" i="1" s="1"/>
  <c r="V915" i="1" s="1"/>
  <c r="S916" i="1"/>
  <c r="T916" i="1" l="1"/>
  <c r="U916" i="1" s="1"/>
  <c r="V916" i="1" s="1"/>
  <c r="S917" i="1"/>
  <c r="S918" i="1" l="1"/>
  <c r="T917" i="1"/>
  <c r="U917" i="1" s="1"/>
  <c r="V917" i="1" s="1"/>
  <c r="T918" i="1" l="1"/>
  <c r="U918" i="1" s="1"/>
  <c r="V918" i="1" s="1"/>
  <c r="S919" i="1"/>
  <c r="T919" i="1" l="1"/>
  <c r="U919" i="1" s="1"/>
  <c r="V919" i="1" s="1"/>
  <c r="S920" i="1"/>
  <c r="T920" i="1" l="1"/>
  <c r="U920" i="1" s="1"/>
  <c r="V920" i="1" s="1"/>
  <c r="S921" i="1"/>
  <c r="T921" i="1" l="1"/>
  <c r="U921" i="1" s="1"/>
  <c r="V921" i="1" s="1"/>
  <c r="S922" i="1"/>
  <c r="S923" i="1" l="1"/>
  <c r="T922" i="1"/>
  <c r="U922" i="1" s="1"/>
  <c r="V922" i="1" s="1"/>
  <c r="T923" i="1" l="1"/>
  <c r="U923" i="1" s="1"/>
  <c r="V923" i="1" s="1"/>
  <c r="S924" i="1"/>
  <c r="S925" i="1" l="1"/>
  <c r="T924" i="1"/>
  <c r="U924" i="1" s="1"/>
  <c r="V924" i="1" s="1"/>
  <c r="T925" i="1" l="1"/>
  <c r="U925" i="1" s="1"/>
  <c r="V925" i="1" s="1"/>
  <c r="S926" i="1"/>
  <c r="T926" i="1" l="1"/>
  <c r="U926" i="1" s="1"/>
  <c r="V926" i="1" s="1"/>
  <c r="S927" i="1"/>
  <c r="S928" i="1" l="1"/>
  <c r="T927" i="1"/>
  <c r="U927" i="1" s="1"/>
  <c r="V927" i="1" s="1"/>
  <c r="S929" i="1" l="1"/>
  <c r="T928" i="1"/>
  <c r="U928" i="1" s="1"/>
  <c r="V928" i="1" s="1"/>
  <c r="S930" i="1" l="1"/>
  <c r="T929" i="1"/>
  <c r="U929" i="1" s="1"/>
  <c r="V929" i="1" s="1"/>
  <c r="S931" i="1" l="1"/>
  <c r="T930" i="1"/>
  <c r="U930" i="1" s="1"/>
  <c r="V930" i="1" s="1"/>
  <c r="T931" i="1" l="1"/>
  <c r="U931" i="1" s="1"/>
  <c r="V931" i="1" s="1"/>
  <c r="S932" i="1"/>
  <c r="S933" i="1" l="1"/>
  <c r="T932" i="1"/>
  <c r="U932" i="1" s="1"/>
  <c r="V932" i="1" s="1"/>
  <c r="S934" i="1" l="1"/>
  <c r="T933" i="1"/>
  <c r="U933" i="1" s="1"/>
  <c r="V933" i="1" s="1"/>
  <c r="T934" i="1" l="1"/>
  <c r="U934" i="1" s="1"/>
  <c r="V934" i="1" s="1"/>
  <c r="S935" i="1"/>
  <c r="S936" i="1" l="1"/>
  <c r="T935" i="1"/>
  <c r="U935" i="1" s="1"/>
  <c r="V935" i="1" s="1"/>
  <c r="T936" i="1" l="1"/>
  <c r="U936" i="1" s="1"/>
  <c r="V936" i="1" s="1"/>
  <c r="S937" i="1"/>
  <c r="T937" i="1" l="1"/>
  <c r="U937" i="1" s="1"/>
  <c r="V937" i="1" s="1"/>
  <c r="S938" i="1"/>
  <c r="T938" i="1" l="1"/>
  <c r="S939" i="1"/>
  <c r="U938" i="1"/>
  <c r="V938" i="1" s="1"/>
  <c r="S940" i="1" l="1"/>
  <c r="T939" i="1"/>
  <c r="U939" i="1" s="1"/>
  <c r="V939" i="1" s="1"/>
  <c r="T940" i="1" l="1"/>
  <c r="U940" i="1" s="1"/>
  <c r="V940" i="1" s="1"/>
  <c r="S941" i="1"/>
  <c r="S942" i="1" l="1"/>
  <c r="T941" i="1"/>
  <c r="U941" i="1" s="1"/>
  <c r="V941" i="1" s="1"/>
  <c r="T942" i="1" l="1"/>
  <c r="U942" i="1" s="1"/>
  <c r="V942" i="1" s="1"/>
  <c r="S943" i="1"/>
  <c r="T943" i="1" l="1"/>
  <c r="U943" i="1" s="1"/>
  <c r="V943" i="1" s="1"/>
  <c r="S944" i="1"/>
  <c r="S945" i="1" l="1"/>
  <c r="T944" i="1"/>
  <c r="U944" i="1" s="1"/>
  <c r="V944" i="1" s="1"/>
  <c r="T945" i="1" l="1"/>
  <c r="U945" i="1" s="1"/>
  <c r="V945" i="1" s="1"/>
  <c r="S946" i="1"/>
  <c r="T946" i="1" l="1"/>
  <c r="S947" i="1"/>
  <c r="U946" i="1"/>
  <c r="V946" i="1" s="1"/>
  <c r="S948" i="1" l="1"/>
  <c r="T947" i="1"/>
  <c r="U947" i="1" s="1"/>
  <c r="V947" i="1" s="1"/>
  <c r="T948" i="1" l="1"/>
  <c r="U948" i="1" s="1"/>
  <c r="V948" i="1" s="1"/>
  <c r="S949" i="1"/>
  <c r="S950" i="1" l="1"/>
  <c r="T949" i="1"/>
  <c r="U949" i="1" s="1"/>
  <c r="V949" i="1" s="1"/>
  <c r="S951" i="1" l="1"/>
  <c r="T950" i="1"/>
  <c r="U950" i="1" s="1"/>
  <c r="V950" i="1" s="1"/>
  <c r="T951" i="1" l="1"/>
  <c r="U951" i="1" s="1"/>
  <c r="V951" i="1" s="1"/>
  <c r="S952" i="1"/>
  <c r="T952" i="1" l="1"/>
  <c r="U952" i="1" s="1"/>
  <c r="V952" i="1" s="1"/>
  <c r="S953" i="1"/>
  <c r="T953" i="1" l="1"/>
  <c r="U953" i="1" s="1"/>
  <c r="V953" i="1" s="1"/>
  <c r="S954" i="1"/>
  <c r="S955" i="1" l="1"/>
  <c r="T954" i="1"/>
  <c r="U954" i="1" s="1"/>
  <c r="V954" i="1" s="1"/>
  <c r="T955" i="1" l="1"/>
  <c r="U955" i="1" s="1"/>
  <c r="V955" i="1" s="1"/>
  <c r="S956" i="1"/>
  <c r="S957" i="1" l="1"/>
  <c r="T956" i="1"/>
  <c r="U956" i="1" s="1"/>
  <c r="V956" i="1" s="1"/>
  <c r="T957" i="1" l="1"/>
  <c r="U957" i="1" s="1"/>
  <c r="V957" i="1" s="1"/>
  <c r="S958" i="1"/>
  <c r="S959" i="1" l="1"/>
  <c r="T958" i="1"/>
  <c r="U958" i="1" s="1"/>
  <c r="V958" i="1" s="1"/>
  <c r="S960" i="1" l="1"/>
  <c r="T959" i="1"/>
  <c r="U959" i="1" s="1"/>
  <c r="V959" i="1" s="1"/>
  <c r="T960" i="1" l="1"/>
  <c r="U960" i="1" s="1"/>
  <c r="V960" i="1" s="1"/>
  <c r="S961" i="1"/>
  <c r="S962" i="1" l="1"/>
  <c r="T961" i="1"/>
  <c r="U961" i="1" s="1"/>
  <c r="V961" i="1" s="1"/>
  <c r="S963" i="1" l="1"/>
  <c r="T962" i="1"/>
  <c r="U962" i="1" s="1"/>
  <c r="V962" i="1" s="1"/>
  <c r="S964" i="1" l="1"/>
  <c r="T963" i="1"/>
  <c r="U963" i="1" s="1"/>
  <c r="V963" i="1" s="1"/>
  <c r="T964" i="1" l="1"/>
  <c r="S965" i="1"/>
  <c r="U964" i="1"/>
  <c r="V964" i="1" s="1"/>
  <c r="T965" i="1" l="1"/>
  <c r="S966" i="1"/>
  <c r="U965" i="1"/>
  <c r="V965" i="1" s="1"/>
  <c r="T966" i="1" l="1"/>
  <c r="S967" i="1"/>
  <c r="U966" i="1"/>
  <c r="V966" i="1" s="1"/>
  <c r="T967" i="1" l="1"/>
  <c r="U967" i="1" s="1"/>
  <c r="V967" i="1" s="1"/>
  <c r="S968" i="1"/>
  <c r="S969" i="1" l="1"/>
  <c r="T968" i="1"/>
  <c r="U968" i="1" s="1"/>
  <c r="V968" i="1" s="1"/>
  <c r="S970" i="1" l="1"/>
  <c r="T969" i="1"/>
  <c r="U969" i="1" s="1"/>
  <c r="V969" i="1" s="1"/>
  <c r="T970" i="1" l="1"/>
  <c r="U970" i="1" s="1"/>
  <c r="V970" i="1" s="1"/>
  <c r="S971" i="1"/>
  <c r="T971" i="1" l="1"/>
  <c r="U971" i="1" s="1"/>
  <c r="V971" i="1" s="1"/>
  <c r="S972" i="1"/>
  <c r="T972" i="1" l="1"/>
  <c r="U972" i="1" s="1"/>
  <c r="V972" i="1" s="1"/>
  <c r="S973" i="1"/>
  <c r="S974" i="1" l="1"/>
  <c r="T973" i="1"/>
  <c r="U973" i="1" s="1"/>
  <c r="V973" i="1" s="1"/>
  <c r="T974" i="1" l="1"/>
  <c r="U974" i="1" s="1"/>
  <c r="V974" i="1" s="1"/>
  <c r="S975" i="1"/>
  <c r="S976" i="1" l="1"/>
  <c r="T975" i="1"/>
  <c r="U975" i="1" s="1"/>
  <c r="V975" i="1" s="1"/>
  <c r="T976" i="1" l="1"/>
  <c r="U976" i="1" s="1"/>
  <c r="V976" i="1" s="1"/>
  <c r="S977" i="1"/>
  <c r="T977" i="1" l="1"/>
  <c r="U977" i="1" s="1"/>
  <c r="V977" i="1" s="1"/>
  <c r="S978" i="1"/>
  <c r="S979" i="1" l="1"/>
  <c r="T978" i="1"/>
  <c r="U978" i="1" s="1"/>
  <c r="V978" i="1" s="1"/>
  <c r="T979" i="1" l="1"/>
  <c r="U979" i="1" s="1"/>
  <c r="V979" i="1" s="1"/>
  <c r="S980" i="1"/>
  <c r="S981" i="1" l="1"/>
  <c r="T980" i="1"/>
  <c r="U980" i="1" s="1"/>
  <c r="V980" i="1" s="1"/>
  <c r="S982" i="1" l="1"/>
  <c r="T981" i="1"/>
  <c r="U981" i="1" s="1"/>
  <c r="V981" i="1" s="1"/>
  <c r="T982" i="1" l="1"/>
  <c r="U982" i="1" s="1"/>
  <c r="V982" i="1" s="1"/>
  <c r="S983" i="1"/>
  <c r="T983" i="1" l="1"/>
  <c r="U983" i="1" s="1"/>
  <c r="V983" i="1" s="1"/>
  <c r="S984" i="1"/>
  <c r="S985" i="1" l="1"/>
  <c r="T984" i="1"/>
  <c r="U984" i="1" s="1"/>
  <c r="V984" i="1" s="1"/>
  <c r="T985" i="1" l="1"/>
  <c r="U985" i="1" s="1"/>
  <c r="V985" i="1" s="1"/>
  <c r="S986" i="1"/>
  <c r="S987" i="1" l="1"/>
  <c r="T986" i="1"/>
  <c r="U986" i="1" s="1"/>
  <c r="V986" i="1" s="1"/>
  <c r="S988" i="1" l="1"/>
  <c r="T987" i="1"/>
  <c r="U987" i="1" s="1"/>
  <c r="V987" i="1" s="1"/>
  <c r="T988" i="1" l="1"/>
  <c r="U988" i="1" s="1"/>
  <c r="V988" i="1" s="1"/>
  <c r="S989" i="1"/>
  <c r="S990" i="1" l="1"/>
  <c r="T989" i="1"/>
  <c r="U989" i="1" s="1"/>
  <c r="V989" i="1" s="1"/>
  <c r="S991" i="1" l="1"/>
  <c r="T990" i="1"/>
  <c r="U990" i="1" s="1"/>
  <c r="V990" i="1" s="1"/>
  <c r="T991" i="1" l="1"/>
  <c r="U991" i="1"/>
  <c r="V991" i="1" s="1"/>
  <c r="S992" i="1"/>
  <c r="S993" i="1" l="1"/>
  <c r="T992" i="1"/>
  <c r="U992" i="1" s="1"/>
  <c r="V992" i="1" s="1"/>
  <c r="S994" i="1" l="1"/>
  <c r="T993" i="1"/>
  <c r="U993" i="1" s="1"/>
  <c r="V993" i="1" s="1"/>
  <c r="S995" i="1" l="1"/>
  <c r="T994" i="1"/>
  <c r="U994" i="1" s="1"/>
  <c r="V994" i="1" s="1"/>
  <c r="S996" i="1" l="1"/>
  <c r="T995" i="1"/>
  <c r="U995" i="1" s="1"/>
  <c r="V995" i="1" s="1"/>
  <c r="T996" i="1" l="1"/>
  <c r="U996" i="1" s="1"/>
  <c r="V996" i="1" s="1"/>
  <c r="S997" i="1"/>
  <c r="S998" i="1" l="1"/>
  <c r="T997" i="1"/>
  <c r="U997" i="1" s="1"/>
  <c r="V997" i="1" s="1"/>
  <c r="S999" i="1" l="1"/>
  <c r="T998" i="1"/>
  <c r="U998" i="1" s="1"/>
  <c r="V998" i="1" s="1"/>
  <c r="T999" i="1" l="1"/>
  <c r="U999" i="1" s="1"/>
  <c r="V999" i="1" s="1"/>
  <c r="S1000" i="1"/>
  <c r="T1000" i="1" l="1"/>
  <c r="U1000" i="1" s="1"/>
  <c r="V1000" i="1" s="1"/>
  <c r="S1001" i="1"/>
  <c r="S1002" i="1" l="1"/>
  <c r="T1001" i="1"/>
  <c r="U1001" i="1" s="1"/>
  <c r="V1001" i="1" s="1"/>
  <c r="T1002" i="1" l="1"/>
  <c r="U1002" i="1" s="1"/>
  <c r="V1002" i="1" s="1"/>
  <c r="S1003" i="1"/>
  <c r="T1003" i="1" l="1"/>
  <c r="U1003" i="1"/>
  <c r="V1003" i="1" s="1"/>
  <c r="S1004" i="1"/>
  <c r="T1004" i="1" l="1"/>
  <c r="U1004" i="1" s="1"/>
  <c r="V1004" i="1" s="1"/>
  <c r="S1005" i="1"/>
  <c r="T1005" i="1" l="1"/>
  <c r="U1005" i="1" s="1"/>
  <c r="V1005" i="1" s="1"/>
  <c r="S1006" i="1"/>
  <c r="T1006" i="1" l="1"/>
  <c r="S1007" i="1"/>
  <c r="U1006" i="1"/>
  <c r="V1006" i="1" s="1"/>
  <c r="T1007" i="1" l="1"/>
  <c r="S1008" i="1"/>
  <c r="U1007" i="1"/>
  <c r="V1007" i="1" s="1"/>
  <c r="T1008" i="1" l="1"/>
  <c r="S1009" i="1"/>
  <c r="U1008" i="1"/>
  <c r="V1008" i="1" s="1"/>
  <c r="T1009" i="1" l="1"/>
  <c r="U1009" i="1" s="1"/>
  <c r="V1009" i="1" s="1"/>
  <c r="S1010" i="1"/>
  <c r="S1011" i="1" l="1"/>
  <c r="T1010" i="1"/>
  <c r="U1010" i="1" s="1"/>
  <c r="V1010" i="1" s="1"/>
  <c r="T1011" i="1" l="1"/>
  <c r="U1011" i="1" s="1"/>
  <c r="V1011" i="1" s="1"/>
  <c r="S1012" i="1"/>
  <c r="S1013" i="1" l="1"/>
  <c r="T1012" i="1"/>
  <c r="U1012" i="1" s="1"/>
  <c r="V1012" i="1" s="1"/>
  <c r="T1013" i="1" l="1"/>
  <c r="U1013" i="1"/>
  <c r="V1013" i="1" s="1"/>
  <c r="S1014" i="1"/>
  <c r="S1015" i="1" l="1"/>
  <c r="T1014" i="1"/>
  <c r="U1014" i="1" s="1"/>
  <c r="V1014" i="1" s="1"/>
  <c r="T1015" i="1" l="1"/>
  <c r="U1015" i="1" s="1"/>
  <c r="V1015" i="1" s="1"/>
  <c r="S1016" i="1"/>
  <c r="T1016" i="1" l="1"/>
  <c r="U1016" i="1" s="1"/>
  <c r="V1016" i="1" s="1"/>
  <c r="S1017" i="1"/>
  <c r="T1017" i="1" l="1"/>
  <c r="U1017" i="1" s="1"/>
  <c r="V1017" i="1" s="1"/>
  <c r="S1018" i="1"/>
  <c r="S1019" i="1" l="1"/>
  <c r="T1018" i="1"/>
  <c r="U1018" i="1" s="1"/>
  <c r="V1018" i="1" s="1"/>
  <c r="T1019" i="1" l="1"/>
  <c r="U1019" i="1" s="1"/>
  <c r="V1019" i="1" s="1"/>
  <c r="S1020" i="1"/>
  <c r="S1021" i="1" l="1"/>
  <c r="T1020" i="1"/>
  <c r="U1020" i="1" s="1"/>
  <c r="V1020" i="1" s="1"/>
  <c r="S1022" i="1" l="1"/>
  <c r="T1021" i="1"/>
  <c r="U1021" i="1" s="1"/>
  <c r="V1021" i="1" s="1"/>
  <c r="T1022" i="1" l="1"/>
  <c r="U1022" i="1" s="1"/>
  <c r="V1022" i="1" s="1"/>
  <c r="S1023" i="1"/>
  <c r="S1024" i="1" l="1"/>
  <c r="T1023" i="1"/>
  <c r="U1023" i="1" s="1"/>
  <c r="V1023" i="1" s="1"/>
  <c r="T1024" i="1" l="1"/>
  <c r="U1024" i="1" s="1"/>
  <c r="V1024" i="1" s="1"/>
  <c r="S1025" i="1"/>
  <c r="T1025" i="1" l="1"/>
  <c r="U1025" i="1" s="1"/>
  <c r="V1025" i="1" s="1"/>
  <c r="S1026" i="1"/>
  <c r="T1026" i="1" l="1"/>
  <c r="U1026" i="1" s="1"/>
  <c r="V1026" i="1" s="1"/>
  <c r="S1027" i="1"/>
  <c r="S1028" i="1" l="1"/>
  <c r="T1027" i="1"/>
  <c r="U1027" i="1" s="1"/>
  <c r="V1027" i="1" s="1"/>
  <c r="T1028" i="1" l="1"/>
  <c r="U1028" i="1" s="1"/>
  <c r="V1028" i="1" s="1"/>
  <c r="S1029" i="1"/>
  <c r="T1029" i="1" l="1"/>
  <c r="U1029" i="1" s="1"/>
  <c r="V1029" i="1" s="1"/>
  <c r="S1030" i="1"/>
  <c r="S1031" i="1" l="1"/>
  <c r="T1030" i="1"/>
  <c r="U1030" i="1" s="1"/>
  <c r="V1030" i="1" s="1"/>
  <c r="T1031" i="1" l="1"/>
  <c r="U1031" i="1" s="1"/>
  <c r="V1031" i="1" s="1"/>
  <c r="S1032" i="1"/>
  <c r="T1032" i="1" l="1"/>
  <c r="U1032" i="1"/>
  <c r="V1032" i="1" s="1"/>
  <c r="S1033" i="1"/>
  <c r="T1033" i="1" l="1"/>
  <c r="U1033" i="1" s="1"/>
  <c r="V1033" i="1" s="1"/>
  <c r="S1034" i="1"/>
  <c r="S1035" i="1" l="1"/>
  <c r="T1034" i="1"/>
  <c r="U1034" i="1" s="1"/>
  <c r="V1034" i="1" s="1"/>
  <c r="S1036" i="1" l="1"/>
  <c r="T1035" i="1"/>
  <c r="U1035" i="1" s="1"/>
  <c r="V1035" i="1" s="1"/>
  <c r="T1036" i="1" l="1"/>
  <c r="U1036" i="1" s="1"/>
  <c r="V1036" i="1" s="1"/>
  <c r="S1037" i="1"/>
  <c r="T1037" i="1" l="1"/>
  <c r="U1037" i="1" s="1"/>
  <c r="V1037" i="1" s="1"/>
  <c r="S1038" i="1"/>
  <c r="T1038" i="1" l="1"/>
  <c r="U1038" i="1" s="1"/>
  <c r="V1038" i="1" s="1"/>
  <c r="S1039" i="1"/>
  <c r="T1039" i="1" l="1"/>
  <c r="U1039" i="1" s="1"/>
  <c r="V1039" i="1" s="1"/>
  <c r="S1040" i="1"/>
  <c r="T1040" i="1" l="1"/>
  <c r="U1040" i="1" s="1"/>
  <c r="V1040" i="1" s="1"/>
  <c r="S1041" i="1"/>
  <c r="T1041" i="1" l="1"/>
  <c r="S1042" i="1"/>
  <c r="U1041" i="1"/>
  <c r="V1041" i="1" s="1"/>
  <c r="T1042" i="1" l="1"/>
  <c r="U1042" i="1" s="1"/>
  <c r="V1042" i="1" s="1"/>
  <c r="S1043" i="1"/>
  <c r="T1043" i="1" l="1"/>
  <c r="U1043" i="1" s="1"/>
  <c r="V1043" i="1" s="1"/>
  <c r="S1044" i="1"/>
  <c r="S1045" i="1" l="1"/>
  <c r="T1044" i="1"/>
  <c r="U1044" i="1" s="1"/>
  <c r="V1044" i="1" s="1"/>
  <c r="S1046" i="1" l="1"/>
  <c r="T1045" i="1"/>
  <c r="U1045" i="1" s="1"/>
  <c r="V1045" i="1" s="1"/>
  <c r="T1046" i="1" l="1"/>
  <c r="U1046" i="1" s="1"/>
  <c r="V1046" i="1" s="1"/>
  <c r="S1047" i="1"/>
  <c r="T1047" i="1" l="1"/>
  <c r="U1047" i="1"/>
  <c r="V1047" i="1" s="1"/>
  <c r="S1048" i="1"/>
  <c r="S1049" i="1" l="1"/>
  <c r="T1048" i="1"/>
  <c r="U1048" i="1" s="1"/>
  <c r="V1048" i="1" s="1"/>
  <c r="T1049" i="1" l="1"/>
  <c r="U1049" i="1" s="1"/>
  <c r="V1049" i="1" s="1"/>
  <c r="S1050" i="1"/>
  <c r="T1050" i="1" l="1"/>
  <c r="U1050" i="1" s="1"/>
  <c r="V1050" i="1" s="1"/>
  <c r="S1051" i="1"/>
  <c r="S1052" i="1" l="1"/>
  <c r="T1051" i="1"/>
  <c r="U1051" i="1" s="1"/>
  <c r="V1051" i="1" s="1"/>
  <c r="S1053" i="1" l="1"/>
  <c r="T1052" i="1"/>
  <c r="U1052" i="1" s="1"/>
  <c r="V1052" i="1" s="1"/>
  <c r="T1053" i="1" l="1"/>
  <c r="U1053" i="1"/>
  <c r="V1053" i="1" s="1"/>
  <c r="S1054" i="1"/>
  <c r="S1055" i="1" l="1"/>
  <c r="T1054" i="1"/>
  <c r="U1054" i="1" s="1"/>
  <c r="V1054" i="1" s="1"/>
  <c r="S1056" i="1" l="1"/>
  <c r="T1055" i="1"/>
  <c r="U1055" i="1" s="1"/>
  <c r="V1055" i="1" s="1"/>
  <c r="S1057" i="1" l="1"/>
  <c r="T1056" i="1"/>
  <c r="U1056" i="1" s="1"/>
  <c r="V1056" i="1" s="1"/>
  <c r="T1057" i="1" l="1"/>
  <c r="U1057" i="1"/>
  <c r="V1057" i="1" s="1"/>
  <c r="S1058" i="1"/>
  <c r="T1058" i="1" l="1"/>
  <c r="U1058" i="1" s="1"/>
  <c r="V1058" i="1" s="1"/>
  <c r="S1059" i="1"/>
  <c r="T1059" i="1" l="1"/>
  <c r="S1060" i="1"/>
  <c r="U1059" i="1"/>
  <c r="V1059" i="1" s="1"/>
  <c r="T1060" i="1" l="1"/>
  <c r="U1060" i="1" s="1"/>
  <c r="V1060" i="1" s="1"/>
  <c r="S1061" i="1"/>
  <c r="T1061" i="1" l="1"/>
  <c r="U1061" i="1" s="1"/>
  <c r="V1061" i="1" s="1"/>
  <c r="S1062" i="1"/>
  <c r="T1062" i="1" l="1"/>
  <c r="U1062" i="1" s="1"/>
  <c r="V1062" i="1" s="1"/>
  <c r="S1063" i="1"/>
  <c r="T1063" i="1" l="1"/>
  <c r="U1063" i="1" s="1"/>
  <c r="V1063" i="1" s="1"/>
  <c r="S1064" i="1"/>
  <c r="S1065" i="1" l="1"/>
  <c r="T1064" i="1"/>
  <c r="U1064" i="1" s="1"/>
  <c r="V1064" i="1" s="1"/>
  <c r="S1066" i="1" l="1"/>
  <c r="T1065" i="1"/>
  <c r="U1065" i="1" s="1"/>
  <c r="V1065" i="1" s="1"/>
  <c r="S1067" i="1" l="1"/>
  <c r="T1066" i="1"/>
  <c r="U1066" i="1" s="1"/>
  <c r="V1066" i="1" s="1"/>
  <c r="T1067" i="1" l="1"/>
  <c r="U1067" i="1" s="1"/>
  <c r="V1067" i="1" s="1"/>
  <c r="S1068" i="1"/>
  <c r="S1069" i="1" l="1"/>
  <c r="T1068" i="1"/>
  <c r="U1068" i="1" s="1"/>
  <c r="V1068" i="1" s="1"/>
  <c r="T1069" i="1" l="1"/>
  <c r="U1069" i="1" s="1"/>
  <c r="V1069" i="1" s="1"/>
  <c r="S1070" i="1"/>
  <c r="S1071" i="1" l="1"/>
  <c r="T1070" i="1"/>
  <c r="U1070" i="1" s="1"/>
  <c r="V1070" i="1" s="1"/>
  <c r="T1071" i="1" l="1"/>
  <c r="U1071" i="1" s="1"/>
  <c r="V1071" i="1" s="1"/>
  <c r="S1072" i="1"/>
  <c r="S1073" i="1" l="1"/>
  <c r="T1072" i="1"/>
  <c r="U1072" i="1" s="1"/>
  <c r="V1072" i="1" s="1"/>
  <c r="T1073" i="1" l="1"/>
  <c r="U1073" i="1" s="1"/>
  <c r="V1073" i="1" s="1"/>
  <c r="S1074" i="1"/>
  <c r="S1075" i="1" l="1"/>
  <c r="T1074" i="1"/>
  <c r="U1074" i="1" s="1"/>
  <c r="V1074" i="1" s="1"/>
  <c r="S1076" i="1" l="1"/>
  <c r="T1075" i="1"/>
  <c r="U1075" i="1" s="1"/>
  <c r="V1075" i="1" s="1"/>
  <c r="T1076" i="1" l="1"/>
  <c r="U1076" i="1" s="1"/>
  <c r="V1076" i="1" s="1"/>
  <c r="S1077" i="1"/>
  <c r="S1078" i="1" l="1"/>
  <c r="T1077" i="1"/>
  <c r="U1077" i="1" s="1"/>
  <c r="V1077" i="1" s="1"/>
  <c r="T1078" i="1" l="1"/>
  <c r="U1078" i="1" s="1"/>
  <c r="V1078" i="1" s="1"/>
  <c r="S1079" i="1"/>
  <c r="S1080" i="1" l="1"/>
  <c r="T1079" i="1"/>
  <c r="U1079" i="1" s="1"/>
  <c r="V1079" i="1" s="1"/>
  <c r="T1080" i="1" l="1"/>
  <c r="U1080" i="1" s="1"/>
  <c r="V1080" i="1" s="1"/>
  <c r="S1081" i="1"/>
  <c r="S1082" i="1" l="1"/>
  <c r="T1081" i="1"/>
  <c r="U1081" i="1" s="1"/>
  <c r="V1081" i="1" s="1"/>
  <c r="S1083" i="1" l="1"/>
  <c r="T1082" i="1"/>
  <c r="U1082" i="1" s="1"/>
  <c r="V1082" i="1" s="1"/>
  <c r="S1084" i="1" l="1"/>
  <c r="T1083" i="1"/>
  <c r="U1083" i="1" s="1"/>
  <c r="V1083" i="1" s="1"/>
  <c r="T1084" i="1" l="1"/>
  <c r="U1084" i="1" s="1"/>
  <c r="V1084" i="1" s="1"/>
  <c r="S1085" i="1"/>
  <c r="T1085" i="1" l="1"/>
  <c r="U1085" i="1" s="1"/>
  <c r="V1085" i="1" s="1"/>
  <c r="S1086" i="1"/>
  <c r="T1086" i="1" l="1"/>
  <c r="U1086" i="1" s="1"/>
  <c r="V1086" i="1" s="1"/>
  <c r="S1087" i="1"/>
  <c r="S1088" i="1" l="1"/>
  <c r="T1087" i="1"/>
  <c r="U1087" i="1" s="1"/>
  <c r="V1087" i="1" s="1"/>
  <c r="T1088" i="1" l="1"/>
  <c r="U1088" i="1" s="1"/>
  <c r="V1088" i="1" s="1"/>
  <c r="S1089" i="1"/>
  <c r="T1089" i="1" l="1"/>
  <c r="S1090" i="1"/>
  <c r="U1089" i="1"/>
  <c r="V1089" i="1" s="1"/>
  <c r="S1091" i="1" l="1"/>
  <c r="T1090" i="1"/>
  <c r="U1090" i="1" s="1"/>
  <c r="V1090" i="1" s="1"/>
  <c r="S1092" i="1" l="1"/>
  <c r="T1091" i="1"/>
  <c r="U1091" i="1" s="1"/>
  <c r="V1091" i="1" s="1"/>
  <c r="S1093" i="1" l="1"/>
  <c r="T1092" i="1"/>
  <c r="U1092" i="1" s="1"/>
  <c r="V1092" i="1" s="1"/>
  <c r="S1094" i="1" l="1"/>
  <c r="T1093" i="1"/>
  <c r="U1093" i="1" s="1"/>
  <c r="V1093" i="1" s="1"/>
  <c r="T1094" i="1" l="1"/>
  <c r="S1095" i="1"/>
  <c r="U1094" i="1"/>
  <c r="V1094" i="1" s="1"/>
  <c r="S1096" i="1" l="1"/>
  <c r="T1095" i="1"/>
  <c r="U1095" i="1" s="1"/>
  <c r="V1095" i="1" s="1"/>
  <c r="S1097" i="1" l="1"/>
  <c r="T1096" i="1"/>
  <c r="U1096" i="1" s="1"/>
  <c r="V1096" i="1" s="1"/>
  <c r="T1097" i="1" l="1"/>
  <c r="U1097" i="1" s="1"/>
  <c r="V1097" i="1" s="1"/>
  <c r="S1098" i="1"/>
  <c r="S1099" i="1" l="1"/>
  <c r="T1098" i="1"/>
  <c r="U1098" i="1" s="1"/>
  <c r="V1098" i="1" s="1"/>
  <c r="T1099" i="1" l="1"/>
  <c r="U1099" i="1" s="1"/>
  <c r="V1099" i="1" s="1"/>
  <c r="S1100" i="1"/>
  <c r="S1101" i="1" l="1"/>
  <c r="T1100" i="1"/>
  <c r="U1100" i="1" s="1"/>
  <c r="V1100" i="1" s="1"/>
  <c r="T1101" i="1" l="1"/>
  <c r="U1101" i="1" s="1"/>
  <c r="V1101" i="1" s="1"/>
  <c r="S1102" i="1"/>
  <c r="S1103" i="1" l="1"/>
  <c r="T1102" i="1"/>
  <c r="U1102" i="1" s="1"/>
  <c r="V1102" i="1" s="1"/>
  <c r="S1104" i="1" l="1"/>
  <c r="T1103" i="1"/>
  <c r="U1103" i="1" s="1"/>
  <c r="V1103" i="1" s="1"/>
  <c r="T1104" i="1" l="1"/>
  <c r="U1104" i="1"/>
  <c r="V1104" i="1" s="1"/>
  <c r="S1105" i="1"/>
  <c r="S1106" i="1" l="1"/>
  <c r="T1105" i="1"/>
  <c r="U1105" i="1" s="1"/>
  <c r="V1105" i="1" s="1"/>
  <c r="T1106" i="1" l="1"/>
  <c r="S1107" i="1"/>
  <c r="U1106" i="1"/>
  <c r="V1106" i="1" s="1"/>
  <c r="T1107" i="1" l="1"/>
  <c r="U1107" i="1" s="1"/>
  <c r="V1107" i="1" s="1"/>
  <c r="S1108" i="1"/>
  <c r="S1109" i="1" l="1"/>
  <c r="T1108" i="1"/>
  <c r="U1108" i="1" s="1"/>
  <c r="V1108" i="1" s="1"/>
  <c r="T1109" i="1" l="1"/>
  <c r="U1109" i="1" s="1"/>
  <c r="V1109" i="1" s="1"/>
  <c r="S1110" i="1"/>
  <c r="S1111" i="1" l="1"/>
  <c r="T1110" i="1"/>
  <c r="U1110" i="1" s="1"/>
  <c r="V1110" i="1" s="1"/>
  <c r="S1112" i="1" l="1"/>
  <c r="T1111" i="1"/>
  <c r="U1111" i="1" s="1"/>
  <c r="V1111" i="1" s="1"/>
  <c r="S1113" i="1" l="1"/>
  <c r="T1112" i="1"/>
  <c r="U1112" i="1" s="1"/>
  <c r="V1112" i="1" s="1"/>
  <c r="S1114" i="1" l="1"/>
  <c r="T1113" i="1"/>
  <c r="U1113" i="1" s="1"/>
  <c r="V1113" i="1" s="1"/>
  <c r="T1114" i="1" l="1"/>
  <c r="U1114" i="1" s="1"/>
  <c r="V1114" i="1" s="1"/>
  <c r="S1115" i="1"/>
  <c r="T1115" i="1" l="1"/>
  <c r="U1115" i="1" s="1"/>
  <c r="V1115" i="1" s="1"/>
  <c r="S1116" i="1"/>
  <c r="S1117" i="1" l="1"/>
  <c r="T1116" i="1"/>
  <c r="U1116" i="1" s="1"/>
  <c r="V1116" i="1" s="1"/>
  <c r="S1118" i="1" l="1"/>
  <c r="T1117" i="1"/>
  <c r="U1117" i="1" s="1"/>
  <c r="V1117" i="1" s="1"/>
  <c r="S1119" i="1" l="1"/>
  <c r="T1118" i="1"/>
  <c r="U1118" i="1" s="1"/>
  <c r="V1118" i="1" s="1"/>
  <c r="S1120" i="1" l="1"/>
  <c r="T1119" i="1"/>
  <c r="U1119" i="1" s="1"/>
  <c r="V1119" i="1" s="1"/>
  <c r="T1120" i="1" l="1"/>
  <c r="U1120" i="1" s="1"/>
  <c r="V1120" i="1" s="1"/>
  <c r="S1121" i="1"/>
  <c r="S1122" i="1" l="1"/>
  <c r="T1121" i="1"/>
  <c r="U1121" i="1" s="1"/>
  <c r="V1121" i="1" s="1"/>
  <c r="S1123" i="1" l="1"/>
  <c r="T1122" i="1"/>
  <c r="U1122" i="1" s="1"/>
  <c r="V1122" i="1" s="1"/>
  <c r="T1123" i="1" l="1"/>
  <c r="U1123" i="1" s="1"/>
  <c r="V1123" i="1" s="1"/>
  <c r="S1124" i="1"/>
  <c r="S1125" i="1" l="1"/>
  <c r="T1124" i="1"/>
  <c r="U1124" i="1" s="1"/>
  <c r="V1124" i="1" s="1"/>
  <c r="T1125" i="1" l="1"/>
  <c r="U1125" i="1" s="1"/>
  <c r="V1125" i="1" s="1"/>
  <c r="S1126" i="1"/>
  <c r="T1126" i="1" l="1"/>
  <c r="U1126" i="1" s="1"/>
  <c r="V1126" i="1" s="1"/>
  <c r="S1127" i="1"/>
  <c r="T1127" i="1" l="1"/>
  <c r="U1127" i="1" s="1"/>
  <c r="V1127" i="1" s="1"/>
  <c r="S1128" i="1"/>
  <c r="T1128" i="1" l="1"/>
  <c r="S1129" i="1"/>
  <c r="U1128" i="1"/>
  <c r="V1128" i="1" s="1"/>
  <c r="S1130" i="1" l="1"/>
  <c r="T1129" i="1"/>
  <c r="U1129" i="1" s="1"/>
  <c r="V1129" i="1" s="1"/>
  <c r="S1131" i="1" l="1"/>
  <c r="T1130" i="1"/>
  <c r="U1130" i="1" s="1"/>
  <c r="V1130" i="1" s="1"/>
  <c r="T1131" i="1" l="1"/>
  <c r="U1131" i="1" s="1"/>
  <c r="V1131" i="1" s="1"/>
  <c r="S1132" i="1"/>
  <c r="T1132" i="1" l="1"/>
  <c r="U1132" i="1" s="1"/>
  <c r="V1132" i="1" s="1"/>
  <c r="S1133" i="1"/>
  <c r="S1134" i="1" l="1"/>
  <c r="T1133" i="1"/>
  <c r="U1133" i="1" s="1"/>
  <c r="V1133" i="1" s="1"/>
  <c r="T1134" i="1" l="1"/>
  <c r="U1134" i="1"/>
  <c r="V1134" i="1" s="1"/>
  <c r="S1135" i="1"/>
  <c r="T1135" i="1" l="1"/>
  <c r="U1135" i="1" s="1"/>
  <c r="V1135" i="1" s="1"/>
  <c r="S1136" i="1"/>
  <c r="T1136" i="1" l="1"/>
  <c r="U1136" i="1" s="1"/>
  <c r="V1136" i="1" s="1"/>
  <c r="S1137" i="1"/>
  <c r="S1138" i="1" l="1"/>
  <c r="T1137" i="1"/>
  <c r="U1137" i="1" s="1"/>
  <c r="V1137" i="1" s="1"/>
  <c r="S1139" i="1" l="1"/>
  <c r="T1138" i="1"/>
  <c r="U1138" i="1" s="1"/>
  <c r="V1138" i="1" s="1"/>
  <c r="T1139" i="1" l="1"/>
  <c r="U1139" i="1" s="1"/>
  <c r="V1139" i="1" s="1"/>
  <c r="S1140" i="1"/>
  <c r="T1140" i="1" l="1"/>
  <c r="U1140" i="1" s="1"/>
  <c r="V1140" i="1" s="1"/>
  <c r="S1141" i="1"/>
  <c r="T1141" i="1" l="1"/>
  <c r="U1141" i="1" s="1"/>
  <c r="V1141" i="1" s="1"/>
  <c r="S1142" i="1"/>
  <c r="T1142" i="1" l="1"/>
  <c r="U1142" i="1" s="1"/>
  <c r="V1142" i="1" s="1"/>
  <c r="S1143" i="1"/>
  <c r="T1143" i="1" l="1"/>
  <c r="U1143" i="1" s="1"/>
  <c r="V1143" i="1" s="1"/>
  <c r="S1144" i="1"/>
  <c r="T1144" i="1" l="1"/>
  <c r="S1145" i="1"/>
  <c r="U1144" i="1"/>
  <c r="V1144" i="1" s="1"/>
  <c r="T1145" i="1" l="1"/>
  <c r="U1145" i="1" s="1"/>
  <c r="V1145" i="1" s="1"/>
  <c r="S1146" i="1"/>
  <c r="S1147" i="1" l="1"/>
  <c r="T1146" i="1"/>
  <c r="U1146" i="1" s="1"/>
  <c r="V1146" i="1" s="1"/>
  <c r="S1148" i="1" l="1"/>
  <c r="T1147" i="1"/>
  <c r="U1147" i="1" s="1"/>
  <c r="V1147" i="1" s="1"/>
  <c r="T1148" i="1" l="1"/>
  <c r="S1149" i="1"/>
  <c r="U1148" i="1"/>
  <c r="V1148" i="1" s="1"/>
  <c r="S1150" i="1" l="1"/>
  <c r="T1149" i="1"/>
  <c r="U1149" i="1" s="1"/>
  <c r="V1149" i="1" s="1"/>
  <c r="S1151" i="1" l="1"/>
  <c r="T1150" i="1"/>
  <c r="U1150" i="1" s="1"/>
  <c r="V1150" i="1" s="1"/>
  <c r="T1151" i="1" l="1"/>
  <c r="S1152" i="1"/>
  <c r="U1151" i="1"/>
  <c r="V1151" i="1" s="1"/>
  <c r="T1152" i="1" l="1"/>
  <c r="S1153" i="1"/>
  <c r="U1152" i="1"/>
  <c r="V1152" i="1" s="1"/>
  <c r="T1153" i="1" l="1"/>
  <c r="U1153" i="1" s="1"/>
  <c r="V1153" i="1" s="1"/>
  <c r="S1154" i="1"/>
  <c r="T1154" i="1" l="1"/>
  <c r="U1154" i="1" s="1"/>
  <c r="V1154" i="1" s="1"/>
  <c r="S1155" i="1"/>
  <c r="S1156" i="1" l="1"/>
  <c r="T1155" i="1"/>
  <c r="U1155" i="1" s="1"/>
  <c r="V1155" i="1" s="1"/>
  <c r="T1156" i="1" l="1"/>
  <c r="U1156" i="1" s="1"/>
  <c r="V1156" i="1" s="1"/>
  <c r="S1157" i="1"/>
  <c r="S1158" i="1" l="1"/>
  <c r="T1157" i="1"/>
  <c r="U1157" i="1" s="1"/>
  <c r="V1157" i="1" s="1"/>
  <c r="T1158" i="1" l="1"/>
  <c r="U1158" i="1" s="1"/>
  <c r="V1158" i="1" s="1"/>
  <c r="S1159" i="1"/>
  <c r="T1159" i="1" l="1"/>
  <c r="U1159" i="1" s="1"/>
  <c r="V1159" i="1" s="1"/>
  <c r="S1160" i="1"/>
  <c r="T1160" i="1" l="1"/>
  <c r="S1161" i="1"/>
  <c r="U1160" i="1"/>
  <c r="V1160" i="1" s="1"/>
  <c r="T1161" i="1" l="1"/>
  <c r="S1162" i="1"/>
  <c r="U1161" i="1"/>
  <c r="V1161" i="1" s="1"/>
  <c r="T1162" i="1" l="1"/>
  <c r="U1162" i="1" s="1"/>
  <c r="V1162" i="1" s="1"/>
  <c r="S1163" i="1"/>
  <c r="S1164" i="1" l="1"/>
  <c r="T1163" i="1"/>
  <c r="U1163" i="1" s="1"/>
  <c r="V1163" i="1" s="1"/>
  <c r="S1165" i="1" l="1"/>
  <c r="T1164" i="1"/>
  <c r="U1164" i="1" s="1"/>
  <c r="V1164" i="1" s="1"/>
  <c r="T1165" i="1" l="1"/>
  <c r="U1165" i="1" s="1"/>
  <c r="V1165" i="1" s="1"/>
  <c r="S1166" i="1"/>
  <c r="S1167" i="1" l="1"/>
  <c r="T1166" i="1"/>
  <c r="U1166" i="1" s="1"/>
  <c r="V1166" i="1" s="1"/>
  <c r="T1167" i="1" l="1"/>
  <c r="U1167" i="1" s="1"/>
  <c r="V1167" i="1" s="1"/>
  <c r="S1168" i="1"/>
  <c r="T1168" i="1" l="1"/>
  <c r="U1168" i="1" s="1"/>
  <c r="V1168" i="1" s="1"/>
  <c r="S1169" i="1"/>
  <c r="S1170" i="1" l="1"/>
  <c r="T1169" i="1"/>
  <c r="U1169" i="1" s="1"/>
  <c r="V1169" i="1" s="1"/>
  <c r="S1171" i="1" l="1"/>
  <c r="T1170" i="1"/>
  <c r="U1170" i="1" s="1"/>
  <c r="V1170" i="1" s="1"/>
  <c r="S1172" i="1" l="1"/>
  <c r="T1171" i="1"/>
  <c r="U1171" i="1" s="1"/>
  <c r="V1171" i="1" s="1"/>
  <c r="T1172" i="1" l="1"/>
  <c r="U1172" i="1" s="1"/>
  <c r="V1172" i="1" s="1"/>
  <c r="S1173" i="1"/>
  <c r="S1174" i="1" l="1"/>
  <c r="T1173" i="1"/>
  <c r="U1173" i="1" s="1"/>
  <c r="V1173" i="1" s="1"/>
  <c r="S1175" i="1" l="1"/>
  <c r="T1174" i="1"/>
  <c r="U1174" i="1" s="1"/>
  <c r="V1174" i="1" s="1"/>
  <c r="T1175" i="1" l="1"/>
  <c r="U1175" i="1" s="1"/>
  <c r="V1175" i="1" s="1"/>
  <c r="S1176" i="1"/>
  <c r="T1176" i="1" l="1"/>
  <c r="U1176" i="1" s="1"/>
  <c r="V1176" i="1" s="1"/>
  <c r="S1177" i="1"/>
  <c r="S1178" i="1" l="1"/>
  <c r="T1177" i="1"/>
  <c r="U1177" i="1" s="1"/>
  <c r="V1177" i="1" s="1"/>
  <c r="T1178" i="1" l="1"/>
  <c r="U1178" i="1" s="1"/>
  <c r="V1178" i="1" s="1"/>
  <c r="S1179" i="1"/>
  <c r="S1180" i="1" l="1"/>
  <c r="T1179" i="1"/>
  <c r="U1179" i="1" s="1"/>
  <c r="V1179" i="1" s="1"/>
  <c r="T1180" i="1" l="1"/>
  <c r="U1180" i="1" s="1"/>
  <c r="V1180" i="1" s="1"/>
  <c r="S1181" i="1"/>
  <c r="T1181" i="1" l="1"/>
  <c r="U1181" i="1" s="1"/>
  <c r="V1181" i="1" s="1"/>
  <c r="S1182" i="1"/>
  <c r="S1183" i="1" l="1"/>
  <c r="T1182" i="1"/>
  <c r="U1182" i="1" s="1"/>
  <c r="V1182" i="1" s="1"/>
  <c r="S1184" i="1" l="1"/>
  <c r="T1183" i="1"/>
  <c r="U1183" i="1" s="1"/>
  <c r="V1183" i="1" s="1"/>
  <c r="S1185" i="1" l="1"/>
  <c r="T1184" i="1"/>
  <c r="U1184" i="1" s="1"/>
  <c r="V1184" i="1" s="1"/>
  <c r="S1186" i="1" l="1"/>
  <c r="T1185" i="1"/>
  <c r="U1185" i="1" s="1"/>
  <c r="V1185" i="1" s="1"/>
  <c r="S1187" i="1" l="1"/>
  <c r="T1186" i="1"/>
  <c r="U1186" i="1" s="1"/>
  <c r="V1186" i="1" s="1"/>
  <c r="T1187" i="1" l="1"/>
  <c r="U1187" i="1" s="1"/>
  <c r="V1187" i="1" s="1"/>
  <c r="S1188" i="1"/>
  <c r="S1189" i="1" l="1"/>
  <c r="T1188" i="1"/>
  <c r="U1188" i="1" s="1"/>
  <c r="V1188" i="1" s="1"/>
  <c r="S1190" i="1" l="1"/>
  <c r="T1189" i="1"/>
  <c r="U1189" i="1" s="1"/>
  <c r="V1189" i="1" s="1"/>
  <c r="S1191" i="1" l="1"/>
  <c r="T1190" i="1"/>
  <c r="U1190" i="1" s="1"/>
  <c r="V1190" i="1" s="1"/>
  <c r="S1192" i="1" l="1"/>
  <c r="T1191" i="1"/>
  <c r="U1191" i="1" s="1"/>
  <c r="V1191" i="1" s="1"/>
  <c r="S1193" i="1" l="1"/>
  <c r="T1192" i="1"/>
  <c r="U1192" i="1" s="1"/>
  <c r="V1192" i="1" s="1"/>
  <c r="T1193" i="1" l="1"/>
  <c r="U1193" i="1" s="1"/>
  <c r="S1194" i="1"/>
  <c r="T1194" i="1" l="1"/>
  <c r="S1195" i="1"/>
  <c r="U1194" i="1"/>
  <c r="V1193" i="1"/>
  <c r="V1194" i="1" l="1"/>
  <c r="T1195" i="1"/>
  <c r="U1195" i="1" s="1"/>
  <c r="S1196" i="1"/>
  <c r="V1195" i="1" l="1"/>
  <c r="T1196" i="1"/>
  <c r="U1196" i="1" s="1"/>
  <c r="S1197" i="1"/>
  <c r="V1196" i="1" l="1"/>
  <c r="S1198" i="1"/>
  <c r="T1197" i="1"/>
  <c r="U1197" i="1" s="1"/>
  <c r="V1197" i="1" l="1"/>
  <c r="S1199" i="1"/>
  <c r="T1198" i="1"/>
  <c r="U1198" i="1" s="1"/>
  <c r="V1198" i="1" l="1"/>
  <c r="T1199" i="1"/>
  <c r="U1199" i="1" s="1"/>
  <c r="V1199" i="1" s="1"/>
  <c r="S1200" i="1"/>
  <c r="T1200" i="1" l="1"/>
  <c r="U1200" i="1" s="1"/>
  <c r="V1200" i="1" s="1"/>
  <c r="S1201" i="1"/>
  <c r="S1202" i="1" l="1"/>
  <c r="T1201" i="1"/>
  <c r="U1201" i="1" s="1"/>
  <c r="V1201" i="1" s="1"/>
  <c r="S1203" i="1" l="1"/>
  <c r="T1202" i="1"/>
  <c r="U1202" i="1" s="1"/>
  <c r="V1202" i="1" s="1"/>
  <c r="S1204" i="1" l="1"/>
  <c r="T1203" i="1"/>
  <c r="U1203" i="1" s="1"/>
  <c r="V1203" i="1" s="1"/>
  <c r="S1205" i="1" l="1"/>
  <c r="T1204" i="1"/>
  <c r="U1204" i="1" s="1"/>
  <c r="V1204" i="1" s="1"/>
  <c r="T1205" i="1" l="1"/>
  <c r="U1205" i="1" s="1"/>
  <c r="V1205" i="1" s="1"/>
  <c r="S1206" i="1"/>
  <c r="T1206" i="1" l="1"/>
  <c r="U1206" i="1" s="1"/>
  <c r="V1206" i="1" s="1"/>
  <c r="S1207" i="1"/>
  <c r="T1207" i="1" l="1"/>
  <c r="U1207" i="1" s="1"/>
  <c r="V1207" i="1" s="1"/>
  <c r="S1208" i="1"/>
  <c r="T1208" i="1" l="1"/>
  <c r="U1208" i="1" s="1"/>
  <c r="V1208" i="1" s="1"/>
  <c r="S1209" i="1"/>
  <c r="S1210" i="1" l="1"/>
  <c r="T1209" i="1"/>
  <c r="U1209" i="1" s="1"/>
  <c r="V1209" i="1" s="1"/>
  <c r="T1210" i="1" l="1"/>
  <c r="U1210" i="1"/>
  <c r="V1210" i="1" s="1"/>
  <c r="S1211" i="1"/>
  <c r="T1211" i="1" l="1"/>
  <c r="U1211" i="1" s="1"/>
  <c r="V1211" i="1" s="1"/>
  <c r="S1212" i="1"/>
  <c r="T1212" i="1" l="1"/>
  <c r="U1212" i="1"/>
  <c r="V1212" i="1" s="1"/>
  <c r="S1213" i="1"/>
  <c r="S1214" i="1" l="1"/>
  <c r="T1213" i="1"/>
  <c r="U1213" i="1" s="1"/>
  <c r="V1213" i="1" s="1"/>
  <c r="T1214" i="1" l="1"/>
  <c r="U1214" i="1" s="1"/>
  <c r="V1214" i="1" s="1"/>
  <c r="S1215" i="1"/>
  <c r="S1216" i="1" l="1"/>
  <c r="T1215" i="1"/>
  <c r="U1215" i="1" s="1"/>
  <c r="V1215" i="1" s="1"/>
  <c r="S1217" i="1" l="1"/>
  <c r="T1216" i="1"/>
  <c r="U1216" i="1" s="1"/>
  <c r="V1216" i="1" s="1"/>
  <c r="S1218" i="1" l="1"/>
  <c r="T1217" i="1"/>
  <c r="U1217" i="1" s="1"/>
  <c r="V1217" i="1" s="1"/>
  <c r="S1219" i="1" l="1"/>
  <c r="T1218" i="1"/>
  <c r="U1218" i="1" s="1"/>
  <c r="V1218" i="1" s="1"/>
  <c r="S1220" i="1" l="1"/>
  <c r="T1219" i="1"/>
  <c r="U1219" i="1" s="1"/>
  <c r="V1219" i="1" s="1"/>
  <c r="T1220" i="1" l="1"/>
  <c r="U1220" i="1" s="1"/>
  <c r="V1220" i="1" s="1"/>
  <c r="S1221" i="1"/>
  <c r="S1222" i="1" l="1"/>
  <c r="T1221" i="1"/>
  <c r="U1221" i="1" s="1"/>
  <c r="V1221" i="1" s="1"/>
  <c r="S1223" i="1" l="1"/>
  <c r="T1222" i="1"/>
  <c r="U1222" i="1" s="1"/>
  <c r="V1222" i="1" s="1"/>
  <c r="S1224" i="1" l="1"/>
  <c r="T1223" i="1"/>
  <c r="U1223" i="1" s="1"/>
  <c r="V1223" i="1" s="1"/>
  <c r="T1224" i="1" l="1"/>
  <c r="U1224" i="1" s="1"/>
  <c r="V1224" i="1" s="1"/>
  <c r="S1225" i="1"/>
  <c r="T1225" i="1" l="1"/>
  <c r="U1225" i="1" s="1"/>
  <c r="V1225" i="1" s="1"/>
  <c r="S1226" i="1"/>
  <c r="T1226" i="1" l="1"/>
  <c r="U1226" i="1" s="1"/>
  <c r="V1226" i="1" s="1"/>
  <c r="S1227" i="1"/>
  <c r="T1227" i="1" l="1"/>
  <c r="U1227" i="1" s="1"/>
  <c r="V1227" i="1" s="1"/>
  <c r="S1228" i="1"/>
  <c r="T1228" i="1" l="1"/>
  <c r="U1228" i="1" s="1"/>
  <c r="V1228" i="1" s="1"/>
  <c r="S1229" i="1"/>
  <c r="T1229" i="1" l="1"/>
  <c r="U1229" i="1" s="1"/>
  <c r="V1229" i="1" s="1"/>
  <c r="S1230" i="1"/>
  <c r="T1230" i="1" l="1"/>
  <c r="U1230" i="1" s="1"/>
  <c r="V1230" i="1" s="1"/>
  <c r="S1231" i="1"/>
  <c r="T1231" i="1" l="1"/>
  <c r="U1231" i="1"/>
  <c r="V1231" i="1" s="1"/>
  <c r="S1232" i="1"/>
  <c r="T1232" i="1" l="1"/>
  <c r="U1232" i="1" s="1"/>
  <c r="V1232" i="1" s="1"/>
  <c r="S1233" i="1"/>
  <c r="S1234" i="1" l="1"/>
  <c r="T1233" i="1"/>
  <c r="U1233" i="1" s="1"/>
  <c r="V1233" i="1" s="1"/>
  <c r="T1234" i="1" l="1"/>
  <c r="U1234" i="1" s="1"/>
  <c r="V1234" i="1" s="1"/>
  <c r="S1235" i="1"/>
  <c r="T1235" i="1" l="1"/>
  <c r="U1235" i="1" s="1"/>
  <c r="V1235" i="1" s="1"/>
  <c r="S1236" i="1"/>
  <c r="T1236" i="1" l="1"/>
  <c r="U1236" i="1" s="1"/>
  <c r="V1236" i="1" s="1"/>
  <c r="S1237" i="1"/>
  <c r="S1238" i="1" l="1"/>
  <c r="T1237" i="1"/>
  <c r="U1237" i="1" s="1"/>
  <c r="V1237" i="1" s="1"/>
  <c r="S1239" i="1" l="1"/>
  <c r="T1238" i="1"/>
  <c r="U1238" i="1" s="1"/>
  <c r="V1238" i="1" s="1"/>
  <c r="T1239" i="1" l="1"/>
  <c r="U1239" i="1" s="1"/>
  <c r="V1239" i="1" s="1"/>
  <c r="S1240" i="1"/>
  <c r="S1241" i="1" l="1"/>
  <c r="T1240" i="1"/>
  <c r="U1240" i="1" s="1"/>
  <c r="V1240" i="1" s="1"/>
  <c r="T1241" i="1" l="1"/>
  <c r="U1241" i="1" s="1"/>
  <c r="V1241" i="1" s="1"/>
  <c r="S1242" i="1"/>
  <c r="T1242" i="1" l="1"/>
  <c r="S1243" i="1"/>
  <c r="U1242" i="1"/>
  <c r="V1242" i="1" s="1"/>
  <c r="T1243" i="1" l="1"/>
  <c r="U1243" i="1" s="1"/>
  <c r="V1243" i="1" s="1"/>
  <c r="S1244" i="1"/>
  <c r="T1244" i="1" l="1"/>
  <c r="U1244" i="1" s="1"/>
  <c r="V1244" i="1" s="1"/>
  <c r="S1245" i="1"/>
  <c r="S1246" i="1" l="1"/>
  <c r="T1245" i="1"/>
  <c r="U1245" i="1" s="1"/>
  <c r="V1245" i="1" s="1"/>
  <c r="S1247" i="1" l="1"/>
  <c r="T1246" i="1"/>
  <c r="U1246" i="1" s="1"/>
  <c r="V1246" i="1" s="1"/>
  <c r="T1247" i="1" l="1"/>
  <c r="U1247" i="1" s="1"/>
  <c r="V1247" i="1" s="1"/>
  <c r="S1248" i="1"/>
  <c r="S1249" i="1" l="1"/>
  <c r="T1248" i="1"/>
  <c r="U1248" i="1" s="1"/>
  <c r="V1248" i="1" s="1"/>
  <c r="T1249" i="1" l="1"/>
  <c r="U1249" i="1" s="1"/>
  <c r="V1249" i="1" s="1"/>
  <c r="S1250" i="1"/>
  <c r="S1251" i="1" l="1"/>
  <c r="T1250" i="1"/>
  <c r="U1250" i="1" s="1"/>
  <c r="V1250" i="1" s="1"/>
  <c r="T1251" i="1" l="1"/>
  <c r="U1251" i="1" s="1"/>
  <c r="V1251" i="1" s="1"/>
  <c r="S1252" i="1"/>
  <c r="S1253" i="1" l="1"/>
  <c r="T1252" i="1"/>
  <c r="U1252" i="1" s="1"/>
  <c r="V1252" i="1" s="1"/>
  <c r="T1253" i="1" l="1"/>
  <c r="U1253" i="1" s="1"/>
  <c r="V1253" i="1" s="1"/>
  <c r="S1254" i="1"/>
  <c r="T1254" i="1" l="1"/>
  <c r="U1254" i="1" s="1"/>
  <c r="V1254" i="1" s="1"/>
  <c r="S1255" i="1"/>
  <c r="T1255" i="1" l="1"/>
  <c r="U1255" i="1" s="1"/>
  <c r="V1255" i="1" s="1"/>
  <c r="S1256" i="1"/>
  <c r="T1256" i="1" l="1"/>
  <c r="U1256" i="1" s="1"/>
  <c r="V1256" i="1" s="1"/>
  <c r="S1257" i="1"/>
  <c r="T1257" i="1" l="1"/>
  <c r="U1257" i="1" s="1"/>
  <c r="V1257" i="1" s="1"/>
  <c r="S1258" i="1"/>
  <c r="T1258" i="1" l="1"/>
  <c r="U1258" i="1" s="1"/>
  <c r="V1258" i="1" s="1"/>
  <c r="S1259" i="1"/>
  <c r="S1260" i="1" l="1"/>
  <c r="T1259" i="1"/>
  <c r="U1259" i="1" s="1"/>
  <c r="V1259" i="1" s="1"/>
  <c r="S1261" i="1" l="1"/>
  <c r="T1260" i="1"/>
  <c r="U1260" i="1" s="1"/>
  <c r="V1260" i="1" s="1"/>
  <c r="T1261" i="1" l="1"/>
  <c r="U1261" i="1" s="1"/>
  <c r="V1261" i="1" s="1"/>
  <c r="S1262" i="1"/>
  <c r="S1263" i="1" l="1"/>
  <c r="T1262" i="1"/>
  <c r="U1262" i="1" s="1"/>
  <c r="V1262" i="1" s="1"/>
  <c r="T1263" i="1" l="1"/>
  <c r="U1263" i="1" s="1"/>
  <c r="V1263" i="1" s="1"/>
  <c r="S1264" i="1"/>
  <c r="S1265" i="1" l="1"/>
  <c r="T1264" i="1"/>
  <c r="U1264" i="1" s="1"/>
  <c r="V1264" i="1" s="1"/>
  <c r="T1265" i="1" l="1"/>
  <c r="S1266" i="1"/>
  <c r="U1265" i="1"/>
  <c r="V1265" i="1" s="1"/>
  <c r="S1267" i="1" l="1"/>
  <c r="T1266" i="1"/>
  <c r="U1266" i="1" s="1"/>
  <c r="V1266" i="1" s="1"/>
  <c r="S1268" i="1" l="1"/>
  <c r="T1267" i="1"/>
  <c r="U1267" i="1" s="1"/>
  <c r="V1267" i="1" s="1"/>
  <c r="T1268" i="1" l="1"/>
  <c r="U1268" i="1" s="1"/>
  <c r="V1268" i="1" s="1"/>
  <c r="S1269" i="1"/>
  <c r="S1270" i="1" l="1"/>
  <c r="T1269" i="1"/>
  <c r="U1269" i="1" s="1"/>
  <c r="V1269" i="1" s="1"/>
  <c r="T1270" i="1" l="1"/>
  <c r="U1270" i="1" s="1"/>
  <c r="V1270" i="1" s="1"/>
  <c r="S1271" i="1"/>
  <c r="S1272" i="1" l="1"/>
  <c r="T1271" i="1"/>
  <c r="U1271" i="1" s="1"/>
  <c r="V1271" i="1" s="1"/>
  <c r="T1272" i="1" l="1"/>
  <c r="U1272" i="1" s="1"/>
  <c r="V1272" i="1" s="1"/>
  <c r="S1273" i="1"/>
  <c r="T1273" i="1" l="1"/>
  <c r="U1273" i="1" s="1"/>
  <c r="V1273" i="1" s="1"/>
  <c r="S1274" i="1"/>
  <c r="T1274" i="1" l="1"/>
  <c r="U1274" i="1" s="1"/>
  <c r="V1274" i="1" s="1"/>
  <c r="S1275" i="1"/>
  <c r="T1275" i="1" l="1"/>
  <c r="U1275" i="1" s="1"/>
  <c r="V1275" i="1" s="1"/>
  <c r="S1276" i="1"/>
  <c r="S1277" i="1" l="1"/>
  <c r="T1276" i="1"/>
  <c r="U1276" i="1" s="1"/>
  <c r="V1276" i="1" s="1"/>
  <c r="T1277" i="1" l="1"/>
  <c r="S1278" i="1"/>
  <c r="U1277" i="1"/>
  <c r="V1277" i="1" s="1"/>
  <c r="T1278" i="1" l="1"/>
  <c r="U1278" i="1" s="1"/>
  <c r="V1278" i="1" s="1"/>
  <c r="S1279" i="1"/>
  <c r="T1279" i="1" l="1"/>
  <c r="U1279" i="1" s="1"/>
  <c r="V1279" i="1" s="1"/>
  <c r="S1280" i="1"/>
  <c r="T1280" i="1" l="1"/>
  <c r="U1280" i="1" s="1"/>
  <c r="V1280" i="1" s="1"/>
  <c r="S1281" i="1"/>
  <c r="T1281" i="1" l="1"/>
  <c r="U1281" i="1" s="1"/>
  <c r="V1281" i="1" s="1"/>
  <c r="S1282" i="1"/>
  <c r="T1282" i="1" l="1"/>
  <c r="U1282" i="1" s="1"/>
  <c r="V1282" i="1" s="1"/>
  <c r="S1283" i="1"/>
  <c r="S1284" i="1" l="1"/>
  <c r="T1283" i="1"/>
  <c r="U1283" i="1" s="1"/>
  <c r="V1283" i="1" s="1"/>
  <c r="T1284" i="1" l="1"/>
  <c r="U1284" i="1" s="1"/>
  <c r="V1284" i="1" s="1"/>
  <c r="S1285" i="1"/>
  <c r="S1286" i="1" l="1"/>
  <c r="T1285" i="1"/>
  <c r="U1285" i="1" s="1"/>
  <c r="V1285" i="1" s="1"/>
  <c r="T1286" i="1" l="1"/>
  <c r="U1286" i="1" s="1"/>
  <c r="V1286" i="1" s="1"/>
  <c r="S1287" i="1"/>
  <c r="S1288" i="1" l="1"/>
  <c r="T1287" i="1"/>
  <c r="U1287" i="1" s="1"/>
  <c r="V1287" i="1" s="1"/>
  <c r="T1288" i="1" l="1"/>
  <c r="U1288" i="1" s="1"/>
  <c r="V1288" i="1" s="1"/>
  <c r="S1289" i="1"/>
  <c r="S1290" i="1" l="1"/>
  <c r="T1289" i="1"/>
  <c r="U1289" i="1" s="1"/>
  <c r="V1289" i="1" s="1"/>
  <c r="T1290" i="1" l="1"/>
  <c r="U1290" i="1" s="1"/>
  <c r="V1290" i="1" s="1"/>
  <c r="S1291" i="1"/>
  <c r="T1291" i="1" l="1"/>
  <c r="U1291" i="1" s="1"/>
  <c r="V1291" i="1" s="1"/>
  <c r="S1292" i="1"/>
  <c r="S1293" i="1" l="1"/>
  <c r="T1292" i="1"/>
  <c r="U1292" i="1" s="1"/>
  <c r="V1292" i="1" s="1"/>
  <c r="S1294" i="1" l="1"/>
  <c r="T1293" i="1"/>
  <c r="U1293" i="1" s="1"/>
  <c r="V1293" i="1" s="1"/>
  <c r="S1295" i="1" l="1"/>
  <c r="T1294" i="1"/>
  <c r="U1294" i="1" s="1"/>
  <c r="V1294" i="1" s="1"/>
  <c r="T1295" i="1" l="1"/>
  <c r="S1296" i="1"/>
  <c r="U1295" i="1"/>
  <c r="V1295" i="1" s="1"/>
  <c r="T1296" i="1" l="1"/>
  <c r="U1296" i="1" s="1"/>
  <c r="V1296" i="1" s="1"/>
  <c r="S1297" i="1"/>
  <c r="T1297" i="1" l="1"/>
  <c r="U1297" i="1" s="1"/>
  <c r="V1297" i="1" s="1"/>
  <c r="S1298" i="1"/>
  <c r="T1298" i="1" l="1"/>
  <c r="U1298" i="1" s="1"/>
  <c r="V1298" i="1" s="1"/>
  <c r="S1299" i="1"/>
  <c r="T1299" i="1" l="1"/>
  <c r="U1299" i="1" s="1"/>
  <c r="V1299" i="1" s="1"/>
  <c r="S1300" i="1"/>
  <c r="T1300" i="1" l="1"/>
  <c r="U1300" i="1" s="1"/>
  <c r="V1300" i="1" s="1"/>
  <c r="S1301" i="1"/>
  <c r="T1301" i="1" l="1"/>
  <c r="U1301" i="1" s="1"/>
  <c r="V1301" i="1" s="1"/>
  <c r="S1302" i="1"/>
  <c r="T1302" i="1" l="1"/>
  <c r="U1302" i="1" s="1"/>
  <c r="V1302" i="1" s="1"/>
  <c r="S1303" i="1"/>
  <c r="T1303" i="1" l="1"/>
  <c r="U1303" i="1" s="1"/>
  <c r="V1303" i="1" s="1"/>
  <c r="S1304" i="1"/>
  <c r="T1304" i="1" l="1"/>
  <c r="U1304" i="1" s="1"/>
  <c r="V1304" i="1" s="1"/>
  <c r="S1305" i="1"/>
  <c r="T1305" i="1" l="1"/>
  <c r="U1305" i="1" s="1"/>
  <c r="V1305" i="1" s="1"/>
  <c r="S1306" i="1"/>
  <c r="S1307" i="1" l="1"/>
  <c r="T1306" i="1"/>
  <c r="U1306" i="1" s="1"/>
  <c r="V1306" i="1" s="1"/>
  <c r="T1307" i="1" l="1"/>
  <c r="U1307" i="1" s="1"/>
  <c r="V1307" i="1" s="1"/>
  <c r="S1308" i="1"/>
  <c r="T1308" i="1" l="1"/>
  <c r="S1309" i="1"/>
  <c r="U1308" i="1"/>
  <c r="V1308" i="1" s="1"/>
  <c r="T1309" i="1" l="1"/>
  <c r="U1309" i="1" s="1"/>
  <c r="V1309" i="1" s="1"/>
  <c r="S1310" i="1"/>
  <c r="S1311" i="1" l="1"/>
  <c r="T1310" i="1"/>
  <c r="U1310" i="1" s="1"/>
  <c r="V1310" i="1" s="1"/>
  <c r="T1311" i="1" l="1"/>
  <c r="U1311" i="1" s="1"/>
  <c r="V1311" i="1" s="1"/>
  <c r="S1312" i="1"/>
  <c r="T1312" i="1" l="1"/>
  <c r="S1313" i="1"/>
  <c r="U1312" i="1"/>
  <c r="V1312" i="1" s="1"/>
  <c r="S1314" i="1" l="1"/>
  <c r="T1313" i="1"/>
  <c r="U1313" i="1" s="1"/>
  <c r="V1313" i="1" s="1"/>
  <c r="T1314" i="1" l="1"/>
  <c r="U1314" i="1" s="1"/>
  <c r="V1314" i="1" s="1"/>
  <c r="S1315" i="1"/>
  <c r="S1316" i="1" l="1"/>
  <c r="T1315" i="1"/>
  <c r="U1315" i="1" s="1"/>
  <c r="V1315" i="1" s="1"/>
  <c r="S1317" i="1" l="1"/>
  <c r="T1316" i="1"/>
  <c r="U1316" i="1" s="1"/>
  <c r="V1316" i="1" s="1"/>
  <c r="S1318" i="1" l="1"/>
  <c r="T1317" i="1"/>
  <c r="U1317" i="1" s="1"/>
  <c r="V1317" i="1" s="1"/>
  <c r="T1318" i="1" l="1"/>
  <c r="U1318" i="1" s="1"/>
  <c r="V1318" i="1" s="1"/>
  <c r="S1319" i="1"/>
  <c r="S1320" i="1" l="1"/>
  <c r="T1319" i="1"/>
  <c r="U1319" i="1" s="1"/>
  <c r="V1319" i="1" s="1"/>
  <c r="T1320" i="1" l="1"/>
  <c r="U1320" i="1" s="1"/>
  <c r="V1320" i="1" s="1"/>
  <c r="S1321" i="1"/>
  <c r="S1322" i="1" l="1"/>
  <c r="T1321" i="1"/>
  <c r="U1321" i="1" s="1"/>
  <c r="V1321" i="1" s="1"/>
  <c r="T1322" i="1" l="1"/>
  <c r="U1322" i="1" s="1"/>
  <c r="V1322" i="1" s="1"/>
  <c r="S1323" i="1"/>
  <c r="S1324" i="1" l="1"/>
  <c r="T1323" i="1"/>
  <c r="U1323" i="1" s="1"/>
  <c r="V1323" i="1" s="1"/>
  <c r="T1324" i="1" l="1"/>
  <c r="U1324" i="1" s="1"/>
  <c r="V1324" i="1" s="1"/>
  <c r="S1325" i="1"/>
  <c r="S1326" i="1" l="1"/>
  <c r="T1325" i="1"/>
  <c r="U1325" i="1" s="1"/>
  <c r="V1325" i="1" s="1"/>
  <c r="T1326" i="1" l="1"/>
  <c r="S1327" i="1"/>
  <c r="U1326" i="1"/>
  <c r="V1326" i="1" s="1"/>
  <c r="S1328" i="1" l="1"/>
  <c r="T1327" i="1"/>
  <c r="U1327" i="1" s="1"/>
  <c r="V1327" i="1" s="1"/>
  <c r="T1328" i="1" l="1"/>
  <c r="U1328" i="1" s="1"/>
  <c r="V1328" i="1" s="1"/>
  <c r="S1329" i="1"/>
  <c r="T1329" i="1" l="1"/>
  <c r="S1330" i="1"/>
  <c r="U1329" i="1"/>
  <c r="V1329" i="1" s="1"/>
  <c r="T1330" i="1" l="1"/>
  <c r="U1330" i="1" s="1"/>
  <c r="V1330" i="1" s="1"/>
  <c r="S1331" i="1"/>
  <c r="S1332" i="1" l="1"/>
  <c r="T1331" i="1"/>
  <c r="U1331" i="1" s="1"/>
  <c r="V1331" i="1" s="1"/>
  <c r="S1333" i="1" l="1"/>
  <c r="T1332" i="1"/>
  <c r="U1332" i="1" s="1"/>
  <c r="V1332" i="1" s="1"/>
  <c r="S1334" i="1" l="1"/>
  <c r="T1333" i="1"/>
  <c r="U1333" i="1" s="1"/>
  <c r="V1333" i="1" s="1"/>
  <c r="S1335" i="1" l="1"/>
  <c r="T1334" i="1"/>
  <c r="U1334" i="1" s="1"/>
  <c r="V1334" i="1" s="1"/>
  <c r="S1336" i="1" l="1"/>
  <c r="T1335" i="1"/>
  <c r="U1335" i="1" s="1"/>
  <c r="V1335" i="1" s="1"/>
  <c r="T1336" i="1" l="1"/>
  <c r="U1336" i="1" s="1"/>
  <c r="V1336" i="1" s="1"/>
  <c r="S1337" i="1"/>
  <c r="S1338" i="1" l="1"/>
  <c r="T1337" i="1"/>
  <c r="U1337" i="1" s="1"/>
  <c r="V1337" i="1" s="1"/>
  <c r="S1339" i="1" l="1"/>
  <c r="T1338" i="1"/>
  <c r="U1338" i="1" s="1"/>
  <c r="V1338" i="1" s="1"/>
  <c r="S1340" i="1" l="1"/>
  <c r="T1339" i="1"/>
  <c r="U1339" i="1" s="1"/>
  <c r="V1339" i="1" s="1"/>
  <c r="T1340" i="1" l="1"/>
  <c r="U1340" i="1" s="1"/>
  <c r="V1340" i="1" s="1"/>
  <c r="S1341" i="1"/>
  <c r="T1341" i="1" l="1"/>
  <c r="U1341" i="1" s="1"/>
  <c r="V1341" i="1" s="1"/>
  <c r="S1342" i="1"/>
  <c r="S1343" i="1" l="1"/>
  <c r="T1342" i="1"/>
  <c r="U1342" i="1" s="1"/>
  <c r="V1342" i="1" s="1"/>
  <c r="S1344" i="1" l="1"/>
  <c r="T1343" i="1"/>
  <c r="U1343" i="1" s="1"/>
  <c r="V1343" i="1" s="1"/>
  <c r="T1344" i="1" l="1"/>
  <c r="U1344" i="1" s="1"/>
  <c r="V1344" i="1" s="1"/>
  <c r="S1345" i="1"/>
  <c r="T1345" i="1" l="1"/>
  <c r="U1345" i="1" s="1"/>
  <c r="V1345" i="1" s="1"/>
  <c r="S1346" i="1"/>
  <c r="T1346" i="1" l="1"/>
  <c r="U1346" i="1" s="1"/>
  <c r="V1346" i="1" s="1"/>
  <c r="S1347" i="1"/>
  <c r="S1348" i="1" l="1"/>
  <c r="T1347" i="1"/>
  <c r="U1347" i="1" s="1"/>
  <c r="V1347" i="1" s="1"/>
  <c r="S1349" i="1" l="1"/>
  <c r="T1348" i="1"/>
  <c r="U1348" i="1" s="1"/>
  <c r="V1348" i="1" s="1"/>
  <c r="S1350" i="1" l="1"/>
  <c r="T1349" i="1"/>
  <c r="U1349" i="1" s="1"/>
  <c r="V1349" i="1" s="1"/>
  <c r="T1350" i="1" l="1"/>
  <c r="U1350" i="1" s="1"/>
  <c r="V1350" i="1" s="1"/>
  <c r="S1351" i="1"/>
  <c r="T1351" i="1" l="1"/>
  <c r="U1351" i="1" s="1"/>
  <c r="S1352" i="1"/>
  <c r="S1353" i="1" l="1"/>
  <c r="T1352" i="1"/>
  <c r="U1352" i="1" s="1"/>
  <c r="V1351" i="1"/>
  <c r="V1352" i="1" l="1"/>
  <c r="T1353" i="1"/>
  <c r="U1353" i="1" s="1"/>
  <c r="S1354" i="1"/>
  <c r="V1353" i="1" l="1"/>
  <c r="S1355" i="1"/>
  <c r="T1354" i="1"/>
  <c r="U1354" i="1" s="1"/>
  <c r="V1354" i="1" l="1"/>
  <c r="T1355" i="1"/>
  <c r="U1355" i="1" s="1"/>
  <c r="V1355" i="1" s="1"/>
  <c r="S1356" i="1"/>
  <c r="S1357" i="1" l="1"/>
  <c r="T1356" i="1"/>
  <c r="U1356" i="1" s="1"/>
  <c r="V1356" i="1" s="1"/>
  <c r="S1358" i="1" l="1"/>
  <c r="T1357" i="1"/>
  <c r="U1357" i="1" s="1"/>
  <c r="V1357" i="1" s="1"/>
  <c r="S1359" i="1" l="1"/>
  <c r="T1358" i="1"/>
  <c r="U1358" i="1" s="1"/>
  <c r="V1358" i="1" s="1"/>
  <c r="S1360" i="1" l="1"/>
  <c r="T1359" i="1"/>
  <c r="U1359" i="1" s="1"/>
  <c r="V1359" i="1" s="1"/>
  <c r="S1361" i="1" l="1"/>
  <c r="T1360" i="1"/>
  <c r="U1360" i="1" s="1"/>
  <c r="V1360" i="1" s="1"/>
  <c r="T1361" i="1" l="1"/>
  <c r="U1361" i="1" s="1"/>
  <c r="V1361" i="1" s="1"/>
  <c r="S1362" i="1"/>
  <c r="S1363" i="1" l="1"/>
  <c r="T1362" i="1"/>
  <c r="U1362" i="1" s="1"/>
  <c r="V1362" i="1" s="1"/>
  <c r="S1364" i="1" l="1"/>
  <c r="T1363" i="1"/>
  <c r="U1363" i="1" s="1"/>
  <c r="V1363" i="1" s="1"/>
  <c r="S1365" i="1" l="1"/>
  <c r="T1364" i="1"/>
  <c r="U1364" i="1" s="1"/>
  <c r="V1364" i="1" s="1"/>
  <c r="S1366" i="1" l="1"/>
  <c r="T1365" i="1"/>
  <c r="U1365" i="1" s="1"/>
  <c r="V1365" i="1" s="1"/>
  <c r="T1366" i="1" l="1"/>
  <c r="U1366" i="1" s="1"/>
  <c r="V1366" i="1" s="1"/>
  <c r="S1367" i="1"/>
  <c r="T1367" i="1" l="1"/>
  <c r="U1367" i="1" s="1"/>
  <c r="V1367" i="1" s="1"/>
  <c r="S1368" i="1"/>
  <c r="T1368" i="1" l="1"/>
  <c r="U1368" i="1" s="1"/>
  <c r="V1368" i="1" s="1"/>
  <c r="S1369" i="1"/>
  <c r="S1370" i="1" l="1"/>
  <c r="T1369" i="1"/>
  <c r="U1369" i="1" s="1"/>
  <c r="V1369" i="1" s="1"/>
  <c r="S1371" i="1" l="1"/>
  <c r="T1370" i="1"/>
  <c r="U1370" i="1" s="1"/>
  <c r="V1370" i="1" s="1"/>
  <c r="S1372" i="1" l="1"/>
  <c r="T1371" i="1"/>
  <c r="U1371" i="1" s="1"/>
  <c r="V1371" i="1" s="1"/>
  <c r="T1372" i="1" l="1"/>
  <c r="U1372" i="1" s="1"/>
  <c r="V1372" i="1" s="1"/>
  <c r="S1373" i="1"/>
  <c r="T1373" i="1" l="1"/>
  <c r="U1373" i="1" s="1"/>
  <c r="V1373" i="1" s="1"/>
  <c r="S1374" i="1"/>
  <c r="T1374" i="1" l="1"/>
  <c r="U1374" i="1" s="1"/>
  <c r="V1374" i="1" s="1"/>
  <c r="S1375" i="1"/>
  <c r="S1376" i="1" l="1"/>
  <c r="T1375" i="1"/>
  <c r="U1375" i="1" s="1"/>
  <c r="V1375" i="1" s="1"/>
  <c r="S1377" i="1" l="1"/>
  <c r="T1376" i="1"/>
  <c r="U1376" i="1" s="1"/>
  <c r="V1376" i="1" s="1"/>
  <c r="T1377" i="1" l="1"/>
  <c r="U1377" i="1" s="1"/>
  <c r="V1377" i="1" s="1"/>
  <c r="S1378" i="1"/>
  <c r="T1378" i="1" l="1"/>
  <c r="U1378" i="1"/>
  <c r="V1378" i="1" s="1"/>
  <c r="S1379" i="1"/>
  <c r="S1380" i="1" l="1"/>
  <c r="T1379" i="1"/>
  <c r="U1379" i="1" s="1"/>
  <c r="V1379" i="1" s="1"/>
  <c r="T1380" i="1" l="1"/>
  <c r="U1380" i="1" s="1"/>
  <c r="S1381" i="1"/>
  <c r="S1382" i="1" l="1"/>
  <c r="T1381" i="1"/>
  <c r="U1381" i="1" s="1"/>
  <c r="V1381" i="1" s="1"/>
  <c r="V1380" i="1"/>
  <c r="T1382" i="1" l="1"/>
  <c r="U1382" i="1" s="1"/>
  <c r="V1382" i="1" s="1"/>
  <c r="S1383" i="1"/>
  <c r="T1383" i="1" l="1"/>
  <c r="U1383" i="1" s="1"/>
  <c r="V1383" i="1" s="1"/>
  <c r="S1384" i="1"/>
  <c r="S1385" i="1" l="1"/>
  <c r="T1384" i="1"/>
  <c r="U1384" i="1" s="1"/>
  <c r="V1384" i="1" s="1"/>
  <c r="T1385" i="1" l="1"/>
  <c r="U1385" i="1" s="1"/>
  <c r="V1385" i="1" s="1"/>
  <c r="S1386" i="1"/>
  <c r="T1386" i="1" l="1"/>
  <c r="U1386" i="1" s="1"/>
  <c r="V1386" i="1" s="1"/>
  <c r="S1387" i="1"/>
  <c r="S1388" i="1" l="1"/>
  <c r="T1387" i="1"/>
  <c r="U1387" i="1" s="1"/>
  <c r="V1387" i="1" s="1"/>
  <c r="T1388" i="1" l="1"/>
  <c r="U1388" i="1" s="1"/>
  <c r="V1388" i="1" s="1"/>
  <c r="S1389" i="1"/>
  <c r="T1389" i="1" l="1"/>
  <c r="U1389" i="1" s="1"/>
  <c r="V1389" i="1" s="1"/>
  <c r="S1390" i="1"/>
  <c r="S1391" i="1" l="1"/>
  <c r="T1390" i="1"/>
  <c r="U1390" i="1" s="1"/>
  <c r="V1390" i="1" s="1"/>
  <c r="S1392" i="1" l="1"/>
  <c r="T1391" i="1"/>
  <c r="U1391" i="1" s="1"/>
  <c r="V1391" i="1" s="1"/>
  <c r="S1393" i="1" l="1"/>
  <c r="T1392" i="1"/>
  <c r="U1392" i="1" s="1"/>
  <c r="V1392" i="1" s="1"/>
  <c r="T1393" i="1" l="1"/>
  <c r="U1393" i="1" s="1"/>
  <c r="V1393" i="1" s="1"/>
  <c r="S1394" i="1"/>
  <c r="S1395" i="1" l="1"/>
  <c r="T1394" i="1"/>
  <c r="U1394" i="1" s="1"/>
  <c r="V1394" i="1" s="1"/>
  <c r="S1396" i="1" l="1"/>
  <c r="T1395" i="1"/>
  <c r="U1395" i="1" s="1"/>
  <c r="V1395" i="1" s="1"/>
  <c r="T1396" i="1" l="1"/>
  <c r="U1396" i="1" s="1"/>
  <c r="V1396" i="1" s="1"/>
  <c r="S1397" i="1"/>
  <c r="T1397" i="1" l="1"/>
  <c r="U1397" i="1" s="1"/>
  <c r="V1397" i="1" s="1"/>
  <c r="S1398" i="1"/>
  <c r="S1399" i="1" l="1"/>
  <c r="T1398" i="1"/>
  <c r="U1398" i="1" s="1"/>
  <c r="V1398" i="1" s="1"/>
  <c r="S1400" i="1" l="1"/>
  <c r="T1399" i="1"/>
  <c r="U1399" i="1" s="1"/>
  <c r="V1399" i="1" s="1"/>
  <c r="S1401" i="1" l="1"/>
  <c r="T1400" i="1"/>
  <c r="U1400" i="1" s="1"/>
  <c r="V1400" i="1" s="1"/>
  <c r="T1401" i="1" l="1"/>
  <c r="S1402" i="1"/>
  <c r="U1401" i="1"/>
  <c r="V1401" i="1" s="1"/>
  <c r="S1403" i="1" l="1"/>
  <c r="T1402" i="1"/>
  <c r="U1402" i="1" s="1"/>
  <c r="V1402" i="1" s="1"/>
  <c r="T1403" i="1" l="1"/>
  <c r="U1403" i="1" s="1"/>
  <c r="V1403" i="1" s="1"/>
  <c r="S1404" i="1"/>
  <c r="T1404" i="1" l="1"/>
  <c r="U1404" i="1" s="1"/>
  <c r="V1404" i="1" s="1"/>
  <c r="S1405" i="1"/>
  <c r="T1405" i="1" l="1"/>
  <c r="U1405" i="1" s="1"/>
  <c r="V1405" i="1" s="1"/>
  <c r="S1406" i="1"/>
  <c r="T1406" i="1" l="1"/>
  <c r="U1406" i="1" s="1"/>
  <c r="V1406" i="1" s="1"/>
  <c r="S1407" i="1"/>
  <c r="S1408" i="1" l="1"/>
  <c r="T1407" i="1"/>
  <c r="U1407" i="1" s="1"/>
  <c r="V1407" i="1" s="1"/>
  <c r="T1408" i="1" l="1"/>
  <c r="U1408" i="1" s="1"/>
  <c r="V1408" i="1" s="1"/>
  <c r="S1409" i="1"/>
  <c r="S1410" i="1" l="1"/>
  <c r="T1409" i="1"/>
  <c r="U1409" i="1" s="1"/>
  <c r="V1409" i="1" s="1"/>
  <c r="S1411" i="1" l="1"/>
  <c r="T1410" i="1"/>
  <c r="U1410" i="1" s="1"/>
  <c r="V1410" i="1" s="1"/>
  <c r="T1411" i="1" l="1"/>
  <c r="U1411" i="1" s="1"/>
  <c r="V1411" i="1" s="1"/>
  <c r="S1412" i="1"/>
  <c r="T1412" i="1" l="1"/>
  <c r="U1412" i="1" s="1"/>
  <c r="V1412" i="1" s="1"/>
  <c r="S1413" i="1"/>
  <c r="T1413" i="1" l="1"/>
  <c r="U1413" i="1" s="1"/>
  <c r="V1413" i="1" s="1"/>
  <c r="S1414" i="1"/>
  <c r="T1414" i="1" l="1"/>
  <c r="U1414" i="1"/>
  <c r="V1414" i="1" s="1"/>
  <c r="S1415" i="1"/>
  <c r="T1415" i="1" l="1"/>
  <c r="U1415" i="1" s="1"/>
  <c r="V1415" i="1" s="1"/>
  <c r="S1416" i="1"/>
  <c r="S1417" i="1" l="1"/>
  <c r="T1416" i="1"/>
  <c r="U1416" i="1" s="1"/>
  <c r="V1416" i="1" s="1"/>
  <c r="T1417" i="1" l="1"/>
  <c r="S1418" i="1"/>
  <c r="U1417" i="1"/>
  <c r="V1417" i="1" s="1"/>
  <c r="S1419" i="1" l="1"/>
  <c r="T1418" i="1"/>
  <c r="U1418" i="1" s="1"/>
  <c r="V1418" i="1" s="1"/>
  <c r="S1420" i="1" l="1"/>
  <c r="T1419" i="1"/>
  <c r="U1419" i="1" s="1"/>
  <c r="V1419" i="1" s="1"/>
  <c r="S1421" i="1" l="1"/>
  <c r="T1420" i="1"/>
  <c r="U1420" i="1" s="1"/>
  <c r="V1420" i="1" s="1"/>
  <c r="S1422" i="1" l="1"/>
  <c r="T1421" i="1"/>
  <c r="U1421" i="1" s="1"/>
  <c r="V1421" i="1" s="1"/>
  <c r="T1422" i="1" l="1"/>
  <c r="U1422" i="1" s="1"/>
  <c r="V1422" i="1" s="1"/>
  <c r="S1423" i="1"/>
  <c r="S1424" i="1" l="1"/>
  <c r="T1423" i="1"/>
  <c r="U1423" i="1" s="1"/>
  <c r="V1423" i="1" s="1"/>
  <c r="T1424" i="1" l="1"/>
  <c r="U1424" i="1" s="1"/>
  <c r="V1424" i="1" s="1"/>
  <c r="S1425" i="1"/>
  <c r="S1426" i="1" l="1"/>
  <c r="T1425" i="1"/>
  <c r="U1425" i="1" s="1"/>
  <c r="V1425" i="1" s="1"/>
  <c r="T1426" i="1" l="1"/>
  <c r="S1427" i="1"/>
  <c r="U1426" i="1"/>
  <c r="V1426" i="1" s="1"/>
  <c r="T1427" i="1" l="1"/>
  <c r="U1427" i="1" s="1"/>
  <c r="V1427" i="1" s="1"/>
  <c r="S1428" i="1"/>
  <c r="S1429" i="1" l="1"/>
  <c r="T1428" i="1"/>
  <c r="U1428" i="1" s="1"/>
  <c r="V1428" i="1" s="1"/>
  <c r="S1430" i="1" l="1"/>
  <c r="T1429" i="1"/>
  <c r="U1429" i="1" s="1"/>
  <c r="V1429" i="1" s="1"/>
  <c r="S1431" i="1" l="1"/>
  <c r="T1430" i="1"/>
  <c r="U1430" i="1" s="1"/>
  <c r="V1430" i="1" s="1"/>
  <c r="T1431" i="1" l="1"/>
  <c r="U1431" i="1" s="1"/>
  <c r="V1431" i="1" s="1"/>
  <c r="S1432" i="1"/>
  <c r="S1433" i="1" l="1"/>
  <c r="T1432" i="1"/>
  <c r="U1432" i="1" s="1"/>
  <c r="V1432" i="1" s="1"/>
  <c r="S1434" i="1" l="1"/>
  <c r="T1433" i="1"/>
  <c r="U1433" i="1" s="1"/>
  <c r="V1433" i="1" s="1"/>
  <c r="T1434" i="1" l="1"/>
  <c r="S1435" i="1"/>
  <c r="U1434" i="1"/>
  <c r="V1434" i="1" s="1"/>
  <c r="S1436" i="1" l="1"/>
  <c r="T1435" i="1"/>
  <c r="U1435" i="1" s="1"/>
  <c r="V1435" i="1" s="1"/>
  <c r="S1437" i="1" l="1"/>
  <c r="T1436" i="1"/>
  <c r="U1436" i="1" s="1"/>
  <c r="V1436" i="1" s="1"/>
  <c r="S1438" i="1" l="1"/>
  <c r="T1437" i="1"/>
  <c r="U1437" i="1" s="1"/>
  <c r="V1437" i="1" s="1"/>
  <c r="S1439" i="1" l="1"/>
  <c r="T1438" i="1"/>
  <c r="U1438" i="1" s="1"/>
  <c r="V1438" i="1" s="1"/>
  <c r="S1440" i="1" l="1"/>
  <c r="T1439" i="1"/>
  <c r="U1439" i="1" s="1"/>
  <c r="V1439" i="1" s="1"/>
  <c r="T1440" i="1" l="1"/>
  <c r="U1440" i="1" s="1"/>
  <c r="V1440" i="1" s="1"/>
  <c r="S1441" i="1"/>
  <c r="T1441" i="1" l="1"/>
  <c r="U1441" i="1" s="1"/>
  <c r="V1441" i="1" s="1"/>
  <c r="S1442" i="1"/>
  <c r="T1442" i="1" l="1"/>
  <c r="U1442" i="1" s="1"/>
  <c r="V1442" i="1" s="1"/>
  <c r="S1443" i="1"/>
  <c r="S1444" i="1" l="1"/>
  <c r="T1443" i="1"/>
  <c r="U1443" i="1" s="1"/>
  <c r="V1443" i="1" s="1"/>
  <c r="S1445" i="1" l="1"/>
  <c r="T1444" i="1"/>
  <c r="U1444" i="1" s="1"/>
  <c r="V1444" i="1" s="1"/>
  <c r="S1446" i="1" l="1"/>
  <c r="T1445" i="1"/>
  <c r="U1445" i="1" s="1"/>
  <c r="V1445" i="1" s="1"/>
  <c r="S1447" i="1" l="1"/>
  <c r="T1446" i="1"/>
  <c r="U1446" i="1" s="1"/>
  <c r="V1446" i="1" s="1"/>
  <c r="T1447" i="1" l="1"/>
  <c r="U1447" i="1" s="1"/>
  <c r="V1447" i="1" s="1"/>
  <c r="S1448" i="1"/>
  <c r="T1448" i="1" l="1"/>
  <c r="S1449" i="1"/>
  <c r="U1448" i="1"/>
  <c r="V1448" i="1" s="1"/>
  <c r="S1450" i="1" l="1"/>
  <c r="T1449" i="1"/>
  <c r="U1449" i="1" s="1"/>
  <c r="V1449" i="1" s="1"/>
  <c r="T1450" i="1" l="1"/>
  <c r="U1450" i="1" s="1"/>
  <c r="V1450" i="1" s="1"/>
  <c r="S1451" i="1"/>
  <c r="T1451" i="1" l="1"/>
  <c r="U1451" i="1" s="1"/>
  <c r="V1451" i="1" s="1"/>
  <c r="S1452" i="1"/>
  <c r="T1452" i="1" l="1"/>
  <c r="U1452" i="1" s="1"/>
  <c r="V1452" i="1" s="1"/>
  <c r="S1453" i="1"/>
  <c r="T1453" i="1" l="1"/>
  <c r="U1453" i="1" s="1"/>
  <c r="V1453" i="1" s="1"/>
  <c r="S1454" i="1"/>
  <c r="T1454" i="1" l="1"/>
  <c r="S1455" i="1"/>
  <c r="U1454" i="1"/>
  <c r="V1454" i="1" s="1"/>
  <c r="T1455" i="1" l="1"/>
  <c r="U1455" i="1" s="1"/>
  <c r="V1455" i="1" s="1"/>
  <c r="S1456" i="1"/>
  <c r="T1456" i="1" l="1"/>
  <c r="U1456" i="1"/>
  <c r="V1456" i="1" s="1"/>
  <c r="S1457" i="1"/>
  <c r="S1458" i="1" l="1"/>
  <c r="T1457" i="1"/>
  <c r="U1457" i="1" s="1"/>
  <c r="V1457" i="1" s="1"/>
  <c r="S1459" i="1" l="1"/>
  <c r="T1458" i="1"/>
  <c r="U1458" i="1" s="1"/>
  <c r="V1458" i="1" s="1"/>
  <c r="S1460" i="1" l="1"/>
  <c r="T1459" i="1"/>
  <c r="U1459" i="1" s="1"/>
  <c r="V1459" i="1" s="1"/>
  <c r="T1460" i="1" l="1"/>
  <c r="U1460" i="1" s="1"/>
  <c r="V1460" i="1" s="1"/>
  <c r="S1461" i="1"/>
  <c r="S1462" i="1" l="1"/>
  <c r="T1461" i="1"/>
  <c r="U1461" i="1" s="1"/>
  <c r="V1461" i="1" s="1"/>
  <c r="S1463" i="1" l="1"/>
  <c r="T1462" i="1"/>
  <c r="U1462" i="1" s="1"/>
  <c r="V1462" i="1" s="1"/>
  <c r="T1463" i="1" l="1"/>
  <c r="U1463" i="1" s="1"/>
  <c r="V1463" i="1" s="1"/>
  <c r="S1464" i="1"/>
  <c r="T1464" i="1" l="1"/>
  <c r="U1464" i="1" s="1"/>
  <c r="V1464" i="1" s="1"/>
  <c r="S1465" i="1"/>
  <c r="T1465" i="1" l="1"/>
  <c r="U1465" i="1" s="1"/>
  <c r="V1465" i="1" s="1"/>
  <c r="S1466" i="1"/>
  <c r="S1467" i="1" l="1"/>
  <c r="T1466" i="1"/>
  <c r="U1466" i="1" s="1"/>
  <c r="V1466" i="1" s="1"/>
  <c r="T1467" i="1" l="1"/>
  <c r="U1467" i="1" s="1"/>
  <c r="V1467" i="1" s="1"/>
  <c r="S1468" i="1"/>
  <c r="S1469" i="1" l="1"/>
  <c r="T1468" i="1"/>
  <c r="U1468" i="1" s="1"/>
  <c r="V1468" i="1" s="1"/>
  <c r="T1469" i="1" l="1"/>
  <c r="U1469" i="1" s="1"/>
  <c r="V1469" i="1" s="1"/>
  <c r="S1470" i="1"/>
  <c r="T1470" i="1" l="1"/>
  <c r="U1470" i="1" s="1"/>
  <c r="V1470" i="1" s="1"/>
  <c r="S1471" i="1"/>
  <c r="T1471" i="1" l="1"/>
  <c r="U1471" i="1" s="1"/>
  <c r="V1471" i="1" s="1"/>
  <c r="S1472" i="1"/>
  <c r="T1472" i="1" l="1"/>
  <c r="U1472" i="1" s="1"/>
  <c r="V1472" i="1" s="1"/>
  <c r="S1473" i="1"/>
  <c r="S1474" i="1" l="1"/>
  <c r="T1473" i="1"/>
  <c r="U1473" i="1" s="1"/>
  <c r="V1473" i="1" s="1"/>
  <c r="T1474" i="1" l="1"/>
  <c r="U1474" i="1" s="1"/>
  <c r="V1474" i="1" s="1"/>
  <c r="S1475" i="1"/>
  <c r="T1475" i="1" l="1"/>
  <c r="U1475" i="1" s="1"/>
  <c r="V1475" i="1" s="1"/>
  <c r="S1476" i="1"/>
  <c r="S1477" i="1" l="1"/>
  <c r="T1476" i="1"/>
  <c r="U1476" i="1" s="1"/>
  <c r="V1476" i="1" s="1"/>
  <c r="T1477" i="1" l="1"/>
  <c r="U1477" i="1" s="1"/>
  <c r="V1477" i="1" s="1"/>
  <c r="S1478" i="1"/>
  <c r="T1478" i="1" l="1"/>
  <c r="U1478" i="1" s="1"/>
  <c r="V1478" i="1" s="1"/>
  <c r="S1479" i="1"/>
  <c r="S1480" i="1" l="1"/>
  <c r="T1479" i="1"/>
  <c r="U1479" i="1" s="1"/>
  <c r="V1479" i="1" s="1"/>
  <c r="T1480" i="1" l="1"/>
  <c r="U1480" i="1" s="1"/>
  <c r="V1480" i="1" s="1"/>
  <c r="S1481" i="1"/>
  <c r="S1482" i="1" l="1"/>
  <c r="T1481" i="1"/>
  <c r="U1481" i="1" s="1"/>
  <c r="V1481" i="1" s="1"/>
  <c r="S1483" i="1" l="1"/>
  <c r="T1482" i="1"/>
  <c r="U1482" i="1" s="1"/>
  <c r="V1482" i="1" s="1"/>
  <c r="T1483" i="1" l="1"/>
  <c r="U1483" i="1" s="1"/>
  <c r="V1483" i="1" s="1"/>
  <c r="S1484" i="1"/>
  <c r="T1484" i="1" l="1"/>
  <c r="U1484" i="1" s="1"/>
  <c r="V1484" i="1" s="1"/>
  <c r="S1485" i="1"/>
  <c r="S1486" i="1" l="1"/>
  <c r="T1485" i="1"/>
  <c r="U1485" i="1" s="1"/>
  <c r="V1485" i="1" s="1"/>
  <c r="T1486" i="1" l="1"/>
  <c r="U1486" i="1" s="1"/>
  <c r="V1486" i="1" s="1"/>
  <c r="S1487" i="1"/>
  <c r="T1487" i="1" l="1"/>
  <c r="U1487" i="1" s="1"/>
  <c r="V1487" i="1" s="1"/>
  <c r="S1488" i="1"/>
  <c r="S1489" i="1" l="1"/>
  <c r="T1488" i="1"/>
  <c r="U1488" i="1" s="1"/>
  <c r="V1488" i="1" s="1"/>
  <c r="S1490" i="1" l="1"/>
  <c r="T1489" i="1"/>
  <c r="U1489" i="1" s="1"/>
  <c r="V1489" i="1" s="1"/>
  <c r="S1491" i="1" l="1"/>
  <c r="T1490" i="1"/>
  <c r="U1490" i="1" s="1"/>
  <c r="V1490" i="1" s="1"/>
  <c r="T1491" i="1" l="1"/>
  <c r="U1491" i="1" s="1"/>
  <c r="V1491" i="1" s="1"/>
  <c r="S1492" i="1"/>
  <c r="T1492" i="1" l="1"/>
  <c r="U1492" i="1" s="1"/>
  <c r="V1492" i="1" s="1"/>
  <c r="S1493" i="1"/>
  <c r="T1493" i="1" l="1"/>
  <c r="U1493" i="1" s="1"/>
  <c r="V1493" i="1" s="1"/>
  <c r="S1494" i="1"/>
  <c r="T1494" i="1" l="1"/>
  <c r="U1494" i="1" s="1"/>
  <c r="V1494" i="1" s="1"/>
  <c r="S1495" i="1"/>
  <c r="S1496" i="1" l="1"/>
  <c r="T1495" i="1"/>
  <c r="U1495" i="1" s="1"/>
  <c r="V1495" i="1" s="1"/>
  <c r="S1497" i="1" l="1"/>
  <c r="T1496" i="1"/>
  <c r="U1496" i="1" s="1"/>
  <c r="V1496" i="1" s="1"/>
  <c r="T1497" i="1" l="1"/>
  <c r="U1497" i="1" s="1"/>
  <c r="V1497" i="1" s="1"/>
  <c r="S1498" i="1"/>
  <c r="T1498" i="1" l="1"/>
  <c r="U1498" i="1" s="1"/>
  <c r="V1498" i="1" s="1"/>
  <c r="S1499" i="1"/>
  <c r="T1499" i="1" l="1"/>
  <c r="U1499" i="1" s="1"/>
  <c r="V1499" i="1" s="1"/>
  <c r="S1500" i="1"/>
  <c r="T1500" i="1" l="1"/>
  <c r="U1500" i="1" s="1"/>
  <c r="V1500" i="1" s="1"/>
  <c r="S1501" i="1"/>
  <c r="T1501" i="1" l="1"/>
  <c r="U1501" i="1" s="1"/>
  <c r="V1501" i="1" s="1"/>
  <c r="S1502" i="1"/>
  <c r="T1502" i="1" l="1"/>
  <c r="U1502" i="1" s="1"/>
  <c r="V1502" i="1" s="1"/>
  <c r="S1503" i="1"/>
  <c r="T1503" i="1" l="1"/>
  <c r="U1503" i="1" s="1"/>
  <c r="V1503" i="1" s="1"/>
  <c r="S1504" i="1"/>
  <c r="T1504" i="1" l="1"/>
  <c r="U1504" i="1" s="1"/>
  <c r="V1504" i="1" s="1"/>
  <c r="S1505" i="1"/>
  <c r="T1505" i="1" l="1"/>
  <c r="U1505" i="1" s="1"/>
  <c r="V1505" i="1" s="1"/>
  <c r="S1506" i="1"/>
  <c r="T1506" i="1" l="1"/>
  <c r="U1506" i="1"/>
  <c r="V1506" i="1" s="1"/>
  <c r="S1507" i="1"/>
  <c r="T1507" i="1" l="1"/>
  <c r="U1507" i="1" s="1"/>
  <c r="V1507" i="1" s="1"/>
  <c r="S1508" i="1"/>
  <c r="T1508" i="1" l="1"/>
  <c r="U1508" i="1" s="1"/>
  <c r="V1508" i="1" s="1"/>
  <c r="S1509" i="1"/>
  <c r="S1510" i="1" l="1"/>
  <c r="T1509" i="1"/>
  <c r="U1509" i="1" s="1"/>
  <c r="V1509" i="1" s="1"/>
  <c r="T1510" i="1" l="1"/>
  <c r="U1510" i="1" s="1"/>
  <c r="V1510" i="1" s="1"/>
  <c r="S1511" i="1"/>
  <c r="S1512" i="1" l="1"/>
  <c r="T1511" i="1"/>
  <c r="U1511" i="1" s="1"/>
  <c r="V1511" i="1" s="1"/>
  <c r="T1512" i="1" l="1"/>
  <c r="U1512" i="1" s="1"/>
  <c r="V1512" i="1" s="1"/>
  <c r="S1513" i="1"/>
  <c r="T1513" i="1" l="1"/>
  <c r="U1513" i="1" s="1"/>
  <c r="V1513" i="1" s="1"/>
  <c r="S1514" i="1"/>
  <c r="T1514" i="1" l="1"/>
  <c r="U1514" i="1" s="1"/>
  <c r="V1514" i="1" s="1"/>
  <c r="S1515" i="1"/>
  <c r="T1515" i="1" l="1"/>
  <c r="U1515" i="1" s="1"/>
  <c r="V1515" i="1" s="1"/>
  <c r="S1516" i="1"/>
  <c r="S1517" i="1" l="1"/>
  <c r="T1516" i="1"/>
  <c r="U1516" i="1" s="1"/>
  <c r="V1516" i="1" s="1"/>
  <c r="T1517" i="1" l="1"/>
  <c r="U1517" i="1" s="1"/>
  <c r="V1517" i="1" s="1"/>
  <c r="S1518" i="1"/>
  <c r="T1518" i="1" l="1"/>
  <c r="U1518" i="1" s="1"/>
  <c r="V1518" i="1" s="1"/>
  <c r="S1519" i="1"/>
  <c r="T1519" i="1" l="1"/>
  <c r="U1519" i="1" s="1"/>
  <c r="V1519" i="1" s="1"/>
  <c r="S1520" i="1"/>
  <c r="T1520" i="1" l="1"/>
  <c r="U1520" i="1" s="1"/>
  <c r="V1520" i="1" s="1"/>
  <c r="S1521" i="1"/>
  <c r="T1521" i="1" l="1"/>
  <c r="U1521" i="1" s="1"/>
  <c r="V1521" i="1" s="1"/>
  <c r="S1522" i="1"/>
  <c r="T1522" i="1" l="1"/>
  <c r="U1522" i="1" s="1"/>
  <c r="V1522" i="1" s="1"/>
  <c r="S1523" i="1"/>
  <c r="S1524" i="1" l="1"/>
  <c r="T1523" i="1"/>
  <c r="U1523" i="1" s="1"/>
  <c r="V1523" i="1" s="1"/>
  <c r="S1525" i="1" l="1"/>
  <c r="T1524" i="1"/>
  <c r="U1524" i="1" s="1"/>
  <c r="V1524" i="1" s="1"/>
  <c r="T1525" i="1" l="1"/>
  <c r="U1525" i="1" s="1"/>
  <c r="V1525" i="1" s="1"/>
  <c r="S1526" i="1"/>
  <c r="S1527" i="1" l="1"/>
  <c r="T1526" i="1"/>
  <c r="U1526" i="1" s="1"/>
  <c r="V1526" i="1" s="1"/>
  <c r="T1527" i="1" l="1"/>
  <c r="U1527" i="1" s="1"/>
  <c r="V1527" i="1" s="1"/>
  <c r="S1528" i="1"/>
  <c r="S1529" i="1" l="1"/>
  <c r="T1528" i="1"/>
  <c r="U1528" i="1" s="1"/>
  <c r="V1528" i="1" s="1"/>
  <c r="T1529" i="1" l="1"/>
  <c r="U1529" i="1" s="1"/>
  <c r="V1529" i="1" s="1"/>
  <c r="S1530" i="1"/>
  <c r="T1530" i="1" l="1"/>
  <c r="U1530" i="1" s="1"/>
  <c r="S1531" i="1"/>
  <c r="T1531" i="1" l="1"/>
  <c r="S1532" i="1"/>
  <c r="U1531" i="1"/>
  <c r="V1531" i="1" s="1"/>
  <c r="V1530" i="1"/>
  <c r="T1532" i="1" l="1"/>
  <c r="U1532" i="1" s="1"/>
  <c r="V1532" i="1" s="1"/>
  <c r="S1533" i="1"/>
  <c r="S1534" i="1" l="1"/>
  <c r="T1533" i="1"/>
  <c r="U1533" i="1" s="1"/>
  <c r="V1533" i="1" s="1"/>
  <c r="S1535" i="1" l="1"/>
  <c r="T1534" i="1"/>
  <c r="U1534" i="1" s="1"/>
  <c r="V1534" i="1" l="1"/>
  <c r="T1535" i="1"/>
  <c r="U1535" i="1" s="1"/>
  <c r="V1535" i="1" s="1"/>
  <c r="S1536" i="1"/>
  <c r="T1536" i="1" l="1"/>
  <c r="U1536" i="1" s="1"/>
  <c r="V1536" i="1" s="1"/>
  <c r="S1537" i="1"/>
  <c r="S1538" i="1" l="1"/>
  <c r="T1537" i="1"/>
  <c r="U1537" i="1" s="1"/>
  <c r="V1537" i="1" s="1"/>
  <c r="T1538" i="1" l="1"/>
  <c r="U1538" i="1" s="1"/>
  <c r="V1538" i="1" s="1"/>
  <c r="S1539" i="1"/>
  <c r="T1539" i="1" l="1"/>
  <c r="U1539" i="1" s="1"/>
  <c r="V1539" i="1" s="1"/>
  <c r="S1540" i="1"/>
  <c r="S1541" i="1" l="1"/>
  <c r="T1540" i="1"/>
  <c r="U1540" i="1" s="1"/>
  <c r="V1540" i="1" s="1"/>
  <c r="T1541" i="1" l="1"/>
  <c r="U1541" i="1" s="1"/>
  <c r="V1541" i="1" s="1"/>
  <c r="S1542" i="1"/>
  <c r="T1542" i="1" l="1"/>
  <c r="U1542" i="1" s="1"/>
  <c r="V1542" i="1" s="1"/>
  <c r="S1543" i="1"/>
  <c r="S1544" i="1" l="1"/>
  <c r="T1543" i="1"/>
  <c r="U1543" i="1" s="1"/>
  <c r="V1543" i="1" s="1"/>
  <c r="S1545" i="1" l="1"/>
  <c r="T1544" i="1"/>
  <c r="U1544" i="1" s="1"/>
  <c r="V1544" i="1" s="1"/>
  <c r="T1545" i="1" l="1"/>
  <c r="U1545" i="1" s="1"/>
  <c r="V1545" i="1" s="1"/>
  <c r="S1546" i="1"/>
  <c r="S1547" i="1" l="1"/>
  <c r="T1546" i="1"/>
  <c r="U1546" i="1" s="1"/>
  <c r="V1546" i="1" s="1"/>
  <c r="S1548" i="1" l="1"/>
  <c r="T1547" i="1"/>
  <c r="U1547" i="1" s="1"/>
  <c r="V1547" i="1" s="1"/>
  <c r="S1549" i="1" l="1"/>
  <c r="T1548" i="1"/>
  <c r="U1548" i="1" s="1"/>
  <c r="V1548" i="1" s="1"/>
  <c r="S1550" i="1" l="1"/>
  <c r="T1549" i="1"/>
  <c r="U1549" i="1" s="1"/>
  <c r="V1549" i="1" s="1"/>
  <c r="T1550" i="1" l="1"/>
  <c r="S1551" i="1"/>
  <c r="U1550" i="1"/>
  <c r="V1550" i="1" s="1"/>
  <c r="S1552" i="1" l="1"/>
  <c r="T1551" i="1"/>
  <c r="U1551" i="1" s="1"/>
  <c r="V1551" i="1" s="1"/>
  <c r="S1553" i="1" l="1"/>
  <c r="T1552" i="1"/>
  <c r="U1552" i="1" s="1"/>
  <c r="V1552" i="1" s="1"/>
  <c r="S1554" i="1" l="1"/>
  <c r="T1553" i="1"/>
  <c r="U1553" i="1" s="1"/>
  <c r="V1553" i="1" s="1"/>
  <c r="S1555" i="1" l="1"/>
  <c r="T1554" i="1"/>
  <c r="U1554" i="1" s="1"/>
  <c r="V1554" i="1" s="1"/>
  <c r="S1556" i="1" l="1"/>
  <c r="T1555" i="1"/>
  <c r="U1555" i="1" s="1"/>
  <c r="V1555" i="1" s="1"/>
  <c r="S1557" i="1" l="1"/>
  <c r="T1556" i="1"/>
  <c r="U1556" i="1" s="1"/>
  <c r="V1556" i="1" s="1"/>
  <c r="S1558" i="1" l="1"/>
  <c r="T1557" i="1"/>
  <c r="U1557" i="1" s="1"/>
  <c r="V1557" i="1" s="1"/>
  <c r="S1559" i="1" l="1"/>
  <c r="T1558" i="1"/>
  <c r="U1558" i="1" s="1"/>
  <c r="V1558" i="1" s="1"/>
  <c r="T1559" i="1" l="1"/>
  <c r="U1559" i="1" s="1"/>
  <c r="V1559" i="1" s="1"/>
  <c r="S1560" i="1"/>
  <c r="T1560" i="1" l="1"/>
  <c r="U1560" i="1" s="1"/>
  <c r="V1560" i="1" s="1"/>
  <c r="S1561" i="1"/>
  <c r="T1561" i="1" l="1"/>
  <c r="U1561" i="1" s="1"/>
  <c r="V1561" i="1" s="1"/>
  <c r="S1562" i="1"/>
  <c r="T1562" i="1" l="1"/>
  <c r="U1562" i="1" s="1"/>
  <c r="V1562" i="1" s="1"/>
  <c r="S1563" i="1"/>
  <c r="S1564" i="1" l="1"/>
  <c r="T1563" i="1"/>
  <c r="U1563" i="1" s="1"/>
  <c r="V1563" i="1" s="1"/>
  <c r="T1564" i="1" l="1"/>
  <c r="U1564" i="1" s="1"/>
  <c r="V1564" i="1" s="1"/>
  <c r="S1565" i="1"/>
  <c r="S1566" i="1" l="1"/>
  <c r="T1565" i="1"/>
  <c r="U1565" i="1" s="1"/>
  <c r="V1565" i="1" s="1"/>
  <c r="T1566" i="1" l="1"/>
  <c r="U1566" i="1" s="1"/>
  <c r="V1566" i="1" s="1"/>
  <c r="S1567" i="1"/>
  <c r="S1568" i="1" l="1"/>
  <c r="T1567" i="1"/>
  <c r="U1567" i="1" s="1"/>
  <c r="V1567" i="1" s="1"/>
  <c r="T1568" i="1" l="1"/>
  <c r="U1568" i="1" s="1"/>
  <c r="V1568" i="1" s="1"/>
  <c r="S1569" i="1"/>
  <c r="T1569" i="1" l="1"/>
  <c r="S1570" i="1"/>
  <c r="U1569" i="1"/>
  <c r="V1569" i="1" s="1"/>
  <c r="S1571" i="1" l="1"/>
  <c r="T1570" i="1"/>
  <c r="U1570" i="1" s="1"/>
  <c r="V1570" i="1" s="1"/>
  <c r="T1571" i="1" l="1"/>
  <c r="U1571" i="1" s="1"/>
  <c r="V1571" i="1" s="1"/>
  <c r="S1572" i="1"/>
  <c r="S1573" i="1" l="1"/>
  <c r="T1572" i="1"/>
  <c r="U1572" i="1" s="1"/>
  <c r="V1572" i="1" s="1"/>
  <c r="S1574" i="1" l="1"/>
  <c r="T1573" i="1"/>
  <c r="U1573" i="1" s="1"/>
  <c r="V1573" i="1" s="1"/>
  <c r="S1575" i="1" l="1"/>
  <c r="T1574" i="1"/>
  <c r="U1574" i="1" s="1"/>
  <c r="V1574" i="1" s="1"/>
  <c r="T1575" i="1" l="1"/>
  <c r="U1575" i="1" s="1"/>
  <c r="V1575" i="1" s="1"/>
  <c r="S1576" i="1"/>
  <c r="S1577" i="1" l="1"/>
  <c r="T1576" i="1"/>
  <c r="U1576" i="1" s="1"/>
  <c r="V1576" i="1" s="1"/>
  <c r="T1577" i="1" l="1"/>
  <c r="U1577" i="1" s="1"/>
  <c r="V1577" i="1" s="1"/>
  <c r="S1578" i="1"/>
  <c r="S1579" i="1" l="1"/>
  <c r="T1578" i="1"/>
  <c r="U1578" i="1" s="1"/>
  <c r="V1578" i="1" s="1"/>
  <c r="T1579" i="1" l="1"/>
  <c r="U1579" i="1" s="1"/>
  <c r="V1579" i="1" s="1"/>
  <c r="S1580" i="1"/>
  <c r="S1581" i="1" l="1"/>
  <c r="T1580" i="1"/>
  <c r="U1580" i="1" s="1"/>
  <c r="V1580" i="1" s="1"/>
  <c r="S1582" i="1" l="1"/>
  <c r="T1581" i="1"/>
  <c r="U1581" i="1" s="1"/>
  <c r="V1581" i="1" s="1"/>
  <c r="T1582" i="1" l="1"/>
  <c r="U1582" i="1" s="1"/>
  <c r="V1582" i="1" s="1"/>
  <c r="S1583" i="1"/>
  <c r="T1583" i="1" l="1"/>
  <c r="U1583" i="1" s="1"/>
  <c r="V1583" i="1" s="1"/>
  <c r="S1584" i="1"/>
  <c r="T1584" i="1" l="1"/>
  <c r="S1585" i="1"/>
  <c r="U1584" i="1"/>
  <c r="V1584" i="1" s="1"/>
  <c r="T1585" i="1" l="1"/>
  <c r="U1585" i="1" s="1"/>
  <c r="V1585" i="1" s="1"/>
  <c r="S1586" i="1"/>
  <c r="T1586" i="1" l="1"/>
  <c r="U1586" i="1" s="1"/>
  <c r="V1586" i="1" s="1"/>
  <c r="S1587" i="1"/>
  <c r="T1587" i="1" l="1"/>
  <c r="U1587" i="1" s="1"/>
  <c r="V1587" i="1" s="1"/>
  <c r="S1588" i="1"/>
  <c r="T1588" i="1" l="1"/>
  <c r="U1588" i="1" s="1"/>
  <c r="V1588" i="1" s="1"/>
  <c r="S1589" i="1"/>
  <c r="S1590" i="1" l="1"/>
  <c r="T1589" i="1"/>
  <c r="U1589" i="1" s="1"/>
  <c r="V1589" i="1" s="1"/>
  <c r="T1590" i="1" l="1"/>
  <c r="U1590" i="1" s="1"/>
  <c r="V1590" i="1" s="1"/>
  <c r="S1591" i="1"/>
  <c r="T1591" i="1" l="1"/>
  <c r="U1591" i="1" s="1"/>
  <c r="V1591" i="1" s="1"/>
  <c r="S1592" i="1"/>
  <c r="S1593" i="1" l="1"/>
  <c r="T1592" i="1"/>
  <c r="U1592" i="1" s="1"/>
  <c r="V1592" i="1" s="1"/>
  <c r="T1593" i="1" l="1"/>
  <c r="U1593" i="1" s="1"/>
  <c r="V1593" i="1" s="1"/>
  <c r="S1594" i="1"/>
  <c r="T1594" i="1" l="1"/>
  <c r="U1594" i="1" s="1"/>
  <c r="V1594" i="1" s="1"/>
  <c r="S1595" i="1"/>
  <c r="S1596" i="1" l="1"/>
  <c r="T1595" i="1"/>
  <c r="U1595" i="1" s="1"/>
  <c r="V1595" i="1" s="1"/>
  <c r="S1597" i="1" l="1"/>
  <c r="T1596" i="1"/>
  <c r="U1596" i="1" s="1"/>
  <c r="V1596" i="1" s="1"/>
  <c r="T1597" i="1" l="1"/>
  <c r="U1597" i="1" s="1"/>
  <c r="V1597" i="1" s="1"/>
  <c r="S1598" i="1"/>
  <c r="S1599" i="1" l="1"/>
  <c r="T1598" i="1"/>
  <c r="U1598" i="1" s="1"/>
  <c r="V1598" i="1" s="1"/>
  <c r="S1600" i="1" l="1"/>
  <c r="T1599" i="1"/>
  <c r="U1599" i="1" s="1"/>
  <c r="V1599" i="1" s="1"/>
  <c r="S1601" i="1" l="1"/>
  <c r="T1600" i="1"/>
  <c r="U1600" i="1" s="1"/>
  <c r="V1600" i="1" s="1"/>
  <c r="S1602" i="1" l="1"/>
  <c r="T1601" i="1"/>
  <c r="U1601" i="1" s="1"/>
  <c r="V1601" i="1" s="1"/>
  <c r="S1603" i="1" l="1"/>
  <c r="T1602" i="1"/>
  <c r="U1602" i="1" s="1"/>
  <c r="V1602" i="1" s="1"/>
  <c r="S1604" i="1" l="1"/>
  <c r="T1603" i="1"/>
  <c r="U1603" i="1" s="1"/>
  <c r="V1603" i="1" s="1"/>
  <c r="T1604" i="1" l="1"/>
  <c r="U1604" i="1" s="1"/>
  <c r="V1604" i="1" s="1"/>
  <c r="S1605" i="1"/>
  <c r="T1605" i="1" l="1"/>
  <c r="U1605" i="1" s="1"/>
  <c r="V1605" i="1" s="1"/>
  <c r="S1606" i="1"/>
  <c r="S1607" i="1" l="1"/>
  <c r="T1606" i="1"/>
  <c r="U1606" i="1" s="1"/>
  <c r="V1606" i="1" s="1"/>
  <c r="S1608" i="1" l="1"/>
  <c r="T1607" i="1"/>
  <c r="U1607" i="1" s="1"/>
  <c r="V1607" i="1" s="1"/>
  <c r="S1609" i="1" l="1"/>
  <c r="T1608" i="1"/>
  <c r="U1608" i="1" s="1"/>
  <c r="V1608" i="1" s="1"/>
  <c r="T1609" i="1" l="1"/>
  <c r="U1609" i="1" s="1"/>
  <c r="V1609" i="1" s="1"/>
  <c r="S1610" i="1"/>
  <c r="S1611" i="1" l="1"/>
  <c r="T1610" i="1"/>
  <c r="U1610" i="1" s="1"/>
  <c r="V1610" i="1" s="1"/>
  <c r="S1612" i="1" l="1"/>
  <c r="T1611" i="1"/>
  <c r="U1611" i="1" s="1"/>
  <c r="V1611" i="1" s="1"/>
  <c r="S1613" i="1" l="1"/>
  <c r="T1612" i="1"/>
  <c r="U1612" i="1" s="1"/>
  <c r="V1612" i="1" s="1"/>
  <c r="T1613" i="1" l="1"/>
  <c r="U1613" i="1" s="1"/>
  <c r="V1613" i="1" s="1"/>
  <c r="S1614" i="1"/>
  <c r="T1614" i="1" l="1"/>
  <c r="U1614" i="1" s="1"/>
  <c r="V1614" i="1" s="1"/>
  <c r="S1615" i="1"/>
  <c r="T1615" i="1" l="1"/>
  <c r="U1615" i="1" s="1"/>
  <c r="V1615" i="1" s="1"/>
  <c r="S1616" i="1"/>
  <c r="T1616" i="1" l="1"/>
  <c r="U1616" i="1" s="1"/>
  <c r="V1616" i="1" s="1"/>
  <c r="S1617" i="1"/>
  <c r="S1618" i="1" l="1"/>
  <c r="T1617" i="1"/>
  <c r="U1617" i="1" s="1"/>
  <c r="V1617" i="1" s="1"/>
  <c r="T1618" i="1" l="1"/>
  <c r="U1618" i="1" s="1"/>
  <c r="V1618" i="1" s="1"/>
  <c r="S1619" i="1"/>
  <c r="S1620" i="1" l="1"/>
  <c r="T1619" i="1"/>
  <c r="U1619" i="1" s="1"/>
  <c r="V1619" i="1" s="1"/>
  <c r="T1620" i="1" l="1"/>
  <c r="U1620" i="1" s="1"/>
  <c r="V1620" i="1" s="1"/>
  <c r="S1621" i="1"/>
  <c r="T1621" i="1" l="1"/>
  <c r="S1622" i="1"/>
  <c r="U1621" i="1"/>
  <c r="V1621" i="1" s="1"/>
  <c r="S1623" i="1" l="1"/>
  <c r="T1622" i="1"/>
  <c r="U1622" i="1" s="1"/>
  <c r="V1622" i="1" s="1"/>
  <c r="S1624" i="1" l="1"/>
  <c r="T1623" i="1"/>
  <c r="U1623" i="1" s="1"/>
  <c r="V1623" i="1" s="1"/>
  <c r="S1625" i="1" l="1"/>
  <c r="T1624" i="1"/>
  <c r="U1624" i="1" s="1"/>
  <c r="V1624" i="1" s="1"/>
  <c r="S1626" i="1" l="1"/>
  <c r="T1625" i="1"/>
  <c r="U1625" i="1" s="1"/>
  <c r="V1625" i="1" s="1"/>
  <c r="T1626" i="1" l="1"/>
  <c r="S1627" i="1"/>
  <c r="U1626" i="1"/>
  <c r="V1626" i="1" s="1"/>
  <c r="S1628" i="1" l="1"/>
  <c r="T1627" i="1"/>
  <c r="U1627" i="1" s="1"/>
  <c r="V1627" i="1" s="1"/>
  <c r="S1629" i="1" l="1"/>
  <c r="T1628" i="1"/>
  <c r="U1628" i="1" s="1"/>
  <c r="V1628" i="1" s="1"/>
  <c r="S1630" i="1" l="1"/>
  <c r="T1629" i="1"/>
  <c r="U1629" i="1" s="1"/>
  <c r="V1629" i="1" s="1"/>
  <c r="S1631" i="1" l="1"/>
  <c r="T1630" i="1"/>
  <c r="U1630" i="1" s="1"/>
  <c r="V1630" i="1" s="1"/>
  <c r="T1631" i="1" l="1"/>
  <c r="S1632" i="1"/>
  <c r="U1631" i="1"/>
  <c r="V1631" i="1" s="1"/>
  <c r="T1632" i="1" l="1"/>
  <c r="U1632" i="1" s="1"/>
  <c r="V1632" i="1" s="1"/>
  <c r="S1633" i="1"/>
  <c r="T1633" i="1" l="1"/>
  <c r="U1633" i="1" s="1"/>
  <c r="V1633" i="1" s="1"/>
  <c r="S1634" i="1"/>
  <c r="S1635" i="1" l="1"/>
  <c r="T1634" i="1"/>
  <c r="U1634" i="1" s="1"/>
  <c r="V1634" i="1" s="1"/>
  <c r="T1635" i="1" l="1"/>
  <c r="U1635" i="1" s="1"/>
  <c r="V1635" i="1" s="1"/>
  <c r="S1636" i="1"/>
  <c r="T1636" i="1" l="1"/>
  <c r="U1636" i="1" s="1"/>
  <c r="V1636" i="1" s="1"/>
  <c r="S1637" i="1"/>
  <c r="T1637" i="1" l="1"/>
  <c r="U1637" i="1" s="1"/>
  <c r="V1637" i="1" s="1"/>
  <c r="S1638" i="1"/>
  <c r="S1639" i="1" l="1"/>
  <c r="T1638" i="1"/>
  <c r="U1638" i="1" s="1"/>
  <c r="V1638" i="1" s="1"/>
  <c r="T1639" i="1" l="1"/>
  <c r="U1639" i="1" s="1"/>
  <c r="V1639" i="1" s="1"/>
  <c r="S1640" i="1"/>
  <c r="S1641" i="1" l="1"/>
  <c r="T1640" i="1"/>
  <c r="U1640" i="1" s="1"/>
  <c r="V1640" i="1" s="1"/>
  <c r="S1642" i="1" l="1"/>
  <c r="T1641" i="1"/>
  <c r="U1641" i="1" s="1"/>
  <c r="V1641" i="1" s="1"/>
  <c r="S1643" i="1" l="1"/>
  <c r="T1642" i="1"/>
  <c r="U1642" i="1" s="1"/>
  <c r="V1642" i="1" s="1"/>
  <c r="S1644" i="1" l="1"/>
  <c r="T1643" i="1"/>
  <c r="U1643" i="1" s="1"/>
  <c r="V1643" i="1" s="1"/>
  <c r="S1645" i="1" l="1"/>
  <c r="T1644" i="1"/>
  <c r="U1644" i="1" s="1"/>
  <c r="V1644" i="1" s="1"/>
  <c r="T1645" i="1" l="1"/>
  <c r="U1645" i="1" s="1"/>
  <c r="V1645" i="1" s="1"/>
  <c r="S1646" i="1"/>
  <c r="S1647" i="1" l="1"/>
  <c r="T1646" i="1"/>
  <c r="U1646" i="1" s="1"/>
  <c r="V1646" i="1" s="1"/>
  <c r="T1647" i="1" l="1"/>
  <c r="U1647" i="1" s="1"/>
  <c r="V1647" i="1" s="1"/>
  <c r="S1648" i="1"/>
  <c r="S1649" i="1" l="1"/>
  <c r="T1648" i="1"/>
  <c r="U1648" i="1" s="1"/>
  <c r="V1648" i="1" s="1"/>
  <c r="S1650" i="1" l="1"/>
  <c r="T1649" i="1"/>
  <c r="U1649" i="1" s="1"/>
  <c r="V1649" i="1" s="1"/>
  <c r="T1650" i="1" l="1"/>
  <c r="U1650" i="1" s="1"/>
  <c r="V1650" i="1" s="1"/>
  <c r="S1651" i="1"/>
  <c r="S1652" i="1" l="1"/>
  <c r="T1651" i="1"/>
  <c r="U1651" i="1" s="1"/>
  <c r="V1651" i="1" s="1"/>
  <c r="S1653" i="1" l="1"/>
  <c r="T1652" i="1"/>
  <c r="U1652" i="1" s="1"/>
  <c r="V1652" i="1" l="1"/>
  <c r="S1654" i="1"/>
  <c r="T1653" i="1"/>
  <c r="U1653" i="1" s="1"/>
  <c r="V1653" i="1" l="1"/>
  <c r="S1655" i="1"/>
  <c r="T1654" i="1"/>
  <c r="U1654" i="1" s="1"/>
  <c r="V1654" i="1" l="1"/>
  <c r="T1655" i="1"/>
  <c r="U1655" i="1" s="1"/>
  <c r="V1655" i="1" s="1"/>
  <c r="S1656" i="1"/>
  <c r="S1657" i="1" l="1"/>
  <c r="T1656" i="1"/>
  <c r="U1656" i="1" s="1"/>
  <c r="V1656" i="1" l="1"/>
  <c r="T1657" i="1"/>
  <c r="U1657" i="1" s="1"/>
  <c r="V1657" i="1" s="1"/>
  <c r="S1658" i="1"/>
  <c r="S1659" i="1" l="1"/>
  <c r="T1658" i="1"/>
  <c r="U1658" i="1" s="1"/>
  <c r="V1658" i="1" s="1"/>
  <c r="S1660" i="1" l="1"/>
  <c r="T1659" i="1"/>
  <c r="U1659" i="1" s="1"/>
  <c r="V1659" i="1" s="1"/>
  <c r="T1660" i="1" l="1"/>
  <c r="U1660" i="1" s="1"/>
  <c r="V1660" i="1" s="1"/>
  <c r="S1661" i="1"/>
  <c r="T1661" i="1" l="1"/>
  <c r="U1661" i="1" s="1"/>
  <c r="V1661" i="1" s="1"/>
  <c r="S1662" i="1"/>
  <c r="S1663" i="1" l="1"/>
  <c r="T1662" i="1"/>
  <c r="U1662" i="1" s="1"/>
  <c r="V1662" i="1" s="1"/>
  <c r="T1663" i="1" l="1"/>
  <c r="S1664" i="1"/>
  <c r="U1663" i="1"/>
  <c r="V1663" i="1" s="1"/>
  <c r="S1665" i="1" l="1"/>
  <c r="T1664" i="1"/>
  <c r="U1664" i="1" s="1"/>
  <c r="V1664" i="1" s="1"/>
  <c r="T1665" i="1" l="1"/>
  <c r="U1665" i="1" s="1"/>
  <c r="V1665" i="1" s="1"/>
  <c r="S1666" i="1"/>
  <c r="T1666" i="1" l="1"/>
  <c r="U1666" i="1" s="1"/>
  <c r="V1666" i="1" s="1"/>
  <c r="S1667" i="1"/>
  <c r="T1667" i="1" l="1"/>
  <c r="U1667" i="1" s="1"/>
  <c r="V1667" i="1" s="1"/>
  <c r="S1668" i="1"/>
  <c r="S1669" i="1" l="1"/>
  <c r="T1668" i="1"/>
  <c r="U1668" i="1" s="1"/>
  <c r="V1668" i="1" s="1"/>
  <c r="T1669" i="1" l="1"/>
  <c r="U1669" i="1" s="1"/>
  <c r="V1669" i="1" s="1"/>
  <c r="S1670" i="1"/>
  <c r="S1671" i="1" l="1"/>
  <c r="T1670" i="1"/>
  <c r="U1670" i="1" s="1"/>
  <c r="V1670" i="1" s="1"/>
  <c r="T1671" i="1" l="1"/>
  <c r="U1671" i="1" s="1"/>
  <c r="V1671" i="1" s="1"/>
  <c r="S1672" i="1"/>
  <c r="S1673" i="1" l="1"/>
  <c r="T1672" i="1"/>
  <c r="U1672" i="1" s="1"/>
  <c r="V1672" i="1" s="1"/>
  <c r="S1674" i="1" l="1"/>
  <c r="T1673" i="1"/>
  <c r="U1673" i="1" s="1"/>
  <c r="V1673" i="1" s="1"/>
  <c r="S1675" i="1" l="1"/>
  <c r="T1674" i="1"/>
  <c r="U1674" i="1" s="1"/>
  <c r="V1674" i="1" s="1"/>
  <c r="T1675" i="1" l="1"/>
  <c r="U1675" i="1" s="1"/>
  <c r="V1675" i="1" s="1"/>
  <c r="S1676" i="1"/>
  <c r="T1676" i="1" l="1"/>
  <c r="U1676" i="1" s="1"/>
  <c r="V1676" i="1" s="1"/>
  <c r="S1677" i="1"/>
  <c r="S1678" i="1" l="1"/>
  <c r="T1677" i="1"/>
  <c r="U1677" i="1" s="1"/>
  <c r="V1677" i="1" s="1"/>
  <c r="T1678" i="1" l="1"/>
  <c r="U1678" i="1" s="1"/>
  <c r="V1678" i="1" s="1"/>
  <c r="S1679" i="1"/>
  <c r="T1679" i="1" l="1"/>
  <c r="U1679" i="1" s="1"/>
  <c r="V1679" i="1" s="1"/>
  <c r="S1680" i="1"/>
  <c r="T1680" i="1" l="1"/>
  <c r="U1680" i="1" s="1"/>
  <c r="V1680" i="1" s="1"/>
  <c r="S1681" i="1"/>
  <c r="S1682" i="1" l="1"/>
  <c r="T1681" i="1"/>
  <c r="U1681" i="1" s="1"/>
  <c r="V1681" i="1" s="1"/>
  <c r="S1683" i="1" l="1"/>
  <c r="T1682" i="1"/>
  <c r="U1682" i="1" s="1"/>
  <c r="V1682" i="1" s="1"/>
  <c r="T1683" i="1" l="1"/>
  <c r="U1683" i="1" s="1"/>
  <c r="V1683" i="1" s="1"/>
  <c r="S1684" i="1"/>
  <c r="T1684" i="1" l="1"/>
  <c r="U1684" i="1" s="1"/>
  <c r="V1684" i="1" s="1"/>
  <c r="S1685" i="1"/>
  <c r="T1685" i="1" l="1"/>
  <c r="U1685" i="1" s="1"/>
  <c r="V1685" i="1" s="1"/>
  <c r="S1686" i="1"/>
  <c r="S1687" i="1" l="1"/>
  <c r="T1686" i="1"/>
  <c r="U1686" i="1" s="1"/>
  <c r="V1686" i="1" s="1"/>
  <c r="T1687" i="1" l="1"/>
  <c r="U1687" i="1" s="1"/>
  <c r="V1687" i="1" s="1"/>
  <c r="S1688" i="1"/>
  <c r="S1689" i="1" l="1"/>
  <c r="T1688" i="1"/>
  <c r="U1688" i="1" s="1"/>
  <c r="V1688" i="1" s="1"/>
  <c r="T1689" i="1" l="1"/>
  <c r="U1689" i="1" s="1"/>
  <c r="V1689" i="1" s="1"/>
  <c r="S1690" i="1"/>
  <c r="S1691" i="1" l="1"/>
  <c r="T1690" i="1"/>
  <c r="U1690" i="1" s="1"/>
  <c r="V1690" i="1" s="1"/>
  <c r="S1692" i="1" l="1"/>
  <c r="T1691" i="1"/>
  <c r="U1691" i="1" s="1"/>
  <c r="V1691" i="1" s="1"/>
  <c r="T1692" i="1" l="1"/>
  <c r="U1692" i="1" s="1"/>
  <c r="V1692" i="1" s="1"/>
  <c r="S1693" i="1"/>
  <c r="T1693" i="1" l="1"/>
  <c r="U1693" i="1" s="1"/>
  <c r="V1693" i="1" s="1"/>
  <c r="S1694" i="1"/>
  <c r="S1695" i="1" l="1"/>
  <c r="T1694" i="1"/>
  <c r="U1694" i="1" s="1"/>
  <c r="V1694" i="1" s="1"/>
  <c r="T1695" i="1" l="1"/>
  <c r="U1695" i="1" s="1"/>
  <c r="V1695" i="1" s="1"/>
  <c r="S1696" i="1"/>
  <c r="T1696" i="1" l="1"/>
  <c r="U1696" i="1" s="1"/>
  <c r="V1696" i="1" s="1"/>
  <c r="S1697" i="1"/>
  <c r="T1697" i="1" l="1"/>
  <c r="U1697" i="1" s="1"/>
  <c r="V1697" i="1" s="1"/>
  <c r="S1698" i="1"/>
  <c r="T1698" i="1" l="1"/>
  <c r="U1698" i="1" s="1"/>
  <c r="V1698" i="1" s="1"/>
  <c r="S1699" i="1"/>
  <c r="S1700" i="1" l="1"/>
  <c r="T1699" i="1"/>
  <c r="U1699" i="1" s="1"/>
  <c r="V1699" i="1" s="1"/>
  <c r="S1701" i="1" l="1"/>
  <c r="T1700" i="1"/>
  <c r="U1700" i="1" s="1"/>
  <c r="V1700" i="1" s="1"/>
  <c r="S1702" i="1" l="1"/>
  <c r="T1701" i="1"/>
  <c r="U1701" i="1" s="1"/>
  <c r="V1701" i="1" s="1"/>
  <c r="S1703" i="1" l="1"/>
  <c r="T1702" i="1"/>
  <c r="U1702" i="1" s="1"/>
  <c r="V1702" i="1" s="1"/>
  <c r="S1704" i="1" l="1"/>
  <c r="T1703" i="1"/>
  <c r="U1703" i="1" s="1"/>
  <c r="V1703" i="1" s="1"/>
  <c r="S1705" i="1" l="1"/>
  <c r="T1704" i="1"/>
  <c r="U1704" i="1" s="1"/>
  <c r="V1704" i="1" s="1"/>
  <c r="S1706" i="1" l="1"/>
  <c r="T1705" i="1"/>
  <c r="U1705" i="1" s="1"/>
  <c r="V1705" i="1" s="1"/>
  <c r="S1707" i="1" l="1"/>
  <c r="T1706" i="1"/>
  <c r="U1706" i="1" s="1"/>
  <c r="V1706" i="1" s="1"/>
  <c r="T1707" i="1" l="1"/>
  <c r="U1707" i="1" s="1"/>
  <c r="V1707" i="1" s="1"/>
  <c r="S1708" i="1"/>
  <c r="T1708" i="1" l="1"/>
  <c r="U1708" i="1" s="1"/>
  <c r="V1708" i="1" s="1"/>
  <c r="S1709" i="1"/>
  <c r="T1709" i="1" l="1"/>
  <c r="U1709" i="1" s="1"/>
  <c r="V1709" i="1" s="1"/>
  <c r="S1710" i="1"/>
  <c r="T1710" i="1" l="1"/>
  <c r="U1710" i="1" s="1"/>
  <c r="V1710" i="1" s="1"/>
  <c r="S1711" i="1"/>
  <c r="S1712" i="1" l="1"/>
  <c r="T1711" i="1"/>
  <c r="U1711" i="1" s="1"/>
  <c r="V1711" i="1" s="1"/>
  <c r="S1713" i="1" l="1"/>
  <c r="T1712" i="1"/>
  <c r="U1712" i="1" s="1"/>
  <c r="V1712" i="1" s="1"/>
  <c r="T1713" i="1" l="1"/>
  <c r="U1713" i="1" s="1"/>
  <c r="V1713" i="1" s="1"/>
  <c r="S1714" i="1"/>
  <c r="T1714" i="1" l="1"/>
  <c r="U1714" i="1" s="1"/>
  <c r="V1714" i="1" s="1"/>
  <c r="S1715" i="1"/>
  <c r="T1715" i="1" l="1"/>
  <c r="U1715" i="1" s="1"/>
  <c r="V1715" i="1" s="1"/>
  <c r="S1716" i="1"/>
  <c r="S1717" i="1" l="1"/>
  <c r="T1716" i="1"/>
  <c r="U1716" i="1" s="1"/>
  <c r="V1716" i="1" s="1"/>
  <c r="T1717" i="1" l="1"/>
  <c r="U1717" i="1" s="1"/>
  <c r="V1717" i="1" s="1"/>
  <c r="S1718" i="1"/>
  <c r="T1718" i="1" l="1"/>
  <c r="U1718" i="1" s="1"/>
  <c r="V1718" i="1" s="1"/>
  <c r="S1719" i="1"/>
  <c r="T1719" i="1" l="1"/>
  <c r="S1720" i="1"/>
  <c r="U1719" i="1"/>
  <c r="V1719" i="1" s="1"/>
  <c r="S1721" i="1" l="1"/>
  <c r="T1720" i="1"/>
  <c r="U1720" i="1" s="1"/>
  <c r="V1720" i="1" s="1"/>
  <c r="S1722" i="1" l="1"/>
  <c r="T1721" i="1"/>
  <c r="U1721" i="1" s="1"/>
  <c r="V1721" i="1" l="1"/>
  <c r="T1722" i="1"/>
  <c r="U1722" i="1" s="1"/>
  <c r="V1722" i="1" s="1"/>
  <c r="S1723" i="1"/>
  <c r="S1724" i="1" l="1"/>
  <c r="T1723" i="1"/>
  <c r="U1723" i="1" s="1"/>
  <c r="V1723" i="1" l="1"/>
  <c r="T1724" i="1"/>
  <c r="U1724" i="1" s="1"/>
  <c r="V1724" i="1" s="1"/>
  <c r="S1725" i="1"/>
  <c r="T1725" i="1" l="1"/>
  <c r="U1725" i="1" s="1"/>
  <c r="V1725" i="1" s="1"/>
  <c r="S1726" i="1"/>
  <c r="S1727" i="1" l="1"/>
  <c r="T1726" i="1"/>
  <c r="U1726" i="1" s="1"/>
  <c r="V1726" i="1" s="1"/>
  <c r="S1728" i="1" l="1"/>
  <c r="T1727" i="1"/>
  <c r="U1727" i="1" s="1"/>
  <c r="V1727" i="1" l="1"/>
  <c r="T1728" i="1"/>
  <c r="U1728" i="1" s="1"/>
  <c r="V1728" i="1" s="1"/>
  <c r="S1729" i="1"/>
  <c r="S1730" i="1" l="1"/>
  <c r="T1729" i="1"/>
  <c r="U1729" i="1" s="1"/>
  <c r="V1729" i="1" s="1"/>
  <c r="S1731" i="1" l="1"/>
  <c r="T1730" i="1"/>
  <c r="U1730" i="1" s="1"/>
  <c r="V1730" i="1" s="1"/>
  <c r="S1732" i="1" l="1"/>
  <c r="T1731" i="1"/>
  <c r="U1731" i="1" s="1"/>
  <c r="V1731" i="1" s="1"/>
  <c r="T1732" i="1" l="1"/>
  <c r="U1732" i="1" s="1"/>
  <c r="V1732" i="1" s="1"/>
  <c r="S1733" i="1"/>
  <c r="S1734" i="1" l="1"/>
  <c r="T1733" i="1"/>
  <c r="U1733" i="1" s="1"/>
  <c r="V1733" i="1" s="1"/>
  <c r="T1734" i="1" l="1"/>
  <c r="U1734" i="1" s="1"/>
  <c r="V1734" i="1" s="1"/>
  <c r="S1735" i="1"/>
  <c r="T1735" i="1" l="1"/>
  <c r="U1735" i="1" s="1"/>
  <c r="V1735" i="1" s="1"/>
  <c r="S1736" i="1"/>
  <c r="S1737" i="1" l="1"/>
  <c r="T1736" i="1"/>
  <c r="U1736" i="1" s="1"/>
  <c r="V1736" i="1" s="1"/>
  <c r="T1737" i="1" l="1"/>
  <c r="U1737" i="1" s="1"/>
  <c r="V1737" i="1" s="1"/>
  <c r="S1738" i="1"/>
  <c r="T1738" i="1" l="1"/>
  <c r="U1738" i="1" s="1"/>
  <c r="V1738" i="1" s="1"/>
  <c r="S1739" i="1"/>
  <c r="S1740" i="1" l="1"/>
  <c r="T1739" i="1"/>
  <c r="U1739" i="1" s="1"/>
  <c r="V1739" i="1" s="1"/>
  <c r="T1740" i="1" l="1"/>
  <c r="U1740" i="1" s="1"/>
  <c r="V1740" i="1" s="1"/>
  <c r="S1741" i="1"/>
  <c r="S1742" i="1" l="1"/>
  <c r="T1741" i="1"/>
  <c r="U1741" i="1" s="1"/>
  <c r="V1741" i="1" s="1"/>
  <c r="S1743" i="1" l="1"/>
  <c r="T1742" i="1"/>
  <c r="U1742" i="1" s="1"/>
  <c r="V1742" i="1" s="1"/>
  <c r="T1743" i="1" l="1"/>
  <c r="S1744" i="1"/>
  <c r="U1743" i="1"/>
  <c r="V1743" i="1" s="1"/>
  <c r="T1744" i="1" l="1"/>
  <c r="U1744" i="1" s="1"/>
  <c r="V1744" i="1" s="1"/>
  <c r="S1745" i="1"/>
  <c r="S1746" i="1" l="1"/>
  <c r="T1745" i="1"/>
  <c r="U1745" i="1" s="1"/>
  <c r="V1745" i="1" s="1"/>
  <c r="T1746" i="1" l="1"/>
  <c r="U1746" i="1" s="1"/>
  <c r="V1746" i="1" s="1"/>
  <c r="S1747" i="1"/>
  <c r="T1747" i="1" l="1"/>
  <c r="U1747" i="1" s="1"/>
  <c r="V1747" i="1" s="1"/>
  <c r="S1748" i="1"/>
  <c r="S1749" i="1" l="1"/>
  <c r="T1748" i="1"/>
  <c r="U1748" i="1" s="1"/>
  <c r="V1748" i="1" s="1"/>
  <c r="S1750" i="1" l="1"/>
  <c r="T1749" i="1"/>
  <c r="U1749" i="1" s="1"/>
  <c r="V1749" i="1" s="1"/>
  <c r="T1750" i="1" l="1"/>
  <c r="U1750" i="1" s="1"/>
  <c r="V1750" i="1" s="1"/>
  <c r="S1751" i="1"/>
  <c r="S1752" i="1" l="1"/>
  <c r="T1751" i="1"/>
  <c r="U1751" i="1" s="1"/>
  <c r="V1751" i="1" s="1"/>
  <c r="T1752" i="1" l="1"/>
  <c r="U1752" i="1" s="1"/>
  <c r="V1752" i="1" s="1"/>
  <c r="S1753" i="1"/>
  <c r="S1754" i="1" l="1"/>
  <c r="T1753" i="1"/>
  <c r="U1753" i="1" s="1"/>
  <c r="V1753" i="1" s="1"/>
  <c r="S1755" i="1" l="1"/>
  <c r="T1754" i="1"/>
  <c r="U1754" i="1" s="1"/>
  <c r="V1754" i="1" s="1"/>
  <c r="S1756" i="1" l="1"/>
  <c r="T1755" i="1"/>
  <c r="U1755" i="1" s="1"/>
  <c r="V1755" i="1" s="1"/>
  <c r="T1756" i="1" l="1"/>
  <c r="U1756" i="1" s="1"/>
  <c r="V1756" i="1" s="1"/>
  <c r="S1757" i="1"/>
  <c r="S1758" i="1" l="1"/>
  <c r="T1757" i="1"/>
  <c r="U1757" i="1" s="1"/>
  <c r="V1757" i="1" s="1"/>
  <c r="S1759" i="1" l="1"/>
  <c r="T1758" i="1"/>
  <c r="U1758" i="1" s="1"/>
  <c r="V1758" i="1" s="1"/>
  <c r="S1760" i="1" l="1"/>
  <c r="T1759" i="1"/>
  <c r="U1759" i="1" s="1"/>
  <c r="V1759" i="1" s="1"/>
  <c r="S1761" i="1" l="1"/>
  <c r="T1760" i="1"/>
  <c r="U1760" i="1" s="1"/>
  <c r="V1760" i="1" s="1"/>
  <c r="S1762" i="1" l="1"/>
  <c r="T1761" i="1"/>
  <c r="U1761" i="1" s="1"/>
  <c r="V1761" i="1" s="1"/>
  <c r="S1763" i="1" l="1"/>
  <c r="T1762" i="1"/>
  <c r="U1762" i="1" s="1"/>
  <c r="V1762" i="1" s="1"/>
  <c r="T1763" i="1" l="1"/>
  <c r="S1764" i="1"/>
  <c r="U1763" i="1"/>
  <c r="V1763" i="1" s="1"/>
  <c r="S1765" i="1" l="1"/>
  <c r="T1764" i="1"/>
  <c r="U1764" i="1" s="1"/>
  <c r="V1764" i="1" s="1"/>
  <c r="T1765" i="1" l="1"/>
  <c r="U1765" i="1" s="1"/>
  <c r="V1765" i="1" s="1"/>
  <c r="S1766" i="1"/>
  <c r="S1767" i="1" l="1"/>
  <c r="T1766" i="1"/>
  <c r="U1766" i="1" s="1"/>
  <c r="V1766" i="1" s="1"/>
  <c r="S1768" i="1" l="1"/>
  <c r="T1767" i="1"/>
  <c r="U1767" i="1" s="1"/>
  <c r="V1767" i="1" s="1"/>
  <c r="T1768" i="1" l="1"/>
  <c r="S1769" i="1"/>
  <c r="U1768" i="1"/>
  <c r="V1768" i="1" s="1"/>
  <c r="T1769" i="1" l="1"/>
  <c r="S1770" i="1"/>
  <c r="U1769" i="1"/>
  <c r="V1769" i="1" s="1"/>
  <c r="T1770" i="1" l="1"/>
  <c r="U1770" i="1" s="1"/>
  <c r="V1770" i="1" s="1"/>
  <c r="S1771" i="1"/>
  <c r="T1771" i="1" l="1"/>
  <c r="U1771" i="1" s="1"/>
  <c r="V1771" i="1" s="1"/>
  <c r="S1772" i="1"/>
  <c r="T1772" i="1" l="1"/>
  <c r="U1772" i="1" s="1"/>
  <c r="V1772" i="1" s="1"/>
  <c r="S1773" i="1"/>
  <c r="S1774" i="1" l="1"/>
  <c r="T1773" i="1"/>
  <c r="U1773" i="1" s="1"/>
  <c r="V1773" i="1" s="1"/>
  <c r="T1774" i="1" l="1"/>
  <c r="U1774" i="1"/>
  <c r="V1774" i="1" s="1"/>
  <c r="S1775" i="1"/>
  <c r="S1776" i="1" l="1"/>
  <c r="T1775" i="1"/>
  <c r="U1775" i="1" s="1"/>
  <c r="V1775" i="1" s="1"/>
  <c r="T1776" i="1" l="1"/>
  <c r="U1776" i="1" s="1"/>
  <c r="V1776" i="1" s="1"/>
  <c r="S1777" i="1"/>
  <c r="S1778" i="1" l="1"/>
  <c r="T1777" i="1"/>
  <c r="U1777" i="1" s="1"/>
  <c r="V1777" i="1" s="1"/>
  <c r="S1779" i="1" l="1"/>
  <c r="T1778" i="1"/>
  <c r="U1778" i="1" s="1"/>
  <c r="V1778" i="1" s="1"/>
  <c r="T1779" i="1" l="1"/>
  <c r="U1779" i="1" s="1"/>
  <c r="V1779" i="1" s="1"/>
  <c r="S1780" i="1"/>
  <c r="S1781" i="1" l="1"/>
  <c r="T1780" i="1"/>
  <c r="U1780" i="1" s="1"/>
  <c r="V1780" i="1" s="1"/>
  <c r="S1782" i="1" l="1"/>
  <c r="T1781" i="1"/>
  <c r="U1781" i="1" s="1"/>
  <c r="V1781" i="1" s="1"/>
  <c r="S1783" i="1" l="1"/>
  <c r="T1782" i="1"/>
  <c r="U1782" i="1" s="1"/>
  <c r="V1782" i="1" s="1"/>
  <c r="T1783" i="1" l="1"/>
  <c r="U1783" i="1" s="1"/>
  <c r="V1783" i="1" s="1"/>
  <c r="S1784" i="1"/>
  <c r="S1785" i="1" l="1"/>
  <c r="T1784" i="1"/>
  <c r="U1784" i="1" s="1"/>
  <c r="V1784" i="1" s="1"/>
  <c r="T1785" i="1" l="1"/>
  <c r="U1785" i="1"/>
  <c r="V1785" i="1" s="1"/>
  <c r="S1786" i="1"/>
  <c r="S1787" i="1" l="1"/>
  <c r="T1786" i="1"/>
  <c r="U1786" i="1" s="1"/>
  <c r="V1786" i="1" s="1"/>
  <c r="T1787" i="1" l="1"/>
  <c r="U1787" i="1" s="1"/>
  <c r="V1787" i="1" s="1"/>
  <c r="S1788" i="1"/>
  <c r="S1789" i="1" l="1"/>
  <c r="T1788" i="1"/>
  <c r="U1788" i="1" s="1"/>
  <c r="V1788" i="1" s="1"/>
  <c r="S1790" i="1" l="1"/>
  <c r="T1789" i="1"/>
  <c r="U1789" i="1" s="1"/>
  <c r="V1789" i="1" s="1"/>
  <c r="T1790" i="1" l="1"/>
  <c r="U1790" i="1" s="1"/>
  <c r="V1790" i="1" s="1"/>
  <c r="S1791" i="1"/>
  <c r="S1792" i="1" l="1"/>
  <c r="T1791" i="1"/>
  <c r="U1791" i="1" s="1"/>
  <c r="V1791" i="1" s="1"/>
  <c r="T1792" i="1" l="1"/>
  <c r="U1792" i="1" s="1"/>
  <c r="V1792" i="1" s="1"/>
  <c r="S1793" i="1"/>
  <c r="S1794" i="1" l="1"/>
  <c r="T1793" i="1"/>
  <c r="U1793" i="1" s="1"/>
  <c r="V1793" i="1" s="1"/>
  <c r="T1794" i="1" l="1"/>
  <c r="U1794" i="1" s="1"/>
  <c r="V1794" i="1" s="1"/>
  <c r="S1795" i="1"/>
  <c r="T1795" i="1" l="1"/>
  <c r="U1795" i="1" s="1"/>
  <c r="V1795" i="1" s="1"/>
  <c r="S1796" i="1"/>
  <c r="S1797" i="1" l="1"/>
  <c r="T1796" i="1"/>
  <c r="U1796" i="1" s="1"/>
  <c r="V1796" i="1" s="1"/>
  <c r="T1797" i="1" l="1"/>
  <c r="U1797" i="1" s="1"/>
  <c r="V1797" i="1" s="1"/>
  <c r="S1798" i="1"/>
  <c r="T1798" i="1" l="1"/>
  <c r="U1798" i="1"/>
  <c r="V1798" i="1" s="1"/>
  <c r="S1799" i="1"/>
  <c r="T1799" i="1" l="1"/>
  <c r="U1799" i="1" s="1"/>
  <c r="V1799" i="1" s="1"/>
  <c r="S1800" i="1"/>
  <c r="T1800" i="1" l="1"/>
  <c r="U1800" i="1" s="1"/>
  <c r="V1800" i="1" s="1"/>
  <c r="S1801" i="1"/>
  <c r="S1802" i="1" l="1"/>
  <c r="T1801" i="1"/>
  <c r="U1801" i="1" s="1"/>
  <c r="V1801" i="1" s="1"/>
  <c r="T1802" i="1" l="1"/>
  <c r="U1802" i="1" s="1"/>
  <c r="V1802" i="1" s="1"/>
  <c r="S1803" i="1"/>
  <c r="S1804" i="1" l="1"/>
  <c r="T1803" i="1"/>
  <c r="U1803" i="1" s="1"/>
  <c r="V1803" i="1" s="1"/>
  <c r="S1805" i="1" l="1"/>
  <c r="T1804" i="1"/>
  <c r="U1804" i="1" s="1"/>
  <c r="V1804" i="1" l="1"/>
  <c r="T1805" i="1"/>
  <c r="U1805" i="1" s="1"/>
  <c r="V1805" i="1" s="1"/>
  <c r="S1806" i="1"/>
  <c r="S1807" i="1" l="1"/>
  <c r="T1806" i="1"/>
  <c r="U1806" i="1" s="1"/>
  <c r="V1806" i="1" s="1"/>
  <c r="T1807" i="1" l="1"/>
  <c r="U1807" i="1" s="1"/>
  <c r="V1807" i="1" s="1"/>
  <c r="S1808" i="1"/>
  <c r="S1809" i="1" l="1"/>
  <c r="T1808" i="1"/>
  <c r="U1808" i="1" s="1"/>
  <c r="V1808" i="1" s="1"/>
  <c r="S1810" i="1" l="1"/>
  <c r="T1809" i="1"/>
  <c r="U1809" i="1" s="1"/>
  <c r="V1809" i="1" s="1"/>
  <c r="T1810" i="1" l="1"/>
  <c r="S1811" i="1"/>
  <c r="U1810" i="1"/>
  <c r="V1810" i="1" s="1"/>
  <c r="T1811" i="1" l="1"/>
  <c r="U1811" i="1" s="1"/>
  <c r="V1811" i="1" s="1"/>
  <c r="S1812" i="1"/>
  <c r="T1812" i="1" l="1"/>
  <c r="U1812" i="1" s="1"/>
  <c r="V1812" i="1" s="1"/>
  <c r="S1813" i="1"/>
  <c r="S1814" i="1" l="1"/>
  <c r="T1813" i="1"/>
  <c r="U1813" i="1" s="1"/>
  <c r="V1813" i="1" s="1"/>
  <c r="S1815" i="1" l="1"/>
  <c r="T1814" i="1"/>
  <c r="U1814" i="1" s="1"/>
  <c r="V1814" i="1" s="1"/>
  <c r="S1816" i="1" l="1"/>
  <c r="T1815" i="1"/>
  <c r="U1815" i="1" s="1"/>
  <c r="V1815" i="1" s="1"/>
  <c r="T1816" i="1" l="1"/>
  <c r="U1816" i="1"/>
  <c r="V1816" i="1" s="1"/>
  <c r="S1817" i="1"/>
  <c r="T1817" i="1" l="1"/>
  <c r="U1817" i="1" s="1"/>
  <c r="V1817" i="1" s="1"/>
  <c r="S1818" i="1"/>
  <c r="S1819" i="1" l="1"/>
  <c r="T1818" i="1"/>
  <c r="U1818" i="1" s="1"/>
  <c r="V1818" i="1" s="1"/>
  <c r="T1819" i="1" l="1"/>
  <c r="U1819" i="1" s="1"/>
  <c r="V1819" i="1" s="1"/>
  <c r="S1820" i="1"/>
  <c r="T1820" i="1" l="1"/>
  <c r="S1821" i="1"/>
  <c r="U1820" i="1"/>
  <c r="V1820" i="1" s="1"/>
  <c r="T1821" i="1" l="1"/>
  <c r="U1821" i="1"/>
  <c r="V1821" i="1" s="1"/>
  <c r="S1822" i="1"/>
  <c r="S1823" i="1" l="1"/>
  <c r="T1822" i="1"/>
  <c r="U1822" i="1" s="1"/>
  <c r="V1822" i="1" s="1"/>
  <c r="T1823" i="1" l="1"/>
  <c r="U1823" i="1" s="1"/>
  <c r="V1823" i="1" s="1"/>
  <c r="S1824" i="1"/>
  <c r="S1825" i="1" l="1"/>
  <c r="T1824" i="1"/>
  <c r="U1824" i="1" s="1"/>
  <c r="V1824" i="1" s="1"/>
  <c r="T1825" i="1" l="1"/>
  <c r="U1825" i="1" s="1"/>
  <c r="V1825" i="1" s="1"/>
  <c r="S1826" i="1"/>
  <c r="S1827" i="1" l="1"/>
  <c r="T1826" i="1"/>
  <c r="U1826" i="1" s="1"/>
  <c r="V1826" i="1" s="1"/>
  <c r="T1827" i="1" l="1"/>
  <c r="U1827" i="1" s="1"/>
  <c r="V1827" i="1" s="1"/>
  <c r="S1828" i="1"/>
  <c r="S1829" i="1" l="1"/>
  <c r="T1828" i="1"/>
  <c r="U1828" i="1" s="1"/>
  <c r="V1828" i="1" s="1"/>
  <c r="S1830" i="1" l="1"/>
  <c r="T1829" i="1"/>
  <c r="U1829" i="1" s="1"/>
  <c r="V1829" i="1" s="1"/>
  <c r="S1831" i="1" l="1"/>
  <c r="T1830" i="1"/>
  <c r="U1830" i="1" s="1"/>
  <c r="V1830" i="1" s="1"/>
  <c r="T1831" i="1" l="1"/>
  <c r="U1831" i="1" s="1"/>
  <c r="V1831" i="1" s="1"/>
  <c r="S1832" i="1"/>
  <c r="T1832" i="1" l="1"/>
  <c r="U1832" i="1" s="1"/>
  <c r="V1832" i="1" s="1"/>
  <c r="S1833" i="1"/>
  <c r="S1834" i="1" l="1"/>
  <c r="T1833" i="1"/>
  <c r="U1833" i="1" s="1"/>
  <c r="V1833" i="1" s="1"/>
  <c r="S1835" i="1" l="1"/>
  <c r="T1834" i="1"/>
  <c r="U1834" i="1" s="1"/>
  <c r="V1834" i="1" s="1"/>
  <c r="T1835" i="1" l="1"/>
  <c r="U1835" i="1" s="1"/>
  <c r="V1835" i="1" s="1"/>
  <c r="S1836" i="1"/>
  <c r="T1836" i="1" l="1"/>
  <c r="U1836" i="1" s="1"/>
  <c r="V1836" i="1" s="1"/>
  <c r="S1837" i="1"/>
  <c r="T1837" i="1" l="1"/>
  <c r="U1837" i="1" s="1"/>
  <c r="V1837" i="1" s="1"/>
  <c r="S1838" i="1"/>
  <c r="S1839" i="1" l="1"/>
  <c r="T1838" i="1"/>
  <c r="U1838" i="1" s="1"/>
  <c r="V1838" i="1" s="1"/>
  <c r="T1839" i="1" l="1"/>
  <c r="U1839" i="1" s="1"/>
  <c r="V1839" i="1" s="1"/>
  <c r="S1840" i="1"/>
  <c r="T1840" i="1" l="1"/>
  <c r="U1840" i="1" s="1"/>
  <c r="V1840" i="1" s="1"/>
  <c r="S1841" i="1"/>
  <c r="S1842" i="1" l="1"/>
  <c r="T1841" i="1"/>
  <c r="U1841" i="1"/>
  <c r="V1841" i="1" s="1"/>
  <c r="T1842" i="1" l="1"/>
  <c r="U1842" i="1" s="1"/>
  <c r="V1842" i="1" s="1"/>
  <c r="S1843" i="1"/>
  <c r="S1844" i="1" l="1"/>
  <c r="T1843" i="1"/>
  <c r="U1843" i="1" s="1"/>
  <c r="V1843" i="1" s="1"/>
  <c r="T1844" i="1" l="1"/>
  <c r="U1844" i="1" s="1"/>
  <c r="V1844" i="1" s="1"/>
  <c r="S1845" i="1"/>
  <c r="T1845" i="1" l="1"/>
  <c r="U1845" i="1" s="1"/>
  <c r="V1845" i="1" s="1"/>
  <c r="S1846" i="1"/>
  <c r="T1846" i="1" l="1"/>
  <c r="U1846" i="1" s="1"/>
  <c r="V1846" i="1" s="1"/>
  <c r="S1847" i="1"/>
  <c r="S1848" i="1" l="1"/>
  <c r="T1847" i="1"/>
  <c r="U1847" i="1" s="1"/>
  <c r="V1847" i="1" s="1"/>
  <c r="S1849" i="1" l="1"/>
  <c r="T1848" i="1"/>
  <c r="U1848" i="1" s="1"/>
  <c r="V1848" i="1" s="1"/>
  <c r="T1849" i="1" l="1"/>
  <c r="U1849" i="1" s="1"/>
  <c r="V1849" i="1" s="1"/>
  <c r="S1850" i="1"/>
  <c r="T1850" i="1" l="1"/>
  <c r="S1851" i="1"/>
  <c r="U1850" i="1"/>
  <c r="V1850" i="1" s="1"/>
  <c r="S1852" i="1" l="1"/>
  <c r="T1851" i="1"/>
  <c r="U1851" i="1" s="1"/>
  <c r="V1851" i="1" s="1"/>
  <c r="T1852" i="1" l="1"/>
  <c r="U1852" i="1" s="1"/>
  <c r="V1852" i="1" s="1"/>
  <c r="S1853" i="1"/>
  <c r="S1854" i="1" l="1"/>
  <c r="T1853" i="1"/>
  <c r="U1853" i="1" s="1"/>
  <c r="V1853" i="1" s="1"/>
  <c r="T1854" i="1" l="1"/>
  <c r="U1854" i="1" s="1"/>
  <c r="V1854" i="1" s="1"/>
  <c r="S1855" i="1"/>
  <c r="S1856" i="1" l="1"/>
  <c r="T1855" i="1"/>
  <c r="U1855" i="1" s="1"/>
  <c r="V1855" i="1" s="1"/>
  <c r="T1856" i="1" l="1"/>
  <c r="U1856" i="1" s="1"/>
  <c r="V1856" i="1" s="1"/>
  <c r="S1857" i="1"/>
  <c r="T1857" i="1" l="1"/>
  <c r="U1857" i="1" s="1"/>
  <c r="V1857" i="1" s="1"/>
  <c r="S1858" i="1"/>
  <c r="S1859" i="1" l="1"/>
  <c r="T1858" i="1"/>
  <c r="U1858" i="1" s="1"/>
  <c r="V1858" i="1" s="1"/>
  <c r="S1860" i="1" l="1"/>
  <c r="T1859" i="1"/>
  <c r="U1859" i="1" s="1"/>
  <c r="V1859" i="1" s="1"/>
  <c r="T1860" i="1" l="1"/>
  <c r="U1860" i="1" s="1"/>
  <c r="V1860" i="1" s="1"/>
  <c r="S1861" i="1"/>
  <c r="S1862" i="1" l="1"/>
  <c r="T1861" i="1"/>
  <c r="U1861" i="1" s="1"/>
  <c r="V1861" i="1" s="1"/>
  <c r="S1863" i="1" l="1"/>
  <c r="T1862" i="1"/>
  <c r="U1862" i="1" s="1"/>
  <c r="V1862" i="1" s="1"/>
  <c r="S1864" i="1" l="1"/>
  <c r="T1863" i="1"/>
  <c r="U1863" i="1" s="1"/>
  <c r="V1863" i="1" s="1"/>
  <c r="T1864" i="1" l="1"/>
  <c r="U1864" i="1" s="1"/>
  <c r="V1864" i="1" s="1"/>
  <c r="S1865" i="1"/>
  <c r="S1866" i="1" l="1"/>
  <c r="T1865" i="1"/>
  <c r="U1865" i="1" s="1"/>
  <c r="V1865" i="1" s="1"/>
  <c r="S1867" i="1" l="1"/>
  <c r="T1866" i="1"/>
  <c r="U1866" i="1" s="1"/>
  <c r="V1866" i="1" s="1"/>
  <c r="T1867" i="1" l="1"/>
  <c r="U1867" i="1" s="1"/>
  <c r="V1867" i="1" s="1"/>
  <c r="S1868" i="1"/>
  <c r="T1868" i="1" l="1"/>
  <c r="U1868" i="1" s="1"/>
  <c r="V1868" i="1" s="1"/>
  <c r="S1869" i="1"/>
  <c r="T1869" i="1" l="1"/>
  <c r="S1870" i="1"/>
  <c r="U1869" i="1"/>
  <c r="V1869" i="1" s="1"/>
  <c r="T1870" i="1" l="1"/>
  <c r="U1870" i="1" s="1"/>
  <c r="V1870" i="1" s="1"/>
  <c r="S1871" i="1"/>
  <c r="S1872" i="1" l="1"/>
  <c r="T1871" i="1"/>
  <c r="U1871" i="1" s="1"/>
  <c r="V1871" i="1" s="1"/>
  <c r="T1872" i="1" l="1"/>
  <c r="S1873" i="1"/>
  <c r="U1872" i="1"/>
  <c r="V1872" i="1" s="1"/>
  <c r="S1874" i="1" l="1"/>
  <c r="T1873" i="1"/>
  <c r="U1873" i="1" s="1"/>
  <c r="V1873" i="1" s="1"/>
  <c r="T1874" i="1" l="1"/>
  <c r="U1874" i="1" s="1"/>
  <c r="V1874" i="1" s="1"/>
  <c r="S1875" i="1"/>
  <c r="S1876" i="1" l="1"/>
  <c r="T1875" i="1"/>
  <c r="U1875" i="1" s="1"/>
  <c r="V1875" i="1" s="1"/>
  <c r="T1876" i="1" l="1"/>
  <c r="U1876" i="1" s="1"/>
  <c r="V1876" i="1" s="1"/>
  <c r="S1877" i="1"/>
  <c r="T1877" i="1" l="1"/>
  <c r="U1877" i="1" s="1"/>
  <c r="V1877" i="1" s="1"/>
  <c r="S1878" i="1"/>
  <c r="S1879" i="1" l="1"/>
  <c r="T1878" i="1"/>
  <c r="U1878" i="1" s="1"/>
  <c r="V1878" i="1" s="1"/>
  <c r="T1879" i="1" l="1"/>
  <c r="S1880" i="1"/>
  <c r="U1879" i="1"/>
  <c r="V1879" i="1" s="1"/>
  <c r="T1880" i="1" l="1"/>
  <c r="U1880" i="1" s="1"/>
  <c r="V1880" i="1" s="1"/>
  <c r="S1881" i="1"/>
  <c r="T1881" i="1" l="1"/>
  <c r="U1881" i="1" s="1"/>
  <c r="V1881" i="1" s="1"/>
  <c r="S1882" i="1"/>
  <c r="T1882" i="1" l="1"/>
  <c r="U1882" i="1" s="1"/>
  <c r="V1882" i="1" s="1"/>
  <c r="S1883" i="1"/>
  <c r="S1884" i="1" l="1"/>
  <c r="T1883" i="1"/>
  <c r="U1883" i="1" s="1"/>
  <c r="V1883" i="1" s="1"/>
  <c r="T1884" i="1" l="1"/>
  <c r="U1884" i="1" s="1"/>
  <c r="V1884" i="1" s="1"/>
  <c r="S1885" i="1"/>
  <c r="T1885" i="1" l="1"/>
  <c r="U1885" i="1" s="1"/>
  <c r="V1885" i="1" s="1"/>
  <c r="S1886" i="1"/>
  <c r="S1887" i="1" l="1"/>
  <c r="T1886" i="1"/>
  <c r="U1886" i="1" s="1"/>
  <c r="V1886" i="1" s="1"/>
  <c r="T1887" i="1" l="1"/>
  <c r="U1887" i="1" s="1"/>
  <c r="V1887" i="1" s="1"/>
  <c r="S1888" i="1"/>
  <c r="T1888" i="1" l="1"/>
  <c r="U1888" i="1" s="1"/>
  <c r="V1888" i="1" s="1"/>
  <c r="S1889" i="1"/>
  <c r="T1889" i="1" l="1"/>
  <c r="U1889" i="1" s="1"/>
  <c r="V1889" i="1" s="1"/>
  <c r="S1890" i="1"/>
  <c r="S1891" i="1" l="1"/>
  <c r="T1890" i="1"/>
  <c r="U1890" i="1" s="1"/>
  <c r="V1890" i="1" s="1"/>
  <c r="T1891" i="1" l="1"/>
  <c r="U1891" i="1" s="1"/>
  <c r="V1891" i="1" s="1"/>
  <c r="S1892" i="1"/>
  <c r="T1892" i="1" l="1"/>
  <c r="U1892" i="1" s="1"/>
  <c r="V1892" i="1" s="1"/>
  <c r="S1893" i="1"/>
  <c r="T1893" i="1" l="1"/>
  <c r="U1893" i="1" s="1"/>
  <c r="V1893" i="1" s="1"/>
  <c r="S1894" i="1"/>
  <c r="T1894" i="1" l="1"/>
  <c r="U1894" i="1" s="1"/>
  <c r="V1894" i="1" s="1"/>
  <c r="S1895" i="1"/>
  <c r="T1895" i="1" l="1"/>
  <c r="U1895" i="1" s="1"/>
  <c r="V1895" i="1" s="1"/>
  <c r="S1896" i="1"/>
  <c r="S1897" i="1" l="1"/>
  <c r="T1896" i="1"/>
  <c r="U1896" i="1" s="1"/>
  <c r="V1896" i="1" s="1"/>
  <c r="T1897" i="1" l="1"/>
  <c r="U1897" i="1" s="1"/>
  <c r="V1897" i="1" s="1"/>
  <c r="S1898" i="1"/>
  <c r="T1898" i="1" l="1"/>
  <c r="U1898" i="1" s="1"/>
  <c r="V1898" i="1" s="1"/>
  <c r="S1899" i="1"/>
  <c r="T1899" i="1" l="1"/>
  <c r="U1899" i="1" s="1"/>
  <c r="V1899" i="1" s="1"/>
  <c r="S1900" i="1"/>
  <c r="T1900" i="1" l="1"/>
  <c r="U1900" i="1" s="1"/>
  <c r="V1900" i="1" s="1"/>
  <c r="S1901" i="1"/>
  <c r="S1902" i="1" l="1"/>
  <c r="T1901" i="1"/>
  <c r="U1901" i="1" s="1"/>
  <c r="V1901" i="1" s="1"/>
  <c r="T1902" i="1" l="1"/>
  <c r="U1902" i="1" s="1"/>
  <c r="V1902" i="1" s="1"/>
  <c r="S1903" i="1"/>
  <c r="S1904" i="1" l="1"/>
  <c r="T1903" i="1"/>
  <c r="U1903" i="1" s="1"/>
  <c r="V1903" i="1" s="1"/>
  <c r="S1905" i="1" l="1"/>
  <c r="T1904" i="1"/>
  <c r="U1904" i="1" s="1"/>
  <c r="V1904" i="1" s="1"/>
  <c r="T1905" i="1" l="1"/>
  <c r="U1905" i="1" s="1"/>
  <c r="V1905" i="1" s="1"/>
  <c r="S1906" i="1"/>
  <c r="S1907" i="1" l="1"/>
  <c r="T1906" i="1"/>
  <c r="U1906" i="1" s="1"/>
  <c r="V1906" i="1" s="1"/>
  <c r="T1907" i="1" l="1"/>
  <c r="U1907" i="1" s="1"/>
  <c r="V1907" i="1" s="1"/>
  <c r="S1908" i="1"/>
  <c r="T1908" i="1" l="1"/>
  <c r="U1908" i="1" s="1"/>
  <c r="V1908" i="1" s="1"/>
  <c r="S1909" i="1"/>
  <c r="S1910" i="1" l="1"/>
  <c r="T1909" i="1"/>
  <c r="U1909" i="1" s="1"/>
  <c r="V1909" i="1" s="1"/>
  <c r="S1911" i="1" l="1"/>
  <c r="T1910" i="1"/>
  <c r="U1910" i="1" s="1"/>
  <c r="V1910" i="1" s="1"/>
  <c r="T1911" i="1" l="1"/>
  <c r="U1911" i="1" s="1"/>
  <c r="V1911" i="1" s="1"/>
  <c r="S1912" i="1"/>
  <c r="S1913" i="1" l="1"/>
  <c r="T1912" i="1"/>
  <c r="U1912" i="1" s="1"/>
  <c r="V1912" i="1" s="1"/>
  <c r="S1914" i="1" l="1"/>
  <c r="T1913" i="1"/>
  <c r="U1913" i="1" s="1"/>
  <c r="V1913" i="1" s="1"/>
  <c r="T1914" i="1" l="1"/>
  <c r="U1914" i="1" s="1"/>
  <c r="V1914" i="1" s="1"/>
  <c r="S1915" i="1"/>
  <c r="T1915" i="1" l="1"/>
  <c r="U1915" i="1" s="1"/>
  <c r="V1915" i="1" s="1"/>
  <c r="S1916" i="1"/>
  <c r="S1917" i="1" l="1"/>
  <c r="T1916" i="1"/>
  <c r="U1916" i="1" s="1"/>
  <c r="V1916" i="1" s="1"/>
  <c r="T1917" i="1" l="1"/>
  <c r="U1917" i="1" s="1"/>
  <c r="V1917" i="1" s="1"/>
  <c r="S1918" i="1"/>
  <c r="T1918" i="1" l="1"/>
  <c r="U1918" i="1" s="1"/>
  <c r="V1918" i="1" s="1"/>
  <c r="S1919" i="1"/>
  <c r="S1920" i="1" l="1"/>
  <c r="T1919" i="1"/>
  <c r="U1919" i="1" s="1"/>
  <c r="V1919" i="1" s="1"/>
  <c r="S1921" i="1" l="1"/>
  <c r="T1920" i="1"/>
  <c r="U1920" i="1" s="1"/>
  <c r="V1920" i="1" s="1"/>
  <c r="T1921" i="1" l="1"/>
  <c r="U1921" i="1" s="1"/>
  <c r="V1921" i="1" s="1"/>
  <c r="S1922" i="1"/>
  <c r="T1922" i="1" l="1"/>
  <c r="U1922" i="1" s="1"/>
  <c r="V1922" i="1" s="1"/>
  <c r="S1923" i="1"/>
  <c r="S1924" i="1" l="1"/>
  <c r="T1923" i="1"/>
  <c r="U1923" i="1" s="1"/>
  <c r="V1923" i="1" s="1"/>
  <c r="T1924" i="1" l="1"/>
  <c r="U1924" i="1" s="1"/>
  <c r="V1924" i="1" s="1"/>
  <c r="S1925" i="1"/>
  <c r="S1926" i="1" l="1"/>
  <c r="T1925" i="1"/>
  <c r="U1925" i="1" s="1"/>
  <c r="V1925" i="1" s="1"/>
  <c r="T1926" i="1" l="1"/>
  <c r="U1926" i="1" s="1"/>
  <c r="V1926" i="1" s="1"/>
  <c r="S1927" i="1"/>
  <c r="S1928" i="1" l="1"/>
  <c r="T1927" i="1"/>
  <c r="U1927" i="1" s="1"/>
  <c r="V1927" i="1" s="1"/>
  <c r="T1928" i="1" l="1"/>
  <c r="U1928" i="1" s="1"/>
  <c r="V1928" i="1" s="1"/>
  <c r="S1929" i="1"/>
  <c r="T1929" i="1" l="1"/>
  <c r="U1929" i="1" s="1"/>
  <c r="V1929" i="1" s="1"/>
  <c r="S1930" i="1"/>
  <c r="S1931" i="1" l="1"/>
  <c r="T1930" i="1"/>
  <c r="U1930" i="1" s="1"/>
  <c r="V1930" i="1" s="1"/>
  <c r="S1932" i="1" l="1"/>
  <c r="T1931" i="1"/>
  <c r="U1931" i="1" s="1"/>
  <c r="V1931" i="1" s="1"/>
  <c r="T1932" i="1" l="1"/>
  <c r="U1932" i="1" s="1"/>
  <c r="V1932" i="1" s="1"/>
  <c r="S1933" i="1"/>
  <c r="T1933" i="1" l="1"/>
  <c r="U1933" i="1" s="1"/>
  <c r="V1933" i="1" s="1"/>
  <c r="S1934" i="1"/>
  <c r="S1935" i="1" l="1"/>
  <c r="T1934" i="1"/>
  <c r="U1934" i="1" s="1"/>
  <c r="V1934" i="1" s="1"/>
  <c r="T1935" i="1" l="1"/>
  <c r="U1935" i="1" s="1"/>
  <c r="V1935" i="1" s="1"/>
  <c r="S1936" i="1"/>
  <c r="S1937" i="1" l="1"/>
  <c r="T1936" i="1"/>
  <c r="U1936" i="1" s="1"/>
  <c r="V1936" i="1" s="1"/>
  <c r="T1937" i="1" l="1"/>
  <c r="S1938" i="1"/>
  <c r="U1937" i="1"/>
  <c r="V1937" i="1" s="1"/>
  <c r="T1938" i="1" l="1"/>
  <c r="U1938" i="1" s="1"/>
  <c r="V1938" i="1" s="1"/>
  <c r="S1939" i="1"/>
  <c r="S1940" i="1" l="1"/>
  <c r="T1939" i="1"/>
  <c r="U1939" i="1" s="1"/>
  <c r="V1939" i="1" s="1"/>
  <c r="T1940" i="1" l="1"/>
  <c r="U1940" i="1" s="1"/>
  <c r="V1940" i="1" s="1"/>
  <c r="S1941" i="1"/>
  <c r="S1942" i="1" l="1"/>
  <c r="T1941" i="1"/>
  <c r="U1941" i="1" s="1"/>
  <c r="V1941" i="1" s="1"/>
  <c r="S1943" i="1" l="1"/>
  <c r="T1942" i="1"/>
  <c r="U1942" i="1" s="1"/>
  <c r="V1942" i="1" s="1"/>
  <c r="S1944" i="1" l="1"/>
  <c r="T1943" i="1"/>
  <c r="U1943" i="1" s="1"/>
  <c r="V1943" i="1" s="1"/>
  <c r="S1945" i="1" l="1"/>
  <c r="T1944" i="1"/>
  <c r="U1944" i="1" s="1"/>
  <c r="V1944" i="1" s="1"/>
  <c r="T1945" i="1" l="1"/>
  <c r="U1945" i="1" s="1"/>
  <c r="V1945" i="1" s="1"/>
  <c r="S1946" i="1"/>
  <c r="T1946" i="1" l="1"/>
  <c r="U1946" i="1" s="1"/>
  <c r="V1946" i="1" s="1"/>
  <c r="S1947" i="1"/>
  <c r="T1947" i="1" l="1"/>
  <c r="U1947" i="1" s="1"/>
  <c r="V1947" i="1" s="1"/>
  <c r="S1948" i="1"/>
  <c r="T1948" i="1" l="1"/>
  <c r="U1948" i="1" s="1"/>
  <c r="V1948" i="1" s="1"/>
  <c r="S1949" i="1"/>
  <c r="T1949" i="1" l="1"/>
  <c r="U1949" i="1" s="1"/>
  <c r="V1949" i="1" s="1"/>
  <c r="S1950" i="1"/>
  <c r="T1950" i="1" l="1"/>
  <c r="U1950" i="1" s="1"/>
  <c r="V1950" i="1" s="1"/>
  <c r="S1951" i="1"/>
  <c r="T1951" i="1" l="1"/>
  <c r="U1951" i="1" s="1"/>
  <c r="V1951" i="1" s="1"/>
  <c r="S1952" i="1"/>
  <c r="S1953" i="1" l="1"/>
  <c r="T1952" i="1"/>
  <c r="U1952" i="1" s="1"/>
  <c r="V1952" i="1" s="1"/>
  <c r="T1953" i="1" l="1"/>
  <c r="U1953" i="1" s="1"/>
  <c r="V1953" i="1" s="1"/>
  <c r="S1954" i="1"/>
  <c r="S1955" i="1" l="1"/>
  <c r="T1954" i="1"/>
  <c r="U1954" i="1" s="1"/>
  <c r="V1954" i="1" s="1"/>
  <c r="T1955" i="1" l="1"/>
  <c r="U1955" i="1" s="1"/>
  <c r="V1955" i="1" s="1"/>
  <c r="S1956" i="1"/>
  <c r="T1956" i="1" l="1"/>
  <c r="U1956" i="1" s="1"/>
  <c r="V1956" i="1" s="1"/>
  <c r="S1957" i="1"/>
  <c r="S1958" i="1" l="1"/>
  <c r="T1957" i="1"/>
  <c r="U1957" i="1" s="1"/>
  <c r="V1957" i="1" s="1"/>
  <c r="S1959" i="1" l="1"/>
  <c r="T1958" i="1"/>
  <c r="U1958" i="1" s="1"/>
  <c r="V1958" i="1" s="1"/>
  <c r="T1959" i="1" l="1"/>
  <c r="U1959" i="1" s="1"/>
  <c r="V1959" i="1" s="1"/>
  <c r="S1960" i="1"/>
  <c r="T1960" i="1" l="1"/>
  <c r="U1960" i="1" s="1"/>
  <c r="V1960" i="1" s="1"/>
  <c r="S1961" i="1"/>
  <c r="S1962" i="1" l="1"/>
  <c r="T1961" i="1"/>
  <c r="U1961" i="1" s="1"/>
  <c r="V1961" i="1" s="1"/>
  <c r="T1962" i="1" l="1"/>
  <c r="U1962" i="1" s="1"/>
  <c r="V1962" i="1" s="1"/>
  <c r="S1963" i="1"/>
  <c r="S1964" i="1" l="1"/>
  <c r="T1963" i="1"/>
  <c r="U1963" i="1" s="1"/>
  <c r="V1963" i="1" s="1"/>
  <c r="S1965" i="1" l="1"/>
  <c r="T1964" i="1"/>
  <c r="U1964" i="1" s="1"/>
  <c r="V1964" i="1" s="1"/>
  <c r="T1965" i="1" l="1"/>
  <c r="U1965" i="1" s="1"/>
  <c r="V1965" i="1" s="1"/>
  <c r="S1966" i="1"/>
  <c r="S1967" i="1" l="1"/>
  <c r="T1966" i="1"/>
  <c r="U1966" i="1" s="1"/>
  <c r="V1966" i="1" s="1"/>
  <c r="T1967" i="1" l="1"/>
  <c r="U1967" i="1" s="1"/>
  <c r="V1967" i="1" s="1"/>
  <c r="S1968" i="1"/>
  <c r="T1968" i="1" l="1"/>
  <c r="U1968" i="1" s="1"/>
  <c r="V1968" i="1" s="1"/>
  <c r="S1969" i="1"/>
  <c r="T1969" i="1" l="1"/>
  <c r="U1969" i="1" s="1"/>
  <c r="V1969" i="1" s="1"/>
  <c r="S1970" i="1"/>
  <c r="T1970" i="1" l="1"/>
  <c r="U1970" i="1" s="1"/>
  <c r="V1970" i="1" s="1"/>
  <c r="S1971" i="1"/>
  <c r="T1971" i="1" l="1"/>
  <c r="U1971" i="1" s="1"/>
  <c r="V1971" i="1" s="1"/>
  <c r="S1972" i="1"/>
  <c r="S1973" i="1" l="1"/>
  <c r="T1972" i="1"/>
  <c r="U1972" i="1" s="1"/>
  <c r="V1972" i="1" s="1"/>
  <c r="T1973" i="1" l="1"/>
  <c r="U1973" i="1" s="1"/>
  <c r="V1973" i="1" s="1"/>
  <c r="S1974" i="1"/>
  <c r="S1975" i="1" l="1"/>
  <c r="T1974" i="1"/>
  <c r="U1974" i="1" s="1"/>
  <c r="V1974" i="1" s="1"/>
  <c r="S1976" i="1" l="1"/>
  <c r="T1975" i="1"/>
  <c r="U1975" i="1" s="1"/>
  <c r="V1975" i="1" s="1"/>
  <c r="S1977" i="1" l="1"/>
  <c r="T1976" i="1"/>
  <c r="U1976" i="1" s="1"/>
  <c r="V1976" i="1" s="1"/>
  <c r="T1977" i="1" l="1"/>
  <c r="S1978" i="1"/>
  <c r="U1977" i="1"/>
  <c r="V1977" i="1" s="1"/>
  <c r="S1979" i="1" l="1"/>
  <c r="T1978" i="1"/>
  <c r="U1978" i="1" s="1"/>
  <c r="V1978" i="1" s="1"/>
  <c r="S1980" i="1" l="1"/>
  <c r="T1979" i="1"/>
  <c r="U1979" i="1" s="1"/>
  <c r="V1979" i="1" s="1"/>
  <c r="S1981" i="1" l="1"/>
  <c r="T1980" i="1"/>
  <c r="U1980" i="1" s="1"/>
  <c r="V1980" i="1" s="1"/>
  <c r="S1982" i="1" l="1"/>
  <c r="T1981" i="1"/>
  <c r="U1981" i="1" s="1"/>
  <c r="V1981" i="1" s="1"/>
  <c r="T1982" i="1" l="1"/>
  <c r="U1982" i="1" s="1"/>
  <c r="V1982" i="1" s="1"/>
  <c r="S1983" i="1"/>
  <c r="S1984" i="1" l="1"/>
  <c r="T1983" i="1"/>
  <c r="U1983" i="1" s="1"/>
  <c r="V1983" i="1" s="1"/>
  <c r="T1984" i="1" l="1"/>
  <c r="U1984" i="1" s="1"/>
  <c r="V1984" i="1" s="1"/>
  <c r="S1985" i="1"/>
  <c r="S1986" i="1" l="1"/>
  <c r="T1985" i="1"/>
  <c r="U1985" i="1" s="1"/>
  <c r="V1985" i="1" s="1"/>
  <c r="S1987" i="1" l="1"/>
  <c r="T1986" i="1"/>
  <c r="U1986" i="1" s="1"/>
  <c r="V1986" i="1" s="1"/>
  <c r="T1987" i="1" l="1"/>
  <c r="U1987" i="1" s="1"/>
  <c r="V1987" i="1" s="1"/>
  <c r="S1988" i="1"/>
  <c r="T1988" i="1" l="1"/>
  <c r="U1988" i="1" s="1"/>
  <c r="V1988" i="1" s="1"/>
  <c r="S1989" i="1"/>
  <c r="S1990" i="1" l="1"/>
  <c r="T1989" i="1"/>
  <c r="U1989" i="1" s="1"/>
  <c r="V1989" i="1" s="1"/>
  <c r="T1990" i="1" l="1"/>
  <c r="U1990" i="1" s="1"/>
  <c r="V1990" i="1" s="1"/>
  <c r="S1991" i="1"/>
  <c r="T1991" i="1" l="1"/>
  <c r="U1991" i="1" s="1"/>
  <c r="V1991" i="1" s="1"/>
  <c r="S1992" i="1"/>
  <c r="S1993" i="1" l="1"/>
  <c r="T1992" i="1"/>
  <c r="U1992" i="1" s="1"/>
  <c r="V1992" i="1" s="1"/>
  <c r="S1994" i="1" l="1"/>
  <c r="T1993" i="1"/>
  <c r="U1993" i="1" s="1"/>
  <c r="V1993" i="1" s="1"/>
  <c r="T1994" i="1" l="1"/>
  <c r="U1994" i="1" s="1"/>
  <c r="V1994" i="1" s="1"/>
  <c r="S1995" i="1"/>
  <c r="S1996" i="1" l="1"/>
  <c r="T1995" i="1"/>
  <c r="U1995" i="1" s="1"/>
  <c r="V1995" i="1" s="1"/>
  <c r="T1996" i="1" l="1"/>
  <c r="U1996" i="1" s="1"/>
  <c r="V1996" i="1" s="1"/>
  <c r="S1997" i="1"/>
  <c r="T1997" i="1" l="1"/>
  <c r="U1997" i="1" s="1"/>
  <c r="V1997" i="1" s="1"/>
  <c r="S1998" i="1"/>
  <c r="T1998" i="1" l="1"/>
  <c r="U1998" i="1" s="1"/>
  <c r="V1998" i="1" s="1"/>
  <c r="S1999" i="1"/>
  <c r="S2000" i="1" l="1"/>
  <c r="T1999" i="1"/>
  <c r="U1999" i="1" s="1"/>
  <c r="V1999" i="1" s="1"/>
  <c r="T2000" i="1" l="1"/>
  <c r="U2000" i="1" s="1"/>
  <c r="V2000" i="1" s="1"/>
  <c r="S2001" i="1"/>
  <c r="S2002" i="1" l="1"/>
  <c r="T2001" i="1"/>
  <c r="U2001" i="1" s="1"/>
  <c r="V2001" i="1" s="1"/>
  <c r="T2002" i="1" l="1"/>
  <c r="U2002" i="1" s="1"/>
  <c r="V2002" i="1" s="1"/>
  <c r="S2003" i="1"/>
  <c r="S2004" i="1" l="1"/>
  <c r="T2003" i="1"/>
  <c r="U2003" i="1" s="1"/>
  <c r="V2003" i="1" s="1"/>
  <c r="T2004" i="1" l="1"/>
  <c r="U2004" i="1" s="1"/>
  <c r="V2004" i="1" s="1"/>
  <c r="S2005" i="1"/>
  <c r="S2006" i="1" l="1"/>
  <c r="T2005" i="1"/>
  <c r="U2005" i="1" s="1"/>
  <c r="V2005" i="1" s="1"/>
  <c r="T2006" i="1" l="1"/>
  <c r="U2006" i="1" s="1"/>
  <c r="V2006" i="1" s="1"/>
  <c r="S2007" i="1"/>
  <c r="T2007" i="1" l="1"/>
  <c r="U2007" i="1" s="1"/>
  <c r="V2007" i="1" s="1"/>
  <c r="S2008" i="1"/>
  <c r="T2008" i="1" l="1"/>
  <c r="U2008" i="1" s="1"/>
  <c r="V2008" i="1" s="1"/>
  <c r="S2009" i="1"/>
  <c r="S2010" i="1" l="1"/>
  <c r="T2009" i="1"/>
  <c r="U2009" i="1" s="1"/>
  <c r="V2009" i="1" s="1"/>
  <c r="T2010" i="1" l="1"/>
  <c r="U2010" i="1" s="1"/>
  <c r="V2010" i="1" s="1"/>
  <c r="S2011" i="1"/>
  <c r="S2012" i="1" l="1"/>
  <c r="T2011" i="1"/>
  <c r="U2011" i="1" s="1"/>
  <c r="V2011" i="1" s="1"/>
  <c r="S2013" i="1" l="1"/>
  <c r="T2012" i="1"/>
  <c r="U2012" i="1" s="1"/>
  <c r="V2012" i="1" s="1"/>
  <c r="S2014" i="1" l="1"/>
  <c r="T2013" i="1"/>
  <c r="U2013" i="1" s="1"/>
  <c r="V2013" i="1" s="1"/>
  <c r="S2015" i="1" l="1"/>
  <c r="T2014" i="1"/>
  <c r="U2014" i="1" s="1"/>
  <c r="V2014" i="1" s="1"/>
  <c r="T2015" i="1" l="1"/>
  <c r="U2015" i="1" s="1"/>
  <c r="V2015" i="1" s="1"/>
  <c r="S2016" i="1"/>
  <c r="T2016" i="1" l="1"/>
  <c r="U2016" i="1" s="1"/>
  <c r="V2016" i="1" s="1"/>
  <c r="S2017" i="1"/>
  <c r="T2017" i="1" l="1"/>
  <c r="U2017" i="1" s="1"/>
  <c r="V2017" i="1" s="1"/>
  <c r="S2018" i="1"/>
  <c r="T2018" i="1" l="1"/>
  <c r="U2018" i="1" s="1"/>
  <c r="V2018" i="1" s="1"/>
  <c r="S2019" i="1"/>
  <c r="T2019" i="1" l="1"/>
  <c r="U2019" i="1" s="1"/>
  <c r="V2019" i="1" s="1"/>
  <c r="S2020" i="1"/>
  <c r="S2021" i="1" l="1"/>
  <c r="T2020" i="1"/>
  <c r="U2020" i="1" s="1"/>
  <c r="V2020" i="1" s="1"/>
  <c r="T2021" i="1" l="1"/>
  <c r="U2021" i="1" s="1"/>
  <c r="V2021" i="1" s="1"/>
  <c r="S2022" i="1"/>
  <c r="T2022" i="1" l="1"/>
  <c r="U2022" i="1" s="1"/>
  <c r="V2022" i="1" s="1"/>
  <c r="S2023" i="1"/>
  <c r="S2024" i="1" l="1"/>
  <c r="T2023" i="1"/>
  <c r="U2023" i="1" s="1"/>
  <c r="V2023" i="1" s="1"/>
  <c r="S2025" i="1" l="1"/>
  <c r="T2024" i="1"/>
  <c r="U2024" i="1" s="1"/>
  <c r="V2024" i="1" s="1"/>
  <c r="T2025" i="1" l="1"/>
  <c r="U2025" i="1" s="1"/>
  <c r="V2025" i="1" s="1"/>
  <c r="S2026" i="1"/>
  <c r="S2027" i="1" l="1"/>
  <c r="T2026" i="1"/>
  <c r="U2026" i="1" s="1"/>
  <c r="V2026" i="1" s="1"/>
  <c r="T2027" i="1" l="1"/>
  <c r="U2027" i="1" s="1"/>
  <c r="V2027" i="1" s="1"/>
  <c r="S2028" i="1"/>
  <c r="S2029" i="1" l="1"/>
  <c r="T2028" i="1"/>
  <c r="U2028" i="1" s="1"/>
  <c r="V2028" i="1" s="1"/>
  <c r="T2029" i="1" l="1"/>
  <c r="U2029" i="1" s="1"/>
  <c r="V2029" i="1" s="1"/>
  <c r="S2030" i="1"/>
  <c r="S2031" i="1" l="1"/>
  <c r="T2030" i="1"/>
  <c r="U2030" i="1" s="1"/>
  <c r="V2030" i="1" s="1"/>
  <c r="S2032" i="1" l="1"/>
  <c r="T2031" i="1"/>
  <c r="U2031" i="1" s="1"/>
  <c r="V2031" i="1" s="1"/>
  <c r="T2032" i="1" l="1"/>
  <c r="U2032" i="1"/>
  <c r="V2032" i="1" s="1"/>
  <c r="S2033" i="1"/>
  <c r="T2033" i="1" l="1"/>
  <c r="U2033" i="1" s="1"/>
  <c r="V2033" i="1" s="1"/>
  <c r="S2034" i="1"/>
  <c r="T2034" i="1" l="1"/>
  <c r="U2034" i="1" s="1"/>
  <c r="V2034" i="1" s="1"/>
  <c r="S2035" i="1"/>
  <c r="S2036" i="1" l="1"/>
  <c r="T2035" i="1"/>
  <c r="U2035" i="1" s="1"/>
  <c r="V2035" i="1" s="1"/>
  <c r="T2036" i="1" l="1"/>
  <c r="U2036" i="1" s="1"/>
  <c r="V2036" i="1" s="1"/>
  <c r="S2037" i="1"/>
  <c r="S2038" i="1" l="1"/>
  <c r="T2037" i="1"/>
  <c r="U2037" i="1" s="1"/>
  <c r="V2037" i="1" s="1"/>
  <c r="T2038" i="1" l="1"/>
  <c r="U2038" i="1" s="1"/>
  <c r="V2038" i="1" s="1"/>
  <c r="S2039" i="1"/>
  <c r="T2039" i="1" l="1"/>
  <c r="S2040" i="1"/>
  <c r="U2039" i="1"/>
  <c r="V2039" i="1" s="1"/>
  <c r="S2041" i="1" l="1"/>
  <c r="T2040" i="1"/>
  <c r="U2040" i="1" s="1"/>
  <c r="V2040" i="1" s="1"/>
  <c r="S2042" i="1" l="1"/>
  <c r="T2041" i="1"/>
  <c r="U2041" i="1" s="1"/>
  <c r="V2041" i="1" s="1"/>
  <c r="S2043" i="1" l="1"/>
  <c r="T2042" i="1"/>
  <c r="U2042" i="1" s="1"/>
  <c r="V2042" i="1" s="1"/>
  <c r="T2043" i="1" l="1"/>
  <c r="U2043" i="1" s="1"/>
  <c r="V2043" i="1" s="1"/>
  <c r="S2044" i="1"/>
  <c r="S2045" i="1" l="1"/>
  <c r="T2044" i="1"/>
  <c r="U2044" i="1" s="1"/>
  <c r="V2044" i="1" s="1"/>
  <c r="T2045" i="1" l="1"/>
  <c r="U2045" i="1" s="1"/>
  <c r="V2045" i="1" s="1"/>
  <c r="S2046" i="1"/>
  <c r="T2046" i="1" l="1"/>
  <c r="U2046" i="1" s="1"/>
  <c r="V2046" i="1" s="1"/>
  <c r="S2047" i="1"/>
  <c r="S2048" i="1" l="1"/>
  <c r="T2047" i="1"/>
  <c r="U2047" i="1" s="1"/>
  <c r="V2047" i="1" s="1"/>
  <c r="S2049" i="1" l="1"/>
  <c r="T2048" i="1"/>
  <c r="U2048" i="1" s="1"/>
  <c r="V2048" i="1" s="1"/>
  <c r="S2050" i="1" l="1"/>
  <c r="T2049" i="1"/>
  <c r="U2049" i="1" s="1"/>
  <c r="V2049" i="1" s="1"/>
  <c r="T2050" i="1" l="1"/>
  <c r="U2050" i="1" s="1"/>
  <c r="V2050" i="1" s="1"/>
  <c r="S2051" i="1"/>
  <c r="T2051" i="1" l="1"/>
  <c r="U2051" i="1" s="1"/>
  <c r="V2051" i="1" s="1"/>
  <c r="S2052" i="1"/>
  <c r="S2053" i="1" l="1"/>
  <c r="T2052" i="1"/>
  <c r="U2052" i="1" s="1"/>
  <c r="V2052" i="1" s="1"/>
  <c r="T2053" i="1" l="1"/>
  <c r="U2053" i="1" s="1"/>
  <c r="V2053" i="1" s="1"/>
  <c r="S2054" i="1"/>
  <c r="S2055" i="1" l="1"/>
  <c r="T2054" i="1"/>
  <c r="U2054" i="1" s="1"/>
  <c r="V2054" i="1" s="1"/>
  <c r="T2055" i="1" l="1"/>
  <c r="U2055" i="1"/>
  <c r="V2055" i="1" s="1"/>
  <c r="S2056" i="1"/>
  <c r="T2056" i="1" l="1"/>
  <c r="U2056" i="1" s="1"/>
  <c r="V2056" i="1" s="1"/>
  <c r="S2057" i="1"/>
  <c r="T2057" i="1" l="1"/>
  <c r="U2057" i="1" s="1"/>
  <c r="V2057" i="1" s="1"/>
  <c r="S2058" i="1"/>
  <c r="S2059" i="1" l="1"/>
  <c r="T2058" i="1"/>
  <c r="U2058" i="1" s="1"/>
  <c r="V2058" i="1" s="1"/>
  <c r="T2059" i="1" l="1"/>
  <c r="U2059" i="1" s="1"/>
  <c r="V2059" i="1" s="1"/>
  <c r="S2060" i="1"/>
  <c r="T2060" i="1" l="1"/>
  <c r="U2060" i="1" s="1"/>
  <c r="V2060" i="1" s="1"/>
  <c r="S2061" i="1"/>
  <c r="T2061" i="1" l="1"/>
  <c r="U2061" i="1" s="1"/>
  <c r="V2061" i="1" s="1"/>
  <c r="S2062" i="1"/>
  <c r="S2063" i="1" l="1"/>
  <c r="T2062" i="1"/>
  <c r="U2062" i="1" s="1"/>
  <c r="V2062" i="1" s="1"/>
  <c r="T2063" i="1" l="1"/>
  <c r="U2063" i="1" s="1"/>
  <c r="V2063" i="1" s="1"/>
  <c r="S2064" i="1"/>
  <c r="S2065" i="1" l="1"/>
  <c r="T2064" i="1"/>
  <c r="U2064" i="1" s="1"/>
  <c r="V2064" i="1" s="1"/>
  <c r="T2065" i="1" l="1"/>
  <c r="U2065" i="1"/>
  <c r="V2065" i="1" s="1"/>
  <c r="S2066" i="1"/>
  <c r="T2066" i="1" l="1"/>
  <c r="U2066" i="1" s="1"/>
  <c r="V2066" i="1" s="1"/>
  <c r="S2067" i="1"/>
  <c r="T2067" i="1" l="1"/>
  <c r="U2067" i="1"/>
  <c r="V2067" i="1" s="1"/>
  <c r="S2068" i="1"/>
  <c r="S2069" i="1" l="1"/>
  <c r="T2068" i="1"/>
  <c r="U2068" i="1" s="1"/>
  <c r="V2068" i="1" s="1"/>
  <c r="S2070" i="1" l="1"/>
  <c r="T2069" i="1"/>
  <c r="U2069" i="1" s="1"/>
  <c r="V2069" i="1" s="1"/>
  <c r="S2071" i="1" l="1"/>
  <c r="T2070" i="1"/>
  <c r="U2070" i="1" s="1"/>
  <c r="V2070" i="1" s="1"/>
  <c r="T2071" i="1" l="1"/>
  <c r="U2071" i="1" s="1"/>
  <c r="V2071" i="1" s="1"/>
  <c r="S2072" i="1"/>
  <c r="T2072" i="1" l="1"/>
  <c r="U2072" i="1" s="1"/>
  <c r="V2072" i="1" s="1"/>
  <c r="S2073" i="1"/>
  <c r="T2073" i="1" l="1"/>
  <c r="U2073" i="1" s="1"/>
  <c r="V2073" i="1" s="1"/>
  <c r="S2074" i="1"/>
  <c r="S2075" i="1" l="1"/>
  <c r="T2074" i="1"/>
  <c r="U2074" i="1" s="1"/>
  <c r="V2074" i="1" s="1"/>
  <c r="T2075" i="1" l="1"/>
  <c r="U2075" i="1" s="1"/>
  <c r="V2075" i="1" s="1"/>
  <c r="S2076" i="1"/>
  <c r="T2076" i="1" l="1"/>
  <c r="U2076" i="1" s="1"/>
  <c r="V2076" i="1" s="1"/>
  <c r="S2077" i="1"/>
  <c r="T2077" i="1" l="1"/>
  <c r="U2077" i="1" s="1"/>
  <c r="V2077" i="1" s="1"/>
  <c r="S2078" i="1"/>
  <c r="T2078" i="1" l="1"/>
  <c r="U2078" i="1" s="1"/>
  <c r="V2078" i="1" s="1"/>
  <c r="S2079" i="1"/>
  <c r="T2079" i="1" l="1"/>
  <c r="U2079" i="1" s="1"/>
  <c r="V2079" i="1" s="1"/>
  <c r="S2080" i="1"/>
  <c r="S2081" i="1" l="1"/>
  <c r="T2080" i="1"/>
  <c r="U2080" i="1" s="1"/>
  <c r="V2080" i="1" s="1"/>
  <c r="T2081" i="1" l="1"/>
  <c r="U2081" i="1" s="1"/>
  <c r="V2081" i="1" s="1"/>
  <c r="S2082" i="1"/>
  <c r="T2082" i="1" l="1"/>
  <c r="U2082" i="1" s="1"/>
  <c r="V2082" i="1" s="1"/>
  <c r="S2083" i="1"/>
  <c r="T2083" i="1" l="1"/>
  <c r="U2083" i="1" s="1"/>
  <c r="V2083" i="1" s="1"/>
  <c r="S2084" i="1"/>
  <c r="S2085" i="1" l="1"/>
  <c r="T2084" i="1"/>
  <c r="U2084" i="1" s="1"/>
  <c r="V2084" i="1" s="1"/>
  <c r="S2086" i="1" l="1"/>
  <c r="T2085" i="1"/>
  <c r="U2085" i="1" s="1"/>
  <c r="V2085" i="1" s="1"/>
  <c r="S2087" i="1" l="1"/>
  <c r="T2086" i="1"/>
  <c r="U2086" i="1" s="1"/>
  <c r="V2086" i="1" s="1"/>
  <c r="S2088" i="1" l="1"/>
  <c r="T2087" i="1"/>
  <c r="U2087" i="1" s="1"/>
  <c r="V2087" i="1" s="1"/>
  <c r="T2088" i="1" l="1"/>
  <c r="U2088" i="1" s="1"/>
  <c r="V2088" i="1" s="1"/>
  <c r="S2089" i="1"/>
  <c r="S2090" i="1" l="1"/>
  <c r="T2089" i="1"/>
  <c r="U2089" i="1" s="1"/>
  <c r="V2089" i="1" s="1"/>
  <c r="T2090" i="1" l="1"/>
  <c r="U2090" i="1" s="1"/>
  <c r="V2090" i="1" s="1"/>
  <c r="S2091" i="1"/>
  <c r="S2092" i="1" l="1"/>
  <c r="T2091" i="1"/>
  <c r="U2091" i="1" s="1"/>
  <c r="V2091" i="1" s="1"/>
  <c r="S2093" i="1" l="1"/>
  <c r="T2092" i="1"/>
  <c r="U2092" i="1" s="1"/>
  <c r="V2092" i="1" s="1"/>
  <c r="S2094" i="1" l="1"/>
  <c r="T2093" i="1"/>
  <c r="U2093" i="1" s="1"/>
  <c r="V2093" i="1" s="1"/>
  <c r="S2095" i="1" l="1"/>
  <c r="T2094" i="1"/>
  <c r="U2094" i="1" s="1"/>
  <c r="V2094" i="1" s="1"/>
  <c r="T2095" i="1" l="1"/>
  <c r="U2095" i="1" s="1"/>
  <c r="V2095" i="1" s="1"/>
  <c r="S2096" i="1"/>
  <c r="S2097" i="1" l="1"/>
  <c r="T2096" i="1"/>
  <c r="U2096" i="1" s="1"/>
  <c r="V2096" i="1" s="1"/>
  <c r="S2098" i="1" l="1"/>
  <c r="T2097" i="1"/>
  <c r="U2097" i="1" s="1"/>
  <c r="V2097" i="1" s="1"/>
  <c r="T2098" i="1" l="1"/>
  <c r="U2098" i="1" s="1"/>
  <c r="V2098" i="1" s="1"/>
  <c r="S2099" i="1"/>
  <c r="T2099" i="1" l="1"/>
  <c r="U2099" i="1" s="1"/>
  <c r="V2099" i="1" s="1"/>
  <c r="S2100" i="1"/>
  <c r="T2100" i="1" l="1"/>
  <c r="U2100" i="1" s="1"/>
  <c r="V2100" i="1" s="1"/>
  <c r="S2101" i="1"/>
  <c r="T2101" i="1" l="1"/>
  <c r="U2101" i="1" s="1"/>
  <c r="V2101" i="1" s="1"/>
  <c r="S2102" i="1"/>
  <c r="S2103" i="1" l="1"/>
  <c r="T2102" i="1"/>
  <c r="U2102" i="1" s="1"/>
  <c r="V2102" i="1" s="1"/>
  <c r="S2104" i="1" l="1"/>
  <c r="T2103" i="1"/>
  <c r="U2103" i="1" s="1"/>
  <c r="V2103" i="1" s="1"/>
  <c r="T2104" i="1" l="1"/>
  <c r="U2104" i="1" s="1"/>
  <c r="V2104" i="1" s="1"/>
  <c r="S2105" i="1"/>
  <c r="T2105" i="1" l="1"/>
  <c r="U2105" i="1" s="1"/>
  <c r="V2105" i="1" s="1"/>
  <c r="S2106" i="1"/>
  <c r="S2107" i="1" l="1"/>
  <c r="T2106" i="1"/>
  <c r="U2106" i="1" s="1"/>
  <c r="V2106" i="1" s="1"/>
  <c r="T2107" i="1" l="1"/>
  <c r="U2107" i="1" s="1"/>
  <c r="V2107" i="1" s="1"/>
  <c r="S2108" i="1"/>
  <c r="S2109" i="1" l="1"/>
  <c r="T2108" i="1"/>
  <c r="U2108" i="1" s="1"/>
  <c r="V2108" i="1" s="1"/>
  <c r="S2110" i="1" l="1"/>
  <c r="T2109" i="1"/>
  <c r="U2109" i="1" s="1"/>
  <c r="V2109" i="1" s="1"/>
  <c r="S2111" i="1" l="1"/>
  <c r="T2110" i="1"/>
  <c r="U2110" i="1" s="1"/>
  <c r="V2110" i="1" s="1"/>
  <c r="S2112" i="1" l="1"/>
  <c r="T2111" i="1"/>
  <c r="U2111" i="1" s="1"/>
  <c r="V2111" i="1" s="1"/>
  <c r="T2112" i="1" l="1"/>
  <c r="U2112" i="1" s="1"/>
  <c r="V2112" i="1" s="1"/>
  <c r="S2113" i="1"/>
  <c r="S2114" i="1" l="1"/>
  <c r="T2113" i="1"/>
  <c r="U2113" i="1" s="1"/>
  <c r="V2113" i="1" s="1"/>
  <c r="T2114" i="1" l="1"/>
  <c r="U2114" i="1" s="1"/>
  <c r="V2114" i="1" s="1"/>
  <c r="S2115" i="1"/>
  <c r="S2116" i="1" l="1"/>
  <c r="T2115" i="1"/>
  <c r="U2115" i="1" s="1"/>
  <c r="V2115" i="1" s="1"/>
  <c r="T2116" i="1" l="1"/>
  <c r="U2116" i="1" s="1"/>
  <c r="V2116" i="1" s="1"/>
  <c r="S2117" i="1"/>
  <c r="S2118" i="1" l="1"/>
  <c r="T2117" i="1"/>
  <c r="U2117" i="1" s="1"/>
  <c r="V2117" i="1" s="1"/>
  <c r="T2118" i="1" l="1"/>
  <c r="U2118" i="1" s="1"/>
  <c r="V2118" i="1" s="1"/>
  <c r="S2119" i="1"/>
  <c r="T2119" i="1" l="1"/>
  <c r="U2119" i="1" s="1"/>
  <c r="V2119" i="1" s="1"/>
  <c r="S2120" i="1"/>
  <c r="T2120" i="1" l="1"/>
  <c r="U2120" i="1" s="1"/>
  <c r="V2120" i="1" s="1"/>
  <c r="S2121" i="1"/>
  <c r="S2122" i="1" l="1"/>
  <c r="T2121" i="1"/>
  <c r="U2121" i="1" s="1"/>
  <c r="V2121" i="1" s="1"/>
  <c r="S2123" i="1" l="1"/>
  <c r="T2122" i="1"/>
  <c r="U2122" i="1" s="1"/>
  <c r="V2122" i="1" s="1"/>
  <c r="S2124" i="1" l="1"/>
  <c r="T2123" i="1"/>
  <c r="U2123" i="1" s="1"/>
  <c r="V2123" i="1" s="1"/>
  <c r="S2125" i="1" l="1"/>
  <c r="T2124" i="1"/>
  <c r="U2124" i="1" s="1"/>
  <c r="V2124" i="1" s="1"/>
  <c r="T2125" i="1" l="1"/>
  <c r="U2125" i="1" s="1"/>
  <c r="V2125" i="1" s="1"/>
  <c r="S2126" i="1"/>
  <c r="T2126" i="1" l="1"/>
  <c r="U2126" i="1" s="1"/>
  <c r="V2126" i="1" s="1"/>
  <c r="S2127" i="1"/>
  <c r="S2128" i="1" l="1"/>
  <c r="T2127" i="1"/>
  <c r="U2127" i="1" s="1"/>
  <c r="V2127" i="1" s="1"/>
  <c r="T2128" i="1" l="1"/>
  <c r="U2128" i="1" s="1"/>
  <c r="V2128" i="1" s="1"/>
  <c r="S2129" i="1"/>
  <c r="T2129" i="1" l="1"/>
  <c r="U2129" i="1" s="1"/>
  <c r="V2129" i="1" s="1"/>
  <c r="S2130" i="1"/>
  <c r="S2131" i="1" l="1"/>
  <c r="T2130" i="1"/>
  <c r="U2130" i="1" s="1"/>
  <c r="V2130" i="1" s="1"/>
  <c r="T2131" i="1" l="1"/>
  <c r="U2131" i="1" s="1"/>
  <c r="V2131" i="1" s="1"/>
  <c r="S2132" i="1"/>
  <c r="T2132" i="1" l="1"/>
  <c r="U2132" i="1" s="1"/>
  <c r="V2132" i="1" s="1"/>
  <c r="S2133" i="1"/>
  <c r="S2134" i="1" l="1"/>
  <c r="T2133" i="1"/>
  <c r="U2133" i="1" s="1"/>
  <c r="V2133" i="1" s="1"/>
  <c r="S2135" i="1" l="1"/>
  <c r="T2134" i="1"/>
  <c r="U2134" i="1" s="1"/>
  <c r="V2134" i="1" s="1"/>
  <c r="T2135" i="1" l="1"/>
  <c r="U2135" i="1" s="1"/>
  <c r="V2135" i="1" s="1"/>
  <c r="S2136" i="1"/>
  <c r="S2137" i="1" l="1"/>
  <c r="T2136" i="1"/>
  <c r="U2136" i="1" s="1"/>
  <c r="V2136" i="1" s="1"/>
  <c r="S2138" i="1" l="1"/>
  <c r="T2137" i="1"/>
  <c r="U2137" i="1" s="1"/>
  <c r="V2137" i="1" s="1"/>
  <c r="S2139" i="1" l="1"/>
  <c r="T2138" i="1"/>
  <c r="U2138" i="1" s="1"/>
  <c r="V2138" i="1" s="1"/>
  <c r="S2140" i="1" l="1"/>
  <c r="T2139" i="1"/>
  <c r="U2139" i="1" s="1"/>
  <c r="V2139" i="1" s="1"/>
  <c r="T2140" i="1" l="1"/>
  <c r="U2140" i="1" s="1"/>
  <c r="V2140" i="1" s="1"/>
  <c r="S2141" i="1"/>
  <c r="S2142" i="1" l="1"/>
  <c r="T2141" i="1"/>
  <c r="U2141" i="1" s="1"/>
  <c r="V2141" i="1" s="1"/>
  <c r="T2142" i="1" l="1"/>
  <c r="U2142" i="1" s="1"/>
  <c r="V2142" i="1" s="1"/>
  <c r="S2143" i="1"/>
  <c r="S2144" i="1" l="1"/>
  <c r="T2143" i="1"/>
  <c r="U2143" i="1" s="1"/>
  <c r="V2143" i="1" s="1"/>
  <c r="T2144" i="1" l="1"/>
  <c r="U2144" i="1" s="1"/>
  <c r="V2144" i="1" s="1"/>
  <c r="S2145" i="1"/>
  <c r="S2146" i="1" l="1"/>
  <c r="T2145" i="1"/>
  <c r="U2145" i="1" s="1"/>
  <c r="V2145" i="1" s="1"/>
  <c r="S2147" i="1" l="1"/>
  <c r="T2146" i="1"/>
  <c r="U2146" i="1" s="1"/>
  <c r="V2146" i="1" s="1"/>
  <c r="S2148" i="1" l="1"/>
  <c r="T2147" i="1"/>
  <c r="U2147" i="1" s="1"/>
  <c r="V2147" i="1" s="1"/>
  <c r="S2149" i="1" l="1"/>
  <c r="T2148" i="1"/>
  <c r="U2148" i="1" s="1"/>
  <c r="V2148" i="1" s="1"/>
  <c r="T2149" i="1" l="1"/>
  <c r="U2149" i="1" s="1"/>
  <c r="V2149" i="1" s="1"/>
  <c r="S2150" i="1"/>
  <c r="T2150" i="1" l="1"/>
  <c r="U2150" i="1" s="1"/>
  <c r="V2150" i="1" s="1"/>
  <c r="S2151" i="1"/>
  <c r="T2151" i="1" l="1"/>
  <c r="U2151" i="1" s="1"/>
  <c r="V2151" i="1" s="1"/>
  <c r="S2152" i="1"/>
  <c r="S2153" i="1" l="1"/>
  <c r="T2152" i="1"/>
  <c r="U2152" i="1" s="1"/>
  <c r="V2152" i="1" s="1"/>
  <c r="T2153" i="1" l="1"/>
  <c r="U2153" i="1" s="1"/>
  <c r="V2153" i="1" s="1"/>
  <c r="S2154" i="1"/>
  <c r="T2154" i="1" l="1"/>
  <c r="U2154" i="1" s="1"/>
  <c r="V2154" i="1" s="1"/>
  <c r="S2155" i="1"/>
  <c r="S2156" i="1" l="1"/>
  <c r="T2155" i="1"/>
  <c r="U2155" i="1" s="1"/>
  <c r="V2155" i="1" s="1"/>
  <c r="T2156" i="1" l="1"/>
  <c r="U2156" i="1" s="1"/>
  <c r="V2156" i="1" s="1"/>
  <c r="S2157" i="1"/>
  <c r="S2158" i="1" l="1"/>
  <c r="T2157" i="1"/>
  <c r="U2157" i="1" s="1"/>
  <c r="V2157" i="1" s="1"/>
  <c r="T2158" i="1" l="1"/>
  <c r="S2159" i="1"/>
  <c r="U2158" i="1"/>
  <c r="V2158" i="1" s="1"/>
  <c r="T2159" i="1" l="1"/>
  <c r="S2160" i="1"/>
  <c r="U2159" i="1"/>
  <c r="V2159" i="1" s="1"/>
  <c r="T2160" i="1" l="1"/>
  <c r="U2160" i="1" s="1"/>
  <c r="V2160" i="1" s="1"/>
  <c r="S2161" i="1"/>
  <c r="T2161" i="1" l="1"/>
  <c r="S2162" i="1"/>
  <c r="U2161" i="1"/>
  <c r="V2161" i="1" s="1"/>
  <c r="T2162" i="1" l="1"/>
  <c r="U2162" i="1" s="1"/>
  <c r="V2162" i="1" s="1"/>
  <c r="S2163" i="1"/>
  <c r="T2163" i="1" l="1"/>
  <c r="U2163" i="1" s="1"/>
  <c r="V2163" i="1" s="1"/>
  <c r="S2164" i="1"/>
  <c r="S2165" i="1" l="1"/>
  <c r="T2164" i="1"/>
  <c r="U2164" i="1" s="1"/>
  <c r="V2164" i="1" s="1"/>
  <c r="S2166" i="1" l="1"/>
  <c r="T2165" i="1"/>
  <c r="U2165" i="1" s="1"/>
  <c r="V2165" i="1" s="1"/>
  <c r="S2167" i="1" l="1"/>
  <c r="T2166" i="1"/>
  <c r="U2166" i="1" s="1"/>
  <c r="V2166" i="1" s="1"/>
  <c r="T2167" i="1" l="1"/>
  <c r="U2167" i="1" s="1"/>
  <c r="V2167" i="1" s="1"/>
  <c r="S2168" i="1"/>
  <c r="T2168" i="1" l="1"/>
  <c r="U2168" i="1" s="1"/>
  <c r="V2168" i="1" s="1"/>
  <c r="S2169" i="1"/>
  <c r="S2170" i="1" l="1"/>
  <c r="T2169" i="1"/>
  <c r="U2169" i="1" s="1"/>
  <c r="V2169" i="1" s="1"/>
  <c r="S2171" i="1" l="1"/>
  <c r="T2170" i="1"/>
  <c r="U2170" i="1" s="1"/>
  <c r="V2170" i="1" s="1"/>
  <c r="S2172" i="1" l="1"/>
  <c r="T2171" i="1"/>
  <c r="U2171" i="1" s="1"/>
  <c r="V2171" i="1" s="1"/>
  <c r="S2173" i="1" l="1"/>
  <c r="T2172" i="1"/>
  <c r="U2172" i="1" s="1"/>
  <c r="V2172" i="1" s="1"/>
  <c r="S2174" i="1" l="1"/>
  <c r="T2173" i="1"/>
  <c r="U2173" i="1" s="1"/>
  <c r="V2173" i="1" s="1"/>
  <c r="T2174" i="1" l="1"/>
  <c r="U2174" i="1" s="1"/>
  <c r="V2174" i="1" s="1"/>
  <c r="S2175" i="1"/>
  <c r="T2175" i="1" l="1"/>
  <c r="U2175" i="1" s="1"/>
  <c r="V2175" i="1" s="1"/>
  <c r="S2176" i="1"/>
  <c r="T2176" i="1" l="1"/>
  <c r="U2176" i="1" s="1"/>
  <c r="V2176" i="1" s="1"/>
  <c r="S2177" i="1"/>
  <c r="T2177" i="1" l="1"/>
  <c r="U2177" i="1" s="1"/>
  <c r="V2177" i="1" s="1"/>
  <c r="S2178" i="1"/>
  <c r="T2178" i="1" l="1"/>
  <c r="U2178" i="1" s="1"/>
  <c r="V2178" i="1" s="1"/>
  <c r="S2179" i="1"/>
  <c r="S2180" i="1" l="1"/>
  <c r="T2179" i="1"/>
  <c r="U2179" i="1" s="1"/>
  <c r="V2179" i="1" s="1"/>
  <c r="S2181" i="1" l="1"/>
  <c r="T2180" i="1"/>
  <c r="U2180" i="1" s="1"/>
  <c r="V2180" i="1" s="1"/>
  <c r="S2182" i="1" l="1"/>
  <c r="T2181" i="1"/>
  <c r="U2181" i="1" s="1"/>
  <c r="V2181" i="1" s="1"/>
  <c r="S2183" i="1" l="1"/>
  <c r="T2182" i="1"/>
  <c r="U2182" i="1" s="1"/>
  <c r="V2182" i="1" s="1"/>
  <c r="T2183" i="1" l="1"/>
  <c r="U2183" i="1" s="1"/>
  <c r="V2183" i="1" s="1"/>
  <c r="S2184" i="1"/>
  <c r="T2184" i="1" l="1"/>
  <c r="U2184" i="1" s="1"/>
  <c r="V2184" i="1" s="1"/>
  <c r="S2185" i="1"/>
  <c r="T2185" i="1" l="1"/>
  <c r="U2185" i="1" s="1"/>
  <c r="V2185" i="1" s="1"/>
  <c r="S2186" i="1"/>
  <c r="T2186" i="1" l="1"/>
  <c r="S2187" i="1"/>
  <c r="U2186" i="1"/>
  <c r="V2186" i="1" s="1"/>
  <c r="T2187" i="1" l="1"/>
  <c r="U2187" i="1" s="1"/>
  <c r="V2187" i="1" s="1"/>
  <c r="S2188" i="1"/>
  <c r="T2188" i="1" l="1"/>
  <c r="S2189" i="1"/>
  <c r="U2188" i="1"/>
  <c r="V2188" i="1" s="1"/>
  <c r="S2190" i="1" l="1"/>
  <c r="T2189" i="1"/>
  <c r="U2189" i="1" s="1"/>
  <c r="V2189" i="1" s="1"/>
  <c r="S2191" i="1" l="1"/>
  <c r="T2190" i="1"/>
  <c r="U2190" i="1" s="1"/>
  <c r="V2190" i="1" s="1"/>
  <c r="T2191" i="1" l="1"/>
  <c r="U2191" i="1" s="1"/>
  <c r="V2191" i="1" s="1"/>
  <c r="S2192" i="1"/>
  <c r="T2192" i="1" l="1"/>
  <c r="U2192" i="1" s="1"/>
  <c r="V2192" i="1" s="1"/>
  <c r="S2193" i="1"/>
  <c r="S2194" i="1" l="1"/>
  <c r="T2193" i="1"/>
  <c r="U2193" i="1" s="1"/>
  <c r="V2193" i="1" s="1"/>
  <c r="S2195" i="1" l="1"/>
  <c r="T2194" i="1"/>
  <c r="U2194" i="1" s="1"/>
  <c r="V2194" i="1" s="1"/>
  <c r="T2195" i="1" l="1"/>
  <c r="U2195" i="1"/>
  <c r="V2195" i="1" s="1"/>
  <c r="S2196" i="1"/>
  <c r="S2197" i="1" l="1"/>
  <c r="T2196" i="1"/>
  <c r="U2196" i="1" s="1"/>
  <c r="V2196" i="1" s="1"/>
  <c r="T2197" i="1" l="1"/>
  <c r="U2197" i="1" s="1"/>
  <c r="V2197" i="1" s="1"/>
  <c r="S2198" i="1"/>
  <c r="S2199" i="1" l="1"/>
  <c r="T2198" i="1"/>
  <c r="U2198" i="1" s="1"/>
  <c r="V2198" i="1" s="1"/>
  <c r="S2200" i="1" l="1"/>
  <c r="T2199" i="1"/>
  <c r="U2199" i="1" s="1"/>
  <c r="V2199" i="1" s="1"/>
  <c r="T2200" i="1" l="1"/>
  <c r="U2200" i="1" s="1"/>
  <c r="V2200" i="1" s="1"/>
  <c r="S2201" i="1"/>
  <c r="T2201" i="1" l="1"/>
  <c r="U2201" i="1" s="1"/>
  <c r="V2201" i="1" s="1"/>
  <c r="S2202" i="1"/>
  <c r="S2203" i="1" l="1"/>
  <c r="T2202" i="1"/>
  <c r="U2202" i="1" s="1"/>
  <c r="V2202" i="1" s="1"/>
  <c r="S2204" i="1" l="1"/>
  <c r="T2203" i="1"/>
  <c r="U2203" i="1" s="1"/>
  <c r="V2203" i="1" s="1"/>
  <c r="S2205" i="1" l="1"/>
  <c r="T2204" i="1"/>
  <c r="U2204" i="1" s="1"/>
  <c r="V2204" i="1" s="1"/>
  <c r="S2206" i="1" l="1"/>
  <c r="T2205" i="1"/>
  <c r="U2205" i="1" s="1"/>
  <c r="V2205" i="1" s="1"/>
  <c r="T2206" i="1" l="1"/>
  <c r="U2206" i="1" s="1"/>
  <c r="V2206" i="1" s="1"/>
  <c r="S2207" i="1"/>
  <c r="T2207" i="1" l="1"/>
  <c r="U2207" i="1" s="1"/>
  <c r="V2207" i="1" s="1"/>
  <c r="S2208" i="1"/>
  <c r="T2208" i="1" l="1"/>
  <c r="U2208" i="1" s="1"/>
  <c r="V2208" i="1" s="1"/>
  <c r="S2209" i="1"/>
  <c r="S2210" i="1" l="1"/>
  <c r="T2209" i="1"/>
  <c r="U2209" i="1" s="1"/>
  <c r="V2209" i="1" s="1"/>
  <c r="S2211" i="1" l="1"/>
  <c r="T2210" i="1"/>
  <c r="U2210" i="1" s="1"/>
  <c r="V2210" i="1" s="1"/>
  <c r="S2212" i="1" l="1"/>
  <c r="T2211" i="1"/>
  <c r="U2211" i="1" s="1"/>
  <c r="V2211" i="1" s="1"/>
  <c r="T2212" i="1" l="1"/>
  <c r="U2212" i="1"/>
  <c r="V2212" i="1" s="1"/>
  <c r="S2213" i="1"/>
  <c r="T2213" i="1" l="1"/>
  <c r="U2213" i="1" s="1"/>
  <c r="V2213" i="1" s="1"/>
  <c r="S2214" i="1"/>
  <c r="T2214" i="1" l="1"/>
  <c r="S2215" i="1"/>
  <c r="U2214" i="1"/>
  <c r="V2214" i="1" s="1"/>
  <c r="S2216" i="1" l="1"/>
  <c r="T2215" i="1"/>
  <c r="U2215" i="1" s="1"/>
  <c r="V2215" i="1" s="1"/>
  <c r="T2216" i="1" l="1"/>
  <c r="U2216" i="1" s="1"/>
  <c r="V2216" i="1" s="1"/>
  <c r="S2217" i="1"/>
  <c r="T2217" i="1" l="1"/>
  <c r="U2217" i="1" s="1"/>
  <c r="V2217" i="1" s="1"/>
  <c r="S2218" i="1"/>
  <c r="S2219" i="1" l="1"/>
  <c r="T2218" i="1"/>
  <c r="U2218" i="1" s="1"/>
  <c r="V2218" i="1" s="1"/>
  <c r="S2220" i="1" l="1"/>
  <c r="T2219" i="1"/>
  <c r="U2219" i="1" s="1"/>
  <c r="V2219" i="1" s="1"/>
  <c r="S2221" i="1" l="1"/>
  <c r="T2220" i="1"/>
  <c r="U2220" i="1" s="1"/>
  <c r="V2220" i="1" s="1"/>
  <c r="T2221" i="1" l="1"/>
  <c r="U2221" i="1" s="1"/>
  <c r="V2221" i="1" s="1"/>
  <c r="S2222" i="1"/>
  <c r="T2222" i="1" l="1"/>
  <c r="U2222" i="1" s="1"/>
  <c r="V2222" i="1" s="1"/>
  <c r="S2223" i="1"/>
  <c r="T2223" i="1" l="1"/>
  <c r="S2224" i="1"/>
  <c r="U2223" i="1"/>
  <c r="V2223" i="1" s="1"/>
  <c r="T2224" i="1" l="1"/>
  <c r="U2224" i="1" s="1"/>
  <c r="V2224" i="1" s="1"/>
  <c r="S2225" i="1"/>
  <c r="T2225" i="1" l="1"/>
  <c r="U2225" i="1" s="1"/>
  <c r="V2225" i="1" s="1"/>
  <c r="S2226" i="1"/>
  <c r="S2227" i="1" l="1"/>
  <c r="T2226" i="1"/>
  <c r="U2226" i="1" s="1"/>
  <c r="V2226" i="1" s="1"/>
  <c r="T2227" i="1" l="1"/>
  <c r="U2227" i="1" s="1"/>
  <c r="V2227" i="1" s="1"/>
  <c r="S2228" i="1"/>
  <c r="S2229" i="1" l="1"/>
  <c r="T2228" i="1"/>
  <c r="U2228" i="1" s="1"/>
  <c r="V2228" i="1" s="1"/>
  <c r="T2229" i="1" l="1"/>
  <c r="U2229" i="1" s="1"/>
  <c r="V2229" i="1" s="1"/>
  <c r="S2230" i="1"/>
  <c r="S2231" i="1" l="1"/>
  <c r="T2230" i="1"/>
  <c r="U2230" i="1" s="1"/>
  <c r="V2230" i="1" s="1"/>
  <c r="T2231" i="1" l="1"/>
  <c r="U2231" i="1" s="1"/>
  <c r="V2231" i="1" s="1"/>
  <c r="S2232" i="1"/>
  <c r="S2233" i="1" l="1"/>
  <c r="T2232" i="1"/>
  <c r="U2232" i="1" s="1"/>
  <c r="V2232" i="1" s="1"/>
  <c r="T2233" i="1" l="1"/>
  <c r="U2233" i="1" s="1"/>
  <c r="V2233" i="1" s="1"/>
  <c r="S2234" i="1"/>
  <c r="S2235" i="1" l="1"/>
  <c r="T2234" i="1"/>
  <c r="U2234" i="1" s="1"/>
  <c r="V2234" i="1" s="1"/>
  <c r="S2236" i="1" l="1"/>
  <c r="T2235" i="1"/>
  <c r="U2235" i="1" s="1"/>
  <c r="V2235" i="1" s="1"/>
  <c r="T2236" i="1" l="1"/>
  <c r="S2237" i="1"/>
  <c r="U2236" i="1"/>
  <c r="V2236" i="1" s="1"/>
  <c r="T2237" i="1" l="1"/>
  <c r="U2237" i="1" s="1"/>
  <c r="V2237" i="1" s="1"/>
  <c r="S2238" i="1"/>
  <c r="S2239" i="1" l="1"/>
  <c r="T2238" i="1"/>
  <c r="U2238" i="1" s="1"/>
  <c r="V2238" i="1" s="1"/>
  <c r="S2240" i="1" l="1"/>
  <c r="T2239" i="1"/>
  <c r="U2239" i="1" s="1"/>
  <c r="V2239" i="1" s="1"/>
  <c r="T2240" i="1" l="1"/>
  <c r="U2240" i="1" s="1"/>
  <c r="V2240" i="1" s="1"/>
  <c r="S2241" i="1"/>
  <c r="S2242" i="1" l="1"/>
  <c r="T2241" i="1"/>
  <c r="U2241" i="1" s="1"/>
  <c r="V2241" i="1" s="1"/>
  <c r="S2243" i="1" l="1"/>
  <c r="T2242" i="1"/>
  <c r="U2242" i="1" s="1"/>
  <c r="V2242" i="1" s="1"/>
  <c r="T2243" i="1" l="1"/>
  <c r="U2243" i="1" s="1"/>
  <c r="V2243" i="1" s="1"/>
  <c r="S2244" i="1"/>
  <c r="S2245" i="1" l="1"/>
  <c r="T2244" i="1"/>
  <c r="U2244" i="1" s="1"/>
  <c r="V2244" i="1" s="1"/>
  <c r="S2246" i="1" l="1"/>
  <c r="T2245" i="1"/>
  <c r="U2245" i="1" s="1"/>
  <c r="V2245" i="1" s="1"/>
  <c r="T2246" i="1" l="1"/>
  <c r="U2246" i="1" s="1"/>
  <c r="V2246" i="1" s="1"/>
  <c r="S2247" i="1"/>
  <c r="T2247" i="1" l="1"/>
  <c r="U2247" i="1" s="1"/>
  <c r="V2247" i="1" s="1"/>
  <c r="S2248" i="1"/>
  <c r="T2248" i="1" l="1"/>
  <c r="U2248" i="1" s="1"/>
  <c r="V2248" i="1" s="1"/>
  <c r="S2249" i="1"/>
  <c r="T2249" i="1" l="1"/>
  <c r="U2249" i="1" s="1"/>
  <c r="V2249" i="1" s="1"/>
  <c r="S2250" i="1"/>
  <c r="T2250" i="1" l="1"/>
  <c r="U2250" i="1" s="1"/>
  <c r="V2250" i="1" s="1"/>
  <c r="S2251" i="1"/>
  <c r="T2251" i="1" l="1"/>
  <c r="U2251" i="1" s="1"/>
  <c r="V2251" i="1" s="1"/>
  <c r="S2252" i="1"/>
  <c r="T2252" i="1" l="1"/>
  <c r="U2252" i="1" s="1"/>
  <c r="V2252" i="1" s="1"/>
  <c r="S2253" i="1"/>
  <c r="S2254" i="1" l="1"/>
  <c r="T2253" i="1"/>
  <c r="U2253" i="1" s="1"/>
  <c r="V2253" i="1" s="1"/>
  <c r="T2254" i="1" l="1"/>
  <c r="S2255" i="1"/>
  <c r="U2254" i="1"/>
  <c r="V2254" i="1" s="1"/>
  <c r="T2255" i="1" l="1"/>
  <c r="U2255" i="1" s="1"/>
  <c r="V2255" i="1" s="1"/>
  <c r="S2256" i="1"/>
  <c r="S2257" i="1" l="1"/>
  <c r="T2256" i="1"/>
  <c r="U2256" i="1" s="1"/>
  <c r="V2256" i="1" s="1"/>
  <c r="S2258" i="1" l="1"/>
  <c r="T2257" i="1"/>
  <c r="U2257" i="1" s="1"/>
  <c r="V2257" i="1" s="1"/>
  <c r="S2259" i="1" l="1"/>
  <c r="T2258" i="1"/>
  <c r="U2258" i="1" s="1"/>
  <c r="V2258" i="1" s="1"/>
  <c r="T2259" i="1" l="1"/>
  <c r="U2259" i="1" s="1"/>
  <c r="V2259" i="1" s="1"/>
  <c r="S2260" i="1"/>
  <c r="T2260" i="1" l="1"/>
  <c r="U2260" i="1" s="1"/>
  <c r="V2260" i="1" s="1"/>
  <c r="S2261" i="1"/>
  <c r="T2261" i="1" l="1"/>
  <c r="U2261" i="1" s="1"/>
  <c r="V2261" i="1" s="1"/>
  <c r="S2262" i="1"/>
  <c r="T2262" i="1" l="1"/>
  <c r="U2262" i="1" s="1"/>
  <c r="V2262" i="1" s="1"/>
  <c r="S2263" i="1"/>
  <c r="S2264" i="1" l="1"/>
  <c r="T2263" i="1"/>
  <c r="U2263" i="1" s="1"/>
  <c r="V2263" i="1" s="1"/>
  <c r="T2264" i="1" l="1"/>
  <c r="S2265" i="1"/>
  <c r="U2264" i="1"/>
  <c r="V2264" i="1" s="1"/>
  <c r="T2265" i="1" l="1"/>
  <c r="U2265" i="1" s="1"/>
  <c r="V2265" i="1" s="1"/>
  <c r="S2266" i="1"/>
  <c r="S2267" i="1" l="1"/>
  <c r="T2266" i="1"/>
  <c r="U2266" i="1" s="1"/>
  <c r="V2266" i="1" s="1"/>
  <c r="T2267" i="1" l="1"/>
  <c r="U2267" i="1"/>
  <c r="V2267" i="1" s="1"/>
  <c r="S2268" i="1"/>
  <c r="T2268" i="1" l="1"/>
  <c r="U2268" i="1" s="1"/>
  <c r="V2268" i="1" s="1"/>
  <c r="S2269" i="1"/>
  <c r="T2269" i="1" l="1"/>
  <c r="U2269" i="1" s="1"/>
  <c r="V2269" i="1" s="1"/>
  <c r="S2270" i="1"/>
  <c r="S2271" i="1" l="1"/>
  <c r="T2270" i="1"/>
  <c r="U2270" i="1" s="1"/>
  <c r="V2270" i="1" s="1"/>
  <c r="T2271" i="1" l="1"/>
  <c r="U2271" i="1" s="1"/>
  <c r="V2271" i="1" s="1"/>
  <c r="S2272" i="1"/>
  <c r="T2272" i="1" l="1"/>
  <c r="U2272" i="1" s="1"/>
  <c r="V2272" i="1" s="1"/>
  <c r="S2273" i="1"/>
  <c r="S2274" i="1" l="1"/>
  <c r="T2273" i="1"/>
  <c r="U2273" i="1" s="1"/>
  <c r="V2273" i="1" s="1"/>
  <c r="S2275" i="1" l="1"/>
  <c r="T2274" i="1"/>
  <c r="U2274" i="1" s="1"/>
  <c r="V2274" i="1" s="1"/>
  <c r="T2275" i="1" l="1"/>
  <c r="U2275" i="1" s="1"/>
  <c r="V2275" i="1" s="1"/>
  <c r="S2276" i="1"/>
  <c r="T2276" i="1" l="1"/>
  <c r="U2276" i="1" s="1"/>
  <c r="V2276" i="1" s="1"/>
  <c r="S2277" i="1"/>
  <c r="S2278" i="1" l="1"/>
  <c r="T2277" i="1"/>
  <c r="U2277" i="1" s="1"/>
  <c r="V2277" i="1" s="1"/>
  <c r="S2279" i="1" l="1"/>
  <c r="T2278" i="1"/>
  <c r="U2278" i="1" s="1"/>
  <c r="V2278" i="1" s="1"/>
  <c r="T2279" i="1" l="1"/>
  <c r="U2279" i="1" s="1"/>
  <c r="V2279" i="1" s="1"/>
  <c r="S2280" i="1"/>
  <c r="T2280" i="1" l="1"/>
  <c r="U2280" i="1" s="1"/>
  <c r="V2280" i="1" s="1"/>
  <c r="S2281" i="1"/>
  <c r="T2281" i="1" l="1"/>
  <c r="U2281" i="1" s="1"/>
  <c r="V2281" i="1" s="1"/>
  <c r="S2282" i="1"/>
  <c r="T2282" i="1" l="1"/>
  <c r="U2282" i="1" s="1"/>
  <c r="V2282" i="1" s="1"/>
  <c r="S2283" i="1"/>
  <c r="S2284" i="1" l="1"/>
  <c r="T2283" i="1"/>
  <c r="U2283" i="1" s="1"/>
  <c r="V2283" i="1" s="1"/>
  <c r="S2285" i="1" l="1"/>
  <c r="T2284" i="1"/>
  <c r="U2284" i="1" s="1"/>
  <c r="V2284" i="1" s="1"/>
  <c r="S2286" i="1" l="1"/>
  <c r="T2285" i="1"/>
  <c r="U2285" i="1" s="1"/>
  <c r="V2285" i="1" s="1"/>
  <c r="T2286" i="1" l="1"/>
  <c r="U2286" i="1" s="1"/>
  <c r="V2286" i="1" s="1"/>
  <c r="S2287" i="1"/>
  <c r="T2287" i="1" l="1"/>
  <c r="U2287" i="1" s="1"/>
  <c r="V2287" i="1" s="1"/>
  <c r="S2288" i="1"/>
  <c r="T2288" i="1" l="1"/>
  <c r="U2288" i="1"/>
  <c r="V2288" i="1" s="1"/>
  <c r="S2289" i="1"/>
  <c r="T2289" i="1" l="1"/>
  <c r="U2289" i="1" s="1"/>
  <c r="V2289" i="1" s="1"/>
  <c r="S2290" i="1"/>
  <c r="T2290" i="1" l="1"/>
  <c r="U2290" i="1"/>
  <c r="V2290" i="1" s="1"/>
  <c r="S2291" i="1"/>
  <c r="T2291" i="1" l="1"/>
  <c r="U2291" i="1" s="1"/>
  <c r="V2291" i="1" s="1"/>
  <c r="S2292" i="1"/>
  <c r="T2292" i="1" l="1"/>
  <c r="U2292" i="1" s="1"/>
  <c r="V2292" i="1" s="1"/>
  <c r="S2293" i="1"/>
  <c r="T2293" i="1" l="1"/>
  <c r="U2293" i="1" s="1"/>
  <c r="V2293" i="1" s="1"/>
  <c r="S2294" i="1"/>
  <c r="S2295" i="1" l="1"/>
  <c r="T2294" i="1"/>
  <c r="U2294" i="1" s="1"/>
  <c r="V2294" i="1" s="1"/>
  <c r="T2295" i="1" l="1"/>
  <c r="U2295" i="1" s="1"/>
  <c r="V2295" i="1" s="1"/>
  <c r="S2296" i="1"/>
  <c r="S2297" i="1" l="1"/>
  <c r="T2296" i="1"/>
  <c r="U2296" i="1" s="1"/>
  <c r="V2296" i="1" s="1"/>
  <c r="T2297" i="1" l="1"/>
  <c r="U2297" i="1" s="1"/>
  <c r="V2297" i="1" s="1"/>
  <c r="S2298" i="1"/>
  <c r="T2298" i="1" l="1"/>
  <c r="U2298" i="1" s="1"/>
  <c r="V2298" i="1" s="1"/>
  <c r="S2299" i="1"/>
  <c r="S2300" i="1" l="1"/>
  <c r="T2299" i="1"/>
  <c r="U2299" i="1" s="1"/>
  <c r="V2299" i="1" s="1"/>
  <c r="S2301" i="1" l="1"/>
  <c r="T2300" i="1"/>
  <c r="U2300" i="1" s="1"/>
  <c r="V2300" i="1" s="1"/>
  <c r="S2302" i="1" l="1"/>
  <c r="T2301" i="1"/>
  <c r="U2301" i="1" s="1"/>
  <c r="V2301" i="1" s="1"/>
  <c r="S2303" i="1" l="1"/>
  <c r="T2302" i="1"/>
  <c r="U2302" i="1" s="1"/>
  <c r="V2302" i="1" s="1"/>
  <c r="T2303" i="1" l="1"/>
  <c r="U2303" i="1" s="1"/>
  <c r="V2303" i="1" s="1"/>
  <c r="S2304" i="1"/>
  <c r="T2304" i="1" l="1"/>
  <c r="U2304" i="1" s="1"/>
  <c r="V2304" i="1" s="1"/>
  <c r="S2305" i="1"/>
  <c r="T2305" i="1" l="1"/>
  <c r="U2305" i="1" s="1"/>
  <c r="V2305" i="1" s="1"/>
  <c r="S2306" i="1"/>
  <c r="T2306" i="1" l="1"/>
  <c r="U2306" i="1" s="1"/>
  <c r="V2306" i="1" s="1"/>
  <c r="S2307" i="1"/>
  <c r="S2308" i="1" l="1"/>
  <c r="T2307" i="1"/>
  <c r="U2307" i="1" s="1"/>
  <c r="V2307" i="1" s="1"/>
  <c r="T2308" i="1" l="1"/>
  <c r="U2308" i="1" s="1"/>
  <c r="V2308" i="1" s="1"/>
  <c r="S2309" i="1"/>
  <c r="S2310" i="1" l="1"/>
  <c r="T2309" i="1"/>
  <c r="U2309" i="1" s="1"/>
  <c r="V2309" i="1" s="1"/>
  <c r="S2311" i="1" l="1"/>
  <c r="T2310" i="1"/>
  <c r="U2310" i="1" s="1"/>
  <c r="V2310" i="1" s="1"/>
  <c r="S2312" i="1" l="1"/>
  <c r="T2311" i="1"/>
  <c r="U2311" i="1" s="1"/>
  <c r="V2311" i="1" s="1"/>
  <c r="S2313" i="1" l="1"/>
  <c r="T2312" i="1"/>
  <c r="U2312" i="1" s="1"/>
  <c r="V2312" i="1" s="1"/>
  <c r="T2313" i="1" l="1"/>
  <c r="U2313" i="1" s="1"/>
  <c r="V2313" i="1" s="1"/>
  <c r="S2314" i="1"/>
  <c r="T2314" i="1" l="1"/>
  <c r="U2314" i="1" s="1"/>
  <c r="V2314" i="1" s="1"/>
  <c r="S2315" i="1"/>
  <c r="T2315" i="1" l="1"/>
  <c r="U2315" i="1" s="1"/>
  <c r="V2315" i="1" s="1"/>
  <c r="S2316" i="1"/>
  <c r="T2316" i="1" l="1"/>
  <c r="U2316" i="1" s="1"/>
  <c r="V2316" i="1" s="1"/>
  <c r="S2317" i="1"/>
  <c r="T2317" i="1" l="1"/>
  <c r="U2317" i="1" s="1"/>
  <c r="V2317" i="1" s="1"/>
  <c r="S2318" i="1"/>
  <c r="S2319" i="1" l="1"/>
  <c r="T2318" i="1"/>
  <c r="U2318" i="1" s="1"/>
  <c r="V2318" i="1" s="1"/>
  <c r="S2320" i="1" l="1"/>
  <c r="T2319" i="1"/>
  <c r="U2319" i="1" s="1"/>
  <c r="V2319" i="1" s="1"/>
  <c r="T2320" i="1" l="1"/>
  <c r="U2320" i="1" s="1"/>
  <c r="V2320" i="1" s="1"/>
  <c r="S2321" i="1"/>
  <c r="T2321" i="1" l="1"/>
  <c r="U2321" i="1" s="1"/>
  <c r="V2321" i="1" s="1"/>
  <c r="S2322" i="1"/>
  <c r="S2323" i="1" l="1"/>
  <c r="T2322" i="1"/>
  <c r="U2322" i="1" s="1"/>
  <c r="V2322" i="1" s="1"/>
  <c r="T2323" i="1" l="1"/>
  <c r="U2323" i="1" s="1"/>
  <c r="V2323" i="1" s="1"/>
  <c r="S2324" i="1"/>
  <c r="T2324" i="1" l="1"/>
  <c r="U2324" i="1" s="1"/>
  <c r="V2324" i="1" s="1"/>
  <c r="S2325" i="1"/>
  <c r="S2326" i="1" l="1"/>
  <c r="T2325" i="1"/>
  <c r="U2325" i="1" s="1"/>
  <c r="V2325" i="1" s="1"/>
  <c r="T2326" i="1" l="1"/>
  <c r="U2326" i="1" s="1"/>
  <c r="V2326" i="1" s="1"/>
  <c r="S2327" i="1"/>
  <c r="T2327" i="1" l="1"/>
  <c r="U2327" i="1" s="1"/>
  <c r="V2327" i="1" s="1"/>
  <c r="S2328" i="1"/>
  <c r="S2329" i="1" l="1"/>
  <c r="T2328" i="1"/>
  <c r="U2328" i="1" s="1"/>
  <c r="V2328" i="1" s="1"/>
  <c r="S2330" i="1" l="1"/>
  <c r="T2329" i="1"/>
  <c r="U2329" i="1" s="1"/>
  <c r="V2329" i="1" s="1"/>
  <c r="T2330" i="1" l="1"/>
  <c r="U2330" i="1" s="1"/>
  <c r="V2330" i="1" s="1"/>
  <c r="S2331" i="1"/>
  <c r="T2331" i="1" l="1"/>
  <c r="U2331" i="1" s="1"/>
  <c r="V2331" i="1" s="1"/>
  <c r="S2332" i="1"/>
  <c r="T2332" i="1" l="1"/>
  <c r="U2332" i="1" s="1"/>
  <c r="V2332" i="1" s="1"/>
  <c r="S2333" i="1"/>
  <c r="T2333" i="1" l="1"/>
  <c r="U2333" i="1" s="1"/>
  <c r="V2333" i="1" s="1"/>
  <c r="S2334" i="1"/>
  <c r="T2334" i="1" l="1"/>
  <c r="U2334" i="1" s="1"/>
  <c r="V2334" i="1" s="1"/>
  <c r="S2335" i="1"/>
  <c r="S2336" i="1" l="1"/>
  <c r="T2335" i="1"/>
  <c r="U2335" i="1" s="1"/>
  <c r="V2335" i="1" s="1"/>
  <c r="T2336" i="1" l="1"/>
  <c r="U2336" i="1" s="1"/>
  <c r="V2336" i="1" s="1"/>
  <c r="S2337" i="1"/>
  <c r="S2338" i="1" l="1"/>
  <c r="T2337" i="1"/>
  <c r="U2337" i="1" s="1"/>
  <c r="V2337" i="1" s="1"/>
  <c r="S2339" i="1" l="1"/>
  <c r="T2338" i="1"/>
  <c r="U2338" i="1" s="1"/>
  <c r="V2338" i="1" s="1"/>
  <c r="S2340" i="1" l="1"/>
  <c r="T2339" i="1"/>
  <c r="U2339" i="1" s="1"/>
  <c r="V2339" i="1" s="1"/>
  <c r="T2340" i="1" l="1"/>
  <c r="U2340" i="1" s="1"/>
  <c r="V2340" i="1" s="1"/>
  <c r="S2341" i="1"/>
  <c r="T2341" i="1" l="1"/>
  <c r="U2341" i="1" s="1"/>
  <c r="V2341" i="1" s="1"/>
  <c r="S2342" i="1"/>
  <c r="S2343" i="1" l="1"/>
  <c r="T2342" i="1"/>
  <c r="U2342" i="1" s="1"/>
  <c r="V2342" i="1" s="1"/>
  <c r="S2344" i="1" l="1"/>
  <c r="T2343" i="1"/>
  <c r="U2343" i="1" s="1"/>
  <c r="V2343" i="1" s="1"/>
  <c r="T2344" i="1" l="1"/>
  <c r="U2344" i="1" s="1"/>
  <c r="V2344" i="1" s="1"/>
  <c r="S2345" i="1"/>
  <c r="T2345" i="1" l="1"/>
  <c r="U2345" i="1" s="1"/>
  <c r="V2345" i="1" s="1"/>
  <c r="S2346" i="1"/>
  <c r="T2346" i="1" l="1"/>
  <c r="U2346" i="1" s="1"/>
  <c r="V2346" i="1" s="1"/>
  <c r="S2347" i="1"/>
  <c r="S2348" i="1" l="1"/>
  <c r="T2347" i="1"/>
  <c r="U2347" i="1" s="1"/>
  <c r="V2347" i="1" s="1"/>
  <c r="T2348" i="1" l="1"/>
  <c r="U2348" i="1" s="1"/>
  <c r="V2348" i="1" s="1"/>
  <c r="S2349" i="1"/>
  <c r="S2350" i="1" l="1"/>
  <c r="T2349" i="1"/>
  <c r="U2349" i="1" s="1"/>
  <c r="V2349" i="1" s="1"/>
  <c r="S2351" i="1" l="1"/>
  <c r="T2350" i="1"/>
  <c r="U2350" i="1" s="1"/>
  <c r="V2350" i="1" s="1"/>
  <c r="T2351" i="1" l="1"/>
  <c r="U2351" i="1" s="1"/>
  <c r="V2351" i="1" s="1"/>
  <c r="S2352" i="1"/>
  <c r="S2353" i="1" l="1"/>
  <c r="T2352" i="1"/>
  <c r="U2352" i="1" s="1"/>
  <c r="V2352" i="1" s="1"/>
  <c r="S2354" i="1" l="1"/>
  <c r="T2353" i="1"/>
  <c r="U2353" i="1" s="1"/>
  <c r="V2353" i="1" s="1"/>
  <c r="S2355" i="1" l="1"/>
  <c r="T2354" i="1"/>
  <c r="U2354" i="1" s="1"/>
  <c r="V2354" i="1" s="1"/>
  <c r="S2356" i="1" l="1"/>
  <c r="T2355" i="1"/>
  <c r="U2355" i="1" s="1"/>
  <c r="V2355" i="1" s="1"/>
  <c r="T2356" i="1" l="1"/>
  <c r="U2356" i="1" s="1"/>
  <c r="V2356" i="1" s="1"/>
  <c r="S2357" i="1"/>
  <c r="S2358" i="1" l="1"/>
  <c r="T2357" i="1"/>
  <c r="U2357" i="1" s="1"/>
  <c r="V2357" i="1" s="1"/>
  <c r="T2358" i="1" l="1"/>
  <c r="U2358" i="1" s="1"/>
  <c r="V2358" i="1" s="1"/>
  <c r="S2359" i="1"/>
  <c r="T2359" i="1" l="1"/>
  <c r="U2359" i="1" s="1"/>
  <c r="V2359" i="1" s="1"/>
  <c r="S2360" i="1"/>
  <c r="T2360" i="1" l="1"/>
  <c r="U2360" i="1" s="1"/>
  <c r="V2360" i="1" s="1"/>
  <c r="S2361" i="1"/>
  <c r="S2362" i="1" l="1"/>
  <c r="T2361" i="1"/>
  <c r="U2361" i="1" s="1"/>
  <c r="V2361" i="1" s="1"/>
  <c r="T2362" i="1" l="1"/>
  <c r="U2362" i="1" s="1"/>
  <c r="V2362" i="1" s="1"/>
  <c r="S2363" i="1"/>
  <c r="S2364" i="1" l="1"/>
  <c r="T2363" i="1"/>
  <c r="U2363" i="1" s="1"/>
  <c r="V2363" i="1" s="1"/>
  <c r="S2365" i="1" l="1"/>
  <c r="T2364" i="1"/>
  <c r="U2364" i="1" s="1"/>
  <c r="V2364" i="1" s="1"/>
  <c r="S2366" i="1" l="1"/>
  <c r="T2365" i="1"/>
  <c r="U2365" i="1" s="1"/>
  <c r="V2365" i="1" s="1"/>
  <c r="S2367" i="1" l="1"/>
  <c r="T2366" i="1"/>
  <c r="U2366" i="1" s="1"/>
  <c r="V2366" i="1" s="1"/>
  <c r="T2367" i="1" l="1"/>
  <c r="U2367" i="1" s="1"/>
  <c r="V2367" i="1" s="1"/>
  <c r="S2368" i="1"/>
  <c r="T2368" i="1" l="1"/>
  <c r="U2368" i="1" s="1"/>
  <c r="V2368" i="1" s="1"/>
  <c r="S2369" i="1"/>
  <c r="T2369" i="1" l="1"/>
  <c r="U2369" i="1" s="1"/>
  <c r="V2369" i="1" s="1"/>
  <c r="S2370" i="1"/>
  <c r="T2370" i="1" l="1"/>
  <c r="U2370" i="1" s="1"/>
  <c r="V2370" i="1" s="1"/>
  <c r="S2371" i="1"/>
  <c r="T2371" i="1" l="1"/>
  <c r="U2371" i="1" s="1"/>
  <c r="V2371" i="1" s="1"/>
  <c r="S2372" i="1"/>
  <c r="S2373" i="1" l="1"/>
  <c r="T2372" i="1"/>
  <c r="U2372" i="1" s="1"/>
  <c r="V2372" i="1" s="1"/>
  <c r="T2373" i="1" l="1"/>
  <c r="U2373" i="1" s="1"/>
  <c r="V2373" i="1" s="1"/>
  <c r="S2374" i="1"/>
  <c r="T2374" i="1" l="1"/>
  <c r="U2374" i="1" s="1"/>
  <c r="V2374" i="1" s="1"/>
  <c r="S2375" i="1"/>
  <c r="S2376" i="1" l="1"/>
  <c r="T2375" i="1"/>
  <c r="U2375" i="1" s="1"/>
  <c r="V2375" i="1" s="1"/>
  <c r="T2376" i="1" l="1"/>
  <c r="U2376" i="1" s="1"/>
  <c r="V2376" i="1" s="1"/>
  <c r="S2377" i="1"/>
  <c r="T2377" i="1" l="1"/>
  <c r="U2377" i="1" s="1"/>
  <c r="V2377" i="1" s="1"/>
  <c r="S2378" i="1"/>
  <c r="S2379" i="1" l="1"/>
  <c r="T2378" i="1"/>
  <c r="U2378" i="1" s="1"/>
  <c r="V2378" i="1" s="1"/>
  <c r="T2379" i="1" l="1"/>
  <c r="U2379" i="1" s="1"/>
  <c r="V2379" i="1" s="1"/>
  <c r="S2380" i="1"/>
  <c r="T2380" i="1" l="1"/>
  <c r="U2380" i="1" s="1"/>
  <c r="V2380" i="1" s="1"/>
  <c r="S2381" i="1"/>
  <c r="S2382" i="1" l="1"/>
  <c r="T2381" i="1"/>
  <c r="U2381" i="1" s="1"/>
  <c r="V2381" i="1" l="1"/>
  <c r="T2382" i="1"/>
  <c r="U2382" i="1" s="1"/>
  <c r="S2383" i="1"/>
  <c r="V2382" i="1" l="1"/>
  <c r="T2383" i="1"/>
  <c r="U2383" i="1" s="1"/>
  <c r="S2384" i="1"/>
  <c r="V2383" i="1" l="1"/>
  <c r="S2385" i="1"/>
  <c r="T2384" i="1"/>
  <c r="U2384" i="1" s="1"/>
  <c r="V2384" i="1" s="1"/>
  <c r="T2385" i="1" l="1"/>
  <c r="U2385" i="1" s="1"/>
  <c r="V2385" i="1" s="1"/>
  <c r="S2386" i="1"/>
  <c r="S2387" i="1" l="1"/>
  <c r="T2386" i="1"/>
  <c r="U2386" i="1" s="1"/>
  <c r="V2386" i="1" s="1"/>
  <c r="S2388" i="1" l="1"/>
  <c r="T2387" i="1"/>
  <c r="U2387" i="1" s="1"/>
  <c r="V2387" i="1" l="1"/>
  <c r="S2389" i="1"/>
  <c r="T2388" i="1"/>
  <c r="U2388" i="1" s="1"/>
  <c r="V2388" i="1" s="1"/>
  <c r="S2390" i="1" l="1"/>
  <c r="T2389" i="1"/>
  <c r="U2389" i="1" s="1"/>
  <c r="V2389" i="1" l="1"/>
  <c r="T2390" i="1"/>
  <c r="U2390" i="1" s="1"/>
  <c r="V2390" i="1" s="1"/>
  <c r="S2391" i="1"/>
  <c r="S2392" i="1" l="1"/>
  <c r="T2391" i="1"/>
  <c r="U2391" i="1" s="1"/>
  <c r="V2391" i="1" s="1"/>
  <c r="S2393" i="1" l="1"/>
  <c r="T2392" i="1"/>
  <c r="U2392" i="1" s="1"/>
  <c r="V2392" i="1" s="1"/>
  <c r="T2393" i="1" l="1"/>
  <c r="U2393" i="1" s="1"/>
  <c r="V2393" i="1" s="1"/>
  <c r="S2394" i="1"/>
  <c r="T2394" i="1" l="1"/>
  <c r="U2394" i="1" s="1"/>
  <c r="V2394" i="1" s="1"/>
  <c r="S2395" i="1"/>
  <c r="T2395" i="1" l="1"/>
  <c r="U2395" i="1" s="1"/>
  <c r="V2395" i="1" s="1"/>
  <c r="S2396" i="1"/>
  <c r="S2397" i="1" l="1"/>
  <c r="T2396" i="1"/>
  <c r="U2396" i="1" s="1"/>
  <c r="V2396" i="1" s="1"/>
  <c r="S2398" i="1" l="1"/>
  <c r="T2397" i="1"/>
  <c r="U2397" i="1" s="1"/>
  <c r="V2397" i="1" s="1"/>
  <c r="T2398" i="1" l="1"/>
  <c r="U2398" i="1" s="1"/>
  <c r="V2398" i="1" s="1"/>
  <c r="S2399" i="1"/>
  <c r="S2400" i="1" l="1"/>
  <c r="T2399" i="1"/>
  <c r="U2399" i="1" s="1"/>
  <c r="V2399" i="1" s="1"/>
  <c r="S2401" i="1" l="1"/>
  <c r="T2400" i="1"/>
  <c r="U2400" i="1" s="1"/>
  <c r="V2400" i="1" s="1"/>
  <c r="S2402" i="1" l="1"/>
  <c r="T2401" i="1"/>
  <c r="U2401" i="1" s="1"/>
  <c r="V2401" i="1" s="1"/>
  <c r="T2402" i="1" l="1"/>
  <c r="U2402" i="1" s="1"/>
  <c r="V2402" i="1" s="1"/>
  <c r="S2403" i="1"/>
  <c r="T2403" i="1" l="1"/>
  <c r="U2403" i="1" s="1"/>
  <c r="V2403" i="1" s="1"/>
  <c r="S2404" i="1"/>
  <c r="S2405" i="1" l="1"/>
  <c r="T2404" i="1"/>
  <c r="U2404" i="1" s="1"/>
  <c r="V2404" i="1" s="1"/>
  <c r="T2405" i="1" l="1"/>
  <c r="U2405" i="1" s="1"/>
  <c r="V2405" i="1" s="1"/>
  <c r="S2406" i="1"/>
  <c r="S2407" i="1" l="1"/>
  <c r="T2406" i="1"/>
  <c r="U2406" i="1" s="1"/>
  <c r="V2406" i="1" s="1"/>
  <c r="T2407" i="1" l="1"/>
  <c r="U2407" i="1" s="1"/>
  <c r="V2407" i="1" s="1"/>
  <c r="S2408" i="1"/>
  <c r="T2408" i="1" l="1"/>
  <c r="U2408" i="1" s="1"/>
  <c r="V2408" i="1" s="1"/>
  <c r="S2409" i="1"/>
  <c r="T2409" i="1" l="1"/>
  <c r="U2409" i="1" s="1"/>
  <c r="V2409" i="1" s="1"/>
  <c r="S2410" i="1"/>
  <c r="T2410" i="1" l="1"/>
  <c r="U2410" i="1" s="1"/>
  <c r="V2410" i="1" s="1"/>
  <c r="S2411" i="1"/>
  <c r="T2411" i="1" l="1"/>
  <c r="U2411" i="1" s="1"/>
  <c r="V2411" i="1" s="1"/>
  <c r="S2412" i="1"/>
  <c r="S2413" i="1" l="1"/>
  <c r="T2412" i="1"/>
  <c r="U2412" i="1" s="1"/>
  <c r="V2412" i="1" s="1"/>
  <c r="S2414" i="1" l="1"/>
  <c r="T2413" i="1"/>
  <c r="U2413" i="1" s="1"/>
  <c r="V2413" i="1" s="1"/>
  <c r="T2414" i="1" l="1"/>
  <c r="U2414" i="1" s="1"/>
  <c r="V2414" i="1" s="1"/>
  <c r="S2415" i="1"/>
  <c r="T2415" i="1" l="1"/>
  <c r="U2415" i="1" s="1"/>
  <c r="V2415" i="1" s="1"/>
  <c r="S2416" i="1"/>
  <c r="S2417" i="1" l="1"/>
  <c r="T2416" i="1"/>
  <c r="U2416" i="1" s="1"/>
  <c r="V2416" i="1" s="1"/>
  <c r="S2418" i="1" l="1"/>
  <c r="T2417" i="1"/>
  <c r="U2417" i="1" s="1"/>
  <c r="V2417" i="1" s="1"/>
  <c r="S2419" i="1" l="1"/>
  <c r="T2418" i="1"/>
  <c r="U2418" i="1" s="1"/>
  <c r="V2418" i="1" s="1"/>
  <c r="S2420" i="1" l="1"/>
  <c r="T2419" i="1"/>
  <c r="U2419" i="1" s="1"/>
  <c r="V2419" i="1" s="1"/>
  <c r="T2420" i="1" l="1"/>
  <c r="U2420" i="1" s="1"/>
  <c r="V2420" i="1" s="1"/>
  <c r="S2421" i="1"/>
  <c r="T2421" i="1" l="1"/>
  <c r="U2421" i="1" s="1"/>
  <c r="V2421" i="1" s="1"/>
  <c r="S2422" i="1"/>
  <c r="S2423" i="1" l="1"/>
  <c r="T2422" i="1"/>
  <c r="U2422" i="1" s="1"/>
  <c r="V2422" i="1" s="1"/>
  <c r="T2423" i="1" l="1"/>
  <c r="U2423" i="1" s="1"/>
  <c r="V2423" i="1" s="1"/>
  <c r="S2424" i="1"/>
  <c r="S2425" i="1" l="1"/>
  <c r="T2424" i="1"/>
  <c r="U2424" i="1" s="1"/>
  <c r="V2424" i="1" s="1"/>
  <c r="T2425" i="1" l="1"/>
  <c r="U2425" i="1" s="1"/>
  <c r="V2425" i="1" s="1"/>
  <c r="S2426" i="1"/>
  <c r="T2426" i="1" l="1"/>
  <c r="U2426" i="1" s="1"/>
  <c r="V2426" i="1" s="1"/>
  <c r="S2427" i="1"/>
  <c r="S2428" i="1" l="1"/>
  <c r="T2427" i="1"/>
  <c r="U2427" i="1" s="1"/>
  <c r="V2427" i="1" s="1"/>
  <c r="T2428" i="1" l="1"/>
  <c r="U2428" i="1" s="1"/>
  <c r="V2428" i="1" s="1"/>
  <c r="S2429" i="1"/>
  <c r="S2430" i="1" l="1"/>
  <c r="T2429" i="1"/>
  <c r="U2429" i="1" s="1"/>
  <c r="V2429" i="1" s="1"/>
  <c r="T2430" i="1" l="1"/>
  <c r="U2430" i="1" s="1"/>
  <c r="V2430" i="1" s="1"/>
  <c r="S2431" i="1"/>
  <c r="S2432" i="1" l="1"/>
  <c r="T2431" i="1"/>
  <c r="U2431" i="1" s="1"/>
  <c r="V2431" i="1" s="1"/>
  <c r="S2433" i="1" l="1"/>
  <c r="T2432" i="1"/>
  <c r="U2432" i="1" s="1"/>
  <c r="V2432" i="1" s="1"/>
  <c r="T2433" i="1" l="1"/>
  <c r="U2433" i="1" s="1"/>
  <c r="V2433" i="1" s="1"/>
  <c r="S2434" i="1"/>
  <c r="T2434" i="1" l="1"/>
  <c r="U2434" i="1" s="1"/>
  <c r="V2434" i="1" s="1"/>
  <c r="S2435" i="1"/>
  <c r="T2435" i="1" l="1"/>
  <c r="U2435" i="1" s="1"/>
  <c r="V2435" i="1" s="1"/>
  <c r="S2436" i="1"/>
  <c r="T2436" i="1" l="1"/>
  <c r="S2437" i="1"/>
  <c r="U2436" i="1"/>
  <c r="V2436" i="1" s="1"/>
  <c r="S2438" i="1" l="1"/>
  <c r="T2437" i="1"/>
  <c r="U2437" i="1" s="1"/>
  <c r="V2437" i="1" s="1"/>
  <c r="S2439" i="1" l="1"/>
  <c r="T2438" i="1"/>
  <c r="U2438" i="1" s="1"/>
  <c r="V2438" i="1" s="1"/>
  <c r="S2440" i="1" l="1"/>
  <c r="T2439" i="1"/>
  <c r="U2439" i="1" s="1"/>
  <c r="V2439" i="1" s="1"/>
  <c r="S2441" i="1" l="1"/>
  <c r="T2440" i="1"/>
  <c r="U2440" i="1" s="1"/>
  <c r="V2440" i="1" s="1"/>
  <c r="T2441" i="1" l="1"/>
  <c r="U2441" i="1" s="1"/>
  <c r="V2441" i="1" s="1"/>
  <c r="S2442" i="1"/>
  <c r="T2442" i="1" l="1"/>
  <c r="U2442" i="1" s="1"/>
  <c r="V2442" i="1" s="1"/>
  <c r="S2443" i="1"/>
  <c r="S2444" i="1" l="1"/>
  <c r="T2443" i="1"/>
  <c r="U2443" i="1" s="1"/>
  <c r="V2443" i="1" s="1"/>
  <c r="S2445" i="1" l="1"/>
  <c r="T2444" i="1"/>
  <c r="U2444" i="1" s="1"/>
  <c r="V2444" i="1" s="1"/>
  <c r="T2445" i="1" l="1"/>
  <c r="U2445" i="1" s="1"/>
  <c r="V2445" i="1" s="1"/>
  <c r="S2446" i="1"/>
  <c r="T2446" i="1" l="1"/>
  <c r="U2446" i="1" s="1"/>
  <c r="V2446" i="1" s="1"/>
  <c r="S2447" i="1"/>
  <c r="T2447" i="1" l="1"/>
  <c r="U2447" i="1" s="1"/>
  <c r="V2447" i="1" s="1"/>
  <c r="S2448" i="1"/>
  <c r="S2449" i="1" l="1"/>
  <c r="T2448" i="1"/>
  <c r="U2448" i="1" s="1"/>
  <c r="V2448" i="1" s="1"/>
  <c r="T2449" i="1" l="1"/>
  <c r="U2449" i="1" s="1"/>
  <c r="V2449" i="1" s="1"/>
  <c r="S2450" i="1"/>
  <c r="T2450" i="1" l="1"/>
  <c r="U2450" i="1" s="1"/>
  <c r="V2450" i="1" s="1"/>
  <c r="S2451" i="1"/>
  <c r="T2451" i="1" l="1"/>
  <c r="U2451" i="1" s="1"/>
  <c r="V2451" i="1" s="1"/>
  <c r="S2452" i="1"/>
  <c r="T2452" i="1" l="1"/>
  <c r="U2452" i="1" s="1"/>
  <c r="V2452" i="1" s="1"/>
  <c r="S2453" i="1"/>
  <c r="T2453" i="1" l="1"/>
  <c r="U2453" i="1" s="1"/>
  <c r="V2453" i="1" s="1"/>
  <c r="S2454" i="1"/>
  <c r="T2454" i="1" l="1"/>
  <c r="U2454" i="1" s="1"/>
  <c r="V2454" i="1" s="1"/>
  <c r="S2455" i="1"/>
  <c r="T2455" i="1" l="1"/>
  <c r="U2455" i="1" s="1"/>
  <c r="V2455" i="1" s="1"/>
  <c r="S2456" i="1"/>
  <c r="S2457" i="1" l="1"/>
  <c r="T2456" i="1"/>
  <c r="U2456" i="1" s="1"/>
  <c r="V2456" i="1" s="1"/>
  <c r="T2457" i="1" l="1"/>
  <c r="U2457" i="1" s="1"/>
  <c r="V2457" i="1" s="1"/>
  <c r="S2458" i="1"/>
  <c r="T2458" i="1" l="1"/>
  <c r="U2458" i="1" s="1"/>
  <c r="V2458" i="1" s="1"/>
  <c r="S2459" i="1"/>
  <c r="T2459" i="1" l="1"/>
  <c r="U2459" i="1" s="1"/>
  <c r="V2459" i="1" s="1"/>
  <c r="S2460" i="1"/>
  <c r="S2461" i="1" l="1"/>
  <c r="T2460" i="1"/>
  <c r="U2460" i="1" s="1"/>
  <c r="V2460" i="1" s="1"/>
  <c r="T2461" i="1" l="1"/>
  <c r="U2461" i="1" s="1"/>
  <c r="V2461" i="1" s="1"/>
  <c r="S2462" i="1"/>
  <c r="S2463" i="1" l="1"/>
  <c r="T2462" i="1"/>
  <c r="U2462" i="1" s="1"/>
  <c r="V2462" i="1" s="1"/>
  <c r="T2463" i="1" l="1"/>
  <c r="U2463" i="1" s="1"/>
  <c r="V2463" i="1" s="1"/>
  <c r="S2464" i="1"/>
  <c r="T2464" i="1" l="1"/>
  <c r="U2464" i="1" s="1"/>
  <c r="V2464" i="1" s="1"/>
  <c r="S2465" i="1"/>
  <c r="S2466" i="1" l="1"/>
  <c r="T2465" i="1"/>
  <c r="U2465" i="1" s="1"/>
  <c r="V2465" i="1" s="1"/>
  <c r="S2467" i="1" l="1"/>
  <c r="T2466" i="1"/>
  <c r="U2466" i="1" s="1"/>
  <c r="V2466" i="1" s="1"/>
  <c r="S2468" i="1" l="1"/>
  <c r="T2467" i="1"/>
  <c r="U2467" i="1" s="1"/>
  <c r="V2467" i="1" s="1"/>
  <c r="S2469" i="1" l="1"/>
  <c r="T2468" i="1"/>
  <c r="U2468" i="1" s="1"/>
  <c r="V2468" i="1" s="1"/>
  <c r="S2470" i="1" l="1"/>
  <c r="T2469" i="1"/>
  <c r="U2469" i="1" s="1"/>
  <c r="V2469" i="1" s="1"/>
  <c r="T2470" i="1" l="1"/>
  <c r="S2471" i="1"/>
  <c r="U2470" i="1"/>
  <c r="V2470" i="1" s="1"/>
  <c r="S2472" i="1" l="1"/>
  <c r="T2471" i="1"/>
  <c r="U2471" i="1" s="1"/>
  <c r="V2471" i="1" l="1"/>
  <c r="S2473" i="1"/>
  <c r="T2472" i="1"/>
  <c r="U2472" i="1" s="1"/>
  <c r="V2472" i="1" l="1"/>
  <c r="S2474" i="1"/>
  <c r="T2473" i="1"/>
  <c r="U2473" i="1" s="1"/>
  <c r="V2473" i="1" l="1"/>
  <c r="S2475" i="1"/>
  <c r="T2474" i="1"/>
  <c r="U2474" i="1" s="1"/>
  <c r="V2474" i="1" l="1"/>
  <c r="T2475" i="1"/>
  <c r="U2475" i="1" s="1"/>
  <c r="S2476" i="1"/>
  <c r="V2475" i="1" l="1"/>
  <c r="S2477" i="1"/>
  <c r="T2476" i="1"/>
  <c r="U2476" i="1" s="1"/>
  <c r="V2476" i="1" l="1"/>
  <c r="T2477" i="1"/>
  <c r="U2477" i="1" s="1"/>
  <c r="S2478" i="1"/>
  <c r="V2477" i="1" l="1"/>
  <c r="S2479" i="1"/>
  <c r="T2478" i="1"/>
  <c r="U2478" i="1" s="1"/>
  <c r="V2478" i="1" l="1"/>
  <c r="T2479" i="1"/>
  <c r="U2479" i="1" s="1"/>
  <c r="V2479" i="1" s="1"/>
  <c r="S2480" i="1"/>
  <c r="T2480" i="1" l="1"/>
  <c r="U2480" i="1" s="1"/>
  <c r="V2480" i="1" s="1"/>
  <c r="S2481" i="1"/>
  <c r="T2481" i="1" l="1"/>
  <c r="U2481" i="1" s="1"/>
  <c r="V2481" i="1" s="1"/>
  <c r="S2482" i="1"/>
  <c r="S2483" i="1" l="1"/>
  <c r="T2482" i="1"/>
  <c r="U2482" i="1" s="1"/>
  <c r="V2482" i="1" s="1"/>
  <c r="S2484" i="1" l="1"/>
  <c r="T2483" i="1"/>
  <c r="U2483" i="1" s="1"/>
  <c r="V2483" i="1" s="1"/>
  <c r="S2485" i="1" l="1"/>
  <c r="T2484" i="1"/>
  <c r="U2484" i="1" s="1"/>
  <c r="V2484" i="1" s="1"/>
  <c r="T2485" i="1" l="1"/>
  <c r="U2485" i="1" s="1"/>
  <c r="V2485" i="1" s="1"/>
  <c r="S2486" i="1"/>
  <c r="T2486" i="1" l="1"/>
  <c r="U2486" i="1" s="1"/>
  <c r="V2486" i="1" s="1"/>
  <c r="S2487" i="1"/>
  <c r="S2488" i="1" l="1"/>
  <c r="T2487" i="1"/>
  <c r="U2487" i="1" s="1"/>
  <c r="V2487" i="1" s="1"/>
  <c r="T2488" i="1" l="1"/>
  <c r="U2488" i="1" s="1"/>
  <c r="V2488" i="1" s="1"/>
  <c r="S2489" i="1"/>
  <c r="S2490" i="1" l="1"/>
  <c r="T2489" i="1"/>
  <c r="U2489" i="1" s="1"/>
  <c r="V2489" i="1" s="1"/>
  <c r="T2490" i="1" l="1"/>
  <c r="U2490" i="1" s="1"/>
  <c r="V2490" i="1" s="1"/>
  <c r="S2491" i="1"/>
  <c r="S2492" i="1" l="1"/>
  <c r="T2491" i="1"/>
  <c r="U2491" i="1" s="1"/>
  <c r="V2491" i="1" s="1"/>
  <c r="S2493" i="1" l="1"/>
  <c r="T2492" i="1"/>
  <c r="U2492" i="1" s="1"/>
  <c r="V2492" i="1" s="1"/>
  <c r="S2494" i="1" l="1"/>
  <c r="T2493" i="1"/>
  <c r="U2493" i="1" s="1"/>
  <c r="V2493" i="1" s="1"/>
  <c r="S2495" i="1" l="1"/>
  <c r="T2494" i="1"/>
  <c r="U2494" i="1" s="1"/>
  <c r="V2494" i="1" s="1"/>
  <c r="T2495" i="1" l="1"/>
  <c r="U2495" i="1" s="1"/>
  <c r="V2495" i="1" s="1"/>
  <c r="S2496" i="1"/>
  <c r="S2497" i="1" l="1"/>
  <c r="T2496" i="1"/>
  <c r="U2496" i="1" s="1"/>
  <c r="V2496" i="1" s="1"/>
  <c r="T2497" i="1" l="1"/>
  <c r="U2497" i="1" s="1"/>
  <c r="V2497" i="1" s="1"/>
  <c r="S2498" i="1"/>
  <c r="S2499" i="1" l="1"/>
  <c r="T2498" i="1"/>
  <c r="U2498" i="1" s="1"/>
  <c r="V2498" i="1" s="1"/>
  <c r="T2499" i="1" l="1"/>
  <c r="U2499" i="1" s="1"/>
  <c r="V2499" i="1" s="1"/>
  <c r="S2500" i="1"/>
  <c r="T2500" i="1" l="1"/>
  <c r="U2500" i="1" s="1"/>
  <c r="V2500" i="1" s="1"/>
  <c r="S2501" i="1"/>
  <c r="T2501" i="1" l="1"/>
  <c r="U2501" i="1" s="1"/>
  <c r="V2501" i="1" s="1"/>
  <c r="S2502" i="1"/>
  <c r="S2503" i="1" l="1"/>
  <c r="T2502" i="1"/>
  <c r="U2502" i="1" s="1"/>
  <c r="V2502" i="1" s="1"/>
  <c r="S2504" i="1" l="1"/>
  <c r="T2503" i="1"/>
  <c r="U2503" i="1" s="1"/>
  <c r="V2503" i="1" s="1"/>
  <c r="S2505" i="1" l="1"/>
  <c r="T2504" i="1"/>
  <c r="U2504" i="1" s="1"/>
  <c r="V2504" i="1" s="1"/>
  <c r="S2506" i="1" l="1"/>
  <c r="T2505" i="1"/>
  <c r="U2505" i="1" s="1"/>
  <c r="V2505" i="1" s="1"/>
  <c r="S2507" i="1" l="1"/>
  <c r="T2506" i="1"/>
  <c r="U2506" i="1" s="1"/>
  <c r="V2506" i="1" s="1"/>
  <c r="T2507" i="1" l="1"/>
  <c r="U2507" i="1" s="1"/>
  <c r="V2507" i="1" s="1"/>
  <c r="S2508" i="1"/>
  <c r="S2509" i="1" l="1"/>
  <c r="T2508" i="1"/>
  <c r="U2508" i="1" s="1"/>
  <c r="V2508" i="1" s="1"/>
  <c r="S2510" i="1" l="1"/>
  <c r="T2509" i="1"/>
  <c r="U2509" i="1" s="1"/>
  <c r="V2509" i="1" s="1"/>
  <c r="T2510" i="1" l="1"/>
  <c r="U2510" i="1" s="1"/>
  <c r="V2510" i="1" s="1"/>
  <c r="S2511" i="1"/>
  <c r="T2511" i="1" l="1"/>
  <c r="U2511" i="1" s="1"/>
  <c r="V2511" i="1" s="1"/>
  <c r="S2512" i="1"/>
  <c r="S2513" i="1" l="1"/>
  <c r="T2512" i="1"/>
  <c r="U2512" i="1" s="1"/>
  <c r="V2512" i="1" s="1"/>
  <c r="T2513" i="1" l="1"/>
  <c r="U2513" i="1" s="1"/>
  <c r="V2513" i="1" s="1"/>
  <c r="S2514" i="1"/>
  <c r="S2515" i="1" l="1"/>
  <c r="T2514" i="1"/>
  <c r="U2514" i="1" s="1"/>
  <c r="V2514" i="1" s="1"/>
  <c r="T2515" i="1" l="1"/>
  <c r="U2515" i="1" s="1"/>
  <c r="V2515" i="1" s="1"/>
  <c r="S2516" i="1"/>
  <c r="T2516" i="1" l="1"/>
  <c r="U2516" i="1" s="1"/>
  <c r="V2516" i="1" s="1"/>
  <c r="S2517" i="1"/>
  <c r="T2517" i="1" l="1"/>
  <c r="U2517" i="1" s="1"/>
  <c r="V2517" i="1" s="1"/>
  <c r="S2518" i="1"/>
  <c r="T2518" i="1" l="1"/>
  <c r="U2518" i="1" s="1"/>
  <c r="V2518" i="1" s="1"/>
  <c r="S2519" i="1"/>
  <c r="T2519" i="1" l="1"/>
  <c r="U2519" i="1" s="1"/>
  <c r="V2519" i="1" s="1"/>
  <c r="S2520" i="1"/>
  <c r="S2521" i="1" l="1"/>
  <c r="T2520" i="1"/>
  <c r="U2520" i="1" s="1"/>
  <c r="V2520" i="1" s="1"/>
  <c r="T2521" i="1" l="1"/>
  <c r="U2521" i="1" s="1"/>
  <c r="V2521" i="1" s="1"/>
  <c r="S2522" i="1"/>
  <c r="T2522" i="1" l="1"/>
  <c r="U2522" i="1" s="1"/>
  <c r="V2522" i="1" s="1"/>
  <c r="S2523" i="1"/>
  <c r="S2524" i="1" l="1"/>
  <c r="T2523" i="1"/>
  <c r="U2523" i="1" s="1"/>
  <c r="V2523" i="1" s="1"/>
  <c r="T2524" i="1" l="1"/>
  <c r="U2524" i="1" s="1"/>
  <c r="V2524" i="1" s="1"/>
  <c r="S2525" i="1"/>
  <c r="T2525" i="1" l="1"/>
  <c r="U2525" i="1" s="1"/>
  <c r="V2525" i="1" s="1"/>
  <c r="S2526" i="1"/>
  <c r="T2526" i="1" l="1"/>
  <c r="U2526" i="1" s="1"/>
  <c r="V2526" i="1" s="1"/>
  <c r="S2527" i="1"/>
  <c r="S2528" i="1" l="1"/>
  <c r="T2527" i="1"/>
  <c r="U2527" i="1" s="1"/>
  <c r="V2527" i="1" s="1"/>
  <c r="T2528" i="1" l="1"/>
  <c r="U2528" i="1" s="1"/>
  <c r="S2529" i="1"/>
  <c r="S2530" i="1" l="1"/>
  <c r="T2529" i="1"/>
  <c r="U2529" i="1" s="1"/>
  <c r="V2528" i="1"/>
  <c r="V2529" i="1" l="1"/>
  <c r="T2530" i="1"/>
  <c r="U2530" i="1" s="1"/>
  <c r="S2531" i="1"/>
  <c r="V2530" i="1" l="1"/>
  <c r="T2531" i="1"/>
  <c r="U2531" i="1" s="1"/>
  <c r="S2532" i="1"/>
  <c r="V2531" i="1" l="1"/>
  <c r="S2533" i="1"/>
  <c r="T2532" i="1"/>
  <c r="U2532" i="1" s="1"/>
  <c r="V2532" i="1" l="1"/>
  <c r="T2533" i="1"/>
  <c r="U2533" i="1" s="1"/>
  <c r="S2534" i="1"/>
  <c r="V2533" i="1" l="1"/>
  <c r="T2534" i="1"/>
  <c r="U2534" i="1" s="1"/>
  <c r="V2534" i="1" s="1"/>
  <c r="S2535" i="1"/>
  <c r="T2535" i="1" l="1"/>
  <c r="U2535" i="1" s="1"/>
  <c r="V2535" i="1" s="1"/>
  <c r="S2536" i="1"/>
  <c r="S2537" i="1" l="1"/>
  <c r="T2536" i="1"/>
  <c r="U2536" i="1" s="1"/>
  <c r="V2536" i="1" s="1"/>
  <c r="T2537" i="1" l="1"/>
  <c r="S2538" i="1"/>
  <c r="U2537" i="1"/>
  <c r="V2537" i="1" s="1"/>
  <c r="T2538" i="1" l="1"/>
  <c r="U2538" i="1" s="1"/>
  <c r="V2538" i="1" s="1"/>
  <c r="S2539" i="1"/>
  <c r="S2540" i="1" l="1"/>
  <c r="T2539" i="1"/>
  <c r="U2539" i="1" s="1"/>
  <c r="V2539" i="1" s="1"/>
  <c r="T2540" i="1" l="1"/>
  <c r="U2540" i="1" s="1"/>
  <c r="V2540" i="1" s="1"/>
  <c r="S2541" i="1"/>
  <c r="T2541" i="1" l="1"/>
  <c r="U2541" i="1" s="1"/>
  <c r="V2541" i="1" s="1"/>
  <c r="S2542" i="1"/>
  <c r="T2542" i="1" l="1"/>
  <c r="U2542" i="1" s="1"/>
  <c r="V2542" i="1" s="1"/>
  <c r="S2543" i="1"/>
  <c r="T2543" i="1" l="1"/>
  <c r="U2543" i="1" s="1"/>
  <c r="V2543" i="1" s="1"/>
  <c r="S2544" i="1"/>
  <c r="T2544" i="1" l="1"/>
  <c r="U2544" i="1" s="1"/>
  <c r="V2544" i="1" s="1"/>
  <c r="S2545" i="1"/>
  <c r="T2545" i="1" l="1"/>
  <c r="U2545" i="1" s="1"/>
  <c r="V2545" i="1" s="1"/>
  <c r="S2546" i="1"/>
  <c r="T2546" i="1" l="1"/>
  <c r="U2546" i="1" s="1"/>
  <c r="V2546" i="1" s="1"/>
  <c r="S2547" i="1"/>
  <c r="T2547" i="1" l="1"/>
  <c r="U2547" i="1" s="1"/>
  <c r="V2547" i="1" s="1"/>
  <c r="S2548" i="1"/>
  <c r="T2548" i="1" l="1"/>
  <c r="U2548" i="1" s="1"/>
  <c r="V2548" i="1" s="1"/>
  <c r="S2549" i="1"/>
  <c r="T2549" i="1" l="1"/>
  <c r="U2549" i="1" s="1"/>
  <c r="V2549" i="1" s="1"/>
  <c r="S2550" i="1"/>
  <c r="T2550" i="1" l="1"/>
  <c r="U2550" i="1" s="1"/>
  <c r="V2550" i="1" s="1"/>
  <c r="S2551" i="1"/>
  <c r="S2552" i="1" l="1"/>
  <c r="T2551" i="1"/>
  <c r="U2551" i="1" s="1"/>
  <c r="V2551" i="1" s="1"/>
  <c r="T2552" i="1" l="1"/>
  <c r="U2552" i="1" s="1"/>
  <c r="V2552" i="1" s="1"/>
  <c r="S2553" i="1"/>
  <c r="T2553" i="1" l="1"/>
  <c r="U2553" i="1" s="1"/>
  <c r="V2553" i="1" s="1"/>
  <c r="S2554" i="1"/>
  <c r="T2554" i="1" l="1"/>
  <c r="U2554" i="1" s="1"/>
  <c r="V2554" i="1" s="1"/>
  <c r="S2555" i="1"/>
  <c r="S2556" i="1" l="1"/>
  <c r="T2555" i="1"/>
  <c r="U2555" i="1" s="1"/>
  <c r="V2555" i="1" s="1"/>
  <c r="S2557" i="1" l="1"/>
  <c r="T2556" i="1"/>
  <c r="U2556" i="1" s="1"/>
  <c r="V2556" i="1" s="1"/>
  <c r="S2558" i="1" l="1"/>
  <c r="T2557" i="1"/>
  <c r="U2557" i="1" s="1"/>
  <c r="V2557" i="1" s="1"/>
  <c r="T2558" i="1" l="1"/>
  <c r="U2558" i="1" s="1"/>
  <c r="V2558" i="1" s="1"/>
  <c r="S2559" i="1"/>
  <c r="S2560" i="1" l="1"/>
  <c r="T2559" i="1"/>
  <c r="U2559" i="1" s="1"/>
  <c r="V2559" i="1" s="1"/>
  <c r="T2560" i="1" l="1"/>
  <c r="U2560" i="1" s="1"/>
  <c r="V2560" i="1" s="1"/>
  <c r="S2561" i="1"/>
  <c r="T2561" i="1" l="1"/>
  <c r="U2561" i="1" s="1"/>
  <c r="V2561" i="1" s="1"/>
  <c r="S2562" i="1"/>
  <c r="S2563" i="1" l="1"/>
  <c r="T2562" i="1"/>
  <c r="U2562" i="1" s="1"/>
  <c r="V2562" i="1" s="1"/>
  <c r="T2563" i="1" l="1"/>
  <c r="U2563" i="1" s="1"/>
  <c r="V2563" i="1" s="1"/>
  <c r="S2564" i="1"/>
  <c r="S2565" i="1" l="1"/>
  <c r="T2564" i="1"/>
  <c r="U2564" i="1" s="1"/>
  <c r="V2564" i="1" s="1"/>
  <c r="S2566" i="1" l="1"/>
  <c r="T2565" i="1"/>
  <c r="U2565" i="1" s="1"/>
  <c r="V2565" i="1" s="1"/>
  <c r="T2566" i="1" l="1"/>
  <c r="U2566" i="1" s="1"/>
  <c r="V2566" i="1" s="1"/>
  <c r="S2567" i="1"/>
  <c r="T2567" i="1" l="1"/>
  <c r="U2567" i="1" s="1"/>
  <c r="V2567" i="1" s="1"/>
  <c r="S2568" i="1"/>
  <c r="S2569" i="1" l="1"/>
  <c r="T2568" i="1"/>
  <c r="U2568" i="1" s="1"/>
  <c r="V2568" i="1" s="1"/>
  <c r="T2569" i="1" l="1"/>
  <c r="U2569" i="1" s="1"/>
  <c r="V2569" i="1" s="1"/>
  <c r="S2570" i="1"/>
  <c r="T2570" i="1" l="1"/>
  <c r="U2570" i="1" s="1"/>
  <c r="V2570" i="1" s="1"/>
  <c r="S2571" i="1"/>
  <c r="T2571" i="1" l="1"/>
  <c r="U2571" i="1" s="1"/>
  <c r="V2571" i="1" s="1"/>
  <c r="S2572" i="1"/>
  <c r="S2573" i="1" l="1"/>
  <c r="T2572" i="1"/>
  <c r="U2572" i="1" s="1"/>
  <c r="V2572" i="1" s="1"/>
  <c r="T2573" i="1" l="1"/>
  <c r="U2573" i="1" s="1"/>
  <c r="V2573" i="1" s="1"/>
  <c r="S2574" i="1"/>
  <c r="T2574" i="1" l="1"/>
  <c r="U2574" i="1" s="1"/>
  <c r="V2574" i="1" s="1"/>
  <c r="S2575" i="1"/>
  <c r="T2575" i="1" l="1"/>
  <c r="U2575" i="1" s="1"/>
  <c r="V2575" i="1" s="1"/>
  <c r="S2576" i="1"/>
  <c r="S2577" i="1" l="1"/>
  <c r="T2576" i="1"/>
  <c r="U2576" i="1" s="1"/>
  <c r="V2576" i="1" s="1"/>
  <c r="S2578" i="1" l="1"/>
  <c r="T2577" i="1"/>
  <c r="U2577" i="1" s="1"/>
  <c r="V2577" i="1" s="1"/>
  <c r="T2578" i="1" l="1"/>
  <c r="U2578" i="1" s="1"/>
  <c r="V2578" i="1" s="1"/>
  <c r="S2579" i="1"/>
  <c r="S2580" i="1" l="1"/>
  <c r="T2579" i="1"/>
  <c r="U2579" i="1" s="1"/>
  <c r="V2579" i="1" s="1"/>
  <c r="T2580" i="1" l="1"/>
  <c r="U2580" i="1" s="1"/>
  <c r="V2580" i="1" s="1"/>
  <c r="S2581" i="1"/>
  <c r="T2581" i="1" l="1"/>
  <c r="U2581" i="1" s="1"/>
  <c r="V2581" i="1" s="1"/>
  <c r="S2582" i="1"/>
  <c r="S2583" i="1" l="1"/>
  <c r="T2582" i="1"/>
  <c r="U2582" i="1" s="1"/>
  <c r="V2582" i="1" s="1"/>
  <c r="T2583" i="1" l="1"/>
  <c r="U2583" i="1" s="1"/>
  <c r="V2583" i="1" s="1"/>
  <c r="S2584" i="1"/>
  <c r="S2585" i="1" l="1"/>
  <c r="T2584" i="1"/>
  <c r="U2584" i="1" s="1"/>
  <c r="V2584" i="1" s="1"/>
  <c r="T2585" i="1" l="1"/>
  <c r="U2585" i="1" s="1"/>
  <c r="V2585" i="1" s="1"/>
  <c r="S2586" i="1"/>
  <c r="S2587" i="1" l="1"/>
  <c r="T2586" i="1"/>
  <c r="U2586" i="1" s="1"/>
  <c r="V2586" i="1" s="1"/>
  <c r="S2588" i="1" l="1"/>
  <c r="T2587" i="1"/>
  <c r="U2587" i="1" s="1"/>
  <c r="V2587" i="1" s="1"/>
  <c r="S2589" i="1" l="1"/>
  <c r="T2588" i="1"/>
  <c r="U2588" i="1" s="1"/>
  <c r="V2588" i="1" s="1"/>
  <c r="S2590" i="1" l="1"/>
  <c r="T2589" i="1"/>
  <c r="U2589" i="1" s="1"/>
  <c r="V2589" i="1" s="1"/>
  <c r="S2591" i="1" l="1"/>
  <c r="T2590" i="1"/>
  <c r="U2590" i="1" s="1"/>
  <c r="V2590" i="1" s="1"/>
  <c r="T2591" i="1" l="1"/>
  <c r="U2591" i="1" s="1"/>
  <c r="V2591" i="1" s="1"/>
  <c r="S2592" i="1"/>
  <c r="S2593" i="1" l="1"/>
  <c r="T2592" i="1"/>
  <c r="U2592" i="1" s="1"/>
  <c r="V2592" i="1" s="1"/>
  <c r="T2593" i="1" l="1"/>
  <c r="U2593" i="1" s="1"/>
  <c r="V2593" i="1" s="1"/>
  <c r="S2594" i="1"/>
  <c r="T2594" i="1" l="1"/>
  <c r="U2594" i="1" s="1"/>
  <c r="V2594" i="1" s="1"/>
  <c r="S2595" i="1"/>
  <c r="S2596" i="1" l="1"/>
  <c r="T2595" i="1"/>
  <c r="U2595" i="1" s="1"/>
  <c r="V2595" i="1" s="1"/>
  <c r="T2596" i="1" l="1"/>
  <c r="U2596" i="1" s="1"/>
  <c r="V2596" i="1" s="1"/>
  <c r="S2597" i="1"/>
  <c r="S2598" i="1" l="1"/>
  <c r="T2597" i="1"/>
  <c r="U2597" i="1" s="1"/>
  <c r="V2597" i="1" s="1"/>
  <c r="S2599" i="1" l="1"/>
  <c r="T2598" i="1"/>
  <c r="U2598" i="1" s="1"/>
  <c r="V2598" i="1" s="1"/>
  <c r="S2600" i="1" l="1"/>
  <c r="T2599" i="1"/>
  <c r="U2599" i="1" s="1"/>
  <c r="V2599" i="1" s="1"/>
  <c r="S2601" i="1" l="1"/>
  <c r="T2600" i="1"/>
  <c r="U2600" i="1" s="1"/>
  <c r="V2600" i="1" s="1"/>
  <c r="S2602" i="1" l="1"/>
  <c r="T2601" i="1"/>
  <c r="U2601" i="1" s="1"/>
  <c r="V2601" i="1" s="1"/>
  <c r="S2603" i="1" l="1"/>
  <c r="T2602" i="1"/>
  <c r="U2602" i="1" s="1"/>
  <c r="V2602" i="1" s="1"/>
  <c r="T2603" i="1" l="1"/>
  <c r="U2603" i="1" s="1"/>
  <c r="V2603" i="1" s="1"/>
  <c r="S2604" i="1"/>
  <c r="S2605" i="1" l="1"/>
  <c r="T2604" i="1"/>
  <c r="U2604" i="1" s="1"/>
  <c r="V2604" i="1" s="1"/>
  <c r="S2606" i="1" l="1"/>
  <c r="T2605" i="1"/>
  <c r="U2605" i="1" s="1"/>
  <c r="V2605" i="1" s="1"/>
  <c r="T2606" i="1" l="1"/>
  <c r="U2606" i="1" s="1"/>
  <c r="V2606" i="1" s="1"/>
  <c r="S2607" i="1"/>
  <c r="S2608" i="1" l="1"/>
  <c r="T2607" i="1"/>
  <c r="U2607" i="1" s="1"/>
  <c r="V2607" i="1" s="1"/>
  <c r="T2608" i="1" l="1"/>
  <c r="U2608" i="1" s="1"/>
  <c r="V2608" i="1" s="1"/>
  <c r="S2609" i="1"/>
  <c r="S2610" i="1" l="1"/>
  <c r="T2609" i="1"/>
  <c r="U2609" i="1" s="1"/>
  <c r="V2609" i="1" s="1"/>
  <c r="T2610" i="1" l="1"/>
  <c r="U2610" i="1" s="1"/>
  <c r="V2610" i="1" s="1"/>
  <c r="S2611" i="1"/>
  <c r="S2612" i="1" l="1"/>
  <c r="T2611" i="1"/>
  <c r="U2611" i="1" s="1"/>
  <c r="V2611" i="1" s="1"/>
  <c r="S2613" i="1" l="1"/>
  <c r="T2612" i="1"/>
  <c r="U2612" i="1" s="1"/>
  <c r="V2612" i="1" s="1"/>
  <c r="S2614" i="1" l="1"/>
  <c r="T2613" i="1"/>
  <c r="U2613" i="1" s="1"/>
  <c r="V2613" i="1" s="1"/>
  <c r="S2615" i="1" l="1"/>
  <c r="T2614" i="1"/>
  <c r="U2614" i="1" s="1"/>
  <c r="V2614" i="1" s="1"/>
  <c r="S2616" i="1" l="1"/>
  <c r="T2615" i="1"/>
  <c r="U2615" i="1" s="1"/>
  <c r="V2615" i="1" s="1"/>
  <c r="T2616" i="1" l="1"/>
  <c r="U2616" i="1" s="1"/>
  <c r="V2616" i="1" s="1"/>
  <c r="S2617" i="1"/>
  <c r="S2618" i="1" l="1"/>
  <c r="T2617" i="1"/>
  <c r="U2617" i="1" s="1"/>
  <c r="V2617" i="1" s="1"/>
  <c r="T2618" i="1" l="1"/>
  <c r="U2618" i="1" s="1"/>
  <c r="V2618" i="1" s="1"/>
  <c r="S2619" i="1"/>
  <c r="S2620" i="1" l="1"/>
  <c r="T2619" i="1"/>
  <c r="U2619" i="1" s="1"/>
  <c r="V2619" i="1" s="1"/>
  <c r="S2621" i="1" l="1"/>
  <c r="T2620" i="1"/>
  <c r="U2620" i="1" s="1"/>
  <c r="V2620" i="1" l="1"/>
  <c r="T2621" i="1"/>
  <c r="U2621" i="1" s="1"/>
  <c r="S2622" i="1"/>
  <c r="V2621" i="1" l="1"/>
  <c r="S2623" i="1"/>
  <c r="T2622" i="1"/>
  <c r="U2622" i="1" s="1"/>
  <c r="V2622" i="1" s="1"/>
  <c r="T2623" i="1" l="1"/>
  <c r="U2623" i="1" s="1"/>
  <c r="V2623" i="1" s="1"/>
  <c r="S2624" i="1"/>
  <c r="S2625" i="1" l="1"/>
  <c r="T2624" i="1"/>
  <c r="U2624" i="1" s="1"/>
  <c r="V2624" i="1" s="1"/>
  <c r="T2625" i="1" l="1"/>
  <c r="U2625" i="1" s="1"/>
  <c r="S2626" i="1"/>
  <c r="V2625" i="1" l="1"/>
  <c r="T2626" i="1"/>
  <c r="U2626" i="1" s="1"/>
  <c r="V2626" i="1" s="1"/>
  <c r="S2627" i="1"/>
  <c r="T2627" i="1" l="1"/>
  <c r="U2627" i="1" s="1"/>
  <c r="V2627" i="1" s="1"/>
  <c r="S2628" i="1"/>
  <c r="T2628" i="1" l="1"/>
  <c r="U2628" i="1" s="1"/>
  <c r="V2628" i="1" s="1"/>
  <c r="S2629" i="1"/>
  <c r="S2630" i="1" l="1"/>
  <c r="T2629" i="1"/>
  <c r="U2629" i="1" s="1"/>
  <c r="V2629" i="1" s="1"/>
  <c r="T2630" i="1" l="1"/>
  <c r="U2630" i="1" s="1"/>
  <c r="V2630" i="1" s="1"/>
  <c r="S2631" i="1"/>
  <c r="S2632" i="1" l="1"/>
  <c r="T2631" i="1"/>
  <c r="U2631" i="1" s="1"/>
  <c r="V2631" i="1" s="1"/>
  <c r="T2632" i="1" l="1"/>
  <c r="U2632" i="1" s="1"/>
  <c r="V2632" i="1" s="1"/>
  <c r="S2633" i="1"/>
  <c r="S2634" i="1" l="1"/>
  <c r="T2633" i="1"/>
  <c r="U2633" i="1" s="1"/>
  <c r="V2633" i="1" s="1"/>
  <c r="S2635" i="1" l="1"/>
  <c r="T2634" i="1"/>
  <c r="U2634" i="1" s="1"/>
  <c r="V2634" i="1" s="1"/>
  <c r="S2636" i="1" l="1"/>
  <c r="T2635" i="1"/>
  <c r="U2635" i="1" s="1"/>
  <c r="V2635" i="1" s="1"/>
  <c r="S2637" i="1" l="1"/>
  <c r="T2636" i="1"/>
  <c r="U2636" i="1" s="1"/>
  <c r="V2636" i="1" s="1"/>
  <c r="T2637" i="1" l="1"/>
  <c r="U2637" i="1" s="1"/>
  <c r="V2637" i="1" s="1"/>
  <c r="S2638" i="1"/>
  <c r="T2638" i="1" l="1"/>
  <c r="S2639" i="1"/>
  <c r="U2638" i="1"/>
  <c r="V2638" i="1" s="1"/>
  <c r="S2640" i="1" l="1"/>
  <c r="T2639" i="1"/>
  <c r="U2639" i="1" s="1"/>
  <c r="V2639" i="1" s="1"/>
  <c r="T2640" i="1" l="1"/>
  <c r="U2640" i="1" s="1"/>
  <c r="V2640" i="1" s="1"/>
  <c r="S2641" i="1"/>
  <c r="T2641" i="1" l="1"/>
  <c r="U2641" i="1" s="1"/>
  <c r="V2641" i="1" s="1"/>
  <c r="S2642" i="1"/>
  <c r="T2642" i="1" l="1"/>
  <c r="S2643" i="1"/>
  <c r="U2642" i="1"/>
  <c r="V2642" i="1" s="1"/>
  <c r="S2644" i="1" l="1"/>
  <c r="T2643" i="1"/>
  <c r="U2643" i="1" s="1"/>
  <c r="V2643" i="1" s="1"/>
  <c r="T2644" i="1" l="1"/>
  <c r="U2644" i="1" s="1"/>
  <c r="V2644" i="1" s="1"/>
  <c r="S2645" i="1"/>
  <c r="T2645" i="1" l="1"/>
  <c r="U2645" i="1" s="1"/>
  <c r="V2645" i="1" s="1"/>
  <c r="S2646" i="1"/>
  <c r="T2646" i="1" l="1"/>
  <c r="U2646" i="1" s="1"/>
  <c r="V2646" i="1" s="1"/>
  <c r="S2647" i="1"/>
  <c r="T2647" i="1" l="1"/>
  <c r="U2647" i="1" s="1"/>
  <c r="V2647" i="1" s="1"/>
  <c r="S2648" i="1"/>
  <c r="S2649" i="1" l="1"/>
  <c r="T2648" i="1"/>
  <c r="U2648" i="1" s="1"/>
  <c r="V2648" i="1" s="1"/>
  <c r="T2649" i="1" l="1"/>
  <c r="U2649" i="1" s="1"/>
  <c r="V2649" i="1" s="1"/>
  <c r="S2650" i="1"/>
  <c r="T2650" i="1" l="1"/>
  <c r="U2650" i="1" s="1"/>
  <c r="V2650" i="1" s="1"/>
  <c r="S2651" i="1"/>
  <c r="T2651" i="1" l="1"/>
  <c r="U2651" i="1" s="1"/>
  <c r="V2651" i="1" s="1"/>
  <c r="S2652" i="1"/>
  <c r="T2652" i="1" l="1"/>
  <c r="U2652" i="1" s="1"/>
  <c r="V2652" i="1" s="1"/>
  <c r="S2653" i="1"/>
  <c r="T2653" i="1" l="1"/>
  <c r="U2653" i="1" s="1"/>
  <c r="V2653" i="1" s="1"/>
  <c r="S2654" i="1"/>
  <c r="T2654" i="1" l="1"/>
  <c r="U2654" i="1" s="1"/>
  <c r="V2654" i="1" s="1"/>
  <c r="S2655" i="1"/>
  <c r="T2655" i="1" l="1"/>
  <c r="U2655" i="1" s="1"/>
  <c r="V2655" i="1" s="1"/>
  <c r="S2656" i="1"/>
  <c r="T2656" i="1" l="1"/>
  <c r="U2656" i="1" s="1"/>
  <c r="V2656" i="1" s="1"/>
  <c r="S2657" i="1"/>
  <c r="S2658" i="1" l="1"/>
  <c r="T2657" i="1"/>
  <c r="U2657" i="1" s="1"/>
  <c r="V2657" i="1" s="1"/>
  <c r="T2658" i="1" l="1"/>
  <c r="U2658" i="1" s="1"/>
  <c r="V2658" i="1" s="1"/>
  <c r="S2659" i="1"/>
  <c r="T2659" i="1" l="1"/>
  <c r="U2659" i="1" s="1"/>
  <c r="V2659" i="1" s="1"/>
  <c r="S2660" i="1"/>
  <c r="S2661" i="1" l="1"/>
  <c r="T2660" i="1"/>
  <c r="U2660" i="1" s="1"/>
  <c r="V2660" i="1" s="1"/>
  <c r="T2661" i="1" l="1"/>
  <c r="U2661" i="1" s="1"/>
  <c r="V2661" i="1" s="1"/>
  <c r="S2662" i="1"/>
  <c r="S2663" i="1" l="1"/>
  <c r="T2662" i="1"/>
  <c r="U2662" i="1" s="1"/>
  <c r="V2662" i="1" s="1"/>
  <c r="T2663" i="1" l="1"/>
  <c r="U2663" i="1" s="1"/>
  <c r="V2663" i="1" s="1"/>
  <c r="S2664" i="1"/>
  <c r="S2665" i="1" l="1"/>
  <c r="T2664" i="1"/>
  <c r="U2664" i="1" s="1"/>
  <c r="V2664" i="1" s="1"/>
  <c r="T2665" i="1" l="1"/>
  <c r="U2665" i="1" s="1"/>
  <c r="V2665" i="1" s="1"/>
  <c r="S2666" i="1"/>
  <c r="S2667" i="1" l="1"/>
  <c r="T2666" i="1"/>
  <c r="U2666" i="1" s="1"/>
  <c r="V2666" i="1" s="1"/>
  <c r="S2668" i="1" l="1"/>
  <c r="T2667" i="1"/>
  <c r="U2667" i="1" s="1"/>
  <c r="V2667" i="1" s="1"/>
  <c r="T2668" i="1" l="1"/>
  <c r="U2668" i="1" s="1"/>
  <c r="V2668" i="1" s="1"/>
  <c r="S2669" i="1"/>
  <c r="T2669" i="1" l="1"/>
  <c r="S2670" i="1"/>
  <c r="U2669" i="1"/>
  <c r="V2669" i="1" s="1"/>
  <c r="T2670" i="1" l="1"/>
  <c r="U2670" i="1" s="1"/>
  <c r="V2670" i="1" s="1"/>
  <c r="S2671" i="1"/>
  <c r="T2671" i="1" l="1"/>
  <c r="U2671" i="1" s="1"/>
  <c r="V2671" i="1" s="1"/>
  <c r="S2672" i="1"/>
  <c r="S2673" i="1" l="1"/>
  <c r="T2672" i="1"/>
  <c r="U2672" i="1" s="1"/>
  <c r="V2672" i="1" s="1"/>
  <c r="S2674" i="1" l="1"/>
  <c r="T2673" i="1"/>
  <c r="U2673" i="1" s="1"/>
  <c r="V2673" i="1" s="1"/>
  <c r="S2675" i="1" l="1"/>
  <c r="T2674" i="1"/>
  <c r="U2674" i="1" s="1"/>
  <c r="V2674" i="1" l="1"/>
  <c r="S2676" i="1"/>
  <c r="T2675" i="1"/>
  <c r="U2675" i="1" s="1"/>
  <c r="V2675" i="1" l="1"/>
  <c r="T2676" i="1"/>
  <c r="U2676" i="1" s="1"/>
  <c r="S2677" i="1"/>
  <c r="V2676" i="1" l="1"/>
  <c r="T2677" i="1"/>
  <c r="U2677" i="1" s="1"/>
  <c r="V2677" i="1" s="1"/>
  <c r="S2678" i="1"/>
  <c r="S2679" i="1" l="1"/>
  <c r="T2678" i="1"/>
  <c r="U2678" i="1" s="1"/>
  <c r="V2678" i="1" l="1"/>
  <c r="T2679" i="1"/>
  <c r="U2679" i="1" s="1"/>
  <c r="V2679" i="1" s="1"/>
  <c r="S2680" i="1"/>
  <c r="T2680" i="1" l="1"/>
  <c r="S2681" i="1"/>
  <c r="U2680" i="1"/>
  <c r="V2680" i="1" s="1"/>
  <c r="T2681" i="1" l="1"/>
  <c r="U2681" i="1" s="1"/>
  <c r="V2681" i="1" s="1"/>
  <c r="S2682" i="1"/>
  <c r="S2683" i="1" l="1"/>
  <c r="T2682" i="1"/>
  <c r="U2682" i="1" s="1"/>
  <c r="V2682" i="1" s="1"/>
  <c r="S2684" i="1" l="1"/>
  <c r="T2683" i="1"/>
  <c r="U2683" i="1" s="1"/>
  <c r="V2683" i="1" s="1"/>
  <c r="S2685" i="1" l="1"/>
  <c r="T2684" i="1"/>
  <c r="U2684" i="1" s="1"/>
  <c r="V2684" i="1" s="1"/>
  <c r="T2685" i="1" l="1"/>
  <c r="U2685" i="1" s="1"/>
  <c r="V2685" i="1" s="1"/>
  <c r="S2686" i="1"/>
  <c r="T2686" i="1" l="1"/>
  <c r="U2686" i="1" s="1"/>
  <c r="V2686" i="1" s="1"/>
  <c r="S2687" i="1"/>
  <c r="S2688" i="1" l="1"/>
  <c r="T2687" i="1"/>
  <c r="U2687" i="1" s="1"/>
  <c r="V2687" i="1" s="1"/>
  <c r="S2689" i="1" l="1"/>
  <c r="T2688" i="1"/>
  <c r="U2688" i="1" s="1"/>
  <c r="V2688" i="1" s="1"/>
  <c r="S2690" i="1" l="1"/>
  <c r="T2689" i="1"/>
  <c r="U2689" i="1" s="1"/>
  <c r="V2689" i="1" s="1"/>
  <c r="S2691" i="1" l="1"/>
  <c r="T2690" i="1"/>
  <c r="U2690" i="1" s="1"/>
  <c r="V2690" i="1" s="1"/>
  <c r="T2691" i="1" l="1"/>
  <c r="U2691" i="1" s="1"/>
  <c r="V2691" i="1" s="1"/>
  <c r="S2692" i="1"/>
  <c r="S2693" i="1" l="1"/>
  <c r="T2692" i="1"/>
  <c r="U2692" i="1" s="1"/>
  <c r="V2692" i="1" s="1"/>
  <c r="T2693" i="1" l="1"/>
  <c r="U2693" i="1" s="1"/>
  <c r="V2693" i="1" s="1"/>
  <c r="S2694" i="1"/>
  <c r="S2695" i="1" l="1"/>
  <c r="T2694" i="1"/>
  <c r="U2694" i="1" s="1"/>
  <c r="V2694" i="1" s="1"/>
  <c r="S2696" i="1" l="1"/>
  <c r="T2695" i="1"/>
  <c r="U2695" i="1" s="1"/>
  <c r="V2695" i="1" s="1"/>
  <c r="T2696" i="1" l="1"/>
  <c r="U2696" i="1" s="1"/>
  <c r="V2696" i="1" s="1"/>
  <c r="S2697" i="1"/>
  <c r="S2698" i="1" l="1"/>
  <c r="T2697" i="1"/>
  <c r="U2697" i="1" s="1"/>
  <c r="V2697" i="1" s="1"/>
  <c r="T2698" i="1" l="1"/>
  <c r="U2698" i="1" s="1"/>
  <c r="V2698" i="1" s="1"/>
  <c r="S2699" i="1"/>
  <c r="S2700" i="1" l="1"/>
  <c r="T2699" i="1"/>
  <c r="U2699" i="1" s="1"/>
  <c r="V2699" i="1" s="1"/>
  <c r="S2701" i="1" l="1"/>
  <c r="T2700" i="1"/>
  <c r="U2700" i="1" s="1"/>
  <c r="V2700" i="1" s="1"/>
  <c r="S2702" i="1" l="1"/>
  <c r="T2701" i="1"/>
  <c r="U2701" i="1" s="1"/>
  <c r="V2701" i="1" s="1"/>
  <c r="S2703" i="1" l="1"/>
  <c r="T2702" i="1"/>
  <c r="U2702" i="1" s="1"/>
  <c r="V2702" i="1" s="1"/>
  <c r="T2703" i="1" l="1"/>
  <c r="U2703" i="1" s="1"/>
  <c r="V2703" i="1" s="1"/>
  <c r="S2704" i="1"/>
  <c r="T2704" i="1" l="1"/>
  <c r="U2704" i="1" s="1"/>
  <c r="V2704" i="1" s="1"/>
  <c r="S2705" i="1"/>
  <c r="S2706" i="1" l="1"/>
  <c r="T2705" i="1"/>
  <c r="U2705" i="1" s="1"/>
  <c r="V2705" i="1" s="1"/>
  <c r="S2707" i="1" l="1"/>
  <c r="T2706" i="1"/>
  <c r="U2706" i="1" s="1"/>
  <c r="V2706" i="1" s="1"/>
  <c r="S2708" i="1" l="1"/>
  <c r="T2707" i="1"/>
  <c r="U2707" i="1" s="1"/>
  <c r="V2707" i="1" s="1"/>
  <c r="T2708" i="1" l="1"/>
  <c r="U2708" i="1" s="1"/>
  <c r="V2708" i="1" s="1"/>
  <c r="S2709" i="1"/>
  <c r="T2709" i="1" l="1"/>
  <c r="U2709" i="1" s="1"/>
  <c r="V2709" i="1" s="1"/>
  <c r="S2710" i="1"/>
  <c r="S2711" i="1" l="1"/>
  <c r="T2710" i="1"/>
  <c r="U2710" i="1" s="1"/>
  <c r="V2710" i="1" s="1"/>
  <c r="T2711" i="1" l="1"/>
  <c r="U2711" i="1" s="1"/>
  <c r="V2711" i="1" s="1"/>
  <c r="S2712" i="1"/>
  <c r="T2712" i="1" l="1"/>
  <c r="S2713" i="1"/>
  <c r="U2712" i="1"/>
  <c r="V2712" i="1" s="1"/>
  <c r="T2713" i="1" l="1"/>
  <c r="U2713" i="1" s="1"/>
  <c r="V2713" i="1" s="1"/>
  <c r="S2714" i="1"/>
  <c r="S2715" i="1" l="1"/>
  <c r="T2714" i="1"/>
  <c r="U2714" i="1" s="1"/>
  <c r="V2714" i="1" s="1"/>
  <c r="T2715" i="1" l="1"/>
  <c r="U2715" i="1" s="1"/>
  <c r="V2715" i="1" s="1"/>
  <c r="S2716" i="1"/>
  <c r="S2717" i="1" l="1"/>
  <c r="T2716" i="1"/>
  <c r="U2716" i="1" s="1"/>
  <c r="V2716" i="1" s="1"/>
  <c r="S2718" i="1" l="1"/>
  <c r="T2717" i="1"/>
  <c r="U2717" i="1" s="1"/>
  <c r="V2717" i="1" s="1"/>
  <c r="T2718" i="1" l="1"/>
  <c r="U2718" i="1" s="1"/>
  <c r="V2718" i="1" s="1"/>
  <c r="S2719" i="1"/>
  <c r="T2719" i="1" l="1"/>
  <c r="U2719" i="1" s="1"/>
  <c r="V2719" i="1" s="1"/>
  <c r="S2720" i="1"/>
  <c r="S2721" i="1" l="1"/>
  <c r="T2720" i="1"/>
  <c r="U2720" i="1" s="1"/>
  <c r="V2720" i="1" s="1"/>
  <c r="T2721" i="1" l="1"/>
  <c r="U2721" i="1" s="1"/>
  <c r="V2721" i="1" s="1"/>
  <c r="S2722" i="1"/>
  <c r="T2722" i="1" l="1"/>
  <c r="U2722" i="1" s="1"/>
  <c r="V2722" i="1" s="1"/>
  <c r="S2723" i="1"/>
  <c r="S2724" i="1" l="1"/>
  <c r="T2723" i="1"/>
  <c r="U2723" i="1" s="1"/>
  <c r="V2723" i="1" s="1"/>
  <c r="T2724" i="1" l="1"/>
  <c r="U2724" i="1" s="1"/>
  <c r="V2724" i="1" s="1"/>
  <c r="S2725" i="1"/>
  <c r="T2725" i="1" l="1"/>
  <c r="U2725" i="1" s="1"/>
  <c r="V2725" i="1" s="1"/>
  <c r="S2726" i="1"/>
  <c r="S2727" i="1" l="1"/>
  <c r="T2726" i="1"/>
  <c r="U2726" i="1" s="1"/>
  <c r="V2726" i="1" s="1"/>
  <c r="S2728" i="1" l="1"/>
  <c r="T2727" i="1"/>
  <c r="U2727" i="1" s="1"/>
  <c r="V2727" i="1" s="1"/>
  <c r="T2728" i="1" l="1"/>
  <c r="U2728" i="1" s="1"/>
  <c r="V2728" i="1" s="1"/>
  <c r="S2729" i="1"/>
  <c r="S2730" i="1" l="1"/>
  <c r="T2729" i="1"/>
  <c r="U2729" i="1" s="1"/>
  <c r="V2729" i="1" s="1"/>
  <c r="S2731" i="1" l="1"/>
  <c r="T2730" i="1"/>
  <c r="U2730" i="1" s="1"/>
  <c r="V2730" i="1" s="1"/>
  <c r="S2732" i="1" l="1"/>
  <c r="T2731" i="1"/>
  <c r="U2731" i="1" s="1"/>
  <c r="V2731" i="1" s="1"/>
  <c r="S2733" i="1" l="1"/>
  <c r="T2732" i="1"/>
  <c r="U2732" i="1" s="1"/>
  <c r="V2732" i="1" s="1"/>
  <c r="T2733" i="1" l="1"/>
  <c r="U2733" i="1" s="1"/>
  <c r="V2733" i="1" s="1"/>
  <c r="S2734" i="1"/>
  <c r="T2734" i="1" l="1"/>
  <c r="U2734" i="1" s="1"/>
  <c r="V2734" i="1" s="1"/>
  <c r="S2735" i="1"/>
  <c r="S2736" i="1" l="1"/>
  <c r="T2735" i="1"/>
  <c r="U2735" i="1" s="1"/>
  <c r="V2735" i="1" s="1"/>
  <c r="S2737" i="1" l="1"/>
  <c r="T2736" i="1"/>
  <c r="U2736" i="1" s="1"/>
  <c r="V2736" i="1" s="1"/>
  <c r="S2738" i="1" l="1"/>
  <c r="T2737" i="1"/>
  <c r="U2737" i="1" s="1"/>
  <c r="V2737" i="1" s="1"/>
  <c r="S2739" i="1" l="1"/>
  <c r="T2738" i="1"/>
  <c r="U2738" i="1" s="1"/>
  <c r="V2738" i="1" s="1"/>
  <c r="T2739" i="1" l="1"/>
  <c r="U2739" i="1" s="1"/>
  <c r="V2739" i="1" s="1"/>
  <c r="S2740" i="1"/>
  <c r="S2741" i="1" l="1"/>
  <c r="T2740" i="1"/>
  <c r="U2740" i="1" s="1"/>
  <c r="V2740" i="1" s="1"/>
  <c r="S2742" i="1" l="1"/>
  <c r="T2741" i="1"/>
  <c r="U2741" i="1" s="1"/>
  <c r="V2741" i="1" s="1"/>
  <c r="S2743" i="1" l="1"/>
  <c r="T2742" i="1"/>
  <c r="U2742" i="1" s="1"/>
  <c r="V2742" i="1" s="1"/>
  <c r="S2744" i="1" l="1"/>
  <c r="T2743" i="1"/>
  <c r="U2743" i="1" s="1"/>
  <c r="V2743" i="1" s="1"/>
  <c r="S2745" i="1" l="1"/>
  <c r="T2744" i="1"/>
  <c r="U2744" i="1" s="1"/>
  <c r="V2744" i="1" s="1"/>
  <c r="S2746" i="1" l="1"/>
  <c r="T2745" i="1"/>
  <c r="U2745" i="1" s="1"/>
  <c r="V2745" i="1" s="1"/>
  <c r="T2746" i="1" l="1"/>
  <c r="U2746" i="1" s="1"/>
  <c r="V2746" i="1" s="1"/>
  <c r="S2747" i="1"/>
  <c r="T2747" i="1" l="1"/>
  <c r="U2747" i="1" s="1"/>
  <c r="V2747" i="1" s="1"/>
  <c r="S2748" i="1"/>
  <c r="S2749" i="1" l="1"/>
  <c r="T2748" i="1"/>
  <c r="U2748" i="1" s="1"/>
  <c r="V2748" i="1" s="1"/>
  <c r="T2749" i="1" l="1"/>
  <c r="U2749" i="1" s="1"/>
  <c r="V2749" i="1" s="1"/>
  <c r="S2750" i="1"/>
  <c r="S2751" i="1" l="1"/>
  <c r="T2750" i="1"/>
  <c r="U2750" i="1" s="1"/>
  <c r="V2750" i="1" s="1"/>
  <c r="T2751" i="1" l="1"/>
  <c r="U2751" i="1" s="1"/>
  <c r="V2751" i="1" s="1"/>
  <c r="S2752" i="1"/>
  <c r="T2752" i="1" l="1"/>
  <c r="U2752" i="1" s="1"/>
  <c r="V2752" i="1" s="1"/>
  <c r="S2753" i="1"/>
  <c r="T2753" i="1" l="1"/>
  <c r="U2753" i="1" s="1"/>
  <c r="V2753" i="1" s="1"/>
  <c r="S2754" i="1"/>
  <c r="S2755" i="1" l="1"/>
  <c r="T2754" i="1"/>
  <c r="U2754" i="1" s="1"/>
  <c r="V2754" i="1" s="1"/>
  <c r="T2755" i="1" l="1"/>
  <c r="U2755" i="1" s="1"/>
  <c r="V2755" i="1" s="1"/>
  <c r="S2756" i="1"/>
  <c r="T2756" i="1" l="1"/>
  <c r="U2756" i="1" s="1"/>
  <c r="V2756" i="1" s="1"/>
  <c r="S2757" i="1"/>
  <c r="S2758" i="1" l="1"/>
  <c r="T2757" i="1"/>
  <c r="U2757" i="1" s="1"/>
  <c r="V2757" i="1" s="1"/>
  <c r="T2758" i="1" l="1"/>
  <c r="U2758" i="1" s="1"/>
  <c r="V2758" i="1" s="1"/>
  <c r="S2759" i="1"/>
  <c r="T2759" i="1" l="1"/>
  <c r="U2759" i="1" s="1"/>
  <c r="V2759" i="1" s="1"/>
  <c r="S2760" i="1"/>
  <c r="T2760" i="1" s="1"/>
  <c r="U2760" i="1" s="1"/>
  <c r="V2760" i="1" s="1"/>
</calcChain>
</file>

<file path=xl/sharedStrings.xml><?xml version="1.0" encoding="utf-8"?>
<sst xmlns="http://schemas.openxmlformats.org/spreadsheetml/2006/main" count="32" uniqueCount="32">
  <si>
    <t>Date</t>
  </si>
  <si>
    <t>HDFCBANK_Open</t>
  </si>
  <si>
    <t>HDFCBANK_High</t>
  </si>
  <si>
    <t>HDFCBANK_Low</t>
  </si>
  <si>
    <t>HDFCBANK_Close</t>
  </si>
  <si>
    <t>nifty_Open</t>
  </si>
  <si>
    <t>nifty_High</t>
  </si>
  <si>
    <t>nifty_Low</t>
  </si>
  <si>
    <t>nifty_Close</t>
  </si>
  <si>
    <t>ratio_Open</t>
  </si>
  <si>
    <t>ratio_High</t>
  </si>
  <si>
    <t>ratio_Low</t>
  </si>
  <si>
    <t>ratio_Close</t>
  </si>
  <si>
    <t>mean</t>
  </si>
  <si>
    <t>std</t>
  </si>
  <si>
    <t>+1std</t>
  </si>
  <si>
    <t>-1std</t>
  </si>
  <si>
    <t>Entry Signal</t>
  </si>
  <si>
    <t>Entry Price</t>
  </si>
  <si>
    <t>SL</t>
  </si>
  <si>
    <t>Exit Signal</t>
  </si>
  <si>
    <t>Exit Price</t>
  </si>
  <si>
    <t>Band_touch</t>
  </si>
  <si>
    <t>Band_touch1</t>
  </si>
  <si>
    <t>close_abv_below</t>
  </si>
  <si>
    <t>Signal</t>
  </si>
  <si>
    <t>Entry Ratio</t>
  </si>
  <si>
    <t>SL Ratio</t>
  </si>
  <si>
    <t>Tgt Ratio</t>
  </si>
  <si>
    <t>SL_hit</t>
  </si>
  <si>
    <t>Trade_no</t>
  </si>
  <si>
    <t>Tgt_hit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</si>
</sst>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3" fillId="0" borderId="1" xfId="0" applyFont="1" applyBorder="1" applyAlignment="1">
      <alignment horizontal="center" vertical="top"/>
    </xf>
    <xf numFmtId="2" fontId="2" fillId="0" borderId="0" xfId="0" applyNumberFormat="1" applyFont="1"/>
    <xf numFmtId="0" fontId="2" fillId="0" borderId="0" xfId="0" applyFont="1"/>
    <xf numFmtId="0" fontId="3" fillId="0" borderId="2" xfId="0" applyFont="1" applyFill="1" applyBorder="1" applyAlignment="1">
      <alignment horizontal="center" vertical="top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60"/>
  <sheetViews>
    <sheetView tabSelected="1" workbookViewId="0">
      <pane xSplit="1" ySplit="2" topLeftCell="U3" activePane="bottomRight" state="frozen"/>
      <selection pane="topRight" activeCell="B1" sqref="B1"/>
      <selection pane="bottomLeft" activeCell="A3" sqref="A3"/>
      <selection pane="bottomRight" activeCell="AD4" sqref="AD4"/>
    </sheetView>
  </sheetViews>
  <sheetFormatPr defaultRowHeight="15"/>
  <cols>
    <col min="1" max="1" width="15.7109375" style="3" customWidth="1"/>
    <col min="2" max="12" width="13.42578125" customWidth="1"/>
    <col min="13" max="14" width="13.42578125" style="10" customWidth="1"/>
    <col min="15" max="15" width="13.42578125" customWidth="1"/>
    <col min="16" max="17" width="13.42578125" style="10" customWidth="1"/>
    <col min="18" max="18" width="14.85546875" customWidth="1"/>
    <col min="19" max="19" width="19.5703125" style="4" customWidth="1"/>
    <col min="20" max="20" width="14.85546875" style="4" customWidth="1"/>
    <col min="22" max="23" width="9.140625" style="4"/>
    <col min="24" max="24" width="11.85546875" customWidth="1"/>
    <col min="25" max="25" width="12.5703125" customWidth="1"/>
    <col min="26" max="27" width="9.140625" style="4"/>
    <col min="28" max="28" width="9.140625" style="10"/>
    <col min="29" max="29" width="9.140625" style="4"/>
    <col min="30" max="30" width="9.140625" style="10"/>
    <col min="31" max="31" width="9.140625" style="4"/>
  </cols>
  <sheetData>
    <row r="1" spans="1:33" s="4" customFormat="1">
      <c r="A1" s="3"/>
      <c r="M1" s="10"/>
      <c r="N1" s="10"/>
      <c r="P1" s="10"/>
      <c r="Q1" s="10"/>
      <c r="Y1" s="4">
        <v>0.5</v>
      </c>
      <c r="AB1" s="10"/>
      <c r="AD1" s="10"/>
    </row>
    <row r="2" spans="1:33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8" t="s">
        <v>12</v>
      </c>
      <c r="N2" s="8" t="s">
        <v>13</v>
      </c>
      <c r="O2" s="1" t="s">
        <v>14</v>
      </c>
      <c r="P2" s="8" t="s">
        <v>15</v>
      </c>
      <c r="Q2" s="8" t="s">
        <v>16</v>
      </c>
      <c r="R2" s="11" t="s">
        <v>22</v>
      </c>
      <c r="S2" s="11" t="s">
        <v>23</v>
      </c>
      <c r="T2" s="11" t="s">
        <v>24</v>
      </c>
      <c r="U2" s="11" t="s">
        <v>25</v>
      </c>
      <c r="V2" s="11" t="s">
        <v>17</v>
      </c>
      <c r="W2" s="11" t="s">
        <v>26</v>
      </c>
      <c r="X2" s="5" t="s">
        <v>18</v>
      </c>
      <c r="Y2" s="11" t="s">
        <v>19</v>
      </c>
      <c r="Z2" s="11" t="s">
        <v>27</v>
      </c>
      <c r="AA2" s="11" t="s">
        <v>29</v>
      </c>
      <c r="AB2" s="11" t="s">
        <v>28</v>
      </c>
      <c r="AC2" s="11" t="s">
        <v>31</v>
      </c>
      <c r="AD2" s="11" t="s">
        <v>30</v>
      </c>
      <c r="AE2" s="11"/>
      <c r="AF2" s="5" t="s">
        <v>20</v>
      </c>
      <c r="AG2" s="5" t="s">
        <v>21</v>
      </c>
    </row>
    <row r="3" spans="1:33">
      <c r="A3" s="2">
        <v>40939</v>
      </c>
      <c r="B3" s="7">
        <v>241.75</v>
      </c>
      <c r="C3" s="7">
        <v>247.5</v>
      </c>
      <c r="D3" s="7">
        <v>239.92500305175781</v>
      </c>
      <c r="E3" s="7">
        <v>246.05000305175781</v>
      </c>
      <c r="F3" s="7">
        <v>5125.25</v>
      </c>
      <c r="G3" s="7">
        <v>5215.39990234375</v>
      </c>
      <c r="H3" s="7">
        <v>5120.14990234375</v>
      </c>
      <c r="I3" s="7">
        <v>5199.25</v>
      </c>
      <c r="J3" s="7">
        <v>4.7168430808253253E-2</v>
      </c>
      <c r="K3" s="7">
        <v>4.7455613113919777E-2</v>
      </c>
      <c r="L3" s="7">
        <v>4.6858980230624132E-2</v>
      </c>
      <c r="M3" s="7">
        <v>4.7324133875416223E-2</v>
      </c>
      <c r="N3" s="7">
        <v>4.7542409018387292E-2</v>
      </c>
      <c r="O3" s="7">
        <v>7.2152173747615147E-4</v>
      </c>
      <c r="P3" s="7">
        <v>4.8263930755863438E-2</v>
      </c>
      <c r="Q3" s="7">
        <v>4.6820887280911133E-2</v>
      </c>
      <c r="R3" s="7">
        <f t="shared" ref="R3:R66" si="0">IF(AND(K3&gt;=Q3,L3&lt;=Q3),"Lower",IF(AND(K3&gt;=P3,L3&lt;=P3),"Upper",0))</f>
        <v>0</v>
      </c>
      <c r="T3" s="4" t="str">
        <f t="shared" ref="T3:T66" si="1">IF(S3=0,"",IF(S3="Upper",IF(M3&lt;=P3,"Below","Above"),IF(M3&gt;=Q3,"Above","Below")))</f>
        <v/>
      </c>
      <c r="U3" s="4"/>
    </row>
    <row r="4" spans="1:33">
      <c r="A4" s="2">
        <v>40940</v>
      </c>
      <c r="B4" s="7">
        <v>247.25</v>
      </c>
      <c r="C4" s="7">
        <v>249.8500061035156</v>
      </c>
      <c r="D4" s="7">
        <v>240.67500305175781</v>
      </c>
      <c r="E4" s="7">
        <v>248.57499694824219</v>
      </c>
      <c r="F4" s="7">
        <v>5198.14990234375</v>
      </c>
      <c r="G4" s="7">
        <v>5244.60009765625</v>
      </c>
      <c r="H4" s="7">
        <v>5159</v>
      </c>
      <c r="I4" s="7">
        <v>5235.7001953125</v>
      </c>
      <c r="J4" s="7">
        <v>4.7564999979804262E-2</v>
      </c>
      <c r="K4" s="7">
        <v>4.7639477071887829E-2</v>
      </c>
      <c r="L4" s="7">
        <v>4.6651483437053269E-2</v>
      </c>
      <c r="M4" s="7">
        <v>4.7476934827320773E-2</v>
      </c>
      <c r="N4" s="7">
        <v>4.7612360874354373E-2</v>
      </c>
      <c r="O4" s="7">
        <v>6.3465311634650307E-4</v>
      </c>
      <c r="P4" s="7">
        <v>4.8247013990700867E-2</v>
      </c>
      <c r="Q4" s="7">
        <v>4.6977707758007872E-2</v>
      </c>
      <c r="R4" s="7" t="str">
        <f t="shared" si="0"/>
        <v>Lower</v>
      </c>
      <c r="S4" s="4" t="str">
        <f t="shared" ref="S4:S66" si="2">+IF(R4=0,S3,R4)</f>
        <v>Lower</v>
      </c>
      <c r="T4" s="4" t="str">
        <f t="shared" si="1"/>
        <v>Above</v>
      </c>
      <c r="U4" s="4" t="str">
        <f t="shared" ref="U3:U66" si="3">+IF(AND(S4="Upper",T4="Below"),"Sell",IF(AND(S4="Lower",T4="Above"),"Buy",U3))</f>
        <v>Buy</v>
      </c>
      <c r="V4" s="4" t="str">
        <f t="shared" ref="V4:V67" si="4">+IF(U4&lt;&gt;U3,U4,"")</f>
        <v>Buy</v>
      </c>
      <c r="W4" s="6">
        <f t="shared" ref="W4:W67" si="5">IF(V4&lt;&gt;"",M4,W3)</f>
        <v>4.7476934827320773E-2</v>
      </c>
      <c r="X4" s="6">
        <f t="shared" ref="X4:X67" si="6">IF(V4&lt;&gt;"",E4,X3)</f>
        <v>248.57499694824219</v>
      </c>
      <c r="Y4" s="6">
        <f t="shared" ref="Y4:Y67" si="7">+IF(V4&lt;&gt;"",O4*$Y$1,Y3)</f>
        <v>3.1732655817325153E-4</v>
      </c>
      <c r="Z4" s="6">
        <f t="shared" ref="Z4:Z67" si="8">+IF(V4="Buy",W4-Y4,IF(V4="Sell",W4+Y4,Z3))</f>
        <v>4.7159608269147522E-2</v>
      </c>
      <c r="AA4" s="6" t="str">
        <f t="shared" ref="AA4:AA67" si="9">IF(AND(AD4&gt;0,AD4=AD3),IF(U4="Buy",IF(L4&lt;Z4,"Yes","No"),IF(K4&gt;Z4,"Yes","No")),"")</f>
        <v/>
      </c>
      <c r="AB4" s="9">
        <f t="shared" ref="AB4:AB67" si="10">+N4</f>
        <v>4.7612360874354373E-2</v>
      </c>
      <c r="AC4" s="6" t="str">
        <f t="shared" ref="AC4:AC67" si="11">IF(AND(AD4&gt;0,AD4=AD3),IF(U4="Buy",IF(M4&gt;AB4,"Yes","No"),IF(M4&lt;AB4,"Yes","No")),"")</f>
        <v/>
      </c>
      <c r="AD4" s="12">
        <f>+IF(V4&lt;&gt;"",AD3+1,AD3)</f>
        <v>1</v>
      </c>
    </row>
    <row r="5" spans="1:33">
      <c r="A5" s="2">
        <v>40941</v>
      </c>
      <c r="B5" s="7">
        <v>249.5</v>
      </c>
      <c r="C5" s="7">
        <v>250</v>
      </c>
      <c r="D5" s="7">
        <v>245.6499938964844</v>
      </c>
      <c r="E5" s="7">
        <v>248.94999694824219</v>
      </c>
      <c r="F5" s="7">
        <v>5272.10009765625</v>
      </c>
      <c r="G5" s="7">
        <v>5289.9501953125</v>
      </c>
      <c r="H5" s="7">
        <v>5225.75</v>
      </c>
      <c r="I5" s="7">
        <v>5269.89990234375</v>
      </c>
      <c r="J5" s="7">
        <v>4.7324594635621019E-2</v>
      </c>
      <c r="K5" s="7">
        <v>4.7259424147608912E-2</v>
      </c>
      <c r="L5" s="7">
        <v>4.7007605395681842E-2</v>
      </c>
      <c r="M5" s="7">
        <v>4.7239985874783591E-2</v>
      </c>
      <c r="N5" s="7">
        <v>4.7641030360068018E-2</v>
      </c>
      <c r="O5" s="7">
        <v>6.0178071027007138E-4</v>
      </c>
      <c r="P5" s="7">
        <v>4.8242811070338093E-2</v>
      </c>
      <c r="Q5" s="7">
        <v>4.7039249649797957E-2</v>
      </c>
      <c r="R5" s="7" t="str">
        <f t="shared" si="0"/>
        <v>Lower</v>
      </c>
      <c r="S5" s="4" t="str">
        <f t="shared" si="2"/>
        <v>Lower</v>
      </c>
      <c r="T5" s="4" t="str">
        <f t="shared" si="1"/>
        <v>Above</v>
      </c>
      <c r="U5" s="4" t="str">
        <f t="shared" si="3"/>
        <v>Buy</v>
      </c>
      <c r="V5" s="4" t="str">
        <f t="shared" si="4"/>
        <v/>
      </c>
      <c r="W5" s="6">
        <f t="shared" si="5"/>
        <v>4.7476934827320773E-2</v>
      </c>
      <c r="X5" s="6">
        <f t="shared" si="6"/>
        <v>248.57499694824219</v>
      </c>
      <c r="Y5" s="6">
        <f t="shared" si="7"/>
        <v>3.1732655817325153E-4</v>
      </c>
      <c r="Z5" s="6">
        <f t="shared" si="8"/>
        <v>4.7159608269147522E-2</v>
      </c>
      <c r="AA5" s="6" t="str">
        <f t="shared" si="9"/>
        <v>Yes</v>
      </c>
      <c r="AB5" s="9">
        <f t="shared" si="10"/>
        <v>4.7641030360068018E-2</v>
      </c>
      <c r="AC5" s="6" t="str">
        <f t="shared" si="11"/>
        <v>No</v>
      </c>
      <c r="AD5" s="12">
        <f t="shared" ref="AD4:AD67" si="12">+IF(V5&lt;&gt;"",AD4+1,AD4)</f>
        <v>1</v>
      </c>
    </row>
    <row r="6" spans="1:33">
      <c r="A6" s="2">
        <v>40942</v>
      </c>
      <c r="B6" s="7">
        <v>248.75</v>
      </c>
      <c r="C6" s="7">
        <v>254</v>
      </c>
      <c r="D6" s="7">
        <v>247.625</v>
      </c>
      <c r="E6" s="7">
        <v>253.125</v>
      </c>
      <c r="F6" s="7">
        <v>5276.10009765625</v>
      </c>
      <c r="G6" s="7">
        <v>5334.85009765625</v>
      </c>
      <c r="H6" s="7">
        <v>5255.5498046875</v>
      </c>
      <c r="I6" s="7">
        <v>5325.85009765625</v>
      </c>
      <c r="J6" s="7">
        <v>4.714656572010447E-2</v>
      </c>
      <c r="K6" s="7">
        <v>4.7611459619378883E-2</v>
      </c>
      <c r="L6" s="7">
        <v>4.7116859168405127E-2</v>
      </c>
      <c r="M6" s="7">
        <v>4.7527623826925373E-2</v>
      </c>
      <c r="N6" s="7">
        <v>4.7682387100345829E-2</v>
      </c>
      <c r="O6" s="7">
        <v>5.6076526069479579E-4</v>
      </c>
      <c r="P6" s="7">
        <v>4.8243152361040632E-2</v>
      </c>
      <c r="Q6" s="7">
        <v>4.7121621839651032E-2</v>
      </c>
      <c r="R6" s="7" t="str">
        <f t="shared" si="0"/>
        <v>Lower</v>
      </c>
      <c r="S6" s="4" t="str">
        <f t="shared" si="2"/>
        <v>Lower</v>
      </c>
      <c r="T6" s="4" t="str">
        <f t="shared" si="1"/>
        <v>Above</v>
      </c>
      <c r="U6" s="4" t="str">
        <f t="shared" si="3"/>
        <v>Buy</v>
      </c>
      <c r="V6" s="4" t="str">
        <f t="shared" si="4"/>
        <v/>
      </c>
      <c r="W6" s="6">
        <f t="shared" si="5"/>
        <v>4.7476934827320773E-2</v>
      </c>
      <c r="X6" s="6">
        <f t="shared" si="6"/>
        <v>248.57499694824219</v>
      </c>
      <c r="Y6" s="6">
        <f t="shared" si="7"/>
        <v>3.1732655817325153E-4</v>
      </c>
      <c r="Z6" s="6">
        <f t="shared" si="8"/>
        <v>4.7159608269147522E-2</v>
      </c>
      <c r="AA6" s="6" t="str">
        <f t="shared" si="9"/>
        <v>Yes</v>
      </c>
      <c r="AB6" s="9">
        <f t="shared" si="10"/>
        <v>4.7682387100345829E-2</v>
      </c>
      <c r="AC6" s="6" t="str">
        <f t="shared" si="11"/>
        <v>No</v>
      </c>
      <c r="AD6" s="12">
        <f t="shared" si="12"/>
        <v>1</v>
      </c>
    </row>
    <row r="7" spans="1:33">
      <c r="A7" s="2">
        <v>40945</v>
      </c>
      <c r="B7" s="7">
        <v>255</v>
      </c>
      <c r="C7" s="7">
        <v>258</v>
      </c>
      <c r="D7" s="7">
        <v>250</v>
      </c>
      <c r="E7" s="7">
        <v>253.8500061035156</v>
      </c>
      <c r="F7" s="7">
        <v>5379.4501953125</v>
      </c>
      <c r="G7" s="7">
        <v>5390.0498046875</v>
      </c>
      <c r="H7" s="7">
        <v>5327.25</v>
      </c>
      <c r="I7" s="7">
        <v>5361.64990234375</v>
      </c>
      <c r="J7" s="7">
        <v>4.7402613787966612E-2</v>
      </c>
      <c r="K7" s="7">
        <v>4.7865977003705651E-2</v>
      </c>
      <c r="L7" s="7">
        <v>4.6928527852081278E-2</v>
      </c>
      <c r="M7" s="7">
        <v>4.734550198672046E-2</v>
      </c>
      <c r="N7" s="7">
        <v>4.7665930376195202E-2</v>
      </c>
      <c r="O7" s="7">
        <v>5.6581152276373079E-4</v>
      </c>
      <c r="P7" s="7">
        <v>4.8231741898958923E-2</v>
      </c>
      <c r="Q7" s="7">
        <v>4.7100118853431468E-2</v>
      </c>
      <c r="R7" s="7" t="str">
        <f t="shared" si="0"/>
        <v>Lower</v>
      </c>
      <c r="S7" s="4" t="str">
        <f t="shared" si="2"/>
        <v>Lower</v>
      </c>
      <c r="T7" s="4" t="str">
        <f t="shared" si="1"/>
        <v>Above</v>
      </c>
      <c r="U7" s="4" t="str">
        <f t="shared" si="3"/>
        <v>Buy</v>
      </c>
      <c r="V7" s="4" t="str">
        <f t="shared" si="4"/>
        <v/>
      </c>
      <c r="W7" s="6">
        <f t="shared" si="5"/>
        <v>4.7476934827320773E-2</v>
      </c>
      <c r="X7" s="6">
        <f t="shared" si="6"/>
        <v>248.57499694824219</v>
      </c>
      <c r="Y7" s="6">
        <f t="shared" si="7"/>
        <v>3.1732655817325153E-4</v>
      </c>
      <c r="Z7" s="6">
        <f t="shared" si="8"/>
        <v>4.7159608269147522E-2</v>
      </c>
      <c r="AA7" s="6" t="str">
        <f t="shared" si="9"/>
        <v>Yes</v>
      </c>
      <c r="AB7" s="9">
        <f t="shared" si="10"/>
        <v>4.7665930376195202E-2</v>
      </c>
      <c r="AC7" s="6" t="str">
        <f t="shared" si="11"/>
        <v>No</v>
      </c>
      <c r="AD7" s="12">
        <f t="shared" si="12"/>
        <v>1</v>
      </c>
    </row>
    <row r="8" spans="1:33">
      <c r="A8" s="2">
        <v>40946</v>
      </c>
      <c r="B8" s="7">
        <v>257</v>
      </c>
      <c r="C8" s="7">
        <v>257.70001220703119</v>
      </c>
      <c r="D8" s="7">
        <v>254</v>
      </c>
      <c r="E8" s="7">
        <v>254.6499938964844</v>
      </c>
      <c r="F8" s="7">
        <v>5412.9501953125</v>
      </c>
      <c r="G8" s="7">
        <v>5413.35009765625</v>
      </c>
      <c r="H8" s="7">
        <v>5322.9501953125</v>
      </c>
      <c r="I8" s="7">
        <v>5335.14990234375</v>
      </c>
      <c r="J8" s="7">
        <v>4.7478729847275622E-2</v>
      </c>
      <c r="K8" s="7">
        <v>4.7604534633480362E-2</v>
      </c>
      <c r="L8" s="7">
        <v>4.7717899037206413E-2</v>
      </c>
      <c r="M8" s="7">
        <v>4.7730616488323177E-2</v>
      </c>
      <c r="N8" s="7">
        <v>4.7650398964310323E-2</v>
      </c>
      <c r="O8" s="7">
        <v>5.5919160840809106E-4</v>
      </c>
      <c r="P8" s="7">
        <v>4.8209590572718411E-2</v>
      </c>
      <c r="Q8" s="7">
        <v>4.7091207355902227E-2</v>
      </c>
      <c r="R8" s="7">
        <f t="shared" si="0"/>
        <v>0</v>
      </c>
      <c r="S8" s="4" t="str">
        <f t="shared" si="2"/>
        <v>Lower</v>
      </c>
      <c r="T8" s="4" t="str">
        <f t="shared" si="1"/>
        <v>Above</v>
      </c>
      <c r="U8" s="4" t="str">
        <f t="shared" si="3"/>
        <v>Buy</v>
      </c>
      <c r="V8" s="4" t="str">
        <f t="shared" si="4"/>
        <v/>
      </c>
      <c r="W8" s="6">
        <f t="shared" si="5"/>
        <v>4.7476934827320773E-2</v>
      </c>
      <c r="X8" s="6">
        <f t="shared" si="6"/>
        <v>248.57499694824219</v>
      </c>
      <c r="Y8" s="6">
        <f t="shared" si="7"/>
        <v>3.1732655817325153E-4</v>
      </c>
      <c r="Z8" s="6">
        <f t="shared" si="8"/>
        <v>4.7159608269147522E-2</v>
      </c>
      <c r="AA8" s="6" t="str">
        <f t="shared" si="9"/>
        <v>No</v>
      </c>
      <c r="AB8" s="9">
        <f t="shared" si="10"/>
        <v>4.7650398964310323E-2</v>
      </c>
      <c r="AC8" s="6" t="str">
        <f t="shared" si="11"/>
        <v>Yes</v>
      </c>
      <c r="AD8" s="12">
        <f t="shared" si="12"/>
        <v>1</v>
      </c>
    </row>
    <row r="9" spans="1:33">
      <c r="A9" s="2">
        <v>40947</v>
      </c>
      <c r="B9" s="7">
        <v>255.3500061035156</v>
      </c>
      <c r="C9" s="7">
        <v>258.89999389648437</v>
      </c>
      <c r="D9" s="7">
        <v>251.375</v>
      </c>
      <c r="E9" s="7">
        <v>254.2250061035156</v>
      </c>
      <c r="F9" s="7">
        <v>5343.7998046875</v>
      </c>
      <c r="G9" s="7">
        <v>5396.89990234375</v>
      </c>
      <c r="H9" s="7">
        <v>5325.2001953125</v>
      </c>
      <c r="I9" s="7">
        <v>5368.14990234375</v>
      </c>
      <c r="J9" s="7">
        <v>4.7784351105280273E-2</v>
      </c>
      <c r="K9" s="7">
        <v>4.7971983653810217E-2</v>
      </c>
      <c r="L9" s="7">
        <v>4.7204798088393472E-2</v>
      </c>
      <c r="M9" s="7">
        <v>4.7358030369554362E-2</v>
      </c>
      <c r="N9" s="7">
        <v>4.7648492816503782E-2</v>
      </c>
      <c r="O9" s="7">
        <v>5.601680070261352E-4</v>
      </c>
      <c r="P9" s="7">
        <v>4.8208660823529918E-2</v>
      </c>
      <c r="Q9" s="7">
        <v>4.7088324809477652E-2</v>
      </c>
      <c r="R9" s="7">
        <f t="shared" si="0"/>
        <v>0</v>
      </c>
      <c r="S9" s="4" t="str">
        <f t="shared" si="2"/>
        <v>Lower</v>
      </c>
      <c r="T9" s="4" t="str">
        <f t="shared" si="1"/>
        <v>Above</v>
      </c>
      <c r="U9" s="4" t="str">
        <f t="shared" si="3"/>
        <v>Buy</v>
      </c>
      <c r="V9" s="4" t="str">
        <f t="shared" si="4"/>
        <v/>
      </c>
      <c r="W9" s="6">
        <f t="shared" si="5"/>
        <v>4.7476934827320773E-2</v>
      </c>
      <c r="X9" s="6">
        <f t="shared" si="6"/>
        <v>248.57499694824219</v>
      </c>
      <c r="Y9" s="6">
        <f t="shared" si="7"/>
        <v>3.1732655817325153E-4</v>
      </c>
      <c r="Z9" s="6">
        <f t="shared" si="8"/>
        <v>4.7159608269147522E-2</v>
      </c>
      <c r="AA9" s="6" t="str">
        <f t="shared" si="9"/>
        <v>No</v>
      </c>
      <c r="AB9" s="9">
        <f t="shared" si="10"/>
        <v>4.7648492816503782E-2</v>
      </c>
      <c r="AC9" s="6" t="str">
        <f t="shared" si="11"/>
        <v>No</v>
      </c>
      <c r="AD9" s="12">
        <f t="shared" si="12"/>
        <v>1</v>
      </c>
    </row>
    <row r="10" spans="1:33">
      <c r="A10" s="2">
        <v>40948</v>
      </c>
      <c r="B10" s="7">
        <v>252.8500061035156</v>
      </c>
      <c r="C10" s="7">
        <v>262.97500610351562</v>
      </c>
      <c r="D10" s="7">
        <v>252.82499694824219</v>
      </c>
      <c r="E10" s="7">
        <v>261.27499389648438</v>
      </c>
      <c r="F10" s="7">
        <v>5343.0498046875</v>
      </c>
      <c r="G10" s="7">
        <v>5423.39990234375</v>
      </c>
      <c r="H10" s="7">
        <v>5338.89990234375</v>
      </c>
      <c r="I10" s="7">
        <v>5412.35009765625</v>
      </c>
      <c r="J10" s="7">
        <v>4.7323160993500063E-2</v>
      </c>
      <c r="K10" s="7">
        <v>4.848895726643164E-2</v>
      </c>
      <c r="L10" s="7">
        <v>4.7355260741497193E-2</v>
      </c>
      <c r="M10" s="7">
        <v>4.8273853165859727E-2</v>
      </c>
      <c r="N10" s="7">
        <v>4.7682763883815302E-2</v>
      </c>
      <c r="O10" s="7">
        <v>5.770138121089076E-4</v>
      </c>
      <c r="P10" s="7">
        <v>4.8259777695924211E-2</v>
      </c>
      <c r="Q10" s="7">
        <v>4.7105750071706393E-2</v>
      </c>
      <c r="R10" s="7" t="str">
        <f t="shared" si="0"/>
        <v>Upper</v>
      </c>
      <c r="S10" s="4" t="str">
        <f t="shared" si="2"/>
        <v>Upper</v>
      </c>
      <c r="T10" s="4" t="str">
        <f t="shared" si="1"/>
        <v>Above</v>
      </c>
      <c r="U10" s="4" t="str">
        <f t="shared" si="3"/>
        <v>Buy</v>
      </c>
      <c r="V10" s="4" t="str">
        <f t="shared" si="4"/>
        <v/>
      </c>
      <c r="W10" s="6">
        <f t="shared" si="5"/>
        <v>4.7476934827320773E-2</v>
      </c>
      <c r="X10" s="6">
        <f t="shared" si="6"/>
        <v>248.57499694824219</v>
      </c>
      <c r="Y10" s="6">
        <f t="shared" si="7"/>
        <v>3.1732655817325153E-4</v>
      </c>
      <c r="Z10" s="6">
        <f t="shared" si="8"/>
        <v>4.7159608269147522E-2</v>
      </c>
      <c r="AA10" s="6" t="str">
        <f t="shared" si="9"/>
        <v>No</v>
      </c>
      <c r="AB10" s="9">
        <f t="shared" si="10"/>
        <v>4.7682763883815302E-2</v>
      </c>
      <c r="AC10" s="6" t="str">
        <f t="shared" si="11"/>
        <v>Yes</v>
      </c>
      <c r="AD10" s="12">
        <f t="shared" si="12"/>
        <v>1</v>
      </c>
    </row>
    <row r="11" spans="1:33">
      <c r="A11" s="2">
        <v>40949</v>
      </c>
      <c r="B11" s="7">
        <v>261.39999389648437</v>
      </c>
      <c r="C11" s="7">
        <v>262.82501220703119</v>
      </c>
      <c r="D11" s="7">
        <v>257</v>
      </c>
      <c r="E11" s="7">
        <v>258.75</v>
      </c>
      <c r="F11" s="7">
        <v>5399.7998046875</v>
      </c>
      <c r="G11" s="7">
        <v>5427.75</v>
      </c>
      <c r="H11" s="7">
        <v>5341.0498046875</v>
      </c>
      <c r="I11" s="7">
        <v>5381.60009765625</v>
      </c>
      <c r="J11" s="7">
        <v>4.8409200961407169E-2</v>
      </c>
      <c r="K11" s="7">
        <v>4.8422460910511951E-2</v>
      </c>
      <c r="L11" s="7">
        <v>4.8117881202764189E-2</v>
      </c>
      <c r="M11" s="7">
        <v>4.8080495634130943E-2</v>
      </c>
      <c r="N11" s="7">
        <v>4.7672040961012227E-2</v>
      </c>
      <c r="O11" s="7">
        <v>5.6694323130278767E-4</v>
      </c>
      <c r="P11" s="7">
        <v>4.8238984192315017E-2</v>
      </c>
      <c r="Q11" s="7">
        <v>4.7105097729709437E-2</v>
      </c>
      <c r="R11" s="7" t="str">
        <f t="shared" si="0"/>
        <v>Upper</v>
      </c>
      <c r="S11" s="4" t="str">
        <f t="shared" si="2"/>
        <v>Upper</v>
      </c>
      <c r="T11" s="4" t="str">
        <f t="shared" si="1"/>
        <v>Below</v>
      </c>
      <c r="U11" s="4" t="str">
        <f t="shared" si="3"/>
        <v>Sell</v>
      </c>
      <c r="V11" s="4" t="str">
        <f t="shared" si="4"/>
        <v>Sell</v>
      </c>
      <c r="W11" s="6">
        <f t="shared" si="5"/>
        <v>4.8080495634130943E-2</v>
      </c>
      <c r="X11" s="6">
        <f t="shared" si="6"/>
        <v>258.75</v>
      </c>
      <c r="Y11" s="6">
        <f t="shared" si="7"/>
        <v>2.8347161565139383E-4</v>
      </c>
      <c r="Z11" s="6">
        <f t="shared" si="8"/>
        <v>4.8363967249782334E-2</v>
      </c>
      <c r="AA11" s="6" t="str">
        <f t="shared" si="9"/>
        <v/>
      </c>
      <c r="AB11" s="9">
        <f t="shared" si="10"/>
        <v>4.7672040961012227E-2</v>
      </c>
      <c r="AC11" s="6" t="str">
        <f t="shared" si="11"/>
        <v/>
      </c>
      <c r="AD11" s="12">
        <f t="shared" si="12"/>
        <v>2</v>
      </c>
    </row>
    <row r="12" spans="1:33">
      <c r="A12" s="2">
        <v>40952</v>
      </c>
      <c r="B12" s="7">
        <v>259.32501220703119</v>
      </c>
      <c r="C12" s="7">
        <v>262.5</v>
      </c>
      <c r="D12" s="7">
        <v>257.95001220703119</v>
      </c>
      <c r="E12" s="7">
        <v>260.97500610351562</v>
      </c>
      <c r="F12" s="7">
        <v>5382.10009765625</v>
      </c>
      <c r="G12" s="7">
        <v>5421.0498046875</v>
      </c>
      <c r="H12" s="7">
        <v>5351.39990234375</v>
      </c>
      <c r="I12" s="7">
        <v>5390.2001953125</v>
      </c>
      <c r="J12" s="7">
        <v>4.8182866818095763E-2</v>
      </c>
      <c r="K12" s="7">
        <v>4.8422355347670892E-2</v>
      </c>
      <c r="L12" s="7">
        <v>4.8202342735413413E-2</v>
      </c>
      <c r="M12" s="7">
        <v>4.8416570191672711E-2</v>
      </c>
      <c r="N12" s="7">
        <v>4.7680210170844957E-2</v>
      </c>
      <c r="O12" s="7">
        <v>5.7684839875843873E-4</v>
      </c>
      <c r="P12" s="7">
        <v>4.8257058569603398E-2</v>
      </c>
      <c r="Q12" s="7">
        <v>4.7103361772086523E-2</v>
      </c>
      <c r="R12" s="7" t="str">
        <f t="shared" si="0"/>
        <v>Upper</v>
      </c>
      <c r="S12" s="4" t="str">
        <f t="shared" si="2"/>
        <v>Upper</v>
      </c>
      <c r="T12" s="4" t="str">
        <f t="shared" si="1"/>
        <v>Above</v>
      </c>
      <c r="U12" s="4" t="str">
        <f t="shared" si="3"/>
        <v>Sell</v>
      </c>
      <c r="V12" s="4" t="str">
        <f t="shared" si="4"/>
        <v/>
      </c>
      <c r="W12" s="6">
        <f t="shared" si="5"/>
        <v>4.8080495634130943E-2</v>
      </c>
      <c r="X12" s="6">
        <f t="shared" si="6"/>
        <v>258.75</v>
      </c>
      <c r="Y12" s="6">
        <f t="shared" si="7"/>
        <v>2.8347161565139383E-4</v>
      </c>
      <c r="Z12" s="6">
        <f t="shared" si="8"/>
        <v>4.8363967249782334E-2</v>
      </c>
      <c r="AA12" s="6" t="str">
        <f t="shared" si="9"/>
        <v>Yes</v>
      </c>
      <c r="AB12" s="9">
        <f t="shared" si="10"/>
        <v>4.7680210170844957E-2</v>
      </c>
      <c r="AC12" s="6" t="str">
        <f t="shared" si="11"/>
        <v>No</v>
      </c>
      <c r="AD12" s="12">
        <f t="shared" si="12"/>
        <v>2</v>
      </c>
    </row>
    <row r="13" spans="1:33">
      <c r="A13" s="2">
        <v>40953</v>
      </c>
      <c r="B13" s="7">
        <v>261.25</v>
      </c>
      <c r="C13" s="7">
        <v>261.89999389648437</v>
      </c>
      <c r="D13" s="7">
        <v>257.52499389648437</v>
      </c>
      <c r="E13" s="7">
        <v>258.95001220703119</v>
      </c>
      <c r="F13" s="7">
        <v>5380.7998046875</v>
      </c>
      <c r="G13" s="7">
        <v>5428.0498046875</v>
      </c>
      <c r="H13" s="7">
        <v>5377.9501953125</v>
      </c>
      <c r="I13" s="7">
        <v>5416.0498046875</v>
      </c>
      <c r="J13" s="7">
        <v>4.8552261649357643E-2</v>
      </c>
      <c r="K13" s="7">
        <v>4.8249371932865361E-2</v>
      </c>
      <c r="L13" s="7">
        <v>4.7885343772976353E-2</v>
      </c>
      <c r="M13" s="7">
        <v>4.7811600990617618E-2</v>
      </c>
      <c r="N13" s="7">
        <v>4.7708718731286813E-2</v>
      </c>
      <c r="O13" s="7">
        <v>5.6804410434666626E-4</v>
      </c>
      <c r="P13" s="7">
        <v>4.827676283563348E-2</v>
      </c>
      <c r="Q13" s="7">
        <v>4.7140674626940153E-2</v>
      </c>
      <c r="R13" s="7">
        <f t="shared" si="0"/>
        <v>0</v>
      </c>
      <c r="S13" s="4" t="str">
        <f t="shared" si="2"/>
        <v>Upper</v>
      </c>
      <c r="T13" s="4" t="str">
        <f t="shared" si="1"/>
        <v>Below</v>
      </c>
      <c r="U13" s="4" t="str">
        <f t="shared" si="3"/>
        <v>Sell</v>
      </c>
      <c r="V13" s="4" t="str">
        <f t="shared" si="4"/>
        <v/>
      </c>
      <c r="W13" s="6">
        <f t="shared" si="5"/>
        <v>4.8080495634130943E-2</v>
      </c>
      <c r="X13" s="6">
        <f t="shared" si="6"/>
        <v>258.75</v>
      </c>
      <c r="Y13" s="6">
        <f t="shared" si="7"/>
        <v>2.8347161565139383E-4</v>
      </c>
      <c r="Z13" s="6">
        <f t="shared" si="8"/>
        <v>4.8363967249782334E-2</v>
      </c>
      <c r="AA13" s="6" t="str">
        <f t="shared" si="9"/>
        <v>No</v>
      </c>
      <c r="AB13" s="9">
        <f t="shared" si="10"/>
        <v>4.7708718731286813E-2</v>
      </c>
      <c r="AC13" s="6" t="str">
        <f t="shared" si="11"/>
        <v>No</v>
      </c>
      <c r="AD13" s="12">
        <f t="shared" si="12"/>
        <v>2</v>
      </c>
    </row>
    <row r="14" spans="1:33">
      <c r="A14" s="2">
        <v>40954</v>
      </c>
      <c r="B14" s="7">
        <v>260.25</v>
      </c>
      <c r="C14" s="7">
        <v>267.45001220703119</v>
      </c>
      <c r="D14" s="7">
        <v>258.625</v>
      </c>
      <c r="E14" s="7">
        <v>266.52499389648438</v>
      </c>
      <c r="F14" s="7">
        <v>5460.60009765625</v>
      </c>
      <c r="G14" s="7">
        <v>5542.10009765625</v>
      </c>
      <c r="H14" s="7">
        <v>5460.60009765625</v>
      </c>
      <c r="I14" s="7">
        <v>5531.9501953125</v>
      </c>
      <c r="J14" s="7">
        <v>4.7659596994056051E-2</v>
      </c>
      <c r="K14" s="7">
        <v>4.8257881939038898E-2</v>
      </c>
      <c r="L14" s="7">
        <v>4.736201065355522E-2</v>
      </c>
      <c r="M14" s="7">
        <v>4.8179210673719448E-2</v>
      </c>
      <c r="N14" s="7">
        <v>4.7760261692479627E-2</v>
      </c>
      <c r="O14" s="7">
        <v>5.6124980956556941E-4</v>
      </c>
      <c r="P14" s="7">
        <v>4.8321511502045202E-2</v>
      </c>
      <c r="Q14" s="7">
        <v>4.7199011882914067E-2</v>
      </c>
      <c r="R14" s="7">
        <f t="shared" si="0"/>
        <v>0</v>
      </c>
      <c r="S14" s="4" t="str">
        <f t="shared" si="2"/>
        <v>Upper</v>
      </c>
      <c r="T14" s="4" t="str">
        <f t="shared" si="1"/>
        <v>Below</v>
      </c>
      <c r="U14" s="4" t="str">
        <f t="shared" si="3"/>
        <v>Sell</v>
      </c>
      <c r="V14" s="4" t="str">
        <f t="shared" si="4"/>
        <v/>
      </c>
      <c r="W14" s="6">
        <f t="shared" si="5"/>
        <v>4.8080495634130943E-2</v>
      </c>
      <c r="X14" s="6">
        <f t="shared" si="6"/>
        <v>258.75</v>
      </c>
      <c r="Y14" s="6">
        <f t="shared" si="7"/>
        <v>2.8347161565139383E-4</v>
      </c>
      <c r="Z14" s="6">
        <f t="shared" si="8"/>
        <v>4.8363967249782334E-2</v>
      </c>
      <c r="AA14" s="6" t="str">
        <f t="shared" si="9"/>
        <v>No</v>
      </c>
      <c r="AB14" s="9">
        <f t="shared" si="10"/>
        <v>4.7760261692479627E-2</v>
      </c>
      <c r="AC14" s="6" t="str">
        <f t="shared" si="11"/>
        <v>No</v>
      </c>
      <c r="AD14" s="12">
        <f t="shared" si="12"/>
        <v>2</v>
      </c>
    </row>
    <row r="15" spans="1:33">
      <c r="A15" s="2">
        <v>40955</v>
      </c>
      <c r="B15" s="7">
        <v>265.5</v>
      </c>
      <c r="C15" s="7">
        <v>268.92498779296881</v>
      </c>
      <c r="D15" s="7">
        <v>261.625</v>
      </c>
      <c r="E15" s="7">
        <v>263.22500610351562</v>
      </c>
      <c r="F15" s="7">
        <v>5513.75</v>
      </c>
      <c r="G15" s="7">
        <v>5531.39990234375</v>
      </c>
      <c r="H15" s="7">
        <v>5483.75</v>
      </c>
      <c r="I15" s="7">
        <v>5521.9501953125</v>
      </c>
      <c r="J15" s="7">
        <v>4.8152346406710497E-2</v>
      </c>
      <c r="K15" s="7">
        <v>4.8617889239760188E-2</v>
      </c>
      <c r="L15" s="7">
        <v>4.7709140642808297E-2</v>
      </c>
      <c r="M15" s="7">
        <v>4.7668848286057233E-2</v>
      </c>
      <c r="N15" s="7">
        <v>4.7712714090596443E-2</v>
      </c>
      <c r="O15" s="7">
        <v>5.2361898006444399E-4</v>
      </c>
      <c r="P15" s="7">
        <v>4.8236333070660893E-2</v>
      </c>
      <c r="Q15" s="7">
        <v>4.7189095110532001E-2</v>
      </c>
      <c r="R15" s="7" t="str">
        <f t="shared" si="0"/>
        <v>Upper</v>
      </c>
      <c r="S15" s="4" t="str">
        <f t="shared" si="2"/>
        <v>Upper</v>
      </c>
      <c r="T15" s="4" t="str">
        <f t="shared" si="1"/>
        <v>Below</v>
      </c>
      <c r="U15" s="4" t="str">
        <f t="shared" si="3"/>
        <v>Sell</v>
      </c>
      <c r="V15" s="4" t="str">
        <f t="shared" si="4"/>
        <v/>
      </c>
      <c r="W15" s="6">
        <f t="shared" si="5"/>
        <v>4.8080495634130943E-2</v>
      </c>
      <c r="X15" s="6">
        <f t="shared" si="6"/>
        <v>258.75</v>
      </c>
      <c r="Y15" s="6">
        <f t="shared" si="7"/>
        <v>2.8347161565139383E-4</v>
      </c>
      <c r="Z15" s="6">
        <f t="shared" si="8"/>
        <v>4.8363967249782334E-2</v>
      </c>
      <c r="AA15" s="6" t="str">
        <f t="shared" si="9"/>
        <v>Yes</v>
      </c>
      <c r="AB15" s="9">
        <f t="shared" si="10"/>
        <v>4.7712714090596443E-2</v>
      </c>
      <c r="AC15" s="6" t="str">
        <f t="shared" si="11"/>
        <v>Yes</v>
      </c>
      <c r="AD15" s="12">
        <f t="shared" si="12"/>
        <v>2</v>
      </c>
    </row>
    <row r="16" spans="1:33">
      <c r="A16" s="2">
        <v>40956</v>
      </c>
      <c r="B16" s="7">
        <v>265.625</v>
      </c>
      <c r="C16" s="7">
        <v>266.5</v>
      </c>
      <c r="D16" s="7">
        <v>260.04998779296881</v>
      </c>
      <c r="E16" s="7">
        <v>264.14999389648437</v>
      </c>
      <c r="F16" s="7">
        <v>5574.2001953125</v>
      </c>
      <c r="G16" s="7">
        <v>5606.7001953125</v>
      </c>
      <c r="H16" s="7">
        <v>5545.2001953125</v>
      </c>
      <c r="I16" s="7">
        <v>5564.2998046875</v>
      </c>
      <c r="J16" s="7">
        <v>4.7652576278722721E-2</v>
      </c>
      <c r="K16" s="7">
        <v>4.7532414917210698E-2</v>
      </c>
      <c r="L16" s="7">
        <v>4.6896411064256197E-2</v>
      </c>
      <c r="M16" s="7">
        <v>4.7472279202849223E-2</v>
      </c>
      <c r="N16" s="7">
        <v>4.7661252343013723E-2</v>
      </c>
      <c r="O16" s="7">
        <v>4.9161372590853295E-4</v>
      </c>
      <c r="P16" s="7">
        <v>4.8152866068922252E-2</v>
      </c>
      <c r="Q16" s="7">
        <v>4.7169638617105193E-2</v>
      </c>
      <c r="R16" s="7" t="str">
        <f t="shared" si="0"/>
        <v>Lower</v>
      </c>
      <c r="S16" s="4" t="str">
        <f t="shared" si="2"/>
        <v>Lower</v>
      </c>
      <c r="T16" s="4" t="str">
        <f t="shared" si="1"/>
        <v>Above</v>
      </c>
      <c r="U16" s="4" t="str">
        <f t="shared" si="3"/>
        <v>Buy</v>
      </c>
      <c r="V16" s="4" t="str">
        <f t="shared" si="4"/>
        <v>Buy</v>
      </c>
      <c r="W16" s="6">
        <f t="shared" si="5"/>
        <v>4.7472279202849223E-2</v>
      </c>
      <c r="X16" s="6">
        <f t="shared" si="6"/>
        <v>264.14999389648437</v>
      </c>
      <c r="Y16" s="6">
        <f t="shared" si="7"/>
        <v>2.4580686295426647E-4</v>
      </c>
      <c r="Z16" s="6">
        <f t="shared" si="8"/>
        <v>4.7226472339894958E-2</v>
      </c>
      <c r="AA16" s="6" t="str">
        <f t="shared" si="9"/>
        <v/>
      </c>
      <c r="AB16" s="9">
        <f t="shared" si="10"/>
        <v>4.7661252343013723E-2</v>
      </c>
      <c r="AC16" s="6" t="str">
        <f t="shared" si="11"/>
        <v/>
      </c>
      <c r="AD16" s="12">
        <f t="shared" si="12"/>
        <v>3</v>
      </c>
    </row>
    <row r="17" spans="1:30">
      <c r="A17" s="2">
        <v>40960</v>
      </c>
      <c r="B17" s="7">
        <v>263</v>
      </c>
      <c r="C17" s="7">
        <v>266.75</v>
      </c>
      <c r="D17" s="7">
        <v>260.25</v>
      </c>
      <c r="E17" s="7">
        <v>266.02499389648437</v>
      </c>
      <c r="F17" s="7">
        <v>5561.89990234375</v>
      </c>
      <c r="G17" s="7">
        <v>5621.5</v>
      </c>
      <c r="H17" s="7">
        <v>5561.75</v>
      </c>
      <c r="I17" s="7">
        <v>5607.14990234375</v>
      </c>
      <c r="J17" s="7">
        <v>4.728600021894918E-2</v>
      </c>
      <c r="K17" s="7">
        <v>4.7451747754158141E-2</v>
      </c>
      <c r="L17" s="7">
        <v>4.6792825999011099E-2</v>
      </c>
      <c r="M17" s="7">
        <v>4.7443888344288379E-2</v>
      </c>
      <c r="N17" s="7">
        <v>4.7604308096518673E-2</v>
      </c>
      <c r="O17" s="7">
        <v>4.4278962521131779E-4</v>
      </c>
      <c r="P17" s="7">
        <v>4.8047097721729992E-2</v>
      </c>
      <c r="Q17" s="7">
        <v>4.7161518471307347E-2</v>
      </c>
      <c r="R17" s="7" t="str">
        <f t="shared" si="0"/>
        <v>Lower</v>
      </c>
      <c r="S17" s="4" t="str">
        <f t="shared" si="2"/>
        <v>Lower</v>
      </c>
      <c r="T17" s="4" t="str">
        <f t="shared" si="1"/>
        <v>Above</v>
      </c>
      <c r="U17" s="4" t="str">
        <f t="shared" si="3"/>
        <v>Buy</v>
      </c>
      <c r="V17" s="4" t="str">
        <f t="shared" si="4"/>
        <v/>
      </c>
      <c r="W17" s="6">
        <f t="shared" si="5"/>
        <v>4.7472279202849223E-2</v>
      </c>
      <c r="X17" s="6">
        <f t="shared" si="6"/>
        <v>264.14999389648437</v>
      </c>
      <c r="Y17" s="6">
        <f t="shared" si="7"/>
        <v>2.4580686295426647E-4</v>
      </c>
      <c r="Z17" s="6">
        <f t="shared" si="8"/>
        <v>4.7226472339894958E-2</v>
      </c>
      <c r="AA17" s="6" t="str">
        <f t="shared" si="9"/>
        <v>Yes</v>
      </c>
      <c r="AB17" s="9">
        <f t="shared" si="10"/>
        <v>4.7604308096518673E-2</v>
      </c>
      <c r="AC17" s="6" t="str">
        <f t="shared" si="11"/>
        <v>No</v>
      </c>
      <c r="AD17" s="12">
        <f t="shared" si="12"/>
        <v>3</v>
      </c>
    </row>
    <row r="18" spans="1:30">
      <c r="A18" s="2">
        <v>40961</v>
      </c>
      <c r="B18" s="7">
        <v>265</v>
      </c>
      <c r="C18" s="7">
        <v>269.45001220703119</v>
      </c>
      <c r="D18" s="7">
        <v>263.32501220703119</v>
      </c>
      <c r="E18" s="7">
        <v>265.72500610351562</v>
      </c>
      <c r="F18" s="7">
        <v>5609.75</v>
      </c>
      <c r="G18" s="7">
        <v>5629.9501953125</v>
      </c>
      <c r="H18" s="7">
        <v>5491.35009765625</v>
      </c>
      <c r="I18" s="7">
        <v>5505.35009765625</v>
      </c>
      <c r="J18" s="7">
        <v>4.7239181781719333E-2</v>
      </c>
      <c r="K18" s="7">
        <v>4.7860105837414957E-2</v>
      </c>
      <c r="L18" s="7">
        <v>4.7952690599606891E-2</v>
      </c>
      <c r="M18" s="7">
        <v>4.8266686294235979E-2</v>
      </c>
      <c r="N18" s="7">
        <v>4.7619822247742742E-2</v>
      </c>
      <c r="O18" s="7">
        <v>4.6084307637038111E-4</v>
      </c>
      <c r="P18" s="7">
        <v>4.8080665324113113E-2</v>
      </c>
      <c r="Q18" s="7">
        <v>4.7158979171372357E-2</v>
      </c>
      <c r="R18" s="7">
        <f t="shared" si="0"/>
        <v>0</v>
      </c>
      <c r="S18" s="4" t="str">
        <f t="shared" si="2"/>
        <v>Lower</v>
      </c>
      <c r="T18" s="4" t="str">
        <f t="shared" si="1"/>
        <v>Above</v>
      </c>
      <c r="U18" s="4" t="str">
        <f t="shared" si="3"/>
        <v>Buy</v>
      </c>
      <c r="V18" s="4" t="str">
        <f t="shared" si="4"/>
        <v/>
      </c>
      <c r="W18" s="6">
        <f t="shared" si="5"/>
        <v>4.7472279202849223E-2</v>
      </c>
      <c r="X18" s="6">
        <f t="shared" si="6"/>
        <v>264.14999389648437</v>
      </c>
      <c r="Y18" s="6">
        <f t="shared" si="7"/>
        <v>2.4580686295426647E-4</v>
      </c>
      <c r="Z18" s="6">
        <f t="shared" si="8"/>
        <v>4.7226472339894958E-2</v>
      </c>
      <c r="AA18" s="6" t="str">
        <f t="shared" si="9"/>
        <v>No</v>
      </c>
      <c r="AB18" s="9">
        <f t="shared" si="10"/>
        <v>4.7619822247742742E-2</v>
      </c>
      <c r="AC18" s="6" t="str">
        <f t="shared" si="11"/>
        <v>Yes</v>
      </c>
      <c r="AD18" s="12">
        <f t="shared" si="12"/>
        <v>3</v>
      </c>
    </row>
    <row r="19" spans="1:30">
      <c r="A19" s="2">
        <v>40962</v>
      </c>
      <c r="B19" s="7">
        <v>263.60000610351562</v>
      </c>
      <c r="C19" s="7">
        <v>267.97500610351562</v>
      </c>
      <c r="D19" s="7">
        <v>263.60000610351562</v>
      </c>
      <c r="E19" s="7">
        <v>266.57501220703119</v>
      </c>
      <c r="F19" s="7">
        <v>5490.0498046875</v>
      </c>
      <c r="G19" s="7">
        <v>5537.39990234375</v>
      </c>
      <c r="H19" s="7">
        <v>5460.7998046875</v>
      </c>
      <c r="I19" s="7">
        <v>5483.2998046875</v>
      </c>
      <c r="J19" s="7">
        <v>4.8014137481676281E-2</v>
      </c>
      <c r="K19" s="7">
        <v>4.8393652405363211E-2</v>
      </c>
      <c r="L19" s="7">
        <v>4.8271318402341688E-2</v>
      </c>
      <c r="M19" s="7">
        <v>4.8615801014408273E-2</v>
      </c>
      <c r="N19" s="7">
        <v>4.7667314988531051E-2</v>
      </c>
      <c r="O19" s="7">
        <v>5.1195628698994888E-4</v>
      </c>
      <c r="P19" s="7">
        <v>4.8179271275520998E-2</v>
      </c>
      <c r="Q19" s="7">
        <v>4.7155358701541097E-2</v>
      </c>
      <c r="R19" s="7">
        <f t="shared" si="0"/>
        <v>0</v>
      </c>
      <c r="S19" s="4" t="str">
        <f t="shared" si="2"/>
        <v>Lower</v>
      </c>
      <c r="T19" s="4" t="str">
        <f t="shared" si="1"/>
        <v>Above</v>
      </c>
      <c r="U19" s="4" t="str">
        <f t="shared" si="3"/>
        <v>Buy</v>
      </c>
      <c r="V19" s="4" t="str">
        <f t="shared" si="4"/>
        <v/>
      </c>
      <c r="W19" s="6">
        <f t="shared" si="5"/>
        <v>4.7472279202849223E-2</v>
      </c>
      <c r="X19" s="6">
        <f t="shared" si="6"/>
        <v>264.14999389648437</v>
      </c>
      <c r="Y19" s="6">
        <f t="shared" si="7"/>
        <v>2.4580686295426647E-4</v>
      </c>
      <c r="Z19" s="6">
        <f t="shared" si="8"/>
        <v>4.7226472339894958E-2</v>
      </c>
      <c r="AA19" s="6" t="str">
        <f t="shared" si="9"/>
        <v>No</v>
      </c>
      <c r="AB19" s="9">
        <f t="shared" si="10"/>
        <v>4.7667314988531051E-2</v>
      </c>
      <c r="AC19" s="6" t="str">
        <f t="shared" si="11"/>
        <v>Yes</v>
      </c>
      <c r="AD19" s="12">
        <f t="shared" si="12"/>
        <v>3</v>
      </c>
    </row>
    <row r="20" spans="1:30">
      <c r="A20" s="2">
        <v>40963</v>
      </c>
      <c r="B20" s="7">
        <v>263.60000610351562</v>
      </c>
      <c r="C20" s="7">
        <v>267.70001220703119</v>
      </c>
      <c r="D20" s="7">
        <v>257.67498779296881</v>
      </c>
      <c r="E20" s="7">
        <v>262.32501220703119</v>
      </c>
      <c r="F20" s="7">
        <v>5479.14990234375</v>
      </c>
      <c r="G20" s="7">
        <v>5521.39990234375</v>
      </c>
      <c r="H20" s="7">
        <v>5405.89990234375</v>
      </c>
      <c r="I20" s="7">
        <v>5429.2998046875</v>
      </c>
      <c r="J20" s="7">
        <v>4.8109654015992258E-2</v>
      </c>
      <c r="K20" s="7">
        <v>4.8484083192995443E-2</v>
      </c>
      <c r="L20" s="7">
        <v>4.7665512208476653E-2</v>
      </c>
      <c r="M20" s="7">
        <v>4.8316545713785679E-2</v>
      </c>
      <c r="N20" s="7">
        <v>4.7707359405989337E-2</v>
      </c>
      <c r="O20" s="7">
        <v>5.3045734727660246E-4</v>
      </c>
      <c r="P20" s="7">
        <v>4.8237816753265952E-2</v>
      </c>
      <c r="Q20" s="7">
        <v>4.7176902058712743E-2</v>
      </c>
      <c r="R20" s="7" t="str">
        <f t="shared" si="0"/>
        <v>Upper</v>
      </c>
      <c r="S20" s="4" t="str">
        <f t="shared" si="2"/>
        <v>Upper</v>
      </c>
      <c r="T20" s="4" t="str">
        <f t="shared" si="1"/>
        <v>Above</v>
      </c>
      <c r="U20" s="4" t="str">
        <f t="shared" si="3"/>
        <v>Buy</v>
      </c>
      <c r="V20" s="4" t="str">
        <f t="shared" si="4"/>
        <v/>
      </c>
      <c r="W20" s="6">
        <f t="shared" si="5"/>
        <v>4.7472279202849223E-2</v>
      </c>
      <c r="X20" s="6">
        <f t="shared" si="6"/>
        <v>264.14999389648437</v>
      </c>
      <c r="Y20" s="6">
        <f t="shared" si="7"/>
        <v>2.4580686295426647E-4</v>
      </c>
      <c r="Z20" s="6">
        <f t="shared" si="8"/>
        <v>4.7226472339894958E-2</v>
      </c>
      <c r="AA20" s="6" t="str">
        <f t="shared" si="9"/>
        <v>No</v>
      </c>
      <c r="AB20" s="9">
        <f t="shared" si="10"/>
        <v>4.7707359405989337E-2</v>
      </c>
      <c r="AC20" s="6" t="str">
        <f t="shared" si="11"/>
        <v>Yes</v>
      </c>
      <c r="AD20" s="12">
        <f t="shared" si="12"/>
        <v>3</v>
      </c>
    </row>
    <row r="21" spans="1:30">
      <c r="A21" s="2">
        <v>40966</v>
      </c>
      <c r="B21" s="7">
        <v>263.45001220703119</v>
      </c>
      <c r="C21" s="7">
        <v>265.72500610351562</v>
      </c>
      <c r="D21" s="7">
        <v>256.07501220703119</v>
      </c>
      <c r="E21" s="7">
        <v>257.79998779296881</v>
      </c>
      <c r="F21" s="7">
        <v>5448.10009765625</v>
      </c>
      <c r="G21" s="7">
        <v>5449.7998046875</v>
      </c>
      <c r="H21" s="7">
        <v>5268.14990234375</v>
      </c>
      <c r="I21" s="7">
        <v>5281.2001953125</v>
      </c>
      <c r="J21" s="7">
        <v>4.8356309077427988E-2</v>
      </c>
      <c r="K21" s="7">
        <v>4.8758672910325873E-2</v>
      </c>
      <c r="L21" s="7">
        <v>4.8608148392494659E-2</v>
      </c>
      <c r="M21" s="7">
        <v>4.881465921738537E-2</v>
      </c>
      <c r="N21" s="7">
        <v>4.7822309929653507E-2</v>
      </c>
      <c r="O21" s="7">
        <v>5.0721017449757667E-4</v>
      </c>
      <c r="P21" s="7">
        <v>4.8329520104151091E-2</v>
      </c>
      <c r="Q21" s="7">
        <v>4.7315099755155937E-2</v>
      </c>
      <c r="R21" s="7">
        <f t="shared" si="0"/>
        <v>0</v>
      </c>
      <c r="S21" s="4" t="str">
        <f t="shared" si="2"/>
        <v>Upper</v>
      </c>
      <c r="T21" s="4" t="str">
        <f t="shared" si="1"/>
        <v>Above</v>
      </c>
      <c r="U21" s="4" t="str">
        <f t="shared" si="3"/>
        <v>Buy</v>
      </c>
      <c r="V21" s="4" t="str">
        <f t="shared" si="4"/>
        <v/>
      </c>
      <c r="W21" s="6">
        <f t="shared" si="5"/>
        <v>4.7472279202849223E-2</v>
      </c>
      <c r="X21" s="6">
        <f t="shared" si="6"/>
        <v>264.14999389648437</v>
      </c>
      <c r="Y21" s="6">
        <f t="shared" si="7"/>
        <v>2.4580686295426647E-4</v>
      </c>
      <c r="Z21" s="6">
        <f t="shared" si="8"/>
        <v>4.7226472339894958E-2</v>
      </c>
      <c r="AA21" s="6" t="str">
        <f t="shared" si="9"/>
        <v>No</v>
      </c>
      <c r="AB21" s="9">
        <f t="shared" si="10"/>
        <v>4.7822309929653507E-2</v>
      </c>
      <c r="AC21" s="6" t="str">
        <f t="shared" si="11"/>
        <v>Yes</v>
      </c>
      <c r="AD21" s="12">
        <f t="shared" si="12"/>
        <v>3</v>
      </c>
    </row>
    <row r="22" spans="1:30">
      <c r="A22" s="2">
        <v>40967</v>
      </c>
      <c r="B22" s="7">
        <v>259.625</v>
      </c>
      <c r="C22" s="7">
        <v>266.70001220703119</v>
      </c>
      <c r="D22" s="7">
        <v>256.60000610351562</v>
      </c>
      <c r="E22" s="7">
        <v>265.25</v>
      </c>
      <c r="F22" s="7">
        <v>5310.5</v>
      </c>
      <c r="G22" s="7">
        <v>5391.10009765625</v>
      </c>
      <c r="H22" s="7">
        <v>5306.4501953125</v>
      </c>
      <c r="I22" s="7">
        <v>5375.5</v>
      </c>
      <c r="J22" s="7">
        <v>4.888899350343659E-2</v>
      </c>
      <c r="K22" s="7">
        <v>4.9470424843897361E-2</v>
      </c>
      <c r="L22" s="7">
        <v>4.8356245071363442E-2</v>
      </c>
      <c r="M22" s="7">
        <v>4.9344247046786353E-2</v>
      </c>
      <c r="N22" s="7">
        <v>4.7935375651242042E-2</v>
      </c>
      <c r="O22" s="7">
        <v>5.8046794590781766E-4</v>
      </c>
      <c r="P22" s="7">
        <v>4.851584359714986E-2</v>
      </c>
      <c r="Q22" s="7">
        <v>4.7354907705334223E-2</v>
      </c>
      <c r="R22" s="7" t="str">
        <f t="shared" si="0"/>
        <v>Upper</v>
      </c>
      <c r="S22" s="4" t="str">
        <f t="shared" si="2"/>
        <v>Upper</v>
      </c>
      <c r="T22" s="4" t="str">
        <f t="shared" si="1"/>
        <v>Above</v>
      </c>
      <c r="U22" s="4" t="str">
        <f t="shared" si="3"/>
        <v>Buy</v>
      </c>
      <c r="V22" s="4" t="str">
        <f t="shared" si="4"/>
        <v/>
      </c>
      <c r="W22" s="6">
        <f t="shared" si="5"/>
        <v>4.7472279202849223E-2</v>
      </c>
      <c r="X22" s="6">
        <f t="shared" si="6"/>
        <v>264.14999389648437</v>
      </c>
      <c r="Y22" s="6">
        <f t="shared" si="7"/>
        <v>2.4580686295426647E-4</v>
      </c>
      <c r="Z22" s="6">
        <f t="shared" si="8"/>
        <v>4.7226472339894958E-2</v>
      </c>
      <c r="AA22" s="6" t="str">
        <f t="shared" si="9"/>
        <v>No</v>
      </c>
      <c r="AB22" s="9">
        <f t="shared" si="10"/>
        <v>4.7935375651242042E-2</v>
      </c>
      <c r="AC22" s="6" t="str">
        <f t="shared" si="11"/>
        <v>Yes</v>
      </c>
      <c r="AD22" s="12">
        <f t="shared" si="12"/>
        <v>3</v>
      </c>
    </row>
    <row r="23" spans="1:30">
      <c r="A23" s="2">
        <v>40968</v>
      </c>
      <c r="B23" s="7">
        <v>266.95001220703119</v>
      </c>
      <c r="C23" s="7">
        <v>269.95001220703119</v>
      </c>
      <c r="D23" s="7">
        <v>256.67498779296881</v>
      </c>
      <c r="E23" s="7">
        <v>258.54998779296881</v>
      </c>
      <c r="F23" s="7">
        <v>5424.9501953125</v>
      </c>
      <c r="G23" s="7">
        <v>5458.7998046875</v>
      </c>
      <c r="H23" s="7">
        <v>5352.25</v>
      </c>
      <c r="I23" s="7">
        <v>5385.2001953125</v>
      </c>
      <c r="J23" s="7">
        <v>4.9207827278800263E-2</v>
      </c>
      <c r="K23" s="7">
        <v>4.9452264575671701E-2</v>
      </c>
      <c r="L23" s="7">
        <v>4.7956464625712319E-2</v>
      </c>
      <c r="M23" s="7">
        <v>4.8011211917065089E-2</v>
      </c>
      <c r="N23" s="7">
        <v>4.7969729553324493E-2</v>
      </c>
      <c r="O23" s="7">
        <v>5.6244057029847824E-4</v>
      </c>
      <c r="P23" s="7">
        <v>4.8532170123622972E-2</v>
      </c>
      <c r="Q23" s="7">
        <v>4.7407288983026007E-2</v>
      </c>
      <c r="R23" s="7" t="str">
        <f t="shared" si="0"/>
        <v>Upper</v>
      </c>
      <c r="S23" s="4" t="str">
        <f t="shared" si="2"/>
        <v>Upper</v>
      </c>
      <c r="T23" s="4" t="str">
        <f t="shared" si="1"/>
        <v>Below</v>
      </c>
      <c r="U23" s="4" t="str">
        <f t="shared" si="3"/>
        <v>Sell</v>
      </c>
      <c r="V23" s="4" t="str">
        <f t="shared" si="4"/>
        <v>Sell</v>
      </c>
      <c r="W23" s="6">
        <f t="shared" si="5"/>
        <v>4.8011211917065089E-2</v>
      </c>
      <c r="X23" s="6">
        <f t="shared" si="6"/>
        <v>258.54998779296881</v>
      </c>
      <c r="Y23" s="6">
        <f t="shared" si="7"/>
        <v>2.8122028514923912E-4</v>
      </c>
      <c r="Z23" s="6">
        <f t="shared" si="8"/>
        <v>4.8292432202214325E-2</v>
      </c>
      <c r="AA23" s="6" t="str">
        <f t="shared" si="9"/>
        <v/>
      </c>
      <c r="AB23" s="9">
        <f t="shared" si="10"/>
        <v>4.7969729553324493E-2</v>
      </c>
      <c r="AC23" s="6" t="str">
        <f t="shared" si="11"/>
        <v/>
      </c>
      <c r="AD23" s="12">
        <f t="shared" si="12"/>
        <v>4</v>
      </c>
    </row>
    <row r="24" spans="1:30">
      <c r="A24" s="2">
        <v>40969</v>
      </c>
      <c r="B24" s="7">
        <v>258.5</v>
      </c>
      <c r="C24" s="7">
        <v>261.14999389648437</v>
      </c>
      <c r="D24" s="7">
        <v>252.6499938964844</v>
      </c>
      <c r="E24" s="7">
        <v>257</v>
      </c>
      <c r="F24" s="7">
        <v>5366</v>
      </c>
      <c r="G24" s="7">
        <v>5372.4501953125</v>
      </c>
      <c r="H24" s="7">
        <v>5297.5</v>
      </c>
      <c r="I24" s="7">
        <v>5339.75</v>
      </c>
      <c r="J24" s="7">
        <v>4.8173686172195307E-2</v>
      </c>
      <c r="K24" s="7">
        <v>4.8609104673383398E-2</v>
      </c>
      <c r="L24" s="7">
        <v>4.7692306540157513E-2</v>
      </c>
      <c r="M24" s="7">
        <v>4.8129594082119947E-2</v>
      </c>
      <c r="N24" s="7">
        <v>4.8002362516064448E-2</v>
      </c>
      <c r="O24" s="7">
        <v>5.5116433348828141E-4</v>
      </c>
      <c r="P24" s="7">
        <v>4.8553526849552733E-2</v>
      </c>
      <c r="Q24" s="7">
        <v>4.7451198182576169E-2</v>
      </c>
      <c r="R24" s="7" t="str">
        <f t="shared" si="0"/>
        <v>Upper</v>
      </c>
      <c r="S24" s="4" t="str">
        <f t="shared" si="2"/>
        <v>Upper</v>
      </c>
      <c r="T24" s="4" t="str">
        <f t="shared" si="1"/>
        <v>Below</v>
      </c>
      <c r="U24" s="4" t="str">
        <f t="shared" si="3"/>
        <v>Sell</v>
      </c>
      <c r="V24" s="4" t="str">
        <f t="shared" si="4"/>
        <v/>
      </c>
      <c r="W24" s="6">
        <f t="shared" si="5"/>
        <v>4.8011211917065089E-2</v>
      </c>
      <c r="X24" s="6">
        <f t="shared" si="6"/>
        <v>258.54998779296881</v>
      </c>
      <c r="Y24" s="6">
        <f t="shared" si="7"/>
        <v>2.8122028514923912E-4</v>
      </c>
      <c r="Z24" s="6">
        <f t="shared" si="8"/>
        <v>4.8292432202214325E-2</v>
      </c>
      <c r="AA24" s="6" t="str">
        <f t="shared" si="9"/>
        <v>Yes</v>
      </c>
      <c r="AB24" s="9">
        <f t="shared" si="10"/>
        <v>4.8002362516064448E-2</v>
      </c>
      <c r="AC24" s="6" t="str">
        <f t="shared" si="11"/>
        <v>No</v>
      </c>
      <c r="AD24" s="12">
        <f t="shared" si="12"/>
        <v>4</v>
      </c>
    </row>
    <row r="25" spans="1:30">
      <c r="A25" s="2">
        <v>40970</v>
      </c>
      <c r="B25" s="7">
        <v>257</v>
      </c>
      <c r="C25" s="7">
        <v>262.5</v>
      </c>
      <c r="D25" s="7">
        <v>253.875</v>
      </c>
      <c r="E25" s="7">
        <v>259.375</v>
      </c>
      <c r="F25" s="7">
        <v>5369.4501953125</v>
      </c>
      <c r="G25" s="7">
        <v>5392.5498046875</v>
      </c>
      <c r="H25" s="7">
        <v>5315.0498046875</v>
      </c>
      <c r="I25" s="7">
        <v>5359.35009765625</v>
      </c>
      <c r="J25" s="7">
        <v>4.7863373465007568E-2</v>
      </c>
      <c r="K25" s="7">
        <v>4.8678270856547419E-2</v>
      </c>
      <c r="L25" s="7">
        <v>4.7765309701538472E-2</v>
      </c>
      <c r="M25" s="7">
        <v>4.8396726333185397E-2</v>
      </c>
      <c r="N25" s="7">
        <v>4.8060199538984542E-2</v>
      </c>
      <c r="O25" s="7">
        <v>5.2712040871334806E-4</v>
      </c>
      <c r="P25" s="7">
        <v>4.8587319947697882E-2</v>
      </c>
      <c r="Q25" s="7">
        <v>4.7533079130271189E-2</v>
      </c>
      <c r="R25" s="7" t="str">
        <f t="shared" si="0"/>
        <v>Upper</v>
      </c>
      <c r="S25" s="4" t="str">
        <f t="shared" si="2"/>
        <v>Upper</v>
      </c>
      <c r="T25" s="4" t="str">
        <f t="shared" si="1"/>
        <v>Below</v>
      </c>
      <c r="U25" s="4" t="str">
        <f t="shared" si="3"/>
        <v>Sell</v>
      </c>
      <c r="V25" s="4" t="str">
        <f t="shared" si="4"/>
        <v/>
      </c>
      <c r="W25" s="6">
        <f t="shared" si="5"/>
        <v>4.8011211917065089E-2</v>
      </c>
      <c r="X25" s="6">
        <f t="shared" si="6"/>
        <v>258.54998779296881</v>
      </c>
      <c r="Y25" s="6">
        <f t="shared" si="7"/>
        <v>2.8122028514923912E-4</v>
      </c>
      <c r="Z25" s="6">
        <f t="shared" si="8"/>
        <v>4.8292432202214325E-2</v>
      </c>
      <c r="AA25" s="6" t="str">
        <f t="shared" si="9"/>
        <v>Yes</v>
      </c>
      <c r="AB25" s="9">
        <f t="shared" si="10"/>
        <v>4.8060199538984542E-2</v>
      </c>
      <c r="AC25" s="6" t="str">
        <f t="shared" si="11"/>
        <v>No</v>
      </c>
      <c r="AD25" s="12">
        <f t="shared" si="12"/>
        <v>4</v>
      </c>
    </row>
    <row r="26" spans="1:30">
      <c r="A26" s="2">
        <v>40973</v>
      </c>
      <c r="B26" s="7">
        <v>260</v>
      </c>
      <c r="C26" s="7">
        <v>260.47500610351562</v>
      </c>
      <c r="D26" s="7">
        <v>252.7749938964844</v>
      </c>
      <c r="E26" s="7">
        <v>255.4750061035156</v>
      </c>
      <c r="F26" s="7">
        <v>5342.5498046875</v>
      </c>
      <c r="G26" s="7">
        <v>5344.5</v>
      </c>
      <c r="H26" s="7">
        <v>5265.7001953125</v>
      </c>
      <c r="I26" s="7">
        <v>5280.35009765625</v>
      </c>
      <c r="J26" s="7">
        <v>4.866590102199489E-2</v>
      </c>
      <c r="K26" s="7">
        <v>4.8737020507721142E-2</v>
      </c>
      <c r="L26" s="7">
        <v>4.800406109742128E-2</v>
      </c>
      <c r="M26" s="7">
        <v>4.8382209773725308E-2</v>
      </c>
      <c r="N26" s="7">
        <v>4.8102928836324527E-2</v>
      </c>
      <c r="O26" s="7">
        <v>5.1620071705834897E-4</v>
      </c>
      <c r="P26" s="7">
        <v>4.8619129553382892E-2</v>
      </c>
      <c r="Q26" s="7">
        <v>4.7586728119266182E-2</v>
      </c>
      <c r="R26" s="7" t="str">
        <f t="shared" si="0"/>
        <v>Upper</v>
      </c>
      <c r="S26" s="4" t="str">
        <f t="shared" si="2"/>
        <v>Upper</v>
      </c>
      <c r="T26" s="4" t="str">
        <f t="shared" si="1"/>
        <v>Below</v>
      </c>
      <c r="U26" s="4" t="str">
        <f t="shared" si="3"/>
        <v>Sell</v>
      </c>
      <c r="V26" s="4" t="str">
        <f t="shared" si="4"/>
        <v/>
      </c>
      <c r="W26" s="6">
        <f t="shared" si="5"/>
        <v>4.8011211917065089E-2</v>
      </c>
      <c r="X26" s="6">
        <f t="shared" si="6"/>
        <v>258.54998779296881</v>
      </c>
      <c r="Y26" s="6">
        <f t="shared" si="7"/>
        <v>2.8122028514923912E-4</v>
      </c>
      <c r="Z26" s="6">
        <f t="shared" si="8"/>
        <v>4.8292432202214325E-2</v>
      </c>
      <c r="AA26" s="6" t="str">
        <f t="shared" si="9"/>
        <v>Yes</v>
      </c>
      <c r="AB26" s="9">
        <f t="shared" si="10"/>
        <v>4.8102928836324527E-2</v>
      </c>
      <c r="AC26" s="6" t="str">
        <f t="shared" si="11"/>
        <v>No</v>
      </c>
      <c r="AD26" s="12">
        <f t="shared" si="12"/>
        <v>4</v>
      </c>
    </row>
    <row r="27" spans="1:30">
      <c r="A27" s="2">
        <v>40974</v>
      </c>
      <c r="B27" s="7">
        <v>254.8999938964844</v>
      </c>
      <c r="C27" s="7">
        <v>260.5</v>
      </c>
      <c r="D27" s="7">
        <v>251.625</v>
      </c>
      <c r="E27" s="7">
        <v>253.69999694824219</v>
      </c>
      <c r="F27" s="7">
        <v>5266</v>
      </c>
      <c r="G27" s="7">
        <v>5382.0498046875</v>
      </c>
      <c r="H27" s="7">
        <v>5206.39990234375</v>
      </c>
      <c r="I27" s="7">
        <v>5222.39990234375</v>
      </c>
      <c r="J27" s="7">
        <v>4.8404860215815498E-2</v>
      </c>
      <c r="K27" s="7">
        <v>4.8401633105126109E-2</v>
      </c>
      <c r="L27" s="7">
        <v>4.832994098027827E-2</v>
      </c>
      <c r="M27" s="7">
        <v>4.8579197627968827E-2</v>
      </c>
      <c r="N27" s="7">
        <v>4.8164613618386948E-2</v>
      </c>
      <c r="O27" s="7">
        <v>4.9416791883832162E-4</v>
      </c>
      <c r="P27" s="7">
        <v>4.8658781537225283E-2</v>
      </c>
      <c r="Q27" s="7">
        <v>4.7670445699548633E-2</v>
      </c>
      <c r="R27" s="7">
        <f t="shared" si="0"/>
        <v>0</v>
      </c>
      <c r="S27" s="4" t="str">
        <f t="shared" si="2"/>
        <v>Upper</v>
      </c>
      <c r="T27" s="4" t="str">
        <f t="shared" si="1"/>
        <v>Below</v>
      </c>
      <c r="U27" s="4" t="str">
        <f t="shared" si="3"/>
        <v>Sell</v>
      </c>
      <c r="V27" s="4" t="str">
        <f t="shared" si="4"/>
        <v/>
      </c>
      <c r="W27" s="6">
        <f t="shared" si="5"/>
        <v>4.8011211917065089E-2</v>
      </c>
      <c r="X27" s="6">
        <f t="shared" si="6"/>
        <v>258.54998779296881</v>
      </c>
      <c r="Y27" s="6">
        <f t="shared" si="7"/>
        <v>2.8122028514923912E-4</v>
      </c>
      <c r="Z27" s="6">
        <f t="shared" si="8"/>
        <v>4.8292432202214325E-2</v>
      </c>
      <c r="AA27" s="6" t="str">
        <f t="shared" si="9"/>
        <v>Yes</v>
      </c>
      <c r="AB27" s="9">
        <f t="shared" si="10"/>
        <v>4.8164613618386948E-2</v>
      </c>
      <c r="AC27" s="6" t="str">
        <f t="shared" si="11"/>
        <v>No</v>
      </c>
      <c r="AD27" s="12">
        <f t="shared" si="12"/>
        <v>4</v>
      </c>
    </row>
    <row r="28" spans="1:30">
      <c r="A28" s="2">
        <v>40975</v>
      </c>
      <c r="B28" s="7">
        <v>253.42500305175781</v>
      </c>
      <c r="C28" s="7">
        <v>259</v>
      </c>
      <c r="D28" s="7">
        <v>248.7749938964844</v>
      </c>
      <c r="E28" s="7">
        <v>257.82501220703119</v>
      </c>
      <c r="F28" s="7">
        <v>5207.0498046875</v>
      </c>
      <c r="G28" s="7">
        <v>5243.85009765625</v>
      </c>
      <c r="H28" s="7">
        <v>5171.4501953125</v>
      </c>
      <c r="I28" s="7">
        <v>5220.4501953125</v>
      </c>
      <c r="J28" s="7">
        <v>4.8669594599156533E-2</v>
      </c>
      <c r="K28" s="7">
        <v>4.9391190666522027E-2</v>
      </c>
      <c r="L28" s="7">
        <v>4.8105460654340008E-2</v>
      </c>
      <c r="M28" s="7">
        <v>4.9387505399157948E-2</v>
      </c>
      <c r="N28" s="7">
        <v>4.8247458063928689E-2</v>
      </c>
      <c r="O28" s="7">
        <v>5.5296728101561791E-4</v>
      </c>
      <c r="P28" s="7">
        <v>4.8800425344944297E-2</v>
      </c>
      <c r="Q28" s="7">
        <v>4.7694490782913067E-2</v>
      </c>
      <c r="R28" s="7" t="str">
        <f t="shared" si="0"/>
        <v>Upper</v>
      </c>
      <c r="S28" s="4" t="str">
        <f t="shared" si="2"/>
        <v>Upper</v>
      </c>
      <c r="T28" s="4" t="str">
        <f t="shared" si="1"/>
        <v>Above</v>
      </c>
      <c r="U28" s="4" t="str">
        <f t="shared" si="3"/>
        <v>Sell</v>
      </c>
      <c r="V28" s="4" t="str">
        <f t="shared" si="4"/>
        <v/>
      </c>
      <c r="W28" s="6">
        <f t="shared" si="5"/>
        <v>4.8011211917065089E-2</v>
      </c>
      <c r="X28" s="6">
        <f t="shared" si="6"/>
        <v>258.54998779296881</v>
      </c>
      <c r="Y28" s="6">
        <f t="shared" si="7"/>
        <v>2.8122028514923912E-4</v>
      </c>
      <c r="Z28" s="6">
        <f t="shared" si="8"/>
        <v>4.8292432202214325E-2</v>
      </c>
      <c r="AA28" s="6" t="str">
        <f t="shared" si="9"/>
        <v>Yes</v>
      </c>
      <c r="AB28" s="9">
        <f t="shared" si="10"/>
        <v>4.8247458063928689E-2</v>
      </c>
      <c r="AC28" s="6" t="str">
        <f t="shared" si="11"/>
        <v>No</v>
      </c>
      <c r="AD28" s="12">
        <f t="shared" si="12"/>
        <v>4</v>
      </c>
    </row>
    <row r="29" spans="1:30">
      <c r="A29" s="2">
        <v>40977</v>
      </c>
      <c r="B29" s="7">
        <v>261</v>
      </c>
      <c r="C29" s="7">
        <v>263.5</v>
      </c>
      <c r="D29" s="7">
        <v>259.82501220703119</v>
      </c>
      <c r="E29" s="7">
        <v>261.60000610351562</v>
      </c>
      <c r="F29" s="7">
        <v>5294.10009765625</v>
      </c>
      <c r="G29" s="7">
        <v>5342.2998046875</v>
      </c>
      <c r="H29" s="7">
        <v>5291.60009765625</v>
      </c>
      <c r="I29" s="7">
        <v>5333.5498046875</v>
      </c>
      <c r="J29" s="7">
        <v>4.9300163424478363E-2</v>
      </c>
      <c r="K29" s="7">
        <v>4.9323326962817937E-2</v>
      </c>
      <c r="L29" s="7">
        <v>4.9101407402670633E-2</v>
      </c>
      <c r="M29" s="7">
        <v>4.9048010365179882E-2</v>
      </c>
      <c r="N29" s="7">
        <v>4.833195706370997E-2</v>
      </c>
      <c r="O29" s="7">
        <v>5.3884302019478725E-4</v>
      </c>
      <c r="P29" s="7">
        <v>4.8870800083904757E-2</v>
      </c>
      <c r="Q29" s="7">
        <v>4.7793114043515182E-2</v>
      </c>
      <c r="R29" s="7">
        <f t="shared" si="0"/>
        <v>0</v>
      </c>
      <c r="S29" s="4" t="str">
        <f t="shared" si="2"/>
        <v>Upper</v>
      </c>
      <c r="T29" s="4" t="str">
        <f t="shared" si="1"/>
        <v>Above</v>
      </c>
      <c r="U29" s="4" t="str">
        <f t="shared" si="3"/>
        <v>Sell</v>
      </c>
      <c r="V29" s="4" t="str">
        <f t="shared" si="4"/>
        <v/>
      </c>
      <c r="W29" s="6">
        <f t="shared" si="5"/>
        <v>4.8011211917065089E-2</v>
      </c>
      <c r="X29" s="6">
        <f t="shared" si="6"/>
        <v>258.54998779296881</v>
      </c>
      <c r="Y29" s="6">
        <f t="shared" si="7"/>
        <v>2.8122028514923912E-4</v>
      </c>
      <c r="Z29" s="6">
        <f t="shared" si="8"/>
        <v>4.8292432202214325E-2</v>
      </c>
      <c r="AA29" s="6" t="str">
        <f t="shared" si="9"/>
        <v>Yes</v>
      </c>
      <c r="AB29" s="9">
        <f t="shared" si="10"/>
        <v>4.833195706370997E-2</v>
      </c>
      <c r="AC29" s="6" t="str">
        <f t="shared" si="11"/>
        <v>No</v>
      </c>
      <c r="AD29" s="12">
        <f t="shared" si="12"/>
        <v>4</v>
      </c>
    </row>
    <row r="30" spans="1:30">
      <c r="A30" s="2">
        <v>40980</v>
      </c>
      <c r="B30" s="7">
        <v>267</v>
      </c>
      <c r="C30" s="7">
        <v>267.25</v>
      </c>
      <c r="D30" s="7">
        <v>258.5</v>
      </c>
      <c r="E30" s="7">
        <v>259.47500610351562</v>
      </c>
      <c r="F30" s="7">
        <v>5420.10009765625</v>
      </c>
      <c r="G30" s="7">
        <v>5421.89990234375</v>
      </c>
      <c r="H30" s="7">
        <v>5327.2998046875</v>
      </c>
      <c r="I30" s="7">
        <v>5359.5498046875</v>
      </c>
      <c r="J30" s="7">
        <v>4.9261082856284458E-2</v>
      </c>
      <c r="K30" s="7">
        <v>4.9290839892576141E-2</v>
      </c>
      <c r="L30" s="7">
        <v>4.8523644149432971E-2</v>
      </c>
      <c r="M30" s="7">
        <v>4.8413582401375763E-2</v>
      </c>
      <c r="N30" s="7">
        <v>4.8338943525485768E-2</v>
      </c>
      <c r="O30" s="7">
        <v>5.3895584369861968E-4</v>
      </c>
      <c r="P30" s="7">
        <v>4.8877899369184387E-2</v>
      </c>
      <c r="Q30" s="7">
        <v>4.779998768178715E-2</v>
      </c>
      <c r="R30" s="7" t="str">
        <f t="shared" si="0"/>
        <v>Upper</v>
      </c>
      <c r="S30" s="4" t="str">
        <f t="shared" si="2"/>
        <v>Upper</v>
      </c>
      <c r="T30" s="4" t="str">
        <f t="shared" si="1"/>
        <v>Below</v>
      </c>
      <c r="U30" s="4" t="str">
        <f t="shared" si="3"/>
        <v>Sell</v>
      </c>
      <c r="V30" s="4" t="str">
        <f t="shared" si="4"/>
        <v/>
      </c>
      <c r="W30" s="6">
        <f t="shared" si="5"/>
        <v>4.8011211917065089E-2</v>
      </c>
      <c r="X30" s="6">
        <f t="shared" si="6"/>
        <v>258.54998779296881</v>
      </c>
      <c r="Y30" s="6">
        <f t="shared" si="7"/>
        <v>2.8122028514923912E-4</v>
      </c>
      <c r="Z30" s="6">
        <f t="shared" si="8"/>
        <v>4.8292432202214325E-2</v>
      </c>
      <c r="AA30" s="6" t="str">
        <f t="shared" si="9"/>
        <v>Yes</v>
      </c>
      <c r="AB30" s="9">
        <f t="shared" si="10"/>
        <v>4.8338943525485768E-2</v>
      </c>
      <c r="AC30" s="6" t="str">
        <f t="shared" si="11"/>
        <v>No</v>
      </c>
      <c r="AD30" s="12">
        <f t="shared" si="12"/>
        <v>4</v>
      </c>
    </row>
    <row r="31" spans="1:30">
      <c r="A31" s="2">
        <v>40981</v>
      </c>
      <c r="B31" s="7">
        <v>261.5</v>
      </c>
      <c r="C31" s="7">
        <v>263.75</v>
      </c>
      <c r="D31" s="7">
        <v>260.17498779296881</v>
      </c>
      <c r="E31" s="7">
        <v>262.20001220703119</v>
      </c>
      <c r="F31" s="7">
        <v>5391.0498046875</v>
      </c>
      <c r="G31" s="7">
        <v>5438.64990234375</v>
      </c>
      <c r="H31" s="7">
        <v>5390.7998046875</v>
      </c>
      <c r="I31" s="7">
        <v>5429.5</v>
      </c>
      <c r="J31" s="7">
        <v>4.8506322418432612E-2</v>
      </c>
      <c r="K31" s="7">
        <v>4.8495491479666433E-2</v>
      </c>
      <c r="L31" s="7">
        <v>4.8262780518530293E-2</v>
      </c>
      <c r="M31" s="7">
        <v>4.8291741819141948E-2</v>
      </c>
      <c r="N31" s="7">
        <v>4.8349505834736323E-2</v>
      </c>
      <c r="O31" s="7">
        <v>5.3568431732263131E-4</v>
      </c>
      <c r="P31" s="7">
        <v>4.8885190152058951E-2</v>
      </c>
      <c r="Q31" s="7">
        <v>4.7813821517413688E-2</v>
      </c>
      <c r="R31" s="7">
        <f t="shared" si="0"/>
        <v>0</v>
      </c>
      <c r="S31" s="4" t="str">
        <f t="shared" si="2"/>
        <v>Upper</v>
      </c>
      <c r="T31" s="4" t="str">
        <f t="shared" si="1"/>
        <v>Below</v>
      </c>
      <c r="U31" s="4" t="str">
        <f t="shared" si="3"/>
        <v>Sell</v>
      </c>
      <c r="V31" s="4" t="str">
        <f t="shared" si="4"/>
        <v/>
      </c>
      <c r="W31" s="6">
        <f t="shared" si="5"/>
        <v>4.8011211917065089E-2</v>
      </c>
      <c r="X31" s="6">
        <f t="shared" si="6"/>
        <v>258.54998779296881</v>
      </c>
      <c r="Y31" s="6">
        <f t="shared" si="7"/>
        <v>2.8122028514923912E-4</v>
      </c>
      <c r="Z31" s="6">
        <f t="shared" si="8"/>
        <v>4.8292432202214325E-2</v>
      </c>
      <c r="AA31" s="6" t="str">
        <f t="shared" si="9"/>
        <v>Yes</v>
      </c>
      <c r="AB31" s="9">
        <f t="shared" si="10"/>
        <v>4.8349505834736323E-2</v>
      </c>
      <c r="AC31" s="6" t="str">
        <f t="shared" si="11"/>
        <v>Yes</v>
      </c>
      <c r="AD31" s="12">
        <f t="shared" si="12"/>
        <v>4</v>
      </c>
    </row>
    <row r="32" spans="1:30">
      <c r="A32" s="2">
        <v>40982</v>
      </c>
      <c r="B32" s="7">
        <v>264.04998779296881</v>
      </c>
      <c r="C32" s="7">
        <v>265</v>
      </c>
      <c r="D32" s="7">
        <v>260.72500610351562</v>
      </c>
      <c r="E32" s="7">
        <v>264.10000610351562</v>
      </c>
      <c r="F32" s="7">
        <v>5490.5498046875</v>
      </c>
      <c r="G32" s="7">
        <v>5499.39990234375</v>
      </c>
      <c r="H32" s="7">
        <v>5437.7998046875</v>
      </c>
      <c r="I32" s="7">
        <v>5463.89990234375</v>
      </c>
      <c r="J32" s="7">
        <v>4.8091720717575281E-2</v>
      </c>
      <c r="K32" s="7">
        <v>4.8187075809319038E-2</v>
      </c>
      <c r="L32" s="7">
        <v>4.7946782792328078E-2</v>
      </c>
      <c r="M32" s="7">
        <v>4.8335440038026582E-2</v>
      </c>
      <c r="N32" s="7">
        <v>4.8345449327054008E-2</v>
      </c>
      <c r="O32" s="7">
        <v>5.3545687242210127E-4</v>
      </c>
      <c r="P32" s="7">
        <v>4.8880906199476118E-2</v>
      </c>
      <c r="Q32" s="7">
        <v>4.7809992454631911E-2</v>
      </c>
      <c r="R32" s="7">
        <f t="shared" si="0"/>
        <v>0</v>
      </c>
      <c r="S32" s="4" t="str">
        <f t="shared" si="2"/>
        <v>Upper</v>
      </c>
      <c r="T32" s="4" t="str">
        <f t="shared" si="1"/>
        <v>Below</v>
      </c>
      <c r="U32" s="4" t="str">
        <f t="shared" si="3"/>
        <v>Sell</v>
      </c>
      <c r="V32" s="4" t="str">
        <f t="shared" si="4"/>
        <v/>
      </c>
      <c r="W32" s="6">
        <f t="shared" si="5"/>
        <v>4.8011211917065089E-2</v>
      </c>
      <c r="X32" s="6">
        <f t="shared" si="6"/>
        <v>258.54998779296881</v>
      </c>
      <c r="Y32" s="6">
        <f t="shared" si="7"/>
        <v>2.8122028514923912E-4</v>
      </c>
      <c r="Z32" s="6">
        <f t="shared" si="8"/>
        <v>4.8292432202214325E-2</v>
      </c>
      <c r="AA32" s="6" t="str">
        <f t="shared" si="9"/>
        <v>No</v>
      </c>
      <c r="AB32" s="9">
        <f t="shared" si="10"/>
        <v>4.8345449327054008E-2</v>
      </c>
      <c r="AC32" s="6" t="str">
        <f t="shared" si="11"/>
        <v>Yes</v>
      </c>
      <c r="AD32" s="12">
        <f t="shared" si="12"/>
        <v>4</v>
      </c>
    </row>
    <row r="33" spans="1:30">
      <c r="A33" s="2">
        <v>40983</v>
      </c>
      <c r="B33" s="7">
        <v>264</v>
      </c>
      <c r="C33" s="7">
        <v>265</v>
      </c>
      <c r="D33" s="7">
        <v>254.5249938964844</v>
      </c>
      <c r="E33" s="7">
        <v>255.3999938964844</v>
      </c>
      <c r="F33" s="7">
        <v>5462.5</v>
      </c>
      <c r="G33" s="7">
        <v>5462.5</v>
      </c>
      <c r="H33" s="7">
        <v>5362.2998046875</v>
      </c>
      <c r="I33" s="7">
        <v>5380.5</v>
      </c>
      <c r="J33" s="7">
        <v>4.8329519450800919E-2</v>
      </c>
      <c r="K33" s="7">
        <v>4.8512585812356977E-2</v>
      </c>
      <c r="L33" s="7">
        <v>4.7465640334766288E-2</v>
      </c>
      <c r="M33" s="7">
        <v>4.7467706327754752E-2</v>
      </c>
      <c r="N33" s="7">
        <v>4.8328254593910873E-2</v>
      </c>
      <c r="O33" s="7">
        <v>5.5852685615129759E-4</v>
      </c>
      <c r="P33" s="7">
        <v>4.8886781450062172E-2</v>
      </c>
      <c r="Q33" s="7">
        <v>4.7769727737759567E-2</v>
      </c>
      <c r="R33" s="7" t="str">
        <f t="shared" si="0"/>
        <v>Lower</v>
      </c>
      <c r="S33" s="4" t="str">
        <f t="shared" si="2"/>
        <v>Lower</v>
      </c>
      <c r="T33" s="4" t="str">
        <f t="shared" si="1"/>
        <v>Below</v>
      </c>
      <c r="U33" s="4" t="str">
        <f t="shared" si="3"/>
        <v>Sell</v>
      </c>
      <c r="V33" s="4" t="str">
        <f t="shared" si="4"/>
        <v/>
      </c>
      <c r="W33" s="6">
        <f t="shared" si="5"/>
        <v>4.8011211917065089E-2</v>
      </c>
      <c r="X33" s="6">
        <f t="shared" si="6"/>
        <v>258.54998779296881</v>
      </c>
      <c r="Y33" s="6">
        <f t="shared" si="7"/>
        <v>2.8122028514923912E-4</v>
      </c>
      <c r="Z33" s="6">
        <f t="shared" si="8"/>
        <v>4.8292432202214325E-2</v>
      </c>
      <c r="AA33" s="6" t="str">
        <f t="shared" si="9"/>
        <v>Yes</v>
      </c>
      <c r="AB33" s="9">
        <f t="shared" si="10"/>
        <v>4.8328254593910873E-2</v>
      </c>
      <c r="AC33" s="6" t="str">
        <f t="shared" si="11"/>
        <v>Yes</v>
      </c>
      <c r="AD33" s="12">
        <f t="shared" si="12"/>
        <v>4</v>
      </c>
    </row>
    <row r="34" spans="1:30">
      <c r="A34" s="2">
        <v>40984</v>
      </c>
      <c r="B34" s="7">
        <v>255</v>
      </c>
      <c r="C34" s="7">
        <v>262.45001220703119</v>
      </c>
      <c r="D34" s="7">
        <v>252.5</v>
      </c>
      <c r="E34" s="7">
        <v>253.92500305175781</v>
      </c>
      <c r="F34" s="7">
        <v>5380.35009765625</v>
      </c>
      <c r="G34" s="7">
        <v>5445.64990234375</v>
      </c>
      <c r="H34" s="7">
        <v>5305</v>
      </c>
      <c r="I34" s="7">
        <v>5317.89990234375</v>
      </c>
      <c r="J34" s="7">
        <v>4.7394685359058941E-2</v>
      </c>
      <c r="K34" s="7">
        <v>4.8194433522815258E-2</v>
      </c>
      <c r="L34" s="7">
        <v>4.7596606974552307E-2</v>
      </c>
      <c r="M34" s="7">
        <v>4.7749112942093143E-2</v>
      </c>
      <c r="N34" s="7">
        <v>4.8306749707329552E-2</v>
      </c>
      <c r="O34" s="7">
        <v>5.7266847631754977E-4</v>
      </c>
      <c r="P34" s="7">
        <v>4.8879418183647112E-2</v>
      </c>
      <c r="Q34" s="7">
        <v>4.7734081231011999E-2</v>
      </c>
      <c r="R34" s="7" t="str">
        <f t="shared" si="0"/>
        <v>Lower</v>
      </c>
      <c r="S34" s="4" t="str">
        <f t="shared" si="2"/>
        <v>Lower</v>
      </c>
      <c r="T34" s="4" t="str">
        <f t="shared" si="1"/>
        <v>Above</v>
      </c>
      <c r="U34" s="4" t="str">
        <f t="shared" si="3"/>
        <v>Buy</v>
      </c>
      <c r="V34" s="4" t="str">
        <f t="shared" si="4"/>
        <v>Buy</v>
      </c>
      <c r="W34" s="6">
        <f t="shared" si="5"/>
        <v>4.7749112942093143E-2</v>
      </c>
      <c r="X34" s="6">
        <f t="shared" si="6"/>
        <v>253.92500305175781</v>
      </c>
      <c r="Y34" s="6">
        <f t="shared" si="7"/>
        <v>2.8633423815877489E-4</v>
      </c>
      <c r="Z34" s="6">
        <f t="shared" si="8"/>
        <v>4.7462778703934366E-2</v>
      </c>
      <c r="AA34" s="6" t="str">
        <f t="shared" si="9"/>
        <v/>
      </c>
      <c r="AB34" s="9">
        <f t="shared" si="10"/>
        <v>4.8306749707329552E-2</v>
      </c>
      <c r="AC34" s="6" t="str">
        <f t="shared" si="11"/>
        <v/>
      </c>
      <c r="AD34" s="12">
        <f t="shared" si="12"/>
        <v>5</v>
      </c>
    </row>
    <row r="35" spans="1:30">
      <c r="A35" s="2">
        <v>40987</v>
      </c>
      <c r="B35" s="7">
        <v>255.0249938964844</v>
      </c>
      <c r="C35" s="7">
        <v>255.0249938964844</v>
      </c>
      <c r="D35" s="7">
        <v>247.55000305175781</v>
      </c>
      <c r="E35" s="7">
        <v>249.42500305175781</v>
      </c>
      <c r="F35" s="7">
        <v>5337.35009765625</v>
      </c>
      <c r="G35" s="7">
        <v>5340.7001953125</v>
      </c>
      <c r="H35" s="7">
        <v>5238.5498046875</v>
      </c>
      <c r="I35" s="7">
        <v>5257.0498046875</v>
      </c>
      <c r="J35" s="7">
        <v>4.7781200264241909E-2</v>
      </c>
      <c r="K35" s="7">
        <v>4.7751228222905728E-2</v>
      </c>
      <c r="L35" s="7">
        <v>4.725544516733389E-2</v>
      </c>
      <c r="M35" s="7">
        <v>4.7445813206744888E-2</v>
      </c>
      <c r="N35" s="7">
        <v>4.8295597953363932E-2</v>
      </c>
      <c r="O35" s="7">
        <v>5.8771818766072484E-4</v>
      </c>
      <c r="P35" s="7">
        <v>4.888331614102466E-2</v>
      </c>
      <c r="Q35" s="7">
        <v>4.7707879765703197E-2</v>
      </c>
      <c r="R35" s="7" t="str">
        <f t="shared" si="0"/>
        <v>Lower</v>
      </c>
      <c r="S35" s="4" t="str">
        <f t="shared" si="2"/>
        <v>Lower</v>
      </c>
      <c r="T35" s="4" t="str">
        <f t="shared" si="1"/>
        <v>Below</v>
      </c>
      <c r="U35" s="4" t="str">
        <f t="shared" si="3"/>
        <v>Buy</v>
      </c>
      <c r="V35" s="4" t="str">
        <f t="shared" si="4"/>
        <v/>
      </c>
      <c r="W35" s="6">
        <f t="shared" si="5"/>
        <v>4.7749112942093143E-2</v>
      </c>
      <c r="X35" s="6">
        <f t="shared" si="6"/>
        <v>253.92500305175781</v>
      </c>
      <c r="Y35" s="6">
        <f t="shared" si="7"/>
        <v>2.8633423815877489E-4</v>
      </c>
      <c r="Z35" s="6">
        <f t="shared" si="8"/>
        <v>4.7462778703934366E-2</v>
      </c>
      <c r="AA35" s="6" t="str">
        <f t="shared" si="9"/>
        <v>Yes</v>
      </c>
      <c r="AB35" s="9">
        <f t="shared" si="10"/>
        <v>4.8295597953363932E-2</v>
      </c>
      <c r="AC35" s="6" t="str">
        <f t="shared" si="11"/>
        <v>No</v>
      </c>
      <c r="AD35" s="12">
        <f t="shared" si="12"/>
        <v>5</v>
      </c>
    </row>
    <row r="36" spans="1:30">
      <c r="A36" s="2">
        <v>40988</v>
      </c>
      <c r="B36" s="7">
        <v>248</v>
      </c>
      <c r="C36" s="7">
        <v>255.42500305175781</v>
      </c>
      <c r="D36" s="7">
        <v>246.5</v>
      </c>
      <c r="E36" s="7">
        <v>252.69999694824219</v>
      </c>
      <c r="F36" s="7">
        <v>5257.14990234375</v>
      </c>
      <c r="G36" s="7">
        <v>5297.35009765625</v>
      </c>
      <c r="H36" s="7">
        <v>5233.25</v>
      </c>
      <c r="I36" s="7">
        <v>5274.85009765625</v>
      </c>
      <c r="J36" s="7">
        <v>4.7173849824871127E-2</v>
      </c>
      <c r="K36" s="7">
        <v>4.821750466610987E-2</v>
      </c>
      <c r="L36" s="7">
        <v>4.7102660870396017E-2</v>
      </c>
      <c r="M36" s="7">
        <v>4.7906574076962527E-2</v>
      </c>
      <c r="N36" s="7">
        <v>4.8317312697069598E-2</v>
      </c>
      <c r="O36" s="7">
        <v>5.6320959469689346E-4</v>
      </c>
      <c r="P36" s="7">
        <v>4.8880522291766502E-2</v>
      </c>
      <c r="Q36" s="7">
        <v>4.7754103102372707E-2</v>
      </c>
      <c r="R36" s="7" t="str">
        <f t="shared" si="0"/>
        <v>Lower</v>
      </c>
      <c r="S36" s="4" t="str">
        <f t="shared" si="2"/>
        <v>Lower</v>
      </c>
      <c r="T36" s="4" t="str">
        <f t="shared" si="1"/>
        <v>Above</v>
      </c>
      <c r="U36" s="4" t="str">
        <f t="shared" si="3"/>
        <v>Buy</v>
      </c>
      <c r="V36" s="4" t="str">
        <f t="shared" si="4"/>
        <v/>
      </c>
      <c r="W36" s="6">
        <f t="shared" si="5"/>
        <v>4.7749112942093143E-2</v>
      </c>
      <c r="X36" s="6">
        <f t="shared" si="6"/>
        <v>253.92500305175781</v>
      </c>
      <c r="Y36" s="6">
        <f t="shared" si="7"/>
        <v>2.8633423815877489E-4</v>
      </c>
      <c r="Z36" s="6">
        <f t="shared" si="8"/>
        <v>4.7462778703934366E-2</v>
      </c>
      <c r="AA36" s="6" t="str">
        <f t="shared" si="9"/>
        <v>Yes</v>
      </c>
      <c r="AB36" s="9">
        <f t="shared" si="10"/>
        <v>4.8317312697069598E-2</v>
      </c>
      <c r="AC36" s="6" t="str">
        <f t="shared" si="11"/>
        <v>No</v>
      </c>
      <c r="AD36" s="12">
        <f t="shared" si="12"/>
        <v>5</v>
      </c>
    </row>
    <row r="37" spans="1:30">
      <c r="A37" s="2">
        <v>40989</v>
      </c>
      <c r="B37" s="7">
        <v>251.5</v>
      </c>
      <c r="C37" s="7">
        <v>258.92498779296881</v>
      </c>
      <c r="D37" s="7">
        <v>251.5</v>
      </c>
      <c r="E37" s="7">
        <v>257.82501220703119</v>
      </c>
      <c r="F37" s="7">
        <v>5267.2001953125</v>
      </c>
      <c r="G37" s="7">
        <v>5372.35009765625</v>
      </c>
      <c r="H37" s="7">
        <v>5256</v>
      </c>
      <c r="I37" s="7">
        <v>5364.9501953125</v>
      </c>
      <c r="J37" s="7">
        <v>4.7748327512559773E-2</v>
      </c>
      <c r="K37" s="7">
        <v>4.8195851552177843E-2</v>
      </c>
      <c r="L37" s="7">
        <v>4.7850076103500762E-2</v>
      </c>
      <c r="M37" s="7">
        <v>4.8057298357084437E-2</v>
      </c>
      <c r="N37" s="7">
        <v>4.8347983197709402E-2</v>
      </c>
      <c r="O37" s="7">
        <v>5.2879304818619251E-4</v>
      </c>
      <c r="P37" s="7">
        <v>4.8876776245895592E-2</v>
      </c>
      <c r="Q37" s="7">
        <v>4.7819190149523211E-2</v>
      </c>
      <c r="R37" s="7">
        <f t="shared" si="0"/>
        <v>0</v>
      </c>
      <c r="S37" s="4" t="str">
        <f t="shared" si="2"/>
        <v>Lower</v>
      </c>
      <c r="T37" s="4" t="str">
        <f t="shared" si="1"/>
        <v>Above</v>
      </c>
      <c r="U37" s="4" t="str">
        <f t="shared" si="3"/>
        <v>Buy</v>
      </c>
      <c r="V37" s="4" t="str">
        <f t="shared" si="4"/>
        <v/>
      </c>
      <c r="W37" s="6">
        <f t="shared" si="5"/>
        <v>4.7749112942093143E-2</v>
      </c>
      <c r="X37" s="6">
        <f t="shared" si="6"/>
        <v>253.92500305175781</v>
      </c>
      <c r="Y37" s="6">
        <f t="shared" si="7"/>
        <v>2.8633423815877489E-4</v>
      </c>
      <c r="Z37" s="6">
        <f t="shared" si="8"/>
        <v>4.7462778703934366E-2</v>
      </c>
      <c r="AA37" s="6" t="str">
        <f t="shared" si="9"/>
        <v>No</v>
      </c>
      <c r="AB37" s="9">
        <f t="shared" si="10"/>
        <v>4.8347983197709402E-2</v>
      </c>
      <c r="AC37" s="6" t="str">
        <f t="shared" si="11"/>
        <v>No</v>
      </c>
      <c r="AD37" s="12">
        <f t="shared" si="12"/>
        <v>5</v>
      </c>
    </row>
    <row r="38" spans="1:30">
      <c r="A38" s="2">
        <v>40990</v>
      </c>
      <c r="B38" s="7">
        <v>256.95001220703119</v>
      </c>
      <c r="C38" s="7">
        <v>261.20001220703119</v>
      </c>
      <c r="D38" s="7">
        <v>250.05000305175781</v>
      </c>
      <c r="E38" s="7">
        <v>252.125</v>
      </c>
      <c r="F38" s="7">
        <v>5361.10009765625</v>
      </c>
      <c r="G38" s="7">
        <v>5385.9501953125</v>
      </c>
      <c r="H38" s="7">
        <v>5205.64990234375</v>
      </c>
      <c r="I38" s="7">
        <v>5228.4501953125</v>
      </c>
      <c r="J38" s="7">
        <v>4.7928598147116093E-2</v>
      </c>
      <c r="K38" s="7">
        <v>4.8496551719761319E-2</v>
      </c>
      <c r="L38" s="7">
        <v>4.8034348783074582E-2</v>
      </c>
      <c r="M38" s="7">
        <v>4.8221746517933643E-2</v>
      </c>
      <c r="N38" s="7">
        <v>4.8345736208894277E-2</v>
      </c>
      <c r="O38" s="7">
        <v>5.2925196476887569E-4</v>
      </c>
      <c r="P38" s="7">
        <v>4.8874988173663161E-2</v>
      </c>
      <c r="Q38" s="7">
        <v>4.7816484244125407E-2</v>
      </c>
      <c r="R38" s="7">
        <f t="shared" si="0"/>
        <v>0</v>
      </c>
      <c r="S38" s="4" t="str">
        <f t="shared" si="2"/>
        <v>Lower</v>
      </c>
      <c r="T38" s="4" t="str">
        <f t="shared" si="1"/>
        <v>Above</v>
      </c>
      <c r="U38" s="4" t="str">
        <f t="shared" si="3"/>
        <v>Buy</v>
      </c>
      <c r="V38" s="4" t="str">
        <f t="shared" si="4"/>
        <v/>
      </c>
      <c r="W38" s="6">
        <f t="shared" si="5"/>
        <v>4.7749112942093143E-2</v>
      </c>
      <c r="X38" s="6">
        <f t="shared" si="6"/>
        <v>253.92500305175781</v>
      </c>
      <c r="Y38" s="6">
        <f t="shared" si="7"/>
        <v>2.8633423815877489E-4</v>
      </c>
      <c r="Z38" s="6">
        <f t="shared" si="8"/>
        <v>4.7462778703934366E-2</v>
      </c>
      <c r="AA38" s="6" t="str">
        <f t="shared" si="9"/>
        <v>No</v>
      </c>
      <c r="AB38" s="9">
        <f t="shared" si="10"/>
        <v>4.8345736208894277E-2</v>
      </c>
      <c r="AC38" s="6" t="str">
        <f t="shared" si="11"/>
        <v>No</v>
      </c>
      <c r="AD38" s="12">
        <f t="shared" si="12"/>
        <v>5</v>
      </c>
    </row>
    <row r="39" spans="1:30">
      <c r="A39" s="2">
        <v>40991</v>
      </c>
      <c r="B39" s="7">
        <v>254.75</v>
      </c>
      <c r="C39" s="7">
        <v>259.375</v>
      </c>
      <c r="D39" s="7">
        <v>250.4750061035156</v>
      </c>
      <c r="E39" s="7">
        <v>256.97500610351562</v>
      </c>
      <c r="F39" s="7">
        <v>5255.64990234375</v>
      </c>
      <c r="G39" s="7">
        <v>5312</v>
      </c>
      <c r="H39" s="7">
        <v>5220</v>
      </c>
      <c r="I39" s="7">
        <v>5278.2001953125</v>
      </c>
      <c r="J39" s="7">
        <v>4.8471645701970101E-2</v>
      </c>
      <c r="K39" s="7">
        <v>4.8828125E-2</v>
      </c>
      <c r="L39" s="7">
        <v>4.7983717644351637E-2</v>
      </c>
      <c r="M39" s="7">
        <v>4.8686104466392113E-2</v>
      </c>
      <c r="N39" s="7">
        <v>4.8349251381493479E-2</v>
      </c>
      <c r="O39" s="7">
        <v>5.3136931476433934E-4</v>
      </c>
      <c r="P39" s="7">
        <v>4.8880620696257808E-2</v>
      </c>
      <c r="Q39" s="7">
        <v>4.7817882066729142E-2</v>
      </c>
      <c r="R39" s="7">
        <f t="shared" si="0"/>
        <v>0</v>
      </c>
      <c r="S39" s="4" t="str">
        <f t="shared" si="2"/>
        <v>Lower</v>
      </c>
      <c r="T39" s="4" t="str">
        <f t="shared" si="1"/>
        <v>Above</v>
      </c>
      <c r="U39" s="4" t="str">
        <f t="shared" si="3"/>
        <v>Buy</v>
      </c>
      <c r="V39" s="4" t="str">
        <f t="shared" si="4"/>
        <v/>
      </c>
      <c r="W39" s="6">
        <f t="shared" si="5"/>
        <v>4.7749112942093143E-2</v>
      </c>
      <c r="X39" s="6">
        <f t="shared" si="6"/>
        <v>253.92500305175781</v>
      </c>
      <c r="Y39" s="6">
        <f t="shared" si="7"/>
        <v>2.8633423815877489E-4</v>
      </c>
      <c r="Z39" s="6">
        <f t="shared" si="8"/>
        <v>4.7462778703934366E-2</v>
      </c>
      <c r="AA39" s="6" t="str">
        <f t="shared" si="9"/>
        <v>No</v>
      </c>
      <c r="AB39" s="9">
        <f t="shared" si="10"/>
        <v>4.8349251381493479E-2</v>
      </c>
      <c r="AC39" s="6" t="str">
        <f t="shared" si="11"/>
        <v>Yes</v>
      </c>
      <c r="AD39" s="12">
        <f t="shared" si="12"/>
        <v>5</v>
      </c>
    </row>
    <row r="40" spans="1:30">
      <c r="A40" s="2">
        <v>40994</v>
      </c>
      <c r="B40" s="7">
        <v>256.75</v>
      </c>
      <c r="C40" s="7">
        <v>258.25</v>
      </c>
      <c r="D40" s="7">
        <v>252.82499694824219</v>
      </c>
      <c r="E40" s="7">
        <v>255.82499694824219</v>
      </c>
      <c r="F40" s="7">
        <v>5274.35009765625</v>
      </c>
      <c r="G40" s="7">
        <v>5274.9501953125</v>
      </c>
      <c r="H40" s="7">
        <v>5174.89990234375</v>
      </c>
      <c r="I40" s="7">
        <v>5184.25</v>
      </c>
      <c r="J40" s="7">
        <v>4.8678983238919123E-2</v>
      </c>
      <c r="K40" s="7">
        <v>4.8957808213903088E-2</v>
      </c>
      <c r="L40" s="7">
        <v>4.8856016873628012E-2</v>
      </c>
      <c r="M40" s="7">
        <v>4.9346577990691462E-2</v>
      </c>
      <c r="N40" s="7">
        <v>4.8400752995338768E-2</v>
      </c>
      <c r="O40" s="7">
        <v>5.7606907503080505E-4</v>
      </c>
      <c r="P40" s="7">
        <v>4.8976822070369568E-2</v>
      </c>
      <c r="Q40" s="7">
        <v>4.7824683920307962E-2</v>
      </c>
      <c r="R40" s="7">
        <f t="shared" si="0"/>
        <v>0</v>
      </c>
      <c r="S40" s="4" t="str">
        <f t="shared" si="2"/>
        <v>Lower</v>
      </c>
      <c r="T40" s="4" t="str">
        <f t="shared" si="1"/>
        <v>Above</v>
      </c>
      <c r="U40" s="4" t="str">
        <f t="shared" si="3"/>
        <v>Buy</v>
      </c>
      <c r="V40" s="4" t="str">
        <f t="shared" si="4"/>
        <v/>
      </c>
      <c r="W40" s="6">
        <f t="shared" si="5"/>
        <v>4.7749112942093143E-2</v>
      </c>
      <c r="X40" s="6">
        <f t="shared" si="6"/>
        <v>253.92500305175781</v>
      </c>
      <c r="Y40" s="6">
        <f t="shared" si="7"/>
        <v>2.8633423815877489E-4</v>
      </c>
      <c r="Z40" s="6">
        <f t="shared" si="8"/>
        <v>4.7462778703934366E-2</v>
      </c>
      <c r="AA40" s="6" t="str">
        <f t="shared" si="9"/>
        <v>No</v>
      </c>
      <c r="AB40" s="9">
        <f t="shared" si="10"/>
        <v>4.8400752995338768E-2</v>
      </c>
      <c r="AC40" s="6" t="str">
        <f t="shared" si="11"/>
        <v>Yes</v>
      </c>
      <c r="AD40" s="12">
        <f t="shared" si="12"/>
        <v>5</v>
      </c>
    </row>
    <row r="41" spans="1:30">
      <c r="A41" s="2">
        <v>40995</v>
      </c>
      <c r="B41" s="7">
        <v>257.5</v>
      </c>
      <c r="C41" s="7">
        <v>260.89999389648437</v>
      </c>
      <c r="D41" s="7">
        <v>256</v>
      </c>
      <c r="E41" s="7">
        <v>259.42498779296881</v>
      </c>
      <c r="F41" s="7">
        <v>5242.9501953125</v>
      </c>
      <c r="G41" s="7">
        <v>5277.9501953125</v>
      </c>
      <c r="H41" s="7">
        <v>5184.64990234375</v>
      </c>
      <c r="I41" s="7">
        <v>5243.14990234375</v>
      </c>
      <c r="J41" s="7">
        <v>4.911356972839831E-2</v>
      </c>
      <c r="K41" s="7">
        <v>4.9432068178323699E-2</v>
      </c>
      <c r="L41" s="7">
        <v>4.9376525864219638E-2</v>
      </c>
      <c r="M41" s="7">
        <v>4.9478842418181228E-2</v>
      </c>
      <c r="N41" s="7">
        <v>4.8433962155378561E-2</v>
      </c>
      <c r="O41" s="7">
        <v>6.1874905557461352E-4</v>
      </c>
      <c r="P41" s="7">
        <v>4.9052711210953177E-2</v>
      </c>
      <c r="Q41" s="7">
        <v>4.7815213099803952E-2</v>
      </c>
      <c r="R41" s="7">
        <f t="shared" si="0"/>
        <v>0</v>
      </c>
      <c r="S41" s="4" t="str">
        <f t="shared" si="2"/>
        <v>Lower</v>
      </c>
      <c r="T41" s="4" t="str">
        <f t="shared" si="1"/>
        <v>Above</v>
      </c>
      <c r="U41" s="4" t="str">
        <f t="shared" si="3"/>
        <v>Buy</v>
      </c>
      <c r="V41" s="4" t="str">
        <f t="shared" si="4"/>
        <v/>
      </c>
      <c r="W41" s="6">
        <f t="shared" si="5"/>
        <v>4.7749112942093143E-2</v>
      </c>
      <c r="X41" s="6">
        <f t="shared" si="6"/>
        <v>253.92500305175781</v>
      </c>
      <c r="Y41" s="6">
        <f t="shared" si="7"/>
        <v>2.8633423815877489E-4</v>
      </c>
      <c r="Z41" s="6">
        <f t="shared" si="8"/>
        <v>4.7462778703934366E-2</v>
      </c>
      <c r="AA41" s="6" t="str">
        <f t="shared" si="9"/>
        <v>No</v>
      </c>
      <c r="AB41" s="9">
        <f t="shared" si="10"/>
        <v>4.8433962155378561E-2</v>
      </c>
      <c r="AC41" s="6" t="str">
        <f t="shared" si="11"/>
        <v>Yes</v>
      </c>
      <c r="AD41" s="12">
        <f t="shared" si="12"/>
        <v>5</v>
      </c>
    </row>
    <row r="42" spans="1:30">
      <c r="A42" s="2">
        <v>40996</v>
      </c>
      <c r="B42" s="7">
        <v>259.25</v>
      </c>
      <c r="C42" s="7">
        <v>259.25</v>
      </c>
      <c r="D42" s="7">
        <v>255.0249938964844</v>
      </c>
      <c r="E42" s="7">
        <v>256.72500610351562</v>
      </c>
      <c r="F42" s="7">
        <v>5231.7001953125</v>
      </c>
      <c r="G42" s="7">
        <v>5236.5498046875</v>
      </c>
      <c r="H42" s="7">
        <v>5169.60009765625</v>
      </c>
      <c r="I42" s="7">
        <v>5194.75</v>
      </c>
      <c r="J42" s="7">
        <v>4.9553680509499161E-2</v>
      </c>
      <c r="K42" s="7">
        <v>4.9507788461771583E-2</v>
      </c>
      <c r="L42" s="7">
        <v>4.9331667649129281E-2</v>
      </c>
      <c r="M42" s="7">
        <v>4.9420088763369868E-2</v>
      </c>
      <c r="N42" s="7">
        <v>4.8437754241207741E-2</v>
      </c>
      <c r="O42" s="7">
        <v>6.2482405889386565E-4</v>
      </c>
      <c r="P42" s="7">
        <v>4.9062578300101613E-2</v>
      </c>
      <c r="Q42" s="7">
        <v>4.7812930182313883E-2</v>
      </c>
      <c r="R42" s="7">
        <f t="shared" si="0"/>
        <v>0</v>
      </c>
      <c r="S42" s="4" t="str">
        <f t="shared" si="2"/>
        <v>Lower</v>
      </c>
      <c r="T42" s="4" t="str">
        <f t="shared" si="1"/>
        <v>Above</v>
      </c>
      <c r="U42" s="4" t="str">
        <f t="shared" si="3"/>
        <v>Buy</v>
      </c>
      <c r="V42" s="4" t="str">
        <f t="shared" si="4"/>
        <v/>
      </c>
      <c r="W42" s="6">
        <f t="shared" si="5"/>
        <v>4.7749112942093143E-2</v>
      </c>
      <c r="X42" s="6">
        <f t="shared" si="6"/>
        <v>253.92500305175781</v>
      </c>
      <c r="Y42" s="6">
        <f t="shared" si="7"/>
        <v>2.8633423815877489E-4</v>
      </c>
      <c r="Z42" s="6">
        <f t="shared" si="8"/>
        <v>4.7462778703934366E-2</v>
      </c>
      <c r="AA42" s="6" t="str">
        <f t="shared" si="9"/>
        <v>No</v>
      </c>
      <c r="AB42" s="9">
        <f t="shared" si="10"/>
        <v>4.8437754241207741E-2</v>
      </c>
      <c r="AC42" s="6" t="str">
        <f t="shared" si="11"/>
        <v>Yes</v>
      </c>
      <c r="AD42" s="12">
        <f t="shared" si="12"/>
        <v>5</v>
      </c>
    </row>
    <row r="43" spans="1:30">
      <c r="A43" s="2">
        <v>40997</v>
      </c>
      <c r="B43" s="7">
        <v>254</v>
      </c>
      <c r="C43" s="7">
        <v>257.04998779296881</v>
      </c>
      <c r="D43" s="7">
        <v>252.5</v>
      </c>
      <c r="E43" s="7">
        <v>255.05000305175781</v>
      </c>
      <c r="F43" s="7">
        <v>5145.9501953125</v>
      </c>
      <c r="G43" s="7">
        <v>5194.2998046875</v>
      </c>
      <c r="H43" s="7">
        <v>5135.9501953125</v>
      </c>
      <c r="I43" s="7">
        <v>5178.85009765625</v>
      </c>
      <c r="J43" s="7">
        <v>4.9359202938141777E-2</v>
      </c>
      <c r="K43" s="7">
        <v>4.9486937115373802E-2</v>
      </c>
      <c r="L43" s="7">
        <v>4.9163249330270518E-2</v>
      </c>
      <c r="M43" s="7">
        <v>4.9248384919884758E-2</v>
      </c>
      <c r="N43" s="7">
        <v>4.8499612891348721E-2</v>
      </c>
      <c r="O43" s="7">
        <v>6.4139448727635988E-4</v>
      </c>
      <c r="P43" s="7">
        <v>4.9141007378625083E-2</v>
      </c>
      <c r="Q43" s="7">
        <v>4.785821840407236E-2</v>
      </c>
      <c r="R43" s="7">
        <f t="shared" si="0"/>
        <v>0</v>
      </c>
      <c r="S43" s="4" t="str">
        <f t="shared" si="2"/>
        <v>Lower</v>
      </c>
      <c r="T43" s="4" t="str">
        <f t="shared" si="1"/>
        <v>Above</v>
      </c>
      <c r="U43" s="4" t="str">
        <f t="shared" si="3"/>
        <v>Buy</v>
      </c>
      <c r="V43" s="4" t="str">
        <f t="shared" si="4"/>
        <v/>
      </c>
      <c r="W43" s="6">
        <f t="shared" si="5"/>
        <v>4.7749112942093143E-2</v>
      </c>
      <c r="X43" s="6">
        <f t="shared" si="6"/>
        <v>253.92500305175781</v>
      </c>
      <c r="Y43" s="6">
        <f t="shared" si="7"/>
        <v>2.8633423815877489E-4</v>
      </c>
      <c r="Z43" s="6">
        <f t="shared" si="8"/>
        <v>4.7462778703934366E-2</v>
      </c>
      <c r="AA43" s="6" t="str">
        <f t="shared" si="9"/>
        <v>No</v>
      </c>
      <c r="AB43" s="9">
        <f t="shared" si="10"/>
        <v>4.8499612891348721E-2</v>
      </c>
      <c r="AC43" s="6" t="str">
        <f t="shared" si="11"/>
        <v>Yes</v>
      </c>
      <c r="AD43" s="12">
        <f t="shared" si="12"/>
        <v>5</v>
      </c>
    </row>
    <row r="44" spans="1:30">
      <c r="A44" s="2">
        <v>40998</v>
      </c>
      <c r="B44" s="7">
        <v>256</v>
      </c>
      <c r="C44" s="7">
        <v>261.92498779296881</v>
      </c>
      <c r="D44" s="7">
        <v>254.875</v>
      </c>
      <c r="E44" s="7">
        <v>259.92498779296881</v>
      </c>
      <c r="F44" s="7">
        <v>5206.60009765625</v>
      </c>
      <c r="G44" s="7">
        <v>5307.10009765625</v>
      </c>
      <c r="H44" s="7">
        <v>5203.64990234375</v>
      </c>
      <c r="I44" s="7">
        <v>5295.5498046875</v>
      </c>
      <c r="J44" s="7">
        <v>4.9168362309069673E-2</v>
      </c>
      <c r="K44" s="7">
        <v>4.9353692783869189E-2</v>
      </c>
      <c r="L44" s="7">
        <v>4.8980043773737172E-2</v>
      </c>
      <c r="M44" s="7">
        <v>4.9083664091477172E-2</v>
      </c>
      <c r="N44" s="7">
        <v>4.8547316391816593E-2</v>
      </c>
      <c r="O44" s="7">
        <v>6.4787264358913258E-4</v>
      </c>
      <c r="P44" s="7">
        <v>4.919518903540572E-2</v>
      </c>
      <c r="Q44" s="7">
        <v>4.7899443748227452E-2</v>
      </c>
      <c r="R44" s="7" t="str">
        <f t="shared" si="0"/>
        <v>Upper</v>
      </c>
      <c r="S44" s="4" t="str">
        <f t="shared" si="2"/>
        <v>Upper</v>
      </c>
      <c r="T44" s="4" t="str">
        <f t="shared" si="1"/>
        <v>Below</v>
      </c>
      <c r="U44" s="4" t="str">
        <f t="shared" si="3"/>
        <v>Sell</v>
      </c>
      <c r="V44" s="4" t="str">
        <f t="shared" si="4"/>
        <v>Sell</v>
      </c>
      <c r="W44" s="6">
        <f t="shared" si="5"/>
        <v>4.9083664091477172E-2</v>
      </c>
      <c r="X44" s="6">
        <f t="shared" si="6"/>
        <v>259.92498779296881</v>
      </c>
      <c r="Y44" s="6">
        <f t="shared" si="7"/>
        <v>3.2393632179456629E-4</v>
      </c>
      <c r="Z44" s="6">
        <f t="shared" si="8"/>
        <v>4.9407600413271739E-2</v>
      </c>
      <c r="AA44" s="6" t="str">
        <f t="shared" si="9"/>
        <v/>
      </c>
      <c r="AB44" s="9">
        <f t="shared" si="10"/>
        <v>4.8547316391816593E-2</v>
      </c>
      <c r="AC44" s="6" t="str">
        <f t="shared" si="11"/>
        <v/>
      </c>
      <c r="AD44" s="12">
        <f t="shared" si="12"/>
        <v>6</v>
      </c>
    </row>
    <row r="45" spans="1:30">
      <c r="A45" s="2">
        <v>41001</v>
      </c>
      <c r="B45" s="7">
        <v>259</v>
      </c>
      <c r="C45" s="7">
        <v>264.97500610351562</v>
      </c>
      <c r="D45" s="7">
        <v>258.04998779296881</v>
      </c>
      <c r="E45" s="7">
        <v>264.17498779296881</v>
      </c>
      <c r="F45" s="7">
        <v>5296.35009765625</v>
      </c>
      <c r="G45" s="7">
        <v>5331.5498046875</v>
      </c>
      <c r="H45" s="7">
        <v>5278.7998046875</v>
      </c>
      <c r="I45" s="7">
        <v>5317.89990234375</v>
      </c>
      <c r="J45" s="7">
        <v>4.8901601145024967E-2</v>
      </c>
      <c r="K45" s="7">
        <v>4.9699433712604463E-2</v>
      </c>
      <c r="L45" s="7">
        <v>4.8884215605945879E-2</v>
      </c>
      <c r="M45" s="7">
        <v>4.9676562674024628E-2</v>
      </c>
      <c r="N45" s="7">
        <v>4.861130820885854E-2</v>
      </c>
      <c r="O45" s="7">
        <v>6.9379433594006468E-4</v>
      </c>
      <c r="P45" s="7">
        <v>4.9305102544798612E-2</v>
      </c>
      <c r="Q45" s="7">
        <v>4.7917513872918482E-2</v>
      </c>
      <c r="R45" s="7" t="str">
        <f t="shared" si="0"/>
        <v>Upper</v>
      </c>
      <c r="S45" s="4" t="str">
        <f t="shared" si="2"/>
        <v>Upper</v>
      </c>
      <c r="T45" s="4" t="str">
        <f t="shared" si="1"/>
        <v>Above</v>
      </c>
      <c r="U45" s="4" t="str">
        <f t="shared" si="3"/>
        <v>Sell</v>
      </c>
      <c r="V45" s="4" t="str">
        <f t="shared" si="4"/>
        <v/>
      </c>
      <c r="W45" s="6">
        <f t="shared" si="5"/>
        <v>4.9083664091477172E-2</v>
      </c>
      <c r="X45" s="6">
        <f t="shared" si="6"/>
        <v>259.92498779296881</v>
      </c>
      <c r="Y45" s="6">
        <f t="shared" si="7"/>
        <v>3.2393632179456629E-4</v>
      </c>
      <c r="Z45" s="6">
        <f t="shared" si="8"/>
        <v>4.9407600413271739E-2</v>
      </c>
      <c r="AA45" s="6" t="str">
        <f t="shared" si="9"/>
        <v>Yes</v>
      </c>
      <c r="AB45" s="9">
        <f t="shared" si="10"/>
        <v>4.861130820885854E-2</v>
      </c>
      <c r="AC45" s="6" t="str">
        <f t="shared" si="11"/>
        <v>No</v>
      </c>
      <c r="AD45" s="12">
        <f t="shared" si="12"/>
        <v>6</v>
      </c>
    </row>
    <row r="46" spans="1:30">
      <c r="A46" s="2">
        <v>41002</v>
      </c>
      <c r="B46" s="7">
        <v>266.5</v>
      </c>
      <c r="C46" s="7">
        <v>268.20001220703119</v>
      </c>
      <c r="D46" s="7">
        <v>264</v>
      </c>
      <c r="E46" s="7">
        <v>265.10000610351562</v>
      </c>
      <c r="F46" s="7">
        <v>5353.2001953125</v>
      </c>
      <c r="G46" s="7">
        <v>5378.75</v>
      </c>
      <c r="H46" s="7">
        <v>5344.4501953125</v>
      </c>
      <c r="I46" s="7">
        <v>5358.5</v>
      </c>
      <c r="J46" s="7">
        <v>4.9783305364398532E-2</v>
      </c>
      <c r="K46" s="7">
        <v>4.9862888627846852E-2</v>
      </c>
      <c r="L46" s="7">
        <v>4.9397036243606238E-2</v>
      </c>
      <c r="M46" s="7">
        <v>4.9472801362977631E-2</v>
      </c>
      <c r="N46" s="7">
        <v>4.8665837788321162E-2</v>
      </c>
      <c r="O46" s="7">
        <v>7.1730034419833599E-4</v>
      </c>
      <c r="P46" s="7">
        <v>4.9383138132519502E-2</v>
      </c>
      <c r="Q46" s="7">
        <v>4.7948537444122828E-2</v>
      </c>
      <c r="R46" s="7">
        <f t="shared" si="0"/>
        <v>0</v>
      </c>
      <c r="S46" s="4" t="str">
        <f t="shared" si="2"/>
        <v>Upper</v>
      </c>
      <c r="T46" s="4" t="str">
        <f t="shared" si="1"/>
        <v>Above</v>
      </c>
      <c r="U46" s="4" t="str">
        <f t="shared" si="3"/>
        <v>Sell</v>
      </c>
      <c r="V46" s="4" t="str">
        <f t="shared" si="4"/>
        <v/>
      </c>
      <c r="W46" s="6">
        <f t="shared" si="5"/>
        <v>4.9083664091477172E-2</v>
      </c>
      <c r="X46" s="6">
        <f t="shared" si="6"/>
        <v>259.92498779296881</v>
      </c>
      <c r="Y46" s="6">
        <f t="shared" si="7"/>
        <v>3.2393632179456629E-4</v>
      </c>
      <c r="Z46" s="6">
        <f t="shared" si="8"/>
        <v>4.9407600413271739E-2</v>
      </c>
      <c r="AA46" s="6" t="str">
        <f t="shared" si="9"/>
        <v>Yes</v>
      </c>
      <c r="AB46" s="9">
        <f t="shared" si="10"/>
        <v>4.8665837788321162E-2</v>
      </c>
      <c r="AC46" s="6" t="str">
        <f t="shared" si="11"/>
        <v>No</v>
      </c>
      <c r="AD46" s="12">
        <f t="shared" si="12"/>
        <v>6</v>
      </c>
    </row>
    <row r="47" spans="1:30">
      <c r="A47" s="2">
        <v>41003</v>
      </c>
      <c r="B47" s="7">
        <v>262.625</v>
      </c>
      <c r="C47" s="7">
        <v>264.5</v>
      </c>
      <c r="D47" s="7">
        <v>262.20001220703119</v>
      </c>
      <c r="E47" s="7">
        <v>263.27499389648437</v>
      </c>
      <c r="F47" s="7">
        <v>5328.64990234375</v>
      </c>
      <c r="G47" s="7">
        <v>5338.39990234375</v>
      </c>
      <c r="H47" s="7">
        <v>5305.2998046875</v>
      </c>
      <c r="I47" s="7">
        <v>5322.89990234375</v>
      </c>
      <c r="J47" s="7">
        <v>4.9285467203331781E-2</v>
      </c>
      <c r="K47" s="7">
        <v>4.9546681559745079E-2</v>
      </c>
      <c r="L47" s="7">
        <v>4.9422279957744203E-2</v>
      </c>
      <c r="M47" s="7">
        <v>4.9460819990351609E-2</v>
      </c>
      <c r="N47" s="7">
        <v>4.8709918906440303E-2</v>
      </c>
      <c r="O47" s="7">
        <v>7.3847293278340087E-4</v>
      </c>
      <c r="P47" s="7">
        <v>4.9448391839223699E-2</v>
      </c>
      <c r="Q47" s="7">
        <v>4.7971445973656893E-2</v>
      </c>
      <c r="R47" s="7" t="str">
        <f t="shared" si="0"/>
        <v>Upper</v>
      </c>
      <c r="S47" s="4" t="str">
        <f t="shared" si="2"/>
        <v>Upper</v>
      </c>
      <c r="T47" s="4" t="str">
        <f t="shared" si="1"/>
        <v>Above</v>
      </c>
      <c r="U47" s="4" t="str">
        <f t="shared" si="3"/>
        <v>Sell</v>
      </c>
      <c r="V47" s="4" t="str">
        <f t="shared" si="4"/>
        <v/>
      </c>
      <c r="W47" s="6">
        <f t="shared" si="5"/>
        <v>4.9083664091477172E-2</v>
      </c>
      <c r="X47" s="6">
        <f t="shared" si="6"/>
        <v>259.92498779296881</v>
      </c>
      <c r="Y47" s="6">
        <f t="shared" si="7"/>
        <v>3.2393632179456629E-4</v>
      </c>
      <c r="Z47" s="6">
        <f t="shared" si="8"/>
        <v>4.9407600413271739E-2</v>
      </c>
      <c r="AA47" s="6" t="str">
        <f t="shared" si="9"/>
        <v>Yes</v>
      </c>
      <c r="AB47" s="9">
        <f t="shared" si="10"/>
        <v>4.8709918906440303E-2</v>
      </c>
      <c r="AC47" s="6" t="str">
        <f t="shared" si="11"/>
        <v>No</v>
      </c>
      <c r="AD47" s="12">
        <f t="shared" si="12"/>
        <v>6</v>
      </c>
    </row>
    <row r="48" spans="1:30">
      <c r="A48" s="2">
        <v>41008</v>
      </c>
      <c r="B48" s="7">
        <v>261.875</v>
      </c>
      <c r="C48" s="7">
        <v>263.14999389648437</v>
      </c>
      <c r="D48" s="7">
        <v>260</v>
      </c>
      <c r="E48" s="7">
        <v>260.875</v>
      </c>
      <c r="F48" s="7">
        <v>5282.5</v>
      </c>
      <c r="G48" s="7">
        <v>5287.89990234375</v>
      </c>
      <c r="H48" s="7">
        <v>5228</v>
      </c>
      <c r="I48" s="7">
        <v>5234.39990234375</v>
      </c>
      <c r="J48" s="7">
        <v>4.9574065309985801E-2</v>
      </c>
      <c r="K48" s="7">
        <v>4.9764556583200198E-2</v>
      </c>
      <c r="L48" s="7">
        <v>4.9732211170619739E-2</v>
      </c>
      <c r="M48" s="7">
        <v>4.983856886501753E-2</v>
      </c>
      <c r="N48" s="7">
        <v>4.8732472079733281E-2</v>
      </c>
      <c r="O48" s="7">
        <v>7.6660761726040911E-4</v>
      </c>
      <c r="P48" s="7">
        <v>4.9499079696993693E-2</v>
      </c>
      <c r="Q48" s="7">
        <v>4.7965864462472869E-2</v>
      </c>
      <c r="R48" s="7">
        <f t="shared" si="0"/>
        <v>0</v>
      </c>
      <c r="S48" s="4" t="str">
        <f t="shared" si="2"/>
        <v>Upper</v>
      </c>
      <c r="T48" s="4" t="str">
        <f t="shared" si="1"/>
        <v>Above</v>
      </c>
      <c r="U48" s="4" t="str">
        <f t="shared" si="3"/>
        <v>Sell</v>
      </c>
      <c r="V48" s="4" t="str">
        <f t="shared" si="4"/>
        <v/>
      </c>
      <c r="W48" s="6">
        <f t="shared" si="5"/>
        <v>4.9083664091477172E-2</v>
      </c>
      <c r="X48" s="6">
        <f t="shared" si="6"/>
        <v>259.92498779296881</v>
      </c>
      <c r="Y48" s="6">
        <f t="shared" si="7"/>
        <v>3.2393632179456629E-4</v>
      </c>
      <c r="Z48" s="6">
        <f t="shared" si="8"/>
        <v>4.9407600413271739E-2</v>
      </c>
      <c r="AA48" s="6" t="str">
        <f t="shared" si="9"/>
        <v>Yes</v>
      </c>
      <c r="AB48" s="9">
        <f t="shared" si="10"/>
        <v>4.8732472079733281E-2</v>
      </c>
      <c r="AC48" s="6" t="str">
        <f t="shared" si="11"/>
        <v>No</v>
      </c>
      <c r="AD48" s="12">
        <f t="shared" si="12"/>
        <v>6</v>
      </c>
    </row>
    <row r="49" spans="1:30">
      <c r="A49" s="2">
        <v>41009</v>
      </c>
      <c r="B49" s="7">
        <v>261.70001220703119</v>
      </c>
      <c r="C49" s="7">
        <v>263</v>
      </c>
      <c r="D49" s="7">
        <v>257.92498779296881</v>
      </c>
      <c r="E49" s="7">
        <v>262.42498779296881</v>
      </c>
      <c r="F49" s="7">
        <v>5254.10009765625</v>
      </c>
      <c r="G49" s="7">
        <v>5255.7998046875</v>
      </c>
      <c r="H49" s="7">
        <v>5211.85009765625</v>
      </c>
      <c r="I49" s="7">
        <v>5243.60009765625</v>
      </c>
      <c r="J49" s="7">
        <v>4.9808722206067302E-2</v>
      </c>
      <c r="K49" s="7">
        <v>5.0039957717841102E-2</v>
      </c>
      <c r="L49" s="7">
        <v>4.9488182307652458E-2</v>
      </c>
      <c r="M49" s="7">
        <v>5.0046720364938922E-2</v>
      </c>
      <c r="N49" s="7">
        <v>4.8782407579721229E-2</v>
      </c>
      <c r="O49" s="7">
        <v>8.1898109355448901E-4</v>
      </c>
      <c r="P49" s="7">
        <v>4.9601388673275723E-2</v>
      </c>
      <c r="Q49" s="7">
        <v>4.7963426486166742E-2</v>
      </c>
      <c r="R49" s="7" t="str">
        <f t="shared" si="0"/>
        <v>Upper</v>
      </c>
      <c r="S49" s="4" t="str">
        <f t="shared" si="2"/>
        <v>Upper</v>
      </c>
      <c r="T49" s="4" t="str">
        <f t="shared" si="1"/>
        <v>Above</v>
      </c>
      <c r="U49" s="4" t="str">
        <f t="shared" si="3"/>
        <v>Sell</v>
      </c>
      <c r="V49" s="4" t="str">
        <f t="shared" si="4"/>
        <v/>
      </c>
      <c r="W49" s="6">
        <f t="shared" si="5"/>
        <v>4.9083664091477172E-2</v>
      </c>
      <c r="X49" s="6">
        <f t="shared" si="6"/>
        <v>259.92498779296881</v>
      </c>
      <c r="Y49" s="6">
        <f t="shared" si="7"/>
        <v>3.2393632179456629E-4</v>
      </c>
      <c r="Z49" s="6">
        <f t="shared" si="8"/>
        <v>4.9407600413271739E-2</v>
      </c>
      <c r="AA49" s="6" t="str">
        <f t="shared" si="9"/>
        <v>Yes</v>
      </c>
      <c r="AB49" s="9">
        <f t="shared" si="10"/>
        <v>4.8782407579721229E-2</v>
      </c>
      <c r="AC49" s="6" t="str">
        <f t="shared" si="11"/>
        <v>No</v>
      </c>
      <c r="AD49" s="12">
        <f t="shared" si="12"/>
        <v>6</v>
      </c>
    </row>
    <row r="50" spans="1:30">
      <c r="A50" s="2">
        <v>41010</v>
      </c>
      <c r="B50" s="7">
        <v>260.92498779296881</v>
      </c>
      <c r="C50" s="7">
        <v>265.47500610351562</v>
      </c>
      <c r="D50" s="7">
        <v>258.54998779296881</v>
      </c>
      <c r="E50" s="7">
        <v>263.22500610351562</v>
      </c>
      <c r="F50" s="7">
        <v>5209.4501953125</v>
      </c>
      <c r="G50" s="7">
        <v>5263.64990234375</v>
      </c>
      <c r="H50" s="7">
        <v>5190.7998046875</v>
      </c>
      <c r="I50" s="7">
        <v>5226.85009765625</v>
      </c>
      <c r="J50" s="7">
        <v>5.0086857155818648E-2</v>
      </c>
      <c r="K50" s="7">
        <v>5.0435536372832733E-2</v>
      </c>
      <c r="L50" s="7">
        <v>4.9809277475792411E-2</v>
      </c>
      <c r="M50" s="7">
        <v>5.0360159787545322E-2</v>
      </c>
      <c r="N50" s="7">
        <v>4.8879736449029709E-2</v>
      </c>
      <c r="O50" s="7">
        <v>8.8578488660709593E-4</v>
      </c>
      <c r="P50" s="7">
        <v>4.9765521335636803E-2</v>
      </c>
      <c r="Q50" s="7">
        <v>4.7993951562422622E-2</v>
      </c>
      <c r="R50" s="7">
        <f t="shared" si="0"/>
        <v>0</v>
      </c>
      <c r="S50" s="4" t="str">
        <f t="shared" si="2"/>
        <v>Upper</v>
      </c>
      <c r="T50" s="4" t="str">
        <f t="shared" si="1"/>
        <v>Above</v>
      </c>
      <c r="U50" s="4" t="str">
        <f t="shared" si="3"/>
        <v>Sell</v>
      </c>
      <c r="V50" s="4" t="str">
        <f t="shared" si="4"/>
        <v/>
      </c>
      <c r="W50" s="6">
        <f t="shared" si="5"/>
        <v>4.9083664091477172E-2</v>
      </c>
      <c r="X50" s="6">
        <f t="shared" si="6"/>
        <v>259.92498779296881</v>
      </c>
      <c r="Y50" s="6">
        <f t="shared" si="7"/>
        <v>3.2393632179456629E-4</v>
      </c>
      <c r="Z50" s="6">
        <f t="shared" si="8"/>
        <v>4.9407600413271739E-2</v>
      </c>
      <c r="AA50" s="6" t="str">
        <f t="shared" si="9"/>
        <v>Yes</v>
      </c>
      <c r="AB50" s="9">
        <f t="shared" si="10"/>
        <v>4.8879736449029709E-2</v>
      </c>
      <c r="AC50" s="6" t="str">
        <f t="shared" si="11"/>
        <v>No</v>
      </c>
      <c r="AD50" s="12">
        <f t="shared" si="12"/>
        <v>6</v>
      </c>
    </row>
    <row r="51" spans="1:30">
      <c r="A51" s="2">
        <v>41011</v>
      </c>
      <c r="B51" s="7">
        <v>262.5</v>
      </c>
      <c r="C51" s="7">
        <v>267.25</v>
      </c>
      <c r="D51" s="7">
        <v>262.14999389648438</v>
      </c>
      <c r="E51" s="7">
        <v>265.20001220703119</v>
      </c>
      <c r="F51" s="7">
        <v>5246.75</v>
      </c>
      <c r="G51" s="7">
        <v>5290.60009765625</v>
      </c>
      <c r="H51" s="7">
        <v>5246.75</v>
      </c>
      <c r="I51" s="7">
        <v>5276.85009765625</v>
      </c>
      <c r="J51" s="7">
        <v>5.0030971553819033E-2</v>
      </c>
      <c r="K51" s="7">
        <v>5.051411844913254E-2</v>
      </c>
      <c r="L51" s="7">
        <v>4.9964262428452727E-2</v>
      </c>
      <c r="M51" s="7">
        <v>5.02572571323983E-2</v>
      </c>
      <c r="N51" s="7">
        <v>4.8978012214692522E-2</v>
      </c>
      <c r="O51" s="7">
        <v>9.2526939085722185E-4</v>
      </c>
      <c r="P51" s="7">
        <v>4.9903281605549743E-2</v>
      </c>
      <c r="Q51" s="7">
        <v>4.8052742823835301E-2</v>
      </c>
      <c r="R51" s="7">
        <f t="shared" si="0"/>
        <v>0</v>
      </c>
      <c r="S51" s="4" t="str">
        <f t="shared" si="2"/>
        <v>Upper</v>
      </c>
      <c r="T51" s="4" t="str">
        <f t="shared" si="1"/>
        <v>Above</v>
      </c>
      <c r="U51" s="4" t="str">
        <f t="shared" si="3"/>
        <v>Sell</v>
      </c>
      <c r="V51" s="4" t="str">
        <f t="shared" si="4"/>
        <v/>
      </c>
      <c r="W51" s="6">
        <f t="shared" si="5"/>
        <v>4.9083664091477172E-2</v>
      </c>
      <c r="X51" s="6">
        <f t="shared" si="6"/>
        <v>259.92498779296881</v>
      </c>
      <c r="Y51" s="6">
        <f t="shared" si="7"/>
        <v>3.2393632179456629E-4</v>
      </c>
      <c r="Z51" s="6">
        <f t="shared" si="8"/>
        <v>4.9407600413271739E-2</v>
      </c>
      <c r="AA51" s="6" t="str">
        <f t="shared" si="9"/>
        <v>Yes</v>
      </c>
      <c r="AB51" s="9">
        <f t="shared" si="10"/>
        <v>4.8978012214692522E-2</v>
      </c>
      <c r="AC51" s="6" t="str">
        <f t="shared" si="11"/>
        <v>No</v>
      </c>
      <c r="AD51" s="12">
        <f t="shared" si="12"/>
        <v>6</v>
      </c>
    </row>
    <row r="52" spans="1:30">
      <c r="A52" s="2">
        <v>41012</v>
      </c>
      <c r="B52" s="7">
        <v>268.20001220703119</v>
      </c>
      <c r="C52" s="7">
        <v>268.875</v>
      </c>
      <c r="D52" s="7">
        <v>261.95001220703119</v>
      </c>
      <c r="E52" s="7">
        <v>264.67498779296881</v>
      </c>
      <c r="F52" s="7">
        <v>5255.7001953125</v>
      </c>
      <c r="G52" s="7">
        <v>5306.75</v>
      </c>
      <c r="H52" s="7">
        <v>5185.39990234375</v>
      </c>
      <c r="I52" s="7">
        <v>5207.4501953125</v>
      </c>
      <c r="J52" s="7">
        <v>5.1030310375434998E-2</v>
      </c>
      <c r="K52" s="7">
        <v>5.0666603853582702E-2</v>
      </c>
      <c r="L52" s="7">
        <v>5.051683903658663E-2</v>
      </c>
      <c r="M52" s="7">
        <v>5.0826215876479557E-2</v>
      </c>
      <c r="N52" s="7">
        <v>4.9102551006615168E-2</v>
      </c>
      <c r="O52" s="7">
        <v>9.9892323678615847E-4</v>
      </c>
      <c r="P52" s="7">
        <v>5.0101474243401327E-2</v>
      </c>
      <c r="Q52" s="7">
        <v>4.8103627769829009E-2</v>
      </c>
      <c r="R52" s="7">
        <f t="shared" si="0"/>
        <v>0</v>
      </c>
      <c r="S52" s="4" t="str">
        <f t="shared" si="2"/>
        <v>Upper</v>
      </c>
      <c r="T52" s="4" t="str">
        <f t="shared" si="1"/>
        <v>Above</v>
      </c>
      <c r="U52" s="4" t="str">
        <f t="shared" si="3"/>
        <v>Sell</v>
      </c>
      <c r="V52" s="4" t="str">
        <f t="shared" si="4"/>
        <v/>
      </c>
      <c r="W52" s="6">
        <f t="shared" si="5"/>
        <v>4.9083664091477172E-2</v>
      </c>
      <c r="X52" s="6">
        <f t="shared" si="6"/>
        <v>259.92498779296881</v>
      </c>
      <c r="Y52" s="6">
        <f t="shared" si="7"/>
        <v>3.2393632179456629E-4</v>
      </c>
      <c r="Z52" s="6">
        <f t="shared" si="8"/>
        <v>4.9407600413271739E-2</v>
      </c>
      <c r="AA52" s="6" t="str">
        <f t="shared" si="9"/>
        <v>Yes</v>
      </c>
      <c r="AB52" s="9">
        <f t="shared" si="10"/>
        <v>4.9102551006615168E-2</v>
      </c>
      <c r="AC52" s="6" t="str">
        <f t="shared" si="11"/>
        <v>No</v>
      </c>
      <c r="AD52" s="12">
        <f t="shared" si="12"/>
        <v>6</v>
      </c>
    </row>
    <row r="53" spans="1:30">
      <c r="A53" s="2">
        <v>41015</v>
      </c>
      <c r="B53" s="7">
        <v>264.45001220703119</v>
      </c>
      <c r="C53" s="7">
        <v>265.5</v>
      </c>
      <c r="D53" s="7">
        <v>262.04998779296881</v>
      </c>
      <c r="E53" s="7">
        <v>264.875</v>
      </c>
      <c r="F53" s="7">
        <v>5190.60009765625</v>
      </c>
      <c r="G53" s="7">
        <v>5233.5</v>
      </c>
      <c r="H53" s="7">
        <v>5183.5</v>
      </c>
      <c r="I53" s="7">
        <v>5226.2001953125</v>
      </c>
      <c r="J53" s="7">
        <v>5.0947868691799299E-2</v>
      </c>
      <c r="K53" s="7">
        <v>5.073086844368014E-2</v>
      </c>
      <c r="L53" s="7">
        <v>5.0554642190212933E-2</v>
      </c>
      <c r="M53" s="7">
        <v>5.0682138092905907E-2</v>
      </c>
      <c r="N53" s="7">
        <v>4.9263272594872738E-2</v>
      </c>
      <c r="O53" s="7">
        <v>9.804632279900589E-4</v>
      </c>
      <c r="P53" s="7">
        <v>5.0243735822862803E-2</v>
      </c>
      <c r="Q53" s="7">
        <v>4.828280936688268E-2</v>
      </c>
      <c r="R53" s="7">
        <f t="shared" si="0"/>
        <v>0</v>
      </c>
      <c r="S53" s="4" t="str">
        <f t="shared" si="2"/>
        <v>Upper</v>
      </c>
      <c r="T53" s="4" t="str">
        <f t="shared" si="1"/>
        <v>Above</v>
      </c>
      <c r="U53" s="4" t="str">
        <f t="shared" si="3"/>
        <v>Sell</v>
      </c>
      <c r="V53" s="4" t="str">
        <f t="shared" si="4"/>
        <v/>
      </c>
      <c r="W53" s="6">
        <f t="shared" si="5"/>
        <v>4.9083664091477172E-2</v>
      </c>
      <c r="X53" s="6">
        <f t="shared" si="6"/>
        <v>259.92498779296881</v>
      </c>
      <c r="Y53" s="6">
        <f t="shared" si="7"/>
        <v>3.2393632179456629E-4</v>
      </c>
      <c r="Z53" s="6">
        <f t="shared" si="8"/>
        <v>4.9407600413271739E-2</v>
      </c>
      <c r="AA53" s="6" t="str">
        <f t="shared" si="9"/>
        <v>Yes</v>
      </c>
      <c r="AB53" s="9">
        <f t="shared" si="10"/>
        <v>4.9263272594872738E-2</v>
      </c>
      <c r="AC53" s="6" t="str">
        <f t="shared" si="11"/>
        <v>No</v>
      </c>
      <c r="AD53" s="12">
        <f t="shared" si="12"/>
        <v>6</v>
      </c>
    </row>
    <row r="54" spans="1:30">
      <c r="A54" s="2">
        <v>41016</v>
      </c>
      <c r="B54" s="7">
        <v>266</v>
      </c>
      <c r="C54" s="7">
        <v>267.95001220703119</v>
      </c>
      <c r="D54" s="7">
        <v>260.54998779296881</v>
      </c>
      <c r="E54" s="7">
        <v>265.125</v>
      </c>
      <c r="F54" s="7">
        <v>5266.60009765625</v>
      </c>
      <c r="G54" s="7">
        <v>5298.2001953125</v>
      </c>
      <c r="H54" s="7">
        <v>5208.35009765625</v>
      </c>
      <c r="I54" s="7">
        <v>5289.7001953125</v>
      </c>
      <c r="J54" s="7">
        <v>5.0506967506110008E-2</v>
      </c>
      <c r="K54" s="7">
        <v>5.0573780213910353E-2</v>
      </c>
      <c r="L54" s="7">
        <v>5.0025436636875822E-2</v>
      </c>
      <c r="M54" s="7">
        <v>5.012098799756972E-2</v>
      </c>
      <c r="N54" s="7">
        <v>4.9381866347646561E-2</v>
      </c>
      <c r="O54" s="7">
        <v>9.2981496125648429E-4</v>
      </c>
      <c r="P54" s="7">
        <v>5.0311681308903053E-2</v>
      </c>
      <c r="Q54" s="7">
        <v>4.8452051386390083E-2</v>
      </c>
      <c r="R54" s="7" t="str">
        <f t="shared" si="0"/>
        <v>Upper</v>
      </c>
      <c r="S54" s="4" t="str">
        <f t="shared" si="2"/>
        <v>Upper</v>
      </c>
      <c r="T54" s="4" t="str">
        <f t="shared" si="1"/>
        <v>Below</v>
      </c>
      <c r="U54" s="4" t="str">
        <f t="shared" si="3"/>
        <v>Sell</v>
      </c>
      <c r="V54" s="4" t="str">
        <f t="shared" si="4"/>
        <v/>
      </c>
      <c r="W54" s="6">
        <f t="shared" si="5"/>
        <v>4.9083664091477172E-2</v>
      </c>
      <c r="X54" s="6">
        <f t="shared" si="6"/>
        <v>259.92498779296881</v>
      </c>
      <c r="Y54" s="6">
        <f t="shared" si="7"/>
        <v>3.2393632179456629E-4</v>
      </c>
      <c r="Z54" s="6">
        <f t="shared" si="8"/>
        <v>4.9407600413271739E-2</v>
      </c>
      <c r="AA54" s="6" t="str">
        <f t="shared" si="9"/>
        <v>Yes</v>
      </c>
      <c r="AB54" s="9">
        <f t="shared" si="10"/>
        <v>4.9381866347646561E-2</v>
      </c>
      <c r="AC54" s="6" t="str">
        <f t="shared" si="11"/>
        <v>No</v>
      </c>
      <c r="AD54" s="12">
        <f t="shared" si="12"/>
        <v>6</v>
      </c>
    </row>
    <row r="55" spans="1:30">
      <c r="A55" s="2">
        <v>41017</v>
      </c>
      <c r="B55" s="7">
        <v>266.5</v>
      </c>
      <c r="C55" s="7">
        <v>269.95001220703119</v>
      </c>
      <c r="D55" s="7">
        <v>266.5</v>
      </c>
      <c r="E55" s="7">
        <v>268.82501220703119</v>
      </c>
      <c r="F55" s="7">
        <v>5320.7001953125</v>
      </c>
      <c r="G55" s="7">
        <v>5342</v>
      </c>
      <c r="H55" s="7">
        <v>5293.4501953125</v>
      </c>
      <c r="I55" s="7">
        <v>5300</v>
      </c>
      <c r="J55" s="7">
        <v>5.0087392677148887E-2</v>
      </c>
      <c r="K55" s="7">
        <v>5.0533510334524759E-2</v>
      </c>
      <c r="L55" s="7">
        <v>5.0345236125201157E-2</v>
      </c>
      <c r="M55" s="7">
        <v>5.0721700416420989E-2</v>
      </c>
      <c r="N55" s="7">
        <v>4.9545660708130372E-2</v>
      </c>
      <c r="O55" s="7">
        <v>8.5645668764051442E-4</v>
      </c>
      <c r="P55" s="7">
        <v>5.0402117395770878E-2</v>
      </c>
      <c r="Q55" s="7">
        <v>4.8689204020489853E-2</v>
      </c>
      <c r="R55" s="7" t="str">
        <f t="shared" si="0"/>
        <v>Upper</v>
      </c>
      <c r="S55" s="4" t="str">
        <f t="shared" si="2"/>
        <v>Upper</v>
      </c>
      <c r="T55" s="4" t="str">
        <f t="shared" si="1"/>
        <v>Above</v>
      </c>
      <c r="U55" s="4" t="str">
        <f t="shared" si="3"/>
        <v>Sell</v>
      </c>
      <c r="V55" s="4" t="str">
        <f t="shared" si="4"/>
        <v/>
      </c>
      <c r="W55" s="6">
        <f t="shared" si="5"/>
        <v>4.9083664091477172E-2</v>
      </c>
      <c r="X55" s="6">
        <f t="shared" si="6"/>
        <v>259.92498779296881</v>
      </c>
      <c r="Y55" s="6">
        <f t="shared" si="7"/>
        <v>3.2393632179456629E-4</v>
      </c>
      <c r="Z55" s="6">
        <f t="shared" si="8"/>
        <v>4.9407600413271739E-2</v>
      </c>
      <c r="AA55" s="6" t="str">
        <f t="shared" si="9"/>
        <v>Yes</v>
      </c>
      <c r="AB55" s="9">
        <f t="shared" si="10"/>
        <v>4.9545660708130372E-2</v>
      </c>
      <c r="AC55" s="6" t="str">
        <f t="shared" si="11"/>
        <v>No</v>
      </c>
      <c r="AD55" s="12">
        <f t="shared" si="12"/>
        <v>6</v>
      </c>
    </row>
    <row r="56" spans="1:30">
      <c r="A56" s="2">
        <v>41018</v>
      </c>
      <c r="B56" s="7">
        <v>270</v>
      </c>
      <c r="C56" s="7">
        <v>277.79998779296881</v>
      </c>
      <c r="D56" s="7">
        <v>268.60000610351562</v>
      </c>
      <c r="E56" s="7">
        <v>277.02499389648437</v>
      </c>
      <c r="F56" s="7">
        <v>5320.60009765625</v>
      </c>
      <c r="G56" s="7">
        <v>5342.4501953125</v>
      </c>
      <c r="H56" s="7">
        <v>5291.2998046875</v>
      </c>
      <c r="I56" s="7">
        <v>5332.39990234375</v>
      </c>
      <c r="J56" s="7">
        <v>5.0746155517107233E-2</v>
      </c>
      <c r="K56" s="7">
        <v>5.1998610681801442E-2</v>
      </c>
      <c r="L56" s="7">
        <v>5.0762575551959087E-2</v>
      </c>
      <c r="M56" s="7">
        <v>5.1951278780633763E-2</v>
      </c>
      <c r="N56" s="7">
        <v>4.9747895943313927E-2</v>
      </c>
      <c r="O56" s="7">
        <v>9.2392909894206394E-4</v>
      </c>
      <c r="P56" s="7">
        <v>5.0671825042255987E-2</v>
      </c>
      <c r="Q56" s="7">
        <v>4.8823966844371861E-2</v>
      </c>
      <c r="R56" s="7">
        <f t="shared" si="0"/>
        <v>0</v>
      </c>
      <c r="S56" s="4" t="str">
        <f t="shared" si="2"/>
        <v>Upper</v>
      </c>
      <c r="T56" s="4" t="str">
        <f t="shared" si="1"/>
        <v>Above</v>
      </c>
      <c r="U56" s="4" t="str">
        <f t="shared" si="3"/>
        <v>Sell</v>
      </c>
      <c r="V56" s="4" t="str">
        <f t="shared" si="4"/>
        <v/>
      </c>
      <c r="W56" s="6">
        <f t="shared" si="5"/>
        <v>4.9083664091477172E-2</v>
      </c>
      <c r="X56" s="6">
        <f t="shared" si="6"/>
        <v>259.92498779296881</v>
      </c>
      <c r="Y56" s="6">
        <f t="shared" si="7"/>
        <v>3.2393632179456629E-4</v>
      </c>
      <c r="Z56" s="6">
        <f t="shared" si="8"/>
        <v>4.9407600413271739E-2</v>
      </c>
      <c r="AA56" s="6" t="str">
        <f t="shared" si="9"/>
        <v>Yes</v>
      </c>
      <c r="AB56" s="9">
        <f t="shared" si="10"/>
        <v>4.9747895943313927E-2</v>
      </c>
      <c r="AC56" s="6" t="str">
        <f t="shared" si="11"/>
        <v>No</v>
      </c>
      <c r="AD56" s="12">
        <f t="shared" si="12"/>
        <v>6</v>
      </c>
    </row>
    <row r="57" spans="1:30">
      <c r="A57" s="2">
        <v>41019</v>
      </c>
      <c r="B57" s="7">
        <v>276.125</v>
      </c>
      <c r="C57" s="7">
        <v>279</v>
      </c>
      <c r="D57" s="7">
        <v>273.22500610351562</v>
      </c>
      <c r="E57" s="7">
        <v>275.54998779296881</v>
      </c>
      <c r="F57" s="7">
        <v>5313.9501953125</v>
      </c>
      <c r="G57" s="7">
        <v>5336.14990234375</v>
      </c>
      <c r="H57" s="7">
        <v>5245.4501953125</v>
      </c>
      <c r="I57" s="7">
        <v>5290.85009765625</v>
      </c>
      <c r="J57" s="7">
        <v>5.19622860303759E-2</v>
      </c>
      <c r="K57" s="7">
        <v>5.2284888000889422E-2</v>
      </c>
      <c r="L57" s="7">
        <v>5.2087999300360933E-2</v>
      </c>
      <c r="M57" s="7">
        <v>5.2080475293570003E-2</v>
      </c>
      <c r="N57" s="7">
        <v>4.9949054790138198E-2</v>
      </c>
      <c r="O57" s="7">
        <v>9.7313284675209035E-4</v>
      </c>
      <c r="P57" s="7">
        <v>5.0922187636890298E-2</v>
      </c>
      <c r="Q57" s="7">
        <v>4.8975921943386111E-2</v>
      </c>
      <c r="R57" s="7">
        <f t="shared" si="0"/>
        <v>0</v>
      </c>
      <c r="S57" s="4" t="str">
        <f t="shared" si="2"/>
        <v>Upper</v>
      </c>
      <c r="T57" s="4" t="str">
        <f t="shared" si="1"/>
        <v>Above</v>
      </c>
      <c r="U57" s="4" t="str">
        <f t="shared" si="3"/>
        <v>Sell</v>
      </c>
      <c r="V57" s="4" t="str">
        <f t="shared" si="4"/>
        <v/>
      </c>
      <c r="W57" s="6">
        <f t="shared" si="5"/>
        <v>4.9083664091477172E-2</v>
      </c>
      <c r="X57" s="6">
        <f t="shared" si="6"/>
        <v>259.92498779296881</v>
      </c>
      <c r="Y57" s="6">
        <f t="shared" si="7"/>
        <v>3.2393632179456629E-4</v>
      </c>
      <c r="Z57" s="6">
        <f t="shared" si="8"/>
        <v>4.9407600413271739E-2</v>
      </c>
      <c r="AA57" s="6" t="str">
        <f t="shared" si="9"/>
        <v>Yes</v>
      </c>
      <c r="AB57" s="9">
        <f t="shared" si="10"/>
        <v>4.9949054790138198E-2</v>
      </c>
      <c r="AC57" s="6" t="str">
        <f t="shared" si="11"/>
        <v>No</v>
      </c>
      <c r="AD57" s="12">
        <f t="shared" si="12"/>
        <v>6</v>
      </c>
    </row>
    <row r="58" spans="1:30">
      <c r="A58" s="2">
        <v>41022</v>
      </c>
      <c r="B58" s="7">
        <v>275.97500610351562</v>
      </c>
      <c r="C58" s="7">
        <v>278</v>
      </c>
      <c r="D58" s="7">
        <v>271.64999389648437</v>
      </c>
      <c r="E58" s="7">
        <v>272.67498779296881</v>
      </c>
      <c r="F58" s="7">
        <v>5277.39990234375</v>
      </c>
      <c r="G58" s="7">
        <v>5310.5498046875</v>
      </c>
      <c r="H58" s="7">
        <v>5187.14990234375</v>
      </c>
      <c r="I58" s="7">
        <v>5200.60009765625</v>
      </c>
      <c r="J58" s="7">
        <v>5.2293745255301227E-2</v>
      </c>
      <c r="K58" s="7">
        <v>5.2348628715357462E-2</v>
      </c>
      <c r="L58" s="7">
        <v>5.2369798253515412E-2</v>
      </c>
      <c r="M58" s="7">
        <v>5.2431446885495947E-2</v>
      </c>
      <c r="N58" s="7">
        <v>5.0159539808516333E-2</v>
      </c>
      <c r="O58" s="7">
        <v>1.0332717836730909E-3</v>
      </c>
      <c r="P58" s="7">
        <v>5.119281159218942E-2</v>
      </c>
      <c r="Q58" s="7">
        <v>4.9126268024843232E-2</v>
      </c>
      <c r="R58" s="7">
        <f t="shared" si="0"/>
        <v>0</v>
      </c>
      <c r="S58" s="4" t="str">
        <f t="shared" si="2"/>
        <v>Upper</v>
      </c>
      <c r="T58" s="4" t="str">
        <f t="shared" si="1"/>
        <v>Above</v>
      </c>
      <c r="U58" s="4" t="str">
        <f t="shared" si="3"/>
        <v>Sell</v>
      </c>
      <c r="V58" s="4" t="str">
        <f t="shared" si="4"/>
        <v/>
      </c>
      <c r="W58" s="6">
        <f t="shared" si="5"/>
        <v>4.9083664091477172E-2</v>
      </c>
      <c r="X58" s="6">
        <f t="shared" si="6"/>
        <v>259.92498779296881</v>
      </c>
      <c r="Y58" s="6">
        <f t="shared" si="7"/>
        <v>3.2393632179456629E-4</v>
      </c>
      <c r="Z58" s="6">
        <f t="shared" si="8"/>
        <v>4.9407600413271739E-2</v>
      </c>
      <c r="AA58" s="6" t="str">
        <f t="shared" si="9"/>
        <v>Yes</v>
      </c>
      <c r="AB58" s="9">
        <f t="shared" si="10"/>
        <v>5.0159539808516333E-2</v>
      </c>
      <c r="AC58" s="6" t="str">
        <f t="shared" si="11"/>
        <v>No</v>
      </c>
      <c r="AD58" s="12">
        <f t="shared" si="12"/>
        <v>6</v>
      </c>
    </row>
    <row r="59" spans="1:30">
      <c r="A59" s="2">
        <v>41023</v>
      </c>
      <c r="B59" s="7">
        <v>273.04998779296881</v>
      </c>
      <c r="C59" s="7">
        <v>273.25</v>
      </c>
      <c r="D59" s="7">
        <v>269.70001220703119</v>
      </c>
      <c r="E59" s="7">
        <v>270.92498779296881</v>
      </c>
      <c r="F59" s="7">
        <v>5215.89990234375</v>
      </c>
      <c r="G59" s="7">
        <v>5232.35009765625</v>
      </c>
      <c r="H59" s="7">
        <v>5180.35009765625</v>
      </c>
      <c r="I59" s="7">
        <v>5222.64990234375</v>
      </c>
      <c r="J59" s="7">
        <v>5.234954521851052E-2</v>
      </c>
      <c r="K59" s="7">
        <v>5.2223187458805193E-2</v>
      </c>
      <c r="L59" s="7">
        <v>5.2062120729842537E-2</v>
      </c>
      <c r="M59" s="7">
        <v>5.1875004616217281E-2</v>
      </c>
      <c r="N59" s="7">
        <v>5.0318984816007571E-2</v>
      </c>
      <c r="O59" s="7">
        <v>1.039957352124712E-3</v>
      </c>
      <c r="P59" s="7">
        <v>5.1358942168132277E-2</v>
      </c>
      <c r="Q59" s="7">
        <v>4.9279027463882859E-2</v>
      </c>
      <c r="R59" s="7">
        <f t="shared" si="0"/>
        <v>0</v>
      </c>
      <c r="S59" s="4" t="str">
        <f t="shared" si="2"/>
        <v>Upper</v>
      </c>
      <c r="T59" s="4" t="str">
        <f t="shared" si="1"/>
        <v>Above</v>
      </c>
      <c r="U59" s="4" t="str">
        <f t="shared" si="3"/>
        <v>Sell</v>
      </c>
      <c r="V59" s="4" t="str">
        <f t="shared" si="4"/>
        <v/>
      </c>
      <c r="W59" s="6">
        <f t="shared" si="5"/>
        <v>4.9083664091477172E-2</v>
      </c>
      <c r="X59" s="6">
        <f t="shared" si="6"/>
        <v>259.92498779296881</v>
      </c>
      <c r="Y59" s="6">
        <f t="shared" si="7"/>
        <v>3.2393632179456629E-4</v>
      </c>
      <c r="Z59" s="6">
        <f t="shared" si="8"/>
        <v>4.9407600413271739E-2</v>
      </c>
      <c r="AA59" s="6" t="str">
        <f t="shared" si="9"/>
        <v>Yes</v>
      </c>
      <c r="AB59" s="9">
        <f t="shared" si="10"/>
        <v>5.0318984816007571E-2</v>
      </c>
      <c r="AC59" s="6" t="str">
        <f t="shared" si="11"/>
        <v>No</v>
      </c>
      <c r="AD59" s="12">
        <f t="shared" si="12"/>
        <v>6</v>
      </c>
    </row>
    <row r="60" spans="1:30">
      <c r="A60" s="2">
        <v>41024</v>
      </c>
      <c r="B60" s="7">
        <v>272</v>
      </c>
      <c r="C60" s="7">
        <v>274.75</v>
      </c>
      <c r="D60" s="7">
        <v>269</v>
      </c>
      <c r="E60" s="7">
        <v>273.32501220703119</v>
      </c>
      <c r="F60" s="7">
        <v>5222.2001953125</v>
      </c>
      <c r="G60" s="7">
        <v>5236.10009765625</v>
      </c>
      <c r="H60" s="7">
        <v>5160.64990234375</v>
      </c>
      <c r="I60" s="7">
        <v>5202</v>
      </c>
      <c r="J60" s="7">
        <v>5.20853260746591E-2</v>
      </c>
      <c r="K60" s="7">
        <v>5.2472258909447102E-2</v>
      </c>
      <c r="L60" s="7">
        <v>5.2125217771085683E-2</v>
      </c>
      <c r="M60" s="7">
        <v>5.2542293772977942E-2</v>
      </c>
      <c r="N60" s="7">
        <v>5.0478770605121903E-2</v>
      </c>
      <c r="O60" s="7">
        <v>1.1247365143303609E-3</v>
      </c>
      <c r="P60" s="7">
        <v>5.1603507119452267E-2</v>
      </c>
      <c r="Q60" s="7">
        <v>4.9354034090791539E-2</v>
      </c>
      <c r="R60" s="7">
        <f t="shared" si="0"/>
        <v>0</v>
      </c>
      <c r="S60" s="4" t="str">
        <f t="shared" si="2"/>
        <v>Upper</v>
      </c>
      <c r="T60" s="4" t="str">
        <f t="shared" si="1"/>
        <v>Above</v>
      </c>
      <c r="U60" s="4" t="str">
        <f t="shared" si="3"/>
        <v>Sell</v>
      </c>
      <c r="V60" s="4" t="str">
        <f t="shared" si="4"/>
        <v/>
      </c>
      <c r="W60" s="6">
        <f t="shared" si="5"/>
        <v>4.9083664091477172E-2</v>
      </c>
      <c r="X60" s="6">
        <f t="shared" si="6"/>
        <v>259.92498779296881</v>
      </c>
      <c r="Y60" s="6">
        <f t="shared" si="7"/>
        <v>3.2393632179456629E-4</v>
      </c>
      <c r="Z60" s="6">
        <f t="shared" si="8"/>
        <v>4.9407600413271739E-2</v>
      </c>
      <c r="AA60" s="6" t="str">
        <f t="shared" si="9"/>
        <v>Yes</v>
      </c>
      <c r="AB60" s="9">
        <f t="shared" si="10"/>
        <v>5.0478770605121903E-2</v>
      </c>
      <c r="AC60" s="6" t="str">
        <f t="shared" si="11"/>
        <v>No</v>
      </c>
      <c r="AD60" s="12">
        <f t="shared" si="12"/>
        <v>6</v>
      </c>
    </row>
    <row r="61" spans="1:30">
      <c r="A61" s="2">
        <v>41025</v>
      </c>
      <c r="B61" s="7">
        <v>272.5</v>
      </c>
      <c r="C61" s="7">
        <v>274.97500610351562</v>
      </c>
      <c r="D61" s="7">
        <v>269.5</v>
      </c>
      <c r="E61" s="7">
        <v>270.25</v>
      </c>
      <c r="F61" s="7">
        <v>5214.75</v>
      </c>
      <c r="G61" s="7">
        <v>5215.60009765625</v>
      </c>
      <c r="H61" s="7">
        <v>5179.0498046875</v>
      </c>
      <c r="I61" s="7">
        <v>5189</v>
      </c>
      <c r="J61" s="7">
        <v>5.2255621074835799E-2</v>
      </c>
      <c r="K61" s="7">
        <v>5.2721642947104387E-2</v>
      </c>
      <c r="L61" s="7">
        <v>5.2036572375897712E-2</v>
      </c>
      <c r="M61" s="7">
        <v>5.2081325881672767E-2</v>
      </c>
      <c r="N61" s="7">
        <v>5.0608894778296477E-2</v>
      </c>
      <c r="O61" s="7">
        <v>1.1531488545253061E-3</v>
      </c>
      <c r="P61" s="7">
        <v>5.1762043632821782E-2</v>
      </c>
      <c r="Q61" s="7">
        <v>4.9455745923771173E-2</v>
      </c>
      <c r="R61" s="7">
        <f t="shared" si="0"/>
        <v>0</v>
      </c>
      <c r="S61" s="4" t="str">
        <f t="shared" si="2"/>
        <v>Upper</v>
      </c>
      <c r="T61" s="4" t="str">
        <f t="shared" si="1"/>
        <v>Above</v>
      </c>
      <c r="U61" s="4" t="str">
        <f t="shared" si="3"/>
        <v>Sell</v>
      </c>
      <c r="V61" s="4" t="str">
        <f t="shared" si="4"/>
        <v/>
      </c>
      <c r="W61" s="6">
        <f t="shared" si="5"/>
        <v>4.9083664091477172E-2</v>
      </c>
      <c r="X61" s="6">
        <f t="shared" si="6"/>
        <v>259.92498779296881</v>
      </c>
      <c r="Y61" s="6">
        <f t="shared" si="7"/>
        <v>3.2393632179456629E-4</v>
      </c>
      <c r="Z61" s="6">
        <f t="shared" si="8"/>
        <v>4.9407600413271739E-2</v>
      </c>
      <c r="AA61" s="6" t="str">
        <f t="shared" si="9"/>
        <v>Yes</v>
      </c>
      <c r="AB61" s="9">
        <f t="shared" si="10"/>
        <v>5.0608894778296477E-2</v>
      </c>
      <c r="AC61" s="6" t="str">
        <f t="shared" si="11"/>
        <v>No</v>
      </c>
      <c r="AD61" s="12">
        <f t="shared" si="12"/>
        <v>6</v>
      </c>
    </row>
    <row r="62" spans="1:30">
      <c r="A62" s="2">
        <v>41026</v>
      </c>
      <c r="B62" s="7">
        <v>271</v>
      </c>
      <c r="C62" s="7">
        <v>273</v>
      </c>
      <c r="D62" s="7">
        <v>267.10000610351562</v>
      </c>
      <c r="E62" s="7">
        <v>270.57501220703119</v>
      </c>
      <c r="F62" s="7">
        <v>5189</v>
      </c>
      <c r="G62" s="7">
        <v>5223.0498046875</v>
      </c>
      <c r="H62" s="7">
        <v>5154.2998046875</v>
      </c>
      <c r="I62" s="7">
        <v>5190.60009765625</v>
      </c>
      <c r="J62" s="7">
        <v>5.2225862401233378E-2</v>
      </c>
      <c r="K62" s="7">
        <v>5.2268312615934141E-2</v>
      </c>
      <c r="L62" s="7">
        <v>5.1820812957097603E-2</v>
      </c>
      <c r="M62" s="7">
        <v>5.2127886393946242E-2</v>
      </c>
      <c r="N62" s="7">
        <v>5.0744284659825299E-2</v>
      </c>
      <c r="O62" s="7">
        <v>1.1651239084783261E-3</v>
      </c>
      <c r="P62" s="7">
        <v>5.1909408568303617E-2</v>
      </c>
      <c r="Q62" s="7">
        <v>4.9579160751346968E-2</v>
      </c>
      <c r="R62" s="7" t="str">
        <f t="shared" si="0"/>
        <v>Upper</v>
      </c>
      <c r="S62" s="4" t="str">
        <f t="shared" si="2"/>
        <v>Upper</v>
      </c>
      <c r="T62" s="4" t="str">
        <f t="shared" si="1"/>
        <v>Above</v>
      </c>
      <c r="U62" s="4" t="str">
        <f t="shared" si="3"/>
        <v>Sell</v>
      </c>
      <c r="V62" s="4" t="str">
        <f t="shared" si="4"/>
        <v/>
      </c>
      <c r="W62" s="6">
        <f t="shared" si="5"/>
        <v>4.9083664091477172E-2</v>
      </c>
      <c r="X62" s="6">
        <f t="shared" si="6"/>
        <v>259.92498779296881</v>
      </c>
      <c r="Y62" s="6">
        <f t="shared" si="7"/>
        <v>3.2393632179456629E-4</v>
      </c>
      <c r="Z62" s="6">
        <f t="shared" si="8"/>
        <v>4.9407600413271739E-2</v>
      </c>
      <c r="AA62" s="6" t="str">
        <f t="shared" si="9"/>
        <v>Yes</v>
      </c>
      <c r="AB62" s="9">
        <f t="shared" si="10"/>
        <v>5.0744284659825299E-2</v>
      </c>
      <c r="AC62" s="6" t="str">
        <f t="shared" si="11"/>
        <v>No</v>
      </c>
      <c r="AD62" s="12">
        <f t="shared" si="12"/>
        <v>6</v>
      </c>
    </row>
    <row r="63" spans="1:30">
      <c r="A63" s="2">
        <v>41029</v>
      </c>
      <c r="B63" s="7">
        <v>271.89999389648437</v>
      </c>
      <c r="C63" s="7">
        <v>274.5</v>
      </c>
      <c r="D63" s="7">
        <v>270.17498779296881</v>
      </c>
      <c r="E63" s="7">
        <v>271.25</v>
      </c>
      <c r="F63" s="7">
        <v>5201.4501953125</v>
      </c>
      <c r="G63" s="7">
        <v>5262.14990234375</v>
      </c>
      <c r="H63" s="7">
        <v>5201.4501953125</v>
      </c>
      <c r="I63" s="7">
        <v>5248.14990234375</v>
      </c>
      <c r="J63" s="7">
        <v>5.2273882030345727E-2</v>
      </c>
      <c r="K63" s="7">
        <v>5.2164990563598031E-2</v>
      </c>
      <c r="L63" s="7">
        <v>5.1942242576204618E-2</v>
      </c>
      <c r="M63" s="7">
        <v>5.1684880395444423E-2</v>
      </c>
      <c r="N63" s="7">
        <v>5.0866109433603278E-2</v>
      </c>
      <c r="O63" s="7">
        <v>1.127244883399066E-3</v>
      </c>
      <c r="P63" s="7">
        <v>5.1993354317002347E-2</v>
      </c>
      <c r="Q63" s="7">
        <v>4.9738864550204209E-2</v>
      </c>
      <c r="R63" s="7" t="str">
        <f t="shared" si="0"/>
        <v>Upper</v>
      </c>
      <c r="S63" s="4" t="str">
        <f t="shared" si="2"/>
        <v>Upper</v>
      </c>
      <c r="T63" s="4" t="str">
        <f t="shared" si="1"/>
        <v>Below</v>
      </c>
      <c r="U63" s="4" t="str">
        <f t="shared" si="3"/>
        <v>Sell</v>
      </c>
      <c r="V63" s="4" t="str">
        <f t="shared" si="4"/>
        <v/>
      </c>
      <c r="W63" s="6">
        <f t="shared" si="5"/>
        <v>4.9083664091477172E-2</v>
      </c>
      <c r="X63" s="6">
        <f t="shared" si="6"/>
        <v>259.92498779296881</v>
      </c>
      <c r="Y63" s="6">
        <f t="shared" si="7"/>
        <v>3.2393632179456629E-4</v>
      </c>
      <c r="Z63" s="6">
        <f t="shared" si="8"/>
        <v>4.9407600413271739E-2</v>
      </c>
      <c r="AA63" s="6" t="str">
        <f t="shared" si="9"/>
        <v>Yes</v>
      </c>
      <c r="AB63" s="9">
        <f t="shared" si="10"/>
        <v>5.0866109433603278E-2</v>
      </c>
      <c r="AC63" s="6" t="str">
        <f t="shared" si="11"/>
        <v>No</v>
      </c>
      <c r="AD63" s="12">
        <f t="shared" si="12"/>
        <v>6</v>
      </c>
    </row>
    <row r="64" spans="1:30">
      <c r="A64" s="2">
        <v>41031</v>
      </c>
      <c r="B64" s="7">
        <v>270.35000610351562</v>
      </c>
      <c r="C64" s="7">
        <v>275.5</v>
      </c>
      <c r="D64" s="7">
        <v>270.35000610351562</v>
      </c>
      <c r="E64" s="7">
        <v>274.95001220703119</v>
      </c>
      <c r="F64" s="7">
        <v>5254.2998046875</v>
      </c>
      <c r="G64" s="7">
        <v>5279.60009765625</v>
      </c>
      <c r="H64" s="7">
        <v>5226.4501953125</v>
      </c>
      <c r="I64" s="7">
        <v>5239.14990234375</v>
      </c>
      <c r="J64" s="7">
        <v>5.1453098634061417E-2</v>
      </c>
      <c r="K64" s="7">
        <v>5.2181982518392157E-2</v>
      </c>
      <c r="L64" s="7">
        <v>5.1727271092334763E-2</v>
      </c>
      <c r="M64" s="7">
        <v>5.247989031274549E-2</v>
      </c>
      <c r="N64" s="7">
        <v>5.1035920744666688E-2</v>
      </c>
      <c r="O64" s="7">
        <v>1.1000813179692589E-3</v>
      </c>
      <c r="P64" s="7">
        <v>5.2136002062635953E-2</v>
      </c>
      <c r="Q64" s="7">
        <v>4.9935839426697437E-2</v>
      </c>
      <c r="R64" s="7" t="str">
        <f t="shared" si="0"/>
        <v>Upper</v>
      </c>
      <c r="S64" s="4" t="str">
        <f t="shared" si="2"/>
        <v>Upper</v>
      </c>
      <c r="T64" s="4" t="str">
        <f t="shared" si="1"/>
        <v>Above</v>
      </c>
      <c r="U64" s="4" t="str">
        <f t="shared" si="3"/>
        <v>Sell</v>
      </c>
      <c r="V64" s="4" t="str">
        <f t="shared" si="4"/>
        <v/>
      </c>
      <c r="W64" s="6">
        <f t="shared" si="5"/>
        <v>4.9083664091477172E-2</v>
      </c>
      <c r="X64" s="6">
        <f t="shared" si="6"/>
        <v>259.92498779296881</v>
      </c>
      <c r="Y64" s="6">
        <f t="shared" si="7"/>
        <v>3.2393632179456629E-4</v>
      </c>
      <c r="Z64" s="6">
        <f t="shared" si="8"/>
        <v>4.9407600413271739E-2</v>
      </c>
      <c r="AA64" s="6" t="str">
        <f t="shared" si="9"/>
        <v>Yes</v>
      </c>
      <c r="AB64" s="9">
        <f t="shared" si="10"/>
        <v>5.1035920744666688E-2</v>
      </c>
      <c r="AC64" s="6" t="str">
        <f t="shared" si="11"/>
        <v>No</v>
      </c>
      <c r="AD64" s="12">
        <f t="shared" si="12"/>
        <v>6</v>
      </c>
    </row>
    <row r="65" spans="1:30">
      <c r="A65" s="2">
        <v>41032</v>
      </c>
      <c r="B65" s="7">
        <v>272.75</v>
      </c>
      <c r="C65" s="7">
        <v>279</v>
      </c>
      <c r="D65" s="7">
        <v>272.72500610351562</v>
      </c>
      <c r="E65" s="7">
        <v>277.02499389648437</v>
      </c>
      <c r="F65" s="7">
        <v>5211.2001953125</v>
      </c>
      <c r="G65" s="7">
        <v>5217.2998046875</v>
      </c>
      <c r="H65" s="7">
        <v>5180.64990234375</v>
      </c>
      <c r="I65" s="7">
        <v>5188.39990234375</v>
      </c>
      <c r="J65" s="7">
        <v>5.2339190546803388E-2</v>
      </c>
      <c r="K65" s="7">
        <v>5.3475937830778197E-2</v>
      </c>
      <c r="L65" s="7">
        <v>5.2643010287210017E-2</v>
      </c>
      <c r="M65" s="7">
        <v>5.3393146077915891E-2</v>
      </c>
      <c r="N65" s="7">
        <v>5.122174991486126E-2</v>
      </c>
      <c r="O65" s="7">
        <v>1.1700518772651629E-3</v>
      </c>
      <c r="P65" s="7">
        <v>5.2391801792126422E-2</v>
      </c>
      <c r="Q65" s="7">
        <v>5.0051698037596098E-2</v>
      </c>
      <c r="R65" s="7">
        <f t="shared" si="0"/>
        <v>0</v>
      </c>
      <c r="S65" s="4" t="str">
        <f t="shared" si="2"/>
        <v>Upper</v>
      </c>
      <c r="T65" s="4" t="str">
        <f t="shared" si="1"/>
        <v>Above</v>
      </c>
      <c r="U65" s="4" t="str">
        <f t="shared" si="3"/>
        <v>Sell</v>
      </c>
      <c r="V65" s="4" t="str">
        <f t="shared" si="4"/>
        <v/>
      </c>
      <c r="W65" s="6">
        <f t="shared" si="5"/>
        <v>4.9083664091477172E-2</v>
      </c>
      <c r="X65" s="6">
        <f t="shared" si="6"/>
        <v>259.92498779296881</v>
      </c>
      <c r="Y65" s="6">
        <f t="shared" si="7"/>
        <v>3.2393632179456629E-4</v>
      </c>
      <c r="Z65" s="6">
        <f t="shared" si="8"/>
        <v>4.9407600413271739E-2</v>
      </c>
      <c r="AA65" s="6" t="str">
        <f t="shared" si="9"/>
        <v>Yes</v>
      </c>
      <c r="AB65" s="9">
        <f t="shared" si="10"/>
        <v>5.122174991486126E-2</v>
      </c>
      <c r="AC65" s="6" t="str">
        <f t="shared" si="11"/>
        <v>No</v>
      </c>
      <c r="AD65" s="12">
        <f t="shared" si="12"/>
        <v>6</v>
      </c>
    </row>
    <row r="66" spans="1:30">
      <c r="A66" s="2">
        <v>41033</v>
      </c>
      <c r="B66" s="7">
        <v>275.60000610351562</v>
      </c>
      <c r="C66" s="7">
        <v>276.85000610351562</v>
      </c>
      <c r="D66" s="7">
        <v>267.32501220703119</v>
      </c>
      <c r="E66" s="7">
        <v>268.75</v>
      </c>
      <c r="F66" s="7">
        <v>5166.64990234375</v>
      </c>
      <c r="G66" s="7">
        <v>5177.2001953125</v>
      </c>
      <c r="H66" s="7">
        <v>5070.60009765625</v>
      </c>
      <c r="I66" s="7">
        <v>5086.85009765625</v>
      </c>
      <c r="J66" s="7">
        <v>5.3342109744748727E-2</v>
      </c>
      <c r="K66" s="7">
        <v>5.3474850432513502E-2</v>
      </c>
      <c r="L66" s="7">
        <v>5.272058672712035E-2</v>
      </c>
      <c r="M66" s="7">
        <v>5.2832301884387298E-2</v>
      </c>
      <c r="N66" s="7">
        <v>5.1389724940931747E-2</v>
      </c>
      <c r="O66" s="7">
        <v>1.146669110627635E-3</v>
      </c>
      <c r="P66" s="7">
        <v>5.2536394051559382E-2</v>
      </c>
      <c r="Q66" s="7">
        <v>5.0243055830304112E-2</v>
      </c>
      <c r="R66" s="7">
        <f t="shared" si="0"/>
        <v>0</v>
      </c>
      <c r="S66" s="4" t="str">
        <f t="shared" si="2"/>
        <v>Upper</v>
      </c>
      <c r="T66" s="4" t="str">
        <f t="shared" si="1"/>
        <v>Above</v>
      </c>
      <c r="U66" s="4" t="str">
        <f t="shared" si="3"/>
        <v>Sell</v>
      </c>
      <c r="V66" s="4" t="str">
        <f t="shared" si="4"/>
        <v/>
      </c>
      <c r="W66" s="6">
        <f t="shared" si="5"/>
        <v>4.9083664091477172E-2</v>
      </c>
      <c r="X66" s="6">
        <f t="shared" si="6"/>
        <v>259.92498779296881</v>
      </c>
      <c r="Y66" s="6">
        <f t="shared" si="7"/>
        <v>3.2393632179456629E-4</v>
      </c>
      <c r="Z66" s="6">
        <f t="shared" si="8"/>
        <v>4.9407600413271739E-2</v>
      </c>
      <c r="AA66" s="6" t="str">
        <f t="shared" si="9"/>
        <v>Yes</v>
      </c>
      <c r="AB66" s="9">
        <f t="shared" si="10"/>
        <v>5.1389724940931747E-2</v>
      </c>
      <c r="AC66" s="6" t="str">
        <f t="shared" si="11"/>
        <v>No</v>
      </c>
      <c r="AD66" s="12">
        <f t="shared" si="12"/>
        <v>6</v>
      </c>
    </row>
    <row r="67" spans="1:30">
      <c r="A67" s="2">
        <v>41036</v>
      </c>
      <c r="B67" s="7">
        <v>265.95001220703119</v>
      </c>
      <c r="C67" s="7">
        <v>267.27499389648437</v>
      </c>
      <c r="D67" s="7">
        <v>258.20001220703119</v>
      </c>
      <c r="E67" s="7">
        <v>266.125</v>
      </c>
      <c r="F67" s="7">
        <v>5017.7998046875</v>
      </c>
      <c r="G67" s="7">
        <v>5124.75</v>
      </c>
      <c r="H67" s="7">
        <v>4988</v>
      </c>
      <c r="I67" s="7">
        <v>5114.14990234375</v>
      </c>
      <c r="J67" s="7">
        <v>5.3001319813235193E-2</v>
      </c>
      <c r="K67" s="7">
        <v>5.2153762407236327E-2</v>
      </c>
      <c r="L67" s="7">
        <v>5.1764236609268488E-2</v>
      </c>
      <c r="M67" s="7">
        <v>5.2036996388791473E-2</v>
      </c>
      <c r="N67" s="7">
        <v>5.1518533760853732E-2</v>
      </c>
      <c r="O67" s="7">
        <v>1.0600050325881519E-3</v>
      </c>
      <c r="P67" s="7">
        <v>5.2578538793441883E-2</v>
      </c>
      <c r="Q67" s="7">
        <v>5.0458528728265582E-2</v>
      </c>
      <c r="R67" s="7">
        <f t="shared" ref="R67:R130" si="13">IF(AND(K67&gt;=Q67,L67&lt;=Q67),"Lower",IF(AND(K67&gt;=P67,L67&lt;=P67),"Upper",0))</f>
        <v>0</v>
      </c>
      <c r="S67" s="4" t="str">
        <f t="shared" ref="S67:S130" si="14">+IF(R67=0,S66,R67)</f>
        <v>Upper</v>
      </c>
      <c r="T67" s="4" t="str">
        <f t="shared" ref="T67:T130" si="15">IF(S67=0,"",IF(S67="Upper",IF(M67&lt;=P67,"Below","Above"),IF(M67&gt;=Q67,"Above","Below")))</f>
        <v>Below</v>
      </c>
      <c r="U67" s="4" t="str">
        <f t="shared" ref="U67:U130" si="16">+IF(AND(S67="Upper",T67="Below"),"Sell",IF(AND(S67="Lower",T67="Above"),"Buy",U66))</f>
        <v>Sell</v>
      </c>
      <c r="V67" s="4" t="str">
        <f t="shared" si="4"/>
        <v/>
      </c>
      <c r="W67" s="6">
        <f t="shared" si="5"/>
        <v>4.9083664091477172E-2</v>
      </c>
      <c r="X67" s="6">
        <f t="shared" si="6"/>
        <v>259.92498779296881</v>
      </c>
      <c r="Y67" s="6">
        <f t="shared" si="7"/>
        <v>3.2393632179456629E-4</v>
      </c>
      <c r="Z67" s="6">
        <f t="shared" si="8"/>
        <v>4.9407600413271739E-2</v>
      </c>
      <c r="AA67" s="6" t="str">
        <f t="shared" si="9"/>
        <v>Yes</v>
      </c>
      <c r="AB67" s="9">
        <f t="shared" si="10"/>
        <v>5.1518533760853732E-2</v>
      </c>
      <c r="AC67" s="6" t="str">
        <f t="shared" si="11"/>
        <v>No</v>
      </c>
      <c r="AD67" s="12">
        <f t="shared" si="12"/>
        <v>6</v>
      </c>
    </row>
    <row r="68" spans="1:30">
      <c r="A68" s="2">
        <v>41037</v>
      </c>
      <c r="B68" s="7">
        <v>266.45001220703119</v>
      </c>
      <c r="C68" s="7">
        <v>268.20001220703119</v>
      </c>
      <c r="D68" s="7">
        <v>256.625</v>
      </c>
      <c r="E68" s="7">
        <v>257.67498779296881</v>
      </c>
      <c r="F68" s="7">
        <v>5114.7001953125</v>
      </c>
      <c r="G68" s="7">
        <v>5119.9501953125</v>
      </c>
      <c r="H68" s="7">
        <v>4983.60009765625</v>
      </c>
      <c r="I68" s="7">
        <v>4999.9501953125</v>
      </c>
      <c r="J68" s="7">
        <v>5.209494242716832E-2</v>
      </c>
      <c r="K68" s="7">
        <v>5.2383324441823302E-2</v>
      </c>
      <c r="L68" s="7">
        <v>5.1493898982923773E-2</v>
      </c>
      <c r="M68" s="7">
        <v>5.1535510900596861E-2</v>
      </c>
      <c r="N68" s="7">
        <v>5.1603380862632699E-2</v>
      </c>
      <c r="O68" s="7">
        <v>9.8361921043391598E-4</v>
      </c>
      <c r="P68" s="7">
        <v>5.2587000073066617E-2</v>
      </c>
      <c r="Q68" s="7">
        <v>5.061976165219878E-2</v>
      </c>
      <c r="R68" s="7">
        <f t="shared" si="13"/>
        <v>0</v>
      </c>
      <c r="S68" s="4" t="str">
        <f t="shared" si="14"/>
        <v>Upper</v>
      </c>
      <c r="T68" s="4" t="str">
        <f t="shared" si="15"/>
        <v>Below</v>
      </c>
      <c r="U68" s="4" t="str">
        <f t="shared" si="16"/>
        <v>Sell</v>
      </c>
      <c r="V68" s="4" t="str">
        <f t="shared" ref="V68:V131" si="17">+IF(U68&lt;&gt;U67,U68,"")</f>
        <v/>
      </c>
      <c r="W68" s="6">
        <f t="shared" ref="W68:W131" si="18">IF(V68&lt;&gt;"",M68,W67)</f>
        <v>4.9083664091477172E-2</v>
      </c>
      <c r="X68" s="6">
        <f t="shared" ref="X68:X131" si="19">IF(V68&lt;&gt;"",E68,X67)</f>
        <v>259.92498779296881</v>
      </c>
      <c r="Y68" s="6">
        <f t="shared" ref="Y68:Y131" si="20">+IF(V68&lt;&gt;"",O68*$Y$1,Y67)</f>
        <v>3.2393632179456629E-4</v>
      </c>
      <c r="Z68" s="6">
        <f t="shared" ref="Z68:Z131" si="21">+IF(V68="Buy",W68-Y68,IF(V68="Sell",W68+Y68,Z67))</f>
        <v>4.9407600413271739E-2</v>
      </c>
      <c r="AA68" s="6" t="str">
        <f t="shared" ref="AA68:AA131" si="22">IF(AND(AD68&gt;0,AD68=AD67),IF(U68="Buy",IF(L68&lt;Z68,"Yes","No"),IF(K68&gt;Z68,"Yes","No")),"")</f>
        <v>Yes</v>
      </c>
      <c r="AB68" s="9">
        <f t="shared" ref="AB68:AB131" si="23">+N68</f>
        <v>5.1603380862632699E-2</v>
      </c>
      <c r="AC68" s="6" t="str">
        <f t="shared" ref="AC68:AC131" si="24">IF(AND(AD68&gt;0,AD68=AD67),IF(U68="Buy",IF(M68&gt;AB68,"Yes","No"),IF(M68&lt;AB68,"Yes","No")),"")</f>
        <v>Yes</v>
      </c>
      <c r="AD68" s="12">
        <f t="shared" ref="AD68:AD131" si="25">+IF(V68&lt;&gt;"",AD67+1,AD67)</f>
        <v>6</v>
      </c>
    </row>
    <row r="69" spans="1:30">
      <c r="A69" s="2">
        <v>41038</v>
      </c>
      <c r="B69" s="7">
        <v>256.85000610351562</v>
      </c>
      <c r="C69" s="7">
        <v>261.29998779296881</v>
      </c>
      <c r="D69" s="7">
        <v>252.69999694824219</v>
      </c>
      <c r="E69" s="7">
        <v>256.32501220703119</v>
      </c>
      <c r="F69" s="7">
        <v>4967.89990234375</v>
      </c>
      <c r="G69" s="7">
        <v>5016.25</v>
      </c>
      <c r="H69" s="7">
        <v>4956.4501953125</v>
      </c>
      <c r="I69" s="7">
        <v>4974.7998046875</v>
      </c>
      <c r="J69" s="7">
        <v>5.1701928612196718E-2</v>
      </c>
      <c r="K69" s="7">
        <v>5.2090702774576378E-2</v>
      </c>
      <c r="L69" s="7">
        <v>5.0984068635901957E-2</v>
      </c>
      <c r="M69" s="7">
        <v>5.1524688886075233E-2</v>
      </c>
      <c r="N69" s="7">
        <v>5.1677279288689523E-2</v>
      </c>
      <c r="O69" s="7">
        <v>9.1353590792155157E-4</v>
      </c>
      <c r="P69" s="7">
        <v>5.2590815196611067E-2</v>
      </c>
      <c r="Q69" s="7">
        <v>5.0763743380767973E-2</v>
      </c>
      <c r="R69" s="7">
        <f t="shared" si="13"/>
        <v>0</v>
      </c>
      <c r="S69" s="4" t="str">
        <f t="shared" si="14"/>
        <v>Upper</v>
      </c>
      <c r="T69" s="4" t="str">
        <f t="shared" si="15"/>
        <v>Below</v>
      </c>
      <c r="U69" s="4" t="str">
        <f t="shared" si="16"/>
        <v>Sell</v>
      </c>
      <c r="V69" s="4" t="str">
        <f t="shared" si="17"/>
        <v/>
      </c>
      <c r="W69" s="6">
        <f t="shared" si="18"/>
        <v>4.9083664091477172E-2</v>
      </c>
      <c r="X69" s="6">
        <f t="shared" si="19"/>
        <v>259.92498779296881</v>
      </c>
      <c r="Y69" s="6">
        <f t="shared" si="20"/>
        <v>3.2393632179456629E-4</v>
      </c>
      <c r="Z69" s="6">
        <f t="shared" si="21"/>
        <v>4.9407600413271739E-2</v>
      </c>
      <c r="AA69" s="6" t="str">
        <f t="shared" si="22"/>
        <v>Yes</v>
      </c>
      <c r="AB69" s="9">
        <f t="shared" si="23"/>
        <v>5.1677279288689523E-2</v>
      </c>
      <c r="AC69" s="6" t="str">
        <f t="shared" si="24"/>
        <v>Yes</v>
      </c>
      <c r="AD69" s="12">
        <f t="shared" si="25"/>
        <v>6</v>
      </c>
    </row>
    <row r="70" spans="1:30">
      <c r="A70" s="2">
        <v>41039</v>
      </c>
      <c r="B70" s="7">
        <v>255.5249938964844</v>
      </c>
      <c r="C70" s="7">
        <v>261.45001220703119</v>
      </c>
      <c r="D70" s="7">
        <v>255</v>
      </c>
      <c r="E70" s="7">
        <v>258.75</v>
      </c>
      <c r="F70" s="7">
        <v>4984.14990234375</v>
      </c>
      <c r="G70" s="7">
        <v>5039.2998046875</v>
      </c>
      <c r="H70" s="7">
        <v>4950.2998046875</v>
      </c>
      <c r="I70" s="7">
        <v>4965.7001953125</v>
      </c>
      <c r="J70" s="7">
        <v>5.1267517812079881E-2</v>
      </c>
      <c r="K70" s="7">
        <v>5.1882210295135317E-2</v>
      </c>
      <c r="L70" s="7">
        <v>5.151203160635591E-2</v>
      </c>
      <c r="M70" s="7">
        <v>5.2107455106583697E-2</v>
      </c>
      <c r="N70" s="7">
        <v>5.1764644054641443E-2</v>
      </c>
      <c r="O70" s="7">
        <v>8.6310347777470548E-4</v>
      </c>
      <c r="P70" s="7">
        <v>5.2627747532416148E-2</v>
      </c>
      <c r="Q70" s="7">
        <v>5.0901540576866737E-2</v>
      </c>
      <c r="R70" s="7">
        <f t="shared" si="13"/>
        <v>0</v>
      </c>
      <c r="S70" s="4" t="str">
        <f t="shared" si="14"/>
        <v>Upper</v>
      </c>
      <c r="T70" s="4" t="str">
        <f t="shared" si="15"/>
        <v>Below</v>
      </c>
      <c r="U70" s="4" t="str">
        <f t="shared" si="16"/>
        <v>Sell</v>
      </c>
      <c r="V70" s="4" t="str">
        <f t="shared" si="17"/>
        <v/>
      </c>
      <c r="W70" s="6">
        <f t="shared" si="18"/>
        <v>4.9083664091477172E-2</v>
      </c>
      <c r="X70" s="6">
        <f t="shared" si="19"/>
        <v>259.92498779296881</v>
      </c>
      <c r="Y70" s="6">
        <f t="shared" si="20"/>
        <v>3.2393632179456629E-4</v>
      </c>
      <c r="Z70" s="6">
        <f t="shared" si="21"/>
        <v>4.9407600413271739E-2</v>
      </c>
      <c r="AA70" s="6" t="str">
        <f t="shared" si="22"/>
        <v>Yes</v>
      </c>
      <c r="AB70" s="9">
        <f t="shared" si="23"/>
        <v>5.1764644054641443E-2</v>
      </c>
      <c r="AC70" s="6" t="str">
        <f t="shared" si="24"/>
        <v>No</v>
      </c>
      <c r="AD70" s="12">
        <f t="shared" si="25"/>
        <v>6</v>
      </c>
    </row>
    <row r="71" spans="1:30">
      <c r="A71" s="2">
        <v>41040</v>
      </c>
      <c r="B71" s="7">
        <v>256.625</v>
      </c>
      <c r="C71" s="7">
        <v>260</v>
      </c>
      <c r="D71" s="7">
        <v>254.1000061035156</v>
      </c>
      <c r="E71" s="7">
        <v>255.2749938964844</v>
      </c>
      <c r="F71" s="7">
        <v>4938.85009765625</v>
      </c>
      <c r="G71" s="7">
        <v>4976.25</v>
      </c>
      <c r="H71" s="7">
        <v>4906.14990234375</v>
      </c>
      <c r="I71" s="7">
        <v>4928.89990234375</v>
      </c>
      <c r="J71" s="7">
        <v>5.1960475601756442E-2</v>
      </c>
      <c r="K71" s="7">
        <v>5.2248178849535303E-2</v>
      </c>
      <c r="L71" s="7">
        <v>5.1792140713460007E-2</v>
      </c>
      <c r="M71" s="7">
        <v>5.1791474559079217E-2</v>
      </c>
      <c r="N71" s="7">
        <v>5.1841354925975483E-2</v>
      </c>
      <c r="O71" s="7">
        <v>7.8689322624153114E-4</v>
      </c>
      <c r="P71" s="7">
        <v>5.2628248152217012E-2</v>
      </c>
      <c r="Q71" s="7">
        <v>5.1054461699733947E-2</v>
      </c>
      <c r="R71" s="7">
        <f t="shared" si="13"/>
        <v>0</v>
      </c>
      <c r="S71" s="4" t="str">
        <f t="shared" si="14"/>
        <v>Upper</v>
      </c>
      <c r="T71" s="4" t="str">
        <f t="shared" si="15"/>
        <v>Below</v>
      </c>
      <c r="U71" s="4" t="str">
        <f t="shared" si="16"/>
        <v>Sell</v>
      </c>
      <c r="V71" s="4" t="str">
        <f t="shared" si="17"/>
        <v/>
      </c>
      <c r="W71" s="6">
        <f t="shared" si="18"/>
        <v>4.9083664091477172E-2</v>
      </c>
      <c r="X71" s="6">
        <f t="shared" si="19"/>
        <v>259.92498779296881</v>
      </c>
      <c r="Y71" s="6">
        <f t="shared" si="20"/>
        <v>3.2393632179456629E-4</v>
      </c>
      <c r="Z71" s="6">
        <f t="shared" si="21"/>
        <v>4.9407600413271739E-2</v>
      </c>
      <c r="AA71" s="6" t="str">
        <f t="shared" si="22"/>
        <v>Yes</v>
      </c>
      <c r="AB71" s="9">
        <f t="shared" si="23"/>
        <v>5.1841354925975483E-2</v>
      </c>
      <c r="AC71" s="6" t="str">
        <f t="shared" si="24"/>
        <v>Yes</v>
      </c>
      <c r="AD71" s="12">
        <f t="shared" si="25"/>
        <v>6</v>
      </c>
    </row>
    <row r="72" spans="1:30">
      <c r="A72" s="2">
        <v>41043</v>
      </c>
      <c r="B72" s="7">
        <v>255.375</v>
      </c>
      <c r="C72" s="7">
        <v>255.8999938964844</v>
      </c>
      <c r="D72" s="7">
        <v>247.0249938964844</v>
      </c>
      <c r="E72" s="7">
        <v>250.2749938964844</v>
      </c>
      <c r="F72" s="7">
        <v>4934.35009765625</v>
      </c>
      <c r="G72" s="7">
        <v>4957.2001953125</v>
      </c>
      <c r="H72" s="7">
        <v>4874.5</v>
      </c>
      <c r="I72" s="7">
        <v>4907.7998046875</v>
      </c>
      <c r="J72" s="7">
        <v>5.175453604747253E-2</v>
      </c>
      <c r="K72" s="7">
        <v>5.1621880056097393E-2</v>
      </c>
      <c r="L72" s="7">
        <v>5.0676991259920888E-2</v>
      </c>
      <c r="M72" s="7">
        <v>5.09953551197104E-2</v>
      </c>
      <c r="N72" s="7">
        <v>5.1849811888137032E-2</v>
      </c>
      <c r="O72" s="7">
        <v>7.7624589222746807E-4</v>
      </c>
      <c r="P72" s="7">
        <v>5.2626057780364499E-2</v>
      </c>
      <c r="Q72" s="7">
        <v>5.1073565995909558E-2</v>
      </c>
      <c r="R72" s="7" t="str">
        <f t="shared" si="13"/>
        <v>Lower</v>
      </c>
      <c r="S72" s="4" t="str">
        <f t="shared" si="14"/>
        <v>Lower</v>
      </c>
      <c r="T72" s="4" t="str">
        <f t="shared" si="15"/>
        <v>Below</v>
      </c>
      <c r="U72" s="4" t="str">
        <f t="shared" si="16"/>
        <v>Sell</v>
      </c>
      <c r="V72" s="4" t="str">
        <f t="shared" si="17"/>
        <v/>
      </c>
      <c r="W72" s="6">
        <f t="shared" si="18"/>
        <v>4.9083664091477172E-2</v>
      </c>
      <c r="X72" s="6">
        <f t="shared" si="19"/>
        <v>259.92498779296881</v>
      </c>
      <c r="Y72" s="6">
        <f t="shared" si="20"/>
        <v>3.2393632179456629E-4</v>
      </c>
      <c r="Z72" s="6">
        <f t="shared" si="21"/>
        <v>4.9407600413271739E-2</v>
      </c>
      <c r="AA72" s="6" t="str">
        <f t="shared" si="22"/>
        <v>Yes</v>
      </c>
      <c r="AB72" s="9">
        <f t="shared" si="23"/>
        <v>5.1849811888137032E-2</v>
      </c>
      <c r="AC72" s="6" t="str">
        <f t="shared" si="24"/>
        <v>Yes</v>
      </c>
      <c r="AD72" s="12">
        <f t="shared" si="25"/>
        <v>6</v>
      </c>
    </row>
    <row r="73" spans="1:30">
      <c r="A73" s="2">
        <v>41044</v>
      </c>
      <c r="B73" s="7">
        <v>248</v>
      </c>
      <c r="C73" s="7">
        <v>252.2250061035156</v>
      </c>
      <c r="D73" s="7">
        <v>248</v>
      </c>
      <c r="E73" s="7">
        <v>249.55000305175781</v>
      </c>
      <c r="F73" s="7">
        <v>4869.85009765625</v>
      </c>
      <c r="G73" s="7">
        <v>4955.2001953125</v>
      </c>
      <c r="H73" s="7">
        <v>4868.5498046875</v>
      </c>
      <c r="I73" s="7">
        <v>4942.7998046875</v>
      </c>
      <c r="J73" s="7">
        <v>5.0925592169532463E-2</v>
      </c>
      <c r="K73" s="7">
        <v>5.0901072845071803E-2</v>
      </c>
      <c r="L73" s="7">
        <v>5.0939193383874287E-2</v>
      </c>
      <c r="M73" s="7">
        <v>5.0487580503482517E-2</v>
      </c>
      <c r="N73" s="7">
        <v>5.1840084008665847E-2</v>
      </c>
      <c r="O73" s="7">
        <v>7.9269412828353043E-4</v>
      </c>
      <c r="P73" s="7">
        <v>5.2632778136949387E-2</v>
      </c>
      <c r="Q73" s="7">
        <v>5.1047389880382321E-2</v>
      </c>
      <c r="R73" s="7">
        <f t="shared" si="13"/>
        <v>0</v>
      </c>
      <c r="S73" s="4" t="str">
        <f t="shared" si="14"/>
        <v>Lower</v>
      </c>
      <c r="T73" s="4" t="str">
        <f t="shared" si="15"/>
        <v>Below</v>
      </c>
      <c r="U73" s="4" t="str">
        <f t="shared" si="16"/>
        <v>Sell</v>
      </c>
      <c r="V73" s="4" t="str">
        <f t="shared" si="17"/>
        <v/>
      </c>
      <c r="W73" s="6">
        <f t="shared" si="18"/>
        <v>4.9083664091477172E-2</v>
      </c>
      <c r="X73" s="6">
        <f t="shared" si="19"/>
        <v>259.92498779296881</v>
      </c>
      <c r="Y73" s="6">
        <f t="shared" si="20"/>
        <v>3.2393632179456629E-4</v>
      </c>
      <c r="Z73" s="6">
        <f t="shared" si="21"/>
        <v>4.9407600413271739E-2</v>
      </c>
      <c r="AA73" s="6" t="str">
        <f t="shared" si="22"/>
        <v>Yes</v>
      </c>
      <c r="AB73" s="9">
        <f t="shared" si="23"/>
        <v>5.1840084008665847E-2</v>
      </c>
      <c r="AC73" s="6" t="str">
        <f t="shared" si="24"/>
        <v>Yes</v>
      </c>
      <c r="AD73" s="12">
        <f t="shared" si="25"/>
        <v>6</v>
      </c>
    </row>
    <row r="74" spans="1:30">
      <c r="A74" s="2">
        <v>41045</v>
      </c>
      <c r="B74" s="7">
        <v>247</v>
      </c>
      <c r="C74" s="7">
        <v>249.3500061035156</v>
      </c>
      <c r="D74" s="7">
        <v>243</v>
      </c>
      <c r="E74" s="7">
        <v>247.6000061035156</v>
      </c>
      <c r="F74" s="7">
        <v>4875.2998046875</v>
      </c>
      <c r="G74" s="7">
        <v>4882.25</v>
      </c>
      <c r="H74" s="7">
        <v>4837.0498046875</v>
      </c>
      <c r="I74" s="7">
        <v>4858.25</v>
      </c>
      <c r="J74" s="7">
        <v>5.0663550939475478E-2</v>
      </c>
      <c r="K74" s="7">
        <v>5.1072764832508701E-2</v>
      </c>
      <c r="L74" s="7">
        <v>5.0237233398860798E-2</v>
      </c>
      <c r="M74" s="7">
        <v>5.0964854855866951E-2</v>
      </c>
      <c r="N74" s="7">
        <v>5.188227735158072E-2</v>
      </c>
      <c r="O74" s="7">
        <v>7.150283413633776E-4</v>
      </c>
      <c r="P74" s="7">
        <v>5.2597305692944088E-2</v>
      </c>
      <c r="Q74" s="7">
        <v>5.1167249010217353E-2</v>
      </c>
      <c r="R74" s="7">
        <f t="shared" si="13"/>
        <v>0</v>
      </c>
      <c r="S74" s="4" t="str">
        <f t="shared" si="14"/>
        <v>Lower</v>
      </c>
      <c r="T74" s="4" t="str">
        <f t="shared" si="15"/>
        <v>Below</v>
      </c>
      <c r="U74" s="4" t="str">
        <f t="shared" si="16"/>
        <v>Sell</v>
      </c>
      <c r="V74" s="4" t="str">
        <f t="shared" si="17"/>
        <v/>
      </c>
      <c r="W74" s="6">
        <f t="shared" si="18"/>
        <v>4.9083664091477172E-2</v>
      </c>
      <c r="X74" s="6">
        <f t="shared" si="19"/>
        <v>259.92498779296881</v>
      </c>
      <c r="Y74" s="6">
        <f t="shared" si="20"/>
        <v>3.2393632179456629E-4</v>
      </c>
      <c r="Z74" s="6">
        <f t="shared" si="21"/>
        <v>4.9407600413271739E-2</v>
      </c>
      <c r="AA74" s="6" t="str">
        <f t="shared" si="22"/>
        <v>Yes</v>
      </c>
      <c r="AB74" s="9">
        <f t="shared" si="23"/>
        <v>5.188227735158072E-2</v>
      </c>
      <c r="AC74" s="6" t="str">
        <f t="shared" si="24"/>
        <v>Yes</v>
      </c>
      <c r="AD74" s="12">
        <f t="shared" si="25"/>
        <v>6</v>
      </c>
    </row>
    <row r="75" spans="1:30">
      <c r="A75" s="2">
        <v>41046</v>
      </c>
      <c r="B75" s="7">
        <v>248.5</v>
      </c>
      <c r="C75" s="7">
        <v>253.25</v>
      </c>
      <c r="D75" s="7">
        <v>247.5</v>
      </c>
      <c r="E75" s="7">
        <v>248.8999938964844</v>
      </c>
      <c r="F75" s="7">
        <v>4878.60009765625</v>
      </c>
      <c r="G75" s="7">
        <v>4922.25</v>
      </c>
      <c r="H75" s="7">
        <v>4850.2001953125</v>
      </c>
      <c r="I75" s="7">
        <v>4870.2001953125</v>
      </c>
      <c r="J75" s="7">
        <v>5.0936743128296783E-2</v>
      </c>
      <c r="K75" s="7">
        <v>5.1450048250292042E-2</v>
      </c>
      <c r="L75" s="7">
        <v>5.1028821498790421E-2</v>
      </c>
      <c r="M75" s="7">
        <v>5.1106727426943797E-2</v>
      </c>
      <c r="N75" s="7">
        <v>5.1901528702106861E-2</v>
      </c>
      <c r="O75" s="7">
        <v>6.8676095677816615E-4</v>
      </c>
      <c r="P75" s="7">
        <v>5.2588289658885033E-2</v>
      </c>
      <c r="Q75" s="7">
        <v>5.1214767745328703E-2</v>
      </c>
      <c r="R75" s="7" t="str">
        <f t="shared" si="13"/>
        <v>Lower</v>
      </c>
      <c r="S75" s="4" t="str">
        <f t="shared" si="14"/>
        <v>Lower</v>
      </c>
      <c r="T75" s="4" t="str">
        <f t="shared" si="15"/>
        <v>Below</v>
      </c>
      <c r="U75" s="4" t="str">
        <f t="shared" si="16"/>
        <v>Sell</v>
      </c>
      <c r="V75" s="4" t="str">
        <f t="shared" si="17"/>
        <v/>
      </c>
      <c r="W75" s="6">
        <f t="shared" si="18"/>
        <v>4.9083664091477172E-2</v>
      </c>
      <c r="X75" s="6">
        <f t="shared" si="19"/>
        <v>259.92498779296881</v>
      </c>
      <c r="Y75" s="6">
        <f t="shared" si="20"/>
        <v>3.2393632179456629E-4</v>
      </c>
      <c r="Z75" s="6">
        <f t="shared" si="21"/>
        <v>4.9407600413271739E-2</v>
      </c>
      <c r="AA75" s="6" t="str">
        <f t="shared" si="22"/>
        <v>Yes</v>
      </c>
      <c r="AB75" s="9">
        <f t="shared" si="23"/>
        <v>5.1901528702106861E-2</v>
      </c>
      <c r="AC75" s="6" t="str">
        <f t="shared" si="24"/>
        <v>Yes</v>
      </c>
      <c r="AD75" s="12">
        <f t="shared" si="25"/>
        <v>6</v>
      </c>
    </row>
    <row r="76" spans="1:30">
      <c r="A76" s="2">
        <v>41047</v>
      </c>
      <c r="B76" s="7">
        <v>244.8999938964844</v>
      </c>
      <c r="C76" s="7">
        <v>251.94999694824219</v>
      </c>
      <c r="D76" s="7">
        <v>244.5</v>
      </c>
      <c r="E76" s="7">
        <v>250.2749938964844</v>
      </c>
      <c r="F76" s="7">
        <v>4796.39990234375</v>
      </c>
      <c r="G76" s="7">
        <v>4908.5</v>
      </c>
      <c r="H76" s="7">
        <v>4788.9501953125</v>
      </c>
      <c r="I76" s="7">
        <v>4891.4501953125</v>
      </c>
      <c r="J76" s="7">
        <v>5.1059127446152798E-2</v>
      </c>
      <c r="K76" s="7">
        <v>5.1329326056482057E-2</v>
      </c>
      <c r="L76" s="7">
        <v>5.1055030858186932E-2</v>
      </c>
      <c r="M76" s="7">
        <v>5.1165806438410448E-2</v>
      </c>
      <c r="N76" s="7">
        <v>5.1862255084995687E-2</v>
      </c>
      <c r="O76" s="7">
        <v>7.0595718754593592E-4</v>
      </c>
      <c r="P76" s="7">
        <v>5.2568212272541617E-2</v>
      </c>
      <c r="Q76" s="7">
        <v>5.115629789744975E-2</v>
      </c>
      <c r="R76" s="7" t="str">
        <f t="shared" si="13"/>
        <v>Lower</v>
      </c>
      <c r="S76" s="4" t="str">
        <f t="shared" si="14"/>
        <v>Lower</v>
      </c>
      <c r="T76" s="4" t="str">
        <f t="shared" si="15"/>
        <v>Above</v>
      </c>
      <c r="U76" s="4" t="str">
        <f t="shared" si="16"/>
        <v>Buy</v>
      </c>
      <c r="V76" s="4" t="str">
        <f t="shared" si="17"/>
        <v>Buy</v>
      </c>
      <c r="W76" s="6">
        <f t="shared" si="18"/>
        <v>5.1165806438410448E-2</v>
      </c>
      <c r="X76" s="6">
        <f t="shared" si="19"/>
        <v>250.2749938964844</v>
      </c>
      <c r="Y76" s="6">
        <f t="shared" si="20"/>
        <v>3.5297859377296796E-4</v>
      </c>
      <c r="Z76" s="6">
        <f t="shared" si="21"/>
        <v>5.0812827844637483E-2</v>
      </c>
      <c r="AA76" s="6" t="str">
        <f t="shared" si="22"/>
        <v/>
      </c>
      <c r="AB76" s="9">
        <f t="shared" si="23"/>
        <v>5.1862255084995687E-2</v>
      </c>
      <c r="AC76" s="6" t="str">
        <f t="shared" si="24"/>
        <v/>
      </c>
      <c r="AD76" s="12">
        <f t="shared" si="25"/>
        <v>7</v>
      </c>
    </row>
    <row r="77" spans="1:30">
      <c r="A77" s="2">
        <v>41051</v>
      </c>
      <c r="B77" s="7">
        <v>251.8999938964844</v>
      </c>
      <c r="C77" s="7">
        <v>252.5</v>
      </c>
      <c r="D77" s="7">
        <v>243.4750061035156</v>
      </c>
      <c r="E77" s="7">
        <v>244.625</v>
      </c>
      <c r="F77" s="7">
        <v>4954.7001953125</v>
      </c>
      <c r="G77" s="7">
        <v>4956.35009765625</v>
      </c>
      <c r="H77" s="7">
        <v>4849.89990234375</v>
      </c>
      <c r="I77" s="7">
        <v>4860.5</v>
      </c>
      <c r="J77" s="7">
        <v>5.0840612744803372E-2</v>
      </c>
      <c r="K77" s="7">
        <v>5.0944746643180383E-2</v>
      </c>
      <c r="L77" s="7">
        <v>5.0202068291317618E-2</v>
      </c>
      <c r="M77" s="7">
        <v>5.0329184240304498E-2</v>
      </c>
      <c r="N77" s="7">
        <v>5.1774690532332433E-2</v>
      </c>
      <c r="O77" s="7">
        <v>7.8198366519677623E-4</v>
      </c>
      <c r="P77" s="7">
        <v>5.2556674197529213E-2</v>
      </c>
      <c r="Q77" s="7">
        <v>5.0992706867135647E-2</v>
      </c>
      <c r="R77" s="7">
        <f t="shared" si="13"/>
        <v>0</v>
      </c>
      <c r="S77" s="4" t="str">
        <f t="shared" si="14"/>
        <v>Lower</v>
      </c>
      <c r="T77" s="4" t="str">
        <f t="shared" si="15"/>
        <v>Below</v>
      </c>
      <c r="U77" s="4" t="str">
        <f t="shared" si="16"/>
        <v>Buy</v>
      </c>
      <c r="V77" s="4" t="str">
        <f t="shared" si="17"/>
        <v/>
      </c>
      <c r="W77" s="6">
        <f t="shared" si="18"/>
        <v>5.1165806438410448E-2</v>
      </c>
      <c r="X77" s="6">
        <f t="shared" si="19"/>
        <v>250.2749938964844</v>
      </c>
      <c r="Y77" s="6">
        <f t="shared" si="20"/>
        <v>3.5297859377296796E-4</v>
      </c>
      <c r="Z77" s="6">
        <f t="shared" si="21"/>
        <v>5.0812827844637483E-2</v>
      </c>
      <c r="AA77" s="6" t="str">
        <f t="shared" si="22"/>
        <v>Yes</v>
      </c>
      <c r="AB77" s="9">
        <f t="shared" si="23"/>
        <v>5.1774690532332433E-2</v>
      </c>
      <c r="AC77" s="6" t="str">
        <f t="shared" si="24"/>
        <v>No</v>
      </c>
      <c r="AD77" s="12">
        <f t="shared" si="25"/>
        <v>7</v>
      </c>
    </row>
    <row r="78" spans="1:30">
      <c r="A78" s="2">
        <v>41052</v>
      </c>
      <c r="B78" s="7">
        <v>245</v>
      </c>
      <c r="C78" s="7">
        <v>246.44999694824219</v>
      </c>
      <c r="D78" s="7">
        <v>241.1000061035156</v>
      </c>
      <c r="E78" s="7">
        <v>243.6000061035156</v>
      </c>
      <c r="F78" s="7">
        <v>4843</v>
      </c>
      <c r="G78" s="7">
        <v>4853.75</v>
      </c>
      <c r="H78" s="7">
        <v>4803.9501953125</v>
      </c>
      <c r="I78" s="7">
        <v>4835.64990234375</v>
      </c>
      <c r="J78" s="7">
        <v>5.0588478215981829E-2</v>
      </c>
      <c r="K78" s="7">
        <v>5.0775173205921648E-2</v>
      </c>
      <c r="L78" s="7">
        <v>5.0187865465127261E-2</v>
      </c>
      <c r="M78" s="7">
        <v>5.0375856611424082E-2</v>
      </c>
      <c r="N78" s="7">
        <v>5.1671911018628822E-2</v>
      </c>
      <c r="O78" s="7">
        <v>8.2502329989991613E-4</v>
      </c>
      <c r="P78" s="7">
        <v>5.249693431852874E-2</v>
      </c>
      <c r="Q78" s="7">
        <v>5.0846887718728903E-2</v>
      </c>
      <c r="R78" s="7">
        <f t="shared" si="13"/>
        <v>0</v>
      </c>
      <c r="S78" s="4" t="str">
        <f t="shared" si="14"/>
        <v>Lower</v>
      </c>
      <c r="T78" s="4" t="str">
        <f t="shared" si="15"/>
        <v>Below</v>
      </c>
      <c r="U78" s="4" t="str">
        <f t="shared" si="16"/>
        <v>Buy</v>
      </c>
      <c r="V78" s="4" t="str">
        <f t="shared" si="17"/>
        <v/>
      </c>
      <c r="W78" s="6">
        <f t="shared" si="18"/>
        <v>5.1165806438410448E-2</v>
      </c>
      <c r="X78" s="6">
        <f t="shared" si="19"/>
        <v>250.2749938964844</v>
      </c>
      <c r="Y78" s="6">
        <f t="shared" si="20"/>
        <v>3.5297859377296796E-4</v>
      </c>
      <c r="Z78" s="6">
        <f t="shared" si="21"/>
        <v>5.0812827844637483E-2</v>
      </c>
      <c r="AA78" s="6" t="str">
        <f t="shared" si="22"/>
        <v>Yes</v>
      </c>
      <c r="AB78" s="9">
        <f t="shared" si="23"/>
        <v>5.1671911018628822E-2</v>
      </c>
      <c r="AC78" s="6" t="str">
        <f t="shared" si="24"/>
        <v>No</v>
      </c>
      <c r="AD78" s="12">
        <f t="shared" si="25"/>
        <v>7</v>
      </c>
    </row>
    <row r="79" spans="1:30">
      <c r="A79" s="2">
        <v>41053</v>
      </c>
      <c r="B79" s="7">
        <v>246.5</v>
      </c>
      <c r="C79" s="7">
        <v>251.3500061035156</v>
      </c>
      <c r="D79" s="7">
        <v>242.5</v>
      </c>
      <c r="E79" s="7">
        <v>249.8500061035156</v>
      </c>
      <c r="F79" s="7">
        <v>4863.39990234375</v>
      </c>
      <c r="G79" s="7">
        <v>4931.89990234375</v>
      </c>
      <c r="H79" s="7">
        <v>4830.14990234375</v>
      </c>
      <c r="I79" s="7">
        <v>4921.39990234375</v>
      </c>
      <c r="J79" s="7">
        <v>5.0684707190376779E-2</v>
      </c>
      <c r="K79" s="7">
        <v>5.0964133717326339E-2</v>
      </c>
      <c r="L79" s="7">
        <v>5.0205481176128913E-2</v>
      </c>
      <c r="M79" s="7">
        <v>5.0768076372848289E-2</v>
      </c>
      <c r="N79" s="7">
        <v>5.1616564606460379E-2</v>
      </c>
      <c r="O79" s="7">
        <v>8.4750441740536581E-4</v>
      </c>
      <c r="P79" s="7">
        <v>5.2464069023865738E-2</v>
      </c>
      <c r="Q79" s="7">
        <v>5.0769060189055012E-2</v>
      </c>
      <c r="R79" s="7" t="str">
        <f t="shared" si="13"/>
        <v>Lower</v>
      </c>
      <c r="S79" s="4" t="str">
        <f t="shared" si="14"/>
        <v>Lower</v>
      </c>
      <c r="T79" s="4" t="str">
        <f t="shared" si="15"/>
        <v>Below</v>
      </c>
      <c r="U79" s="4" t="str">
        <f t="shared" si="16"/>
        <v>Buy</v>
      </c>
      <c r="V79" s="4" t="str">
        <f t="shared" si="17"/>
        <v/>
      </c>
      <c r="W79" s="6">
        <f t="shared" si="18"/>
        <v>5.1165806438410448E-2</v>
      </c>
      <c r="X79" s="6">
        <f t="shared" si="19"/>
        <v>250.2749938964844</v>
      </c>
      <c r="Y79" s="6">
        <f t="shared" si="20"/>
        <v>3.5297859377296796E-4</v>
      </c>
      <c r="Z79" s="6">
        <f t="shared" si="21"/>
        <v>5.0812827844637483E-2</v>
      </c>
      <c r="AA79" s="6" t="str">
        <f t="shared" si="22"/>
        <v>Yes</v>
      </c>
      <c r="AB79" s="9">
        <f t="shared" si="23"/>
        <v>5.1616564606460379E-2</v>
      </c>
      <c r="AC79" s="6" t="str">
        <f t="shared" si="24"/>
        <v>No</v>
      </c>
      <c r="AD79" s="12">
        <f t="shared" si="25"/>
        <v>7</v>
      </c>
    </row>
    <row r="80" spans="1:30">
      <c r="A80" s="2">
        <v>41054</v>
      </c>
      <c r="B80" s="7">
        <v>249.8999938964844</v>
      </c>
      <c r="C80" s="7">
        <v>251.57499694824219</v>
      </c>
      <c r="D80" s="7">
        <v>247.80000305175781</v>
      </c>
      <c r="E80" s="7">
        <v>250</v>
      </c>
      <c r="F80" s="7">
        <v>4905.9501953125</v>
      </c>
      <c r="G80" s="7">
        <v>4935.7998046875</v>
      </c>
      <c r="H80" s="7">
        <v>4889.35009765625</v>
      </c>
      <c r="I80" s="7">
        <v>4920.39990234375</v>
      </c>
      <c r="J80" s="7">
        <v>5.0938143264327662E-2</v>
      </c>
      <c r="K80" s="7">
        <v>5.0969449107178717E-2</v>
      </c>
      <c r="L80" s="7">
        <v>5.0681583053449733E-2</v>
      </c>
      <c r="M80" s="7">
        <v>5.0808878335461452E-2</v>
      </c>
      <c r="N80" s="7">
        <v>5.1529893834584548E-2</v>
      </c>
      <c r="O80" s="7">
        <v>8.3641330697393221E-4</v>
      </c>
      <c r="P80" s="7">
        <v>5.2366307141558481E-2</v>
      </c>
      <c r="Q80" s="7">
        <v>5.0693480527610607E-2</v>
      </c>
      <c r="R80" s="7" t="str">
        <f t="shared" si="13"/>
        <v>Lower</v>
      </c>
      <c r="S80" s="4" t="str">
        <f t="shared" si="14"/>
        <v>Lower</v>
      </c>
      <c r="T80" s="4" t="str">
        <f t="shared" si="15"/>
        <v>Above</v>
      </c>
      <c r="U80" s="4" t="str">
        <f t="shared" si="16"/>
        <v>Buy</v>
      </c>
      <c r="V80" s="4" t="str">
        <f t="shared" si="17"/>
        <v/>
      </c>
      <c r="W80" s="6">
        <f t="shared" si="18"/>
        <v>5.1165806438410448E-2</v>
      </c>
      <c r="X80" s="6">
        <f t="shared" si="19"/>
        <v>250.2749938964844</v>
      </c>
      <c r="Y80" s="6">
        <f t="shared" si="20"/>
        <v>3.5297859377296796E-4</v>
      </c>
      <c r="Z80" s="6">
        <f t="shared" si="21"/>
        <v>5.0812827844637483E-2</v>
      </c>
      <c r="AA80" s="6" t="str">
        <f t="shared" si="22"/>
        <v>Yes</v>
      </c>
      <c r="AB80" s="9">
        <f t="shared" si="23"/>
        <v>5.1529893834584548E-2</v>
      </c>
      <c r="AC80" s="6" t="str">
        <f t="shared" si="24"/>
        <v>No</v>
      </c>
      <c r="AD80" s="12">
        <f t="shared" si="25"/>
        <v>7</v>
      </c>
    </row>
    <row r="81" spans="1:30">
      <c r="A81" s="2">
        <v>41057</v>
      </c>
      <c r="B81" s="7">
        <v>250.6000061035156</v>
      </c>
      <c r="C81" s="7">
        <v>255.30000305175781</v>
      </c>
      <c r="D81" s="7">
        <v>250</v>
      </c>
      <c r="E81" s="7">
        <v>254.375</v>
      </c>
      <c r="F81" s="7">
        <v>4931.7001953125</v>
      </c>
      <c r="G81" s="7">
        <v>4994.9501953125</v>
      </c>
      <c r="H81" s="7">
        <v>4931.2998046875</v>
      </c>
      <c r="I81" s="7">
        <v>4985.64990234375</v>
      </c>
      <c r="J81" s="7">
        <v>5.0814120116568877E-2</v>
      </c>
      <c r="K81" s="7">
        <v>5.1111621351368743E-2</v>
      </c>
      <c r="L81" s="7">
        <v>5.0696572891869157E-2</v>
      </c>
      <c r="M81" s="7">
        <v>5.1021432507809758E-2</v>
      </c>
      <c r="N81" s="7">
        <v>5.1476899165891397E-2</v>
      </c>
      <c r="O81" s="7">
        <v>8.3320699714227258E-4</v>
      </c>
      <c r="P81" s="7">
        <v>5.2310106163033672E-2</v>
      </c>
      <c r="Q81" s="7">
        <v>5.0643692168749123E-2</v>
      </c>
      <c r="R81" s="7">
        <f t="shared" si="13"/>
        <v>0</v>
      </c>
      <c r="S81" s="4" t="str">
        <f t="shared" si="14"/>
        <v>Lower</v>
      </c>
      <c r="T81" s="4" t="str">
        <f t="shared" si="15"/>
        <v>Above</v>
      </c>
      <c r="U81" s="4" t="str">
        <f t="shared" si="16"/>
        <v>Buy</v>
      </c>
      <c r="V81" s="4" t="str">
        <f t="shared" si="17"/>
        <v/>
      </c>
      <c r="W81" s="6">
        <f t="shared" si="18"/>
        <v>5.1165806438410448E-2</v>
      </c>
      <c r="X81" s="6">
        <f t="shared" si="19"/>
        <v>250.2749938964844</v>
      </c>
      <c r="Y81" s="6">
        <f t="shared" si="20"/>
        <v>3.5297859377296796E-4</v>
      </c>
      <c r="Z81" s="6">
        <f t="shared" si="21"/>
        <v>5.0812827844637483E-2</v>
      </c>
      <c r="AA81" s="6" t="str">
        <f t="shared" si="22"/>
        <v>Yes</v>
      </c>
      <c r="AB81" s="9">
        <f t="shared" si="23"/>
        <v>5.1476899165891397E-2</v>
      </c>
      <c r="AC81" s="6" t="str">
        <f t="shared" si="24"/>
        <v>No</v>
      </c>
      <c r="AD81" s="12">
        <f t="shared" si="25"/>
        <v>7</v>
      </c>
    </row>
    <row r="82" spans="1:30">
      <c r="A82" s="2">
        <v>41058</v>
      </c>
      <c r="B82" s="7">
        <v>255.07499694824219</v>
      </c>
      <c r="C82" s="7">
        <v>255.9750061035156</v>
      </c>
      <c r="D82" s="7">
        <v>251.05000305175781</v>
      </c>
      <c r="E82" s="7">
        <v>252.4750061035156</v>
      </c>
      <c r="F82" s="7">
        <v>5005.35009765625</v>
      </c>
      <c r="G82" s="7">
        <v>5020.14990234375</v>
      </c>
      <c r="H82" s="7">
        <v>4982.14990234375</v>
      </c>
      <c r="I82" s="7">
        <v>4990.10009765625</v>
      </c>
      <c r="J82" s="7">
        <v>5.0960470690687709E-2</v>
      </c>
      <c r="K82" s="7">
        <v>5.0989514473264823E-2</v>
      </c>
      <c r="L82" s="7">
        <v>5.0389893514375492E-2</v>
      </c>
      <c r="M82" s="7">
        <v>5.059517868631494E-2</v>
      </c>
      <c r="N82" s="7">
        <v>5.1400263780509839E-2</v>
      </c>
      <c r="O82" s="7">
        <v>8.4063356710758336E-4</v>
      </c>
      <c r="P82" s="7">
        <v>5.2240897347617422E-2</v>
      </c>
      <c r="Q82" s="7">
        <v>5.0559630213402262E-2</v>
      </c>
      <c r="R82" s="7" t="str">
        <f t="shared" si="13"/>
        <v>Lower</v>
      </c>
      <c r="S82" s="4" t="str">
        <f t="shared" si="14"/>
        <v>Lower</v>
      </c>
      <c r="T82" s="4" t="str">
        <f t="shared" si="15"/>
        <v>Above</v>
      </c>
      <c r="U82" s="4" t="str">
        <f t="shared" si="16"/>
        <v>Buy</v>
      </c>
      <c r="V82" s="4" t="str">
        <f t="shared" si="17"/>
        <v/>
      </c>
      <c r="W82" s="6">
        <f t="shared" si="18"/>
        <v>5.1165806438410448E-2</v>
      </c>
      <c r="X82" s="6">
        <f t="shared" si="19"/>
        <v>250.2749938964844</v>
      </c>
      <c r="Y82" s="6">
        <f t="shared" si="20"/>
        <v>3.5297859377296796E-4</v>
      </c>
      <c r="Z82" s="6">
        <f t="shared" si="21"/>
        <v>5.0812827844637483E-2</v>
      </c>
      <c r="AA82" s="6" t="str">
        <f t="shared" si="22"/>
        <v>Yes</v>
      </c>
      <c r="AB82" s="9">
        <f t="shared" si="23"/>
        <v>5.1400263780509839E-2</v>
      </c>
      <c r="AC82" s="6" t="str">
        <f t="shared" si="24"/>
        <v>No</v>
      </c>
      <c r="AD82" s="12">
        <f t="shared" si="25"/>
        <v>7</v>
      </c>
    </row>
    <row r="83" spans="1:30">
      <c r="A83" s="2">
        <v>41059</v>
      </c>
      <c r="B83" s="7">
        <v>250.0249938964844</v>
      </c>
      <c r="C83" s="7">
        <v>252.69999694824219</v>
      </c>
      <c r="D83" s="7">
        <v>248.2749938964844</v>
      </c>
      <c r="E83" s="7">
        <v>250.32499694824219</v>
      </c>
      <c r="F83" s="7">
        <v>4964.25</v>
      </c>
      <c r="G83" s="7">
        <v>4982.25</v>
      </c>
      <c r="H83" s="7">
        <v>4944.89990234375</v>
      </c>
      <c r="I83" s="7">
        <v>4950.75</v>
      </c>
      <c r="J83" s="7">
        <v>5.0365109310869599E-2</v>
      </c>
      <c r="K83" s="7">
        <v>5.0720055586982227E-2</v>
      </c>
      <c r="L83" s="7">
        <v>5.0208295172731142E-2</v>
      </c>
      <c r="M83" s="7">
        <v>5.0563045386707507E-2</v>
      </c>
      <c r="N83" s="7">
        <v>5.1344172030072993E-2</v>
      </c>
      <c r="O83" s="7">
        <v>8.5789317887654225E-4</v>
      </c>
      <c r="P83" s="7">
        <v>5.220206520894953E-2</v>
      </c>
      <c r="Q83" s="7">
        <v>5.0486278851196442E-2</v>
      </c>
      <c r="R83" s="7" t="str">
        <f t="shared" si="13"/>
        <v>Lower</v>
      </c>
      <c r="S83" s="4" t="str">
        <f t="shared" si="14"/>
        <v>Lower</v>
      </c>
      <c r="T83" s="4" t="str">
        <f t="shared" si="15"/>
        <v>Above</v>
      </c>
      <c r="U83" s="4" t="str">
        <f t="shared" si="16"/>
        <v>Buy</v>
      </c>
      <c r="V83" s="4" t="str">
        <f t="shared" si="17"/>
        <v/>
      </c>
      <c r="W83" s="6">
        <f t="shared" si="18"/>
        <v>5.1165806438410448E-2</v>
      </c>
      <c r="X83" s="6">
        <f t="shared" si="19"/>
        <v>250.2749938964844</v>
      </c>
      <c r="Y83" s="6">
        <f t="shared" si="20"/>
        <v>3.5297859377296796E-4</v>
      </c>
      <c r="Z83" s="6">
        <f t="shared" si="21"/>
        <v>5.0812827844637483E-2</v>
      </c>
      <c r="AA83" s="6" t="str">
        <f t="shared" si="22"/>
        <v>Yes</v>
      </c>
      <c r="AB83" s="9">
        <f t="shared" si="23"/>
        <v>5.1344172030072993E-2</v>
      </c>
      <c r="AC83" s="6" t="str">
        <f t="shared" si="24"/>
        <v>No</v>
      </c>
      <c r="AD83" s="12">
        <f t="shared" si="25"/>
        <v>7</v>
      </c>
    </row>
    <row r="84" spans="1:30">
      <c r="A84" s="2">
        <v>41060</v>
      </c>
      <c r="B84" s="7">
        <v>248</v>
      </c>
      <c r="C84" s="7">
        <v>254.44999694824219</v>
      </c>
      <c r="D84" s="7">
        <v>247.67500305175781</v>
      </c>
      <c r="E84" s="7">
        <v>253.1000061035156</v>
      </c>
      <c r="F84" s="7">
        <v>4896.10009765625</v>
      </c>
      <c r="G84" s="7">
        <v>4924.25</v>
      </c>
      <c r="H84" s="7">
        <v>4894.4501953125</v>
      </c>
      <c r="I84" s="7">
        <v>4924.25</v>
      </c>
      <c r="J84" s="7">
        <v>5.065255919067442E-2</v>
      </c>
      <c r="K84" s="7">
        <v>5.1672842960500009E-2</v>
      </c>
      <c r="L84" s="7">
        <v>5.0603232879754392E-2</v>
      </c>
      <c r="M84" s="7">
        <v>5.1398691395342561E-2</v>
      </c>
      <c r="N84" s="7">
        <v>5.1290112084202838E-2</v>
      </c>
      <c r="O84" s="7">
        <v>8.1558181394563508E-4</v>
      </c>
      <c r="P84" s="7">
        <v>5.2105693898148481E-2</v>
      </c>
      <c r="Q84" s="7">
        <v>5.0474530270257209E-2</v>
      </c>
      <c r="R84" s="7">
        <f t="shared" si="13"/>
        <v>0</v>
      </c>
      <c r="S84" s="4" t="str">
        <f t="shared" si="14"/>
        <v>Lower</v>
      </c>
      <c r="T84" s="4" t="str">
        <f t="shared" si="15"/>
        <v>Above</v>
      </c>
      <c r="U84" s="4" t="str">
        <f t="shared" si="16"/>
        <v>Buy</v>
      </c>
      <c r="V84" s="4" t="str">
        <f t="shared" si="17"/>
        <v/>
      </c>
      <c r="W84" s="6">
        <f t="shared" si="18"/>
        <v>5.1165806438410448E-2</v>
      </c>
      <c r="X84" s="6">
        <f t="shared" si="19"/>
        <v>250.2749938964844</v>
      </c>
      <c r="Y84" s="6">
        <f t="shared" si="20"/>
        <v>3.5297859377296796E-4</v>
      </c>
      <c r="Z84" s="6">
        <f t="shared" si="21"/>
        <v>5.0812827844637483E-2</v>
      </c>
      <c r="AA84" s="6" t="str">
        <f t="shared" si="22"/>
        <v>Yes</v>
      </c>
      <c r="AB84" s="9">
        <f t="shared" si="23"/>
        <v>5.1290112084202838E-2</v>
      </c>
      <c r="AC84" s="6" t="str">
        <f t="shared" si="24"/>
        <v>Yes</v>
      </c>
      <c r="AD84" s="12">
        <f t="shared" si="25"/>
        <v>7</v>
      </c>
    </row>
    <row r="85" spans="1:30">
      <c r="A85" s="2">
        <v>41061</v>
      </c>
      <c r="B85" s="7">
        <v>252</v>
      </c>
      <c r="C85" s="7">
        <v>253.57499694824219</v>
      </c>
      <c r="D85" s="7">
        <v>245</v>
      </c>
      <c r="E85" s="7">
        <v>245.19999694824219</v>
      </c>
      <c r="F85" s="7">
        <v>4910.85009765625</v>
      </c>
      <c r="G85" s="7">
        <v>4925</v>
      </c>
      <c r="H85" s="7">
        <v>4831.75</v>
      </c>
      <c r="I85" s="7">
        <v>4841.60009765625</v>
      </c>
      <c r="J85" s="7">
        <v>5.1314944457430983E-2</v>
      </c>
      <c r="K85" s="7">
        <v>5.1487309025023797E-2</v>
      </c>
      <c r="L85" s="7">
        <v>5.0706265845708073E-2</v>
      </c>
      <c r="M85" s="7">
        <v>5.0644413417568299E-2</v>
      </c>
      <c r="N85" s="7">
        <v>5.1152675451185459E-2</v>
      </c>
      <c r="O85" s="7">
        <v>6.5913413845326331E-4</v>
      </c>
      <c r="P85" s="7">
        <v>5.181180958963872E-2</v>
      </c>
      <c r="Q85" s="7">
        <v>5.0493541312732197E-2</v>
      </c>
      <c r="R85" s="7">
        <f t="shared" si="13"/>
        <v>0</v>
      </c>
      <c r="S85" s="4" t="str">
        <f t="shared" si="14"/>
        <v>Lower</v>
      </c>
      <c r="T85" s="4" t="str">
        <f t="shared" si="15"/>
        <v>Above</v>
      </c>
      <c r="U85" s="4" t="str">
        <f t="shared" si="16"/>
        <v>Buy</v>
      </c>
      <c r="V85" s="4" t="str">
        <f t="shared" si="17"/>
        <v/>
      </c>
      <c r="W85" s="6">
        <f t="shared" si="18"/>
        <v>5.1165806438410448E-2</v>
      </c>
      <c r="X85" s="6">
        <f t="shared" si="19"/>
        <v>250.2749938964844</v>
      </c>
      <c r="Y85" s="6">
        <f t="shared" si="20"/>
        <v>3.5297859377296796E-4</v>
      </c>
      <c r="Z85" s="6">
        <f t="shared" si="21"/>
        <v>5.0812827844637483E-2</v>
      </c>
      <c r="AA85" s="6" t="str">
        <f t="shared" si="22"/>
        <v>Yes</v>
      </c>
      <c r="AB85" s="9">
        <f t="shared" si="23"/>
        <v>5.1152675451185459E-2</v>
      </c>
      <c r="AC85" s="6" t="str">
        <f t="shared" si="24"/>
        <v>No</v>
      </c>
      <c r="AD85" s="12">
        <f t="shared" si="25"/>
        <v>7</v>
      </c>
    </row>
    <row r="86" spans="1:30">
      <c r="A86" s="2">
        <v>41064</v>
      </c>
      <c r="B86" s="7">
        <v>244</v>
      </c>
      <c r="C86" s="7">
        <v>249.25</v>
      </c>
      <c r="D86" s="7">
        <v>242.5249938964844</v>
      </c>
      <c r="E86" s="7">
        <v>247.82499694824219</v>
      </c>
      <c r="F86" s="7">
        <v>4797.2998046875</v>
      </c>
      <c r="G86" s="7">
        <v>4858.2998046875</v>
      </c>
      <c r="H86" s="7">
        <v>4770.35009765625</v>
      </c>
      <c r="I86" s="7">
        <v>4848.14990234375</v>
      </c>
      <c r="J86" s="7">
        <v>5.0861945247112683E-2</v>
      </c>
      <c r="K86" s="7">
        <v>5.1303956120516213E-2</v>
      </c>
      <c r="L86" s="7">
        <v>5.0840082788816868E-2</v>
      </c>
      <c r="M86" s="7">
        <v>5.1117436948151233E-2</v>
      </c>
      <c r="N86" s="7">
        <v>5.1066932204373659E-2</v>
      </c>
      <c r="O86" s="7">
        <v>5.275443182443043E-4</v>
      </c>
      <c r="P86" s="7">
        <v>5.1594476522617963E-2</v>
      </c>
      <c r="Q86" s="7">
        <v>5.0539387886129362E-2</v>
      </c>
      <c r="R86" s="7">
        <f t="shared" si="13"/>
        <v>0</v>
      </c>
      <c r="S86" s="4" t="str">
        <f t="shared" si="14"/>
        <v>Lower</v>
      </c>
      <c r="T86" s="4" t="str">
        <f t="shared" si="15"/>
        <v>Above</v>
      </c>
      <c r="U86" s="4" t="str">
        <f t="shared" si="16"/>
        <v>Buy</v>
      </c>
      <c r="V86" s="4" t="str">
        <f t="shared" si="17"/>
        <v/>
      </c>
      <c r="W86" s="6">
        <f t="shared" si="18"/>
        <v>5.1165806438410448E-2</v>
      </c>
      <c r="X86" s="6">
        <f t="shared" si="19"/>
        <v>250.2749938964844</v>
      </c>
      <c r="Y86" s="6">
        <f t="shared" si="20"/>
        <v>3.5297859377296796E-4</v>
      </c>
      <c r="Z86" s="6">
        <f t="shared" si="21"/>
        <v>5.0812827844637483E-2</v>
      </c>
      <c r="AA86" s="6" t="str">
        <f t="shared" si="22"/>
        <v>No</v>
      </c>
      <c r="AB86" s="9">
        <f t="shared" si="23"/>
        <v>5.1066932204373659E-2</v>
      </c>
      <c r="AC86" s="6" t="str">
        <f t="shared" si="24"/>
        <v>Yes</v>
      </c>
      <c r="AD86" s="12">
        <f t="shared" si="25"/>
        <v>7</v>
      </c>
    </row>
    <row r="87" spans="1:30">
      <c r="A87" s="2">
        <v>41065</v>
      </c>
      <c r="B87" s="7">
        <v>250</v>
      </c>
      <c r="C87" s="7">
        <v>252.44999694824219</v>
      </c>
      <c r="D87" s="7">
        <v>249.2250061035156</v>
      </c>
      <c r="E87" s="7">
        <v>250.75</v>
      </c>
      <c r="F87" s="7">
        <v>4869.4501953125</v>
      </c>
      <c r="G87" s="7">
        <v>4898.9501953125</v>
      </c>
      <c r="H87" s="7">
        <v>4847.7001953125</v>
      </c>
      <c r="I87" s="7">
        <v>4863.2998046875</v>
      </c>
      <c r="J87" s="7">
        <v>5.1340498407943178E-2</v>
      </c>
      <c r="K87" s="7">
        <v>5.1531447939559757E-2</v>
      </c>
      <c r="L87" s="7">
        <v>5.1410977589848597E-2</v>
      </c>
      <c r="M87" s="7">
        <v>5.1559642643933687E-2</v>
      </c>
      <c r="N87" s="7">
        <v>5.1043064517130768E-2</v>
      </c>
      <c r="O87" s="7">
        <v>4.9086941515726361E-4</v>
      </c>
      <c r="P87" s="7">
        <v>5.1533933932288042E-2</v>
      </c>
      <c r="Q87" s="7">
        <v>5.0552195101973507E-2</v>
      </c>
      <c r="R87" s="7">
        <f t="shared" si="13"/>
        <v>0</v>
      </c>
      <c r="S87" s="4" t="str">
        <f t="shared" si="14"/>
        <v>Lower</v>
      </c>
      <c r="T87" s="4" t="str">
        <f t="shared" si="15"/>
        <v>Above</v>
      </c>
      <c r="U87" s="4" t="str">
        <f t="shared" si="16"/>
        <v>Buy</v>
      </c>
      <c r="V87" s="4" t="str">
        <f t="shared" si="17"/>
        <v/>
      </c>
      <c r="W87" s="6">
        <f t="shared" si="18"/>
        <v>5.1165806438410448E-2</v>
      </c>
      <c r="X87" s="6">
        <f t="shared" si="19"/>
        <v>250.2749938964844</v>
      </c>
      <c r="Y87" s="6">
        <f t="shared" si="20"/>
        <v>3.5297859377296796E-4</v>
      </c>
      <c r="Z87" s="6">
        <f t="shared" si="21"/>
        <v>5.0812827844637483E-2</v>
      </c>
      <c r="AA87" s="6" t="str">
        <f t="shared" si="22"/>
        <v>No</v>
      </c>
      <c r="AB87" s="9">
        <f t="shared" si="23"/>
        <v>5.1043064517130768E-2</v>
      </c>
      <c r="AC87" s="6" t="str">
        <f t="shared" si="24"/>
        <v>Yes</v>
      </c>
      <c r="AD87" s="12">
        <f t="shared" si="25"/>
        <v>7</v>
      </c>
    </row>
    <row r="88" spans="1:30">
      <c r="A88" s="2">
        <v>41066</v>
      </c>
      <c r="B88" s="7">
        <v>252.42500305175781</v>
      </c>
      <c r="C88" s="7">
        <v>261.5</v>
      </c>
      <c r="D88" s="7">
        <v>251.75</v>
      </c>
      <c r="E88" s="7">
        <v>259.95001220703119</v>
      </c>
      <c r="F88" s="7">
        <v>4886.64990234375</v>
      </c>
      <c r="G88" s="7">
        <v>5010.4501953125</v>
      </c>
      <c r="H88" s="7">
        <v>4886.14990234375</v>
      </c>
      <c r="I88" s="7">
        <v>4997.10009765625</v>
      </c>
      <c r="J88" s="7">
        <v>5.1656044139910443E-2</v>
      </c>
      <c r="K88" s="7">
        <v>5.2190918940706148E-2</v>
      </c>
      <c r="L88" s="7">
        <v>5.1523183903801749E-2</v>
      </c>
      <c r="M88" s="7">
        <v>5.2020173125800213E-2</v>
      </c>
      <c r="N88" s="7">
        <v>5.1067297628390941E-2</v>
      </c>
      <c r="O88" s="7">
        <v>5.2708711908094723E-4</v>
      </c>
      <c r="P88" s="7">
        <v>5.159438474747189E-2</v>
      </c>
      <c r="Q88" s="7">
        <v>5.0540210509309992E-2</v>
      </c>
      <c r="R88" s="7" t="str">
        <f t="shared" si="13"/>
        <v>Upper</v>
      </c>
      <c r="S88" s="4" t="str">
        <f t="shared" si="14"/>
        <v>Upper</v>
      </c>
      <c r="T88" s="4" t="str">
        <f t="shared" si="15"/>
        <v>Above</v>
      </c>
      <c r="U88" s="4" t="str">
        <f t="shared" si="16"/>
        <v>Buy</v>
      </c>
      <c r="V88" s="4" t="str">
        <f t="shared" si="17"/>
        <v/>
      </c>
      <c r="W88" s="6">
        <f t="shared" si="18"/>
        <v>5.1165806438410448E-2</v>
      </c>
      <c r="X88" s="6">
        <f t="shared" si="19"/>
        <v>250.2749938964844</v>
      </c>
      <c r="Y88" s="6">
        <f t="shared" si="20"/>
        <v>3.5297859377296796E-4</v>
      </c>
      <c r="Z88" s="6">
        <f t="shared" si="21"/>
        <v>5.0812827844637483E-2</v>
      </c>
      <c r="AA88" s="6" t="str">
        <f t="shared" si="22"/>
        <v>No</v>
      </c>
      <c r="AB88" s="9">
        <f t="shared" si="23"/>
        <v>5.1067297628390941E-2</v>
      </c>
      <c r="AC88" s="6" t="str">
        <f t="shared" si="24"/>
        <v>Yes</v>
      </c>
      <c r="AD88" s="12">
        <f t="shared" si="25"/>
        <v>7</v>
      </c>
    </row>
    <row r="89" spans="1:30">
      <c r="A89" s="2">
        <v>41067</v>
      </c>
      <c r="B89" s="7">
        <v>262.10000610351562</v>
      </c>
      <c r="C89" s="7">
        <v>269.75</v>
      </c>
      <c r="D89" s="7">
        <v>261.5</v>
      </c>
      <c r="E89" s="7">
        <v>268.89999389648437</v>
      </c>
      <c r="F89" s="7">
        <v>5035.35009765625</v>
      </c>
      <c r="G89" s="7">
        <v>5059.64990234375</v>
      </c>
      <c r="H89" s="7">
        <v>5007.75</v>
      </c>
      <c r="I89" s="7">
        <v>5049.64990234375</v>
      </c>
      <c r="J89" s="7">
        <v>5.2051992616265648E-2</v>
      </c>
      <c r="K89" s="7">
        <v>5.3313965433664769E-2</v>
      </c>
      <c r="L89" s="7">
        <v>5.2219060456292737E-2</v>
      </c>
      <c r="M89" s="7">
        <v>5.3251215251908221E-2</v>
      </c>
      <c r="N89" s="7">
        <v>5.1153623946682589E-2</v>
      </c>
      <c r="O89" s="7">
        <v>7.1413696718219944E-4</v>
      </c>
      <c r="P89" s="7">
        <v>5.1867760913864788E-2</v>
      </c>
      <c r="Q89" s="7">
        <v>5.0439486979500389E-2</v>
      </c>
      <c r="R89" s="7">
        <f t="shared" si="13"/>
        <v>0</v>
      </c>
      <c r="S89" s="4" t="str">
        <f t="shared" si="14"/>
        <v>Upper</v>
      </c>
      <c r="T89" s="4" t="str">
        <f t="shared" si="15"/>
        <v>Above</v>
      </c>
      <c r="U89" s="4" t="str">
        <f t="shared" si="16"/>
        <v>Buy</v>
      </c>
      <c r="V89" s="4" t="str">
        <f t="shared" si="17"/>
        <v/>
      </c>
      <c r="W89" s="6">
        <f t="shared" si="18"/>
        <v>5.1165806438410448E-2</v>
      </c>
      <c r="X89" s="6">
        <f t="shared" si="19"/>
        <v>250.2749938964844</v>
      </c>
      <c r="Y89" s="6">
        <f t="shared" si="20"/>
        <v>3.5297859377296796E-4</v>
      </c>
      <c r="Z89" s="6">
        <f t="shared" si="21"/>
        <v>5.0812827844637483E-2</v>
      </c>
      <c r="AA89" s="6" t="str">
        <f t="shared" si="22"/>
        <v>No</v>
      </c>
      <c r="AB89" s="9">
        <f t="shared" si="23"/>
        <v>5.1153623946682589E-2</v>
      </c>
      <c r="AC89" s="6" t="str">
        <f t="shared" si="24"/>
        <v>Yes</v>
      </c>
      <c r="AD89" s="12">
        <f t="shared" si="25"/>
        <v>7</v>
      </c>
    </row>
    <row r="90" spans="1:30">
      <c r="A90" s="2">
        <v>41068</v>
      </c>
      <c r="B90" s="7">
        <v>270.45001220703119</v>
      </c>
      <c r="C90" s="7">
        <v>271.375</v>
      </c>
      <c r="D90" s="7">
        <v>265.47500610351562</v>
      </c>
      <c r="E90" s="7">
        <v>269.54998779296881</v>
      </c>
      <c r="F90" s="7">
        <v>5044.25</v>
      </c>
      <c r="G90" s="7">
        <v>5084.4501953125</v>
      </c>
      <c r="H90" s="7">
        <v>4994.7998046875</v>
      </c>
      <c r="I90" s="7">
        <v>5068.35009765625</v>
      </c>
      <c r="J90" s="7">
        <v>5.3615505220207423E-2</v>
      </c>
      <c r="K90" s="7">
        <v>5.3373519176210707E-2</v>
      </c>
      <c r="L90" s="7">
        <v>5.3150279587657077E-2</v>
      </c>
      <c r="M90" s="7">
        <v>5.318298511336389E-2</v>
      </c>
      <c r="N90" s="7">
        <v>5.12074004470216E-2</v>
      </c>
      <c r="O90" s="7">
        <v>8.2208064572667047E-4</v>
      </c>
      <c r="P90" s="7">
        <v>5.202948109274827E-2</v>
      </c>
      <c r="Q90" s="7">
        <v>5.0385319801294931E-2</v>
      </c>
      <c r="R90" s="7">
        <f t="shared" si="13"/>
        <v>0</v>
      </c>
      <c r="S90" s="4" t="str">
        <f t="shared" si="14"/>
        <v>Upper</v>
      </c>
      <c r="T90" s="4" t="str">
        <f t="shared" si="15"/>
        <v>Above</v>
      </c>
      <c r="U90" s="4" t="str">
        <f t="shared" si="16"/>
        <v>Buy</v>
      </c>
      <c r="V90" s="4" t="str">
        <f t="shared" si="17"/>
        <v/>
      </c>
      <c r="W90" s="6">
        <f t="shared" si="18"/>
        <v>5.1165806438410448E-2</v>
      </c>
      <c r="X90" s="6">
        <f t="shared" si="19"/>
        <v>250.2749938964844</v>
      </c>
      <c r="Y90" s="6">
        <f t="shared" si="20"/>
        <v>3.5297859377296796E-4</v>
      </c>
      <c r="Z90" s="6">
        <f t="shared" si="21"/>
        <v>5.0812827844637483E-2</v>
      </c>
      <c r="AA90" s="6" t="str">
        <f t="shared" si="22"/>
        <v>No</v>
      </c>
      <c r="AB90" s="9">
        <f t="shared" si="23"/>
        <v>5.12074004470216E-2</v>
      </c>
      <c r="AC90" s="6" t="str">
        <f t="shared" si="24"/>
        <v>Yes</v>
      </c>
      <c r="AD90" s="12">
        <f t="shared" si="25"/>
        <v>7</v>
      </c>
    </row>
    <row r="91" spans="1:30">
      <c r="A91" s="2">
        <v>41071</v>
      </c>
      <c r="B91" s="7">
        <v>270.54998779296881</v>
      </c>
      <c r="C91" s="7">
        <v>274.45001220703119</v>
      </c>
      <c r="D91" s="7">
        <v>269.20001220703119</v>
      </c>
      <c r="E91" s="7">
        <v>270.97500610351562</v>
      </c>
      <c r="F91" s="7">
        <v>5096.7001953125</v>
      </c>
      <c r="G91" s="7">
        <v>5124.4501953125</v>
      </c>
      <c r="H91" s="7">
        <v>5040.7001953125</v>
      </c>
      <c r="I91" s="7">
        <v>5054.10009765625</v>
      </c>
      <c r="J91" s="7">
        <v>5.3083363239963967E-2</v>
      </c>
      <c r="K91" s="7">
        <v>5.3556967430004397E-2</v>
      </c>
      <c r="L91" s="7">
        <v>5.3405281364951741E-2</v>
      </c>
      <c r="M91" s="7">
        <v>5.3614887095167638E-2</v>
      </c>
      <c r="N91" s="7">
        <v>5.1298571073826023E-2</v>
      </c>
      <c r="O91" s="7">
        <v>9.7681337177462821E-4</v>
      </c>
      <c r="P91" s="7">
        <v>5.2275384445600641E-2</v>
      </c>
      <c r="Q91" s="7">
        <v>5.0321757702051391E-2</v>
      </c>
      <c r="R91" s="7">
        <f t="shared" si="13"/>
        <v>0</v>
      </c>
      <c r="S91" s="4" t="str">
        <f t="shared" si="14"/>
        <v>Upper</v>
      </c>
      <c r="T91" s="4" t="str">
        <f t="shared" si="15"/>
        <v>Above</v>
      </c>
      <c r="U91" s="4" t="str">
        <f t="shared" si="16"/>
        <v>Buy</v>
      </c>
      <c r="V91" s="4" t="str">
        <f t="shared" si="17"/>
        <v/>
      </c>
      <c r="W91" s="6">
        <f t="shared" si="18"/>
        <v>5.1165806438410448E-2</v>
      </c>
      <c r="X91" s="6">
        <f t="shared" si="19"/>
        <v>250.2749938964844</v>
      </c>
      <c r="Y91" s="6">
        <f t="shared" si="20"/>
        <v>3.5297859377296796E-4</v>
      </c>
      <c r="Z91" s="6">
        <f t="shared" si="21"/>
        <v>5.0812827844637483E-2</v>
      </c>
      <c r="AA91" s="6" t="str">
        <f t="shared" si="22"/>
        <v>No</v>
      </c>
      <c r="AB91" s="9">
        <f t="shared" si="23"/>
        <v>5.1298571073826023E-2</v>
      </c>
      <c r="AC91" s="6" t="str">
        <f t="shared" si="24"/>
        <v>Yes</v>
      </c>
      <c r="AD91" s="12">
        <f t="shared" si="25"/>
        <v>7</v>
      </c>
    </row>
    <row r="92" spans="1:30">
      <c r="A92" s="2">
        <v>41072</v>
      </c>
      <c r="B92" s="7">
        <v>269.39999389648437</v>
      </c>
      <c r="C92" s="7">
        <v>275.42498779296881</v>
      </c>
      <c r="D92" s="7">
        <v>268.97500610351562</v>
      </c>
      <c r="E92" s="7">
        <v>274.79998779296881</v>
      </c>
      <c r="F92" s="7">
        <v>5015.5</v>
      </c>
      <c r="G92" s="7">
        <v>5128.89990234375</v>
      </c>
      <c r="H92" s="7">
        <v>5015.14990234375</v>
      </c>
      <c r="I92" s="7">
        <v>5115.89990234375</v>
      </c>
      <c r="J92" s="7">
        <v>5.3713486969690832E-2</v>
      </c>
      <c r="K92" s="7">
        <v>5.3700597211325557E-2</v>
      </c>
      <c r="L92" s="7">
        <v>5.3632495805920867E-2</v>
      </c>
      <c r="M92" s="7">
        <v>5.3714887515112338E-2</v>
      </c>
      <c r="N92" s="7">
        <v>5.1434547693596108E-2</v>
      </c>
      <c r="O92" s="7">
        <v>1.112275413389742E-3</v>
      </c>
      <c r="P92" s="7">
        <v>5.254682310698585E-2</v>
      </c>
      <c r="Q92" s="7">
        <v>5.0322272280206373E-2</v>
      </c>
      <c r="R92" s="7">
        <f t="shared" si="13"/>
        <v>0</v>
      </c>
      <c r="S92" s="4" t="str">
        <f t="shared" si="14"/>
        <v>Upper</v>
      </c>
      <c r="T92" s="4" t="str">
        <f t="shared" si="15"/>
        <v>Above</v>
      </c>
      <c r="U92" s="4" t="str">
        <f t="shared" si="16"/>
        <v>Buy</v>
      </c>
      <c r="V92" s="4" t="str">
        <f t="shared" si="17"/>
        <v/>
      </c>
      <c r="W92" s="6">
        <f t="shared" si="18"/>
        <v>5.1165806438410448E-2</v>
      </c>
      <c r="X92" s="6">
        <f t="shared" si="19"/>
        <v>250.2749938964844</v>
      </c>
      <c r="Y92" s="6">
        <f t="shared" si="20"/>
        <v>3.5297859377296796E-4</v>
      </c>
      <c r="Z92" s="6">
        <f t="shared" si="21"/>
        <v>5.0812827844637483E-2</v>
      </c>
      <c r="AA92" s="6" t="str">
        <f t="shared" si="22"/>
        <v>No</v>
      </c>
      <c r="AB92" s="9">
        <f t="shared" si="23"/>
        <v>5.1434547693596108E-2</v>
      </c>
      <c r="AC92" s="6" t="str">
        <f t="shared" si="24"/>
        <v>Yes</v>
      </c>
      <c r="AD92" s="12">
        <f t="shared" si="25"/>
        <v>7</v>
      </c>
    </row>
    <row r="93" spans="1:30">
      <c r="A93" s="2">
        <v>41073</v>
      </c>
      <c r="B93" s="7">
        <v>275.5</v>
      </c>
      <c r="C93" s="7">
        <v>276.20001220703119</v>
      </c>
      <c r="D93" s="7">
        <v>269.89999389648437</v>
      </c>
      <c r="E93" s="7">
        <v>270.875</v>
      </c>
      <c r="F93" s="7">
        <v>5117.5498046875</v>
      </c>
      <c r="G93" s="7">
        <v>5144.89990234375</v>
      </c>
      <c r="H93" s="7">
        <v>5095.4501953125</v>
      </c>
      <c r="I93" s="7">
        <v>5121.4501953125</v>
      </c>
      <c r="J93" s="7">
        <v>5.3834356384309431E-2</v>
      </c>
      <c r="K93" s="7">
        <v>5.3684234377661823E-2</v>
      </c>
      <c r="L93" s="7">
        <v>5.2968821900128811E-2</v>
      </c>
      <c r="M93" s="7">
        <v>5.2890292723713928E-2</v>
      </c>
      <c r="N93" s="7">
        <v>5.1554683304607683E-2</v>
      </c>
      <c r="O93" s="7">
        <v>1.1341533067793881E-3</v>
      </c>
      <c r="P93" s="7">
        <v>5.2688836611387069E-2</v>
      </c>
      <c r="Q93" s="7">
        <v>5.0420529997828298E-2</v>
      </c>
      <c r="R93" s="7">
        <f t="shared" si="13"/>
        <v>0</v>
      </c>
      <c r="S93" s="4" t="str">
        <f t="shared" si="14"/>
        <v>Upper</v>
      </c>
      <c r="T93" s="4" t="str">
        <f t="shared" si="15"/>
        <v>Above</v>
      </c>
      <c r="U93" s="4" t="str">
        <f t="shared" si="16"/>
        <v>Buy</v>
      </c>
      <c r="V93" s="4" t="str">
        <f t="shared" si="17"/>
        <v/>
      </c>
      <c r="W93" s="6">
        <f t="shared" si="18"/>
        <v>5.1165806438410448E-2</v>
      </c>
      <c r="X93" s="6">
        <f t="shared" si="19"/>
        <v>250.2749938964844</v>
      </c>
      <c r="Y93" s="6">
        <f t="shared" si="20"/>
        <v>3.5297859377296796E-4</v>
      </c>
      <c r="Z93" s="6">
        <f t="shared" si="21"/>
        <v>5.0812827844637483E-2</v>
      </c>
      <c r="AA93" s="6" t="str">
        <f t="shared" si="22"/>
        <v>No</v>
      </c>
      <c r="AB93" s="9">
        <f t="shared" si="23"/>
        <v>5.1554683304607683E-2</v>
      </c>
      <c r="AC93" s="6" t="str">
        <f t="shared" si="24"/>
        <v>Yes</v>
      </c>
      <c r="AD93" s="12">
        <f t="shared" si="25"/>
        <v>7</v>
      </c>
    </row>
    <row r="94" spans="1:30">
      <c r="A94" s="2">
        <v>41074</v>
      </c>
      <c r="B94" s="7">
        <v>270</v>
      </c>
      <c r="C94" s="7">
        <v>273.70001220703119</v>
      </c>
      <c r="D94" s="7">
        <v>266.32501220703119</v>
      </c>
      <c r="E94" s="7">
        <v>267.20001220703119</v>
      </c>
      <c r="F94" s="7">
        <v>5105.10009765625</v>
      </c>
      <c r="G94" s="7">
        <v>5130</v>
      </c>
      <c r="H94" s="7">
        <v>5047.60009765625</v>
      </c>
      <c r="I94" s="7">
        <v>5054.75</v>
      </c>
      <c r="J94" s="7">
        <v>5.288828717069758E-2</v>
      </c>
      <c r="K94" s="7">
        <v>5.3352828890259503E-2</v>
      </c>
      <c r="L94" s="7">
        <v>5.2762700502104722E-2</v>
      </c>
      <c r="M94" s="7">
        <v>5.2861172601420703E-2</v>
      </c>
      <c r="N94" s="7">
        <v>5.164949919188537E-2</v>
      </c>
      <c r="O94" s="7">
        <v>1.1611923630573571E-3</v>
      </c>
      <c r="P94" s="7">
        <v>5.2810691554942717E-2</v>
      </c>
      <c r="Q94" s="7">
        <v>5.0488306828828017E-2</v>
      </c>
      <c r="R94" s="7" t="str">
        <f t="shared" si="13"/>
        <v>Upper</v>
      </c>
      <c r="S94" s="4" t="str">
        <f t="shared" si="14"/>
        <v>Upper</v>
      </c>
      <c r="T94" s="4" t="str">
        <f t="shared" si="15"/>
        <v>Above</v>
      </c>
      <c r="U94" s="4" t="str">
        <f t="shared" si="16"/>
        <v>Buy</v>
      </c>
      <c r="V94" s="4" t="str">
        <f t="shared" si="17"/>
        <v/>
      </c>
      <c r="W94" s="6">
        <f t="shared" si="18"/>
        <v>5.1165806438410448E-2</v>
      </c>
      <c r="X94" s="6">
        <f t="shared" si="19"/>
        <v>250.2749938964844</v>
      </c>
      <c r="Y94" s="6">
        <f t="shared" si="20"/>
        <v>3.5297859377296796E-4</v>
      </c>
      <c r="Z94" s="6">
        <f t="shared" si="21"/>
        <v>5.0812827844637483E-2</v>
      </c>
      <c r="AA94" s="6" t="str">
        <f t="shared" si="22"/>
        <v>No</v>
      </c>
      <c r="AB94" s="9">
        <f t="shared" si="23"/>
        <v>5.164949919188537E-2</v>
      </c>
      <c r="AC94" s="6" t="str">
        <f t="shared" si="24"/>
        <v>Yes</v>
      </c>
      <c r="AD94" s="12">
        <f t="shared" si="25"/>
        <v>7</v>
      </c>
    </row>
    <row r="95" spans="1:30">
      <c r="A95" s="2">
        <v>41075</v>
      </c>
      <c r="B95" s="7">
        <v>267.5</v>
      </c>
      <c r="C95" s="7">
        <v>274.85000610351562</v>
      </c>
      <c r="D95" s="7">
        <v>267.47500610351562</v>
      </c>
      <c r="E95" s="7">
        <v>273.77499389648437</v>
      </c>
      <c r="F95" s="7">
        <v>5069.5498046875</v>
      </c>
      <c r="G95" s="7">
        <v>5146.2001953125</v>
      </c>
      <c r="H95" s="7">
        <v>5069.14990234375</v>
      </c>
      <c r="I95" s="7">
        <v>5139.0498046875</v>
      </c>
      <c r="J95" s="7">
        <v>5.2766026630739329E-2</v>
      </c>
      <c r="K95" s="7">
        <v>5.3408339293497989E-2</v>
      </c>
      <c r="L95" s="7">
        <v>5.2765258723133653E-2</v>
      </c>
      <c r="M95" s="7">
        <v>5.3273465777032361E-2</v>
      </c>
      <c r="N95" s="7">
        <v>5.1757836109389797E-2</v>
      </c>
      <c r="O95" s="7">
        <v>1.2080195820868599E-3</v>
      </c>
      <c r="P95" s="7">
        <v>5.296585569147666E-2</v>
      </c>
      <c r="Q95" s="7">
        <v>5.0549816527302928E-2</v>
      </c>
      <c r="R95" s="7" t="str">
        <f t="shared" si="13"/>
        <v>Upper</v>
      </c>
      <c r="S95" s="4" t="str">
        <f t="shared" si="14"/>
        <v>Upper</v>
      </c>
      <c r="T95" s="4" t="str">
        <f t="shared" si="15"/>
        <v>Above</v>
      </c>
      <c r="U95" s="4" t="str">
        <f t="shared" si="16"/>
        <v>Buy</v>
      </c>
      <c r="V95" s="4" t="str">
        <f t="shared" si="17"/>
        <v/>
      </c>
      <c r="W95" s="6">
        <f t="shared" si="18"/>
        <v>5.1165806438410448E-2</v>
      </c>
      <c r="X95" s="6">
        <f t="shared" si="19"/>
        <v>250.2749938964844</v>
      </c>
      <c r="Y95" s="6">
        <f t="shared" si="20"/>
        <v>3.5297859377296796E-4</v>
      </c>
      <c r="Z95" s="6">
        <f t="shared" si="21"/>
        <v>5.0812827844637483E-2</v>
      </c>
      <c r="AA95" s="6" t="str">
        <f t="shared" si="22"/>
        <v>No</v>
      </c>
      <c r="AB95" s="9">
        <f t="shared" si="23"/>
        <v>5.1757836109389797E-2</v>
      </c>
      <c r="AC95" s="6" t="str">
        <f t="shared" si="24"/>
        <v>Yes</v>
      </c>
      <c r="AD95" s="12">
        <f t="shared" si="25"/>
        <v>7</v>
      </c>
    </row>
    <row r="96" spans="1:30">
      <c r="A96" s="2">
        <v>41078</v>
      </c>
      <c r="B96" s="7">
        <v>276</v>
      </c>
      <c r="C96" s="7">
        <v>276</v>
      </c>
      <c r="D96" s="7">
        <v>264.77499389648437</v>
      </c>
      <c r="E96" s="7">
        <v>267.47500610351562</v>
      </c>
      <c r="F96" s="7">
        <v>5174</v>
      </c>
      <c r="G96" s="7">
        <v>5190.2001953125</v>
      </c>
      <c r="H96" s="7">
        <v>5041.7001953125</v>
      </c>
      <c r="I96" s="7">
        <v>5064.25</v>
      </c>
      <c r="J96" s="7">
        <v>5.3343641283339772E-2</v>
      </c>
      <c r="K96" s="7">
        <v>5.3177139534861841E-2</v>
      </c>
      <c r="L96" s="7">
        <v>5.2517004906927588E-2</v>
      </c>
      <c r="M96" s="7">
        <v>5.2816311616431973E-2</v>
      </c>
      <c r="N96" s="7">
        <v>5.1840361368290878E-2</v>
      </c>
      <c r="O96" s="7">
        <v>1.2217454684515371E-3</v>
      </c>
      <c r="P96" s="7">
        <v>5.3062106836742423E-2</v>
      </c>
      <c r="Q96" s="7">
        <v>5.0618615899839341E-2</v>
      </c>
      <c r="R96" s="7" t="str">
        <f t="shared" si="13"/>
        <v>Upper</v>
      </c>
      <c r="S96" s="4" t="str">
        <f t="shared" si="14"/>
        <v>Upper</v>
      </c>
      <c r="T96" s="4" t="str">
        <f t="shared" si="15"/>
        <v>Below</v>
      </c>
      <c r="U96" s="4" t="str">
        <f t="shared" si="16"/>
        <v>Sell</v>
      </c>
      <c r="V96" s="4" t="str">
        <f t="shared" si="17"/>
        <v>Sell</v>
      </c>
      <c r="W96" s="6">
        <f t="shared" si="18"/>
        <v>5.2816311616431973E-2</v>
      </c>
      <c r="X96" s="6">
        <f t="shared" si="19"/>
        <v>267.47500610351562</v>
      </c>
      <c r="Y96" s="6">
        <f t="shared" si="20"/>
        <v>6.1087273422576855E-4</v>
      </c>
      <c r="Z96" s="6">
        <f t="shared" si="21"/>
        <v>5.3427184350657742E-2</v>
      </c>
      <c r="AA96" s="6" t="str">
        <f t="shared" si="22"/>
        <v/>
      </c>
      <c r="AB96" s="9">
        <f t="shared" si="23"/>
        <v>5.1840361368290878E-2</v>
      </c>
      <c r="AC96" s="6" t="str">
        <f t="shared" si="24"/>
        <v/>
      </c>
      <c r="AD96" s="12">
        <f t="shared" si="25"/>
        <v>8</v>
      </c>
    </row>
    <row r="97" spans="1:30">
      <c r="A97" s="2">
        <v>41079</v>
      </c>
      <c r="B97" s="7">
        <v>267.39999389648437</v>
      </c>
      <c r="C97" s="7">
        <v>269.5</v>
      </c>
      <c r="D97" s="7">
        <v>263.14999389648437</v>
      </c>
      <c r="E97" s="7">
        <v>268.22500610351562</v>
      </c>
      <c r="F97" s="7">
        <v>5050.7998046875</v>
      </c>
      <c r="G97" s="7">
        <v>5113.60009765625</v>
      </c>
      <c r="H97" s="7">
        <v>5048.10009765625</v>
      </c>
      <c r="I97" s="7">
        <v>5103.85009765625</v>
      </c>
      <c r="J97" s="7">
        <v>5.2942109019707778E-2</v>
      </c>
      <c r="K97" s="7">
        <v>5.2702595989764962E-2</v>
      </c>
      <c r="L97" s="7">
        <v>5.2128521385433821E-2</v>
      </c>
      <c r="M97" s="7">
        <v>5.2553464731789012E-2</v>
      </c>
      <c r="N97" s="7">
        <v>5.1951575392865101E-2</v>
      </c>
      <c r="O97" s="7">
        <v>1.1773759117451961E-3</v>
      </c>
      <c r="P97" s="7">
        <v>5.3128951304610303E-2</v>
      </c>
      <c r="Q97" s="7">
        <v>5.0774199481119907E-2</v>
      </c>
      <c r="R97" s="7">
        <f t="shared" si="13"/>
        <v>0</v>
      </c>
      <c r="S97" s="4" t="str">
        <f t="shared" si="14"/>
        <v>Upper</v>
      </c>
      <c r="T97" s="4" t="str">
        <f t="shared" si="15"/>
        <v>Below</v>
      </c>
      <c r="U97" s="4" t="str">
        <f t="shared" si="16"/>
        <v>Sell</v>
      </c>
      <c r="V97" s="4" t="str">
        <f t="shared" si="17"/>
        <v/>
      </c>
      <c r="W97" s="6">
        <f t="shared" si="18"/>
        <v>5.2816311616431973E-2</v>
      </c>
      <c r="X97" s="6">
        <f t="shared" si="19"/>
        <v>267.47500610351562</v>
      </c>
      <c r="Y97" s="6">
        <f t="shared" si="20"/>
        <v>6.1087273422576855E-4</v>
      </c>
      <c r="Z97" s="6">
        <f t="shared" si="21"/>
        <v>5.3427184350657742E-2</v>
      </c>
      <c r="AA97" s="6" t="str">
        <f t="shared" si="22"/>
        <v>No</v>
      </c>
      <c r="AB97" s="9">
        <f t="shared" si="23"/>
        <v>5.1951575392865101E-2</v>
      </c>
      <c r="AC97" s="6" t="str">
        <f t="shared" si="24"/>
        <v>No</v>
      </c>
      <c r="AD97" s="12">
        <f t="shared" si="25"/>
        <v>8</v>
      </c>
    </row>
    <row r="98" spans="1:30">
      <c r="A98" s="2">
        <v>41080</v>
      </c>
      <c r="B98" s="7">
        <v>268.5</v>
      </c>
      <c r="C98" s="7">
        <v>270.25</v>
      </c>
      <c r="D98" s="7">
        <v>264.27499389648437</v>
      </c>
      <c r="E98" s="7">
        <v>267.10000610351562</v>
      </c>
      <c r="F98" s="7">
        <v>5114.5498046875</v>
      </c>
      <c r="G98" s="7">
        <v>5141.7001953125</v>
      </c>
      <c r="H98" s="7">
        <v>5100.7001953125</v>
      </c>
      <c r="I98" s="7">
        <v>5120.5498046875</v>
      </c>
      <c r="J98" s="7">
        <v>5.2497289156108913E-2</v>
      </c>
      <c r="K98" s="7">
        <v>5.2560435212923737E-2</v>
      </c>
      <c r="L98" s="7">
        <v>5.1811512885887867E-2</v>
      </c>
      <c r="M98" s="7">
        <v>5.2162368552494988E-2</v>
      </c>
      <c r="N98" s="7">
        <v>5.2040900989918648E-2</v>
      </c>
      <c r="O98" s="7">
        <v>1.1177992839734639E-3</v>
      </c>
      <c r="P98" s="7">
        <v>5.3158700273892107E-2</v>
      </c>
      <c r="Q98" s="7">
        <v>5.0923101705945183E-2</v>
      </c>
      <c r="R98" s="7">
        <f t="shared" si="13"/>
        <v>0</v>
      </c>
      <c r="S98" s="4" t="str">
        <f t="shared" si="14"/>
        <v>Upper</v>
      </c>
      <c r="T98" s="4" t="str">
        <f t="shared" si="15"/>
        <v>Below</v>
      </c>
      <c r="U98" s="4" t="str">
        <f t="shared" si="16"/>
        <v>Sell</v>
      </c>
      <c r="V98" s="4" t="str">
        <f t="shared" si="17"/>
        <v/>
      </c>
      <c r="W98" s="6">
        <f t="shared" si="18"/>
        <v>5.2816311616431973E-2</v>
      </c>
      <c r="X98" s="6">
        <f t="shared" si="19"/>
        <v>267.47500610351562</v>
      </c>
      <c r="Y98" s="6">
        <f t="shared" si="20"/>
        <v>6.1087273422576855E-4</v>
      </c>
      <c r="Z98" s="6">
        <f t="shared" si="21"/>
        <v>5.3427184350657742E-2</v>
      </c>
      <c r="AA98" s="6" t="str">
        <f t="shared" si="22"/>
        <v>No</v>
      </c>
      <c r="AB98" s="9">
        <f t="shared" si="23"/>
        <v>5.2040900989918648E-2</v>
      </c>
      <c r="AC98" s="6" t="str">
        <f t="shared" si="24"/>
        <v>No</v>
      </c>
      <c r="AD98" s="12">
        <f t="shared" si="25"/>
        <v>8</v>
      </c>
    </row>
    <row r="99" spans="1:30">
      <c r="A99" s="2">
        <v>41081</v>
      </c>
      <c r="B99" s="7">
        <v>266.5</v>
      </c>
      <c r="C99" s="7">
        <v>272.35000610351562</v>
      </c>
      <c r="D99" s="7">
        <v>265.64999389648437</v>
      </c>
      <c r="E99" s="7">
        <v>271.45001220703119</v>
      </c>
      <c r="F99" s="7">
        <v>5097.35009765625</v>
      </c>
      <c r="G99" s="7">
        <v>5170.39990234375</v>
      </c>
      <c r="H99" s="7">
        <v>5093.4501953125</v>
      </c>
      <c r="I99" s="7">
        <v>5165</v>
      </c>
      <c r="J99" s="7">
        <v>5.2282067131809537E-2</v>
      </c>
      <c r="K99" s="7">
        <v>5.2674843580292299E-2</v>
      </c>
      <c r="L99" s="7">
        <v>5.2155215759439828E-2</v>
      </c>
      <c r="M99" s="7">
        <v>5.2555665480548158E-2</v>
      </c>
      <c r="N99" s="7">
        <v>5.2130280445303642E-2</v>
      </c>
      <c r="O99" s="7">
        <v>1.081547521399792E-3</v>
      </c>
      <c r="P99" s="7">
        <v>5.3211827966703443E-2</v>
      </c>
      <c r="Q99" s="7">
        <v>5.1048732923903849E-2</v>
      </c>
      <c r="R99" s="7">
        <f t="shared" si="13"/>
        <v>0</v>
      </c>
      <c r="S99" s="4" t="str">
        <f t="shared" si="14"/>
        <v>Upper</v>
      </c>
      <c r="T99" s="4" t="str">
        <f t="shared" si="15"/>
        <v>Below</v>
      </c>
      <c r="U99" s="4" t="str">
        <f t="shared" si="16"/>
        <v>Sell</v>
      </c>
      <c r="V99" s="4" t="str">
        <f t="shared" si="17"/>
        <v/>
      </c>
      <c r="W99" s="6">
        <f t="shared" si="18"/>
        <v>5.2816311616431973E-2</v>
      </c>
      <c r="X99" s="6">
        <f t="shared" si="19"/>
        <v>267.47500610351562</v>
      </c>
      <c r="Y99" s="6">
        <f t="shared" si="20"/>
        <v>6.1087273422576855E-4</v>
      </c>
      <c r="Z99" s="6">
        <f t="shared" si="21"/>
        <v>5.3427184350657742E-2</v>
      </c>
      <c r="AA99" s="6" t="str">
        <f t="shared" si="22"/>
        <v>No</v>
      </c>
      <c r="AB99" s="9">
        <f t="shared" si="23"/>
        <v>5.2130280445303642E-2</v>
      </c>
      <c r="AC99" s="6" t="str">
        <f t="shared" si="24"/>
        <v>No</v>
      </c>
      <c r="AD99" s="12">
        <f t="shared" si="25"/>
        <v>8</v>
      </c>
    </row>
    <row r="100" spans="1:30">
      <c r="A100" s="2">
        <v>41082</v>
      </c>
      <c r="B100" s="7">
        <v>267.54998779296881</v>
      </c>
      <c r="C100" s="7">
        <v>272.54998779296881</v>
      </c>
      <c r="D100" s="7">
        <v>267.54998779296881</v>
      </c>
      <c r="E100" s="7">
        <v>272.17498779296881</v>
      </c>
      <c r="F100" s="7">
        <v>5101.75</v>
      </c>
      <c r="G100" s="7">
        <v>5159.7998046875</v>
      </c>
      <c r="H100" s="7">
        <v>5094</v>
      </c>
      <c r="I100" s="7">
        <v>5146.0498046875</v>
      </c>
      <c r="J100" s="7">
        <v>5.2442786846272113E-2</v>
      </c>
      <c r="K100" s="7">
        <v>5.2821814432677507E-2</v>
      </c>
      <c r="L100" s="7">
        <v>5.2522573182757902E-2</v>
      </c>
      <c r="M100" s="7">
        <v>5.2890080376806009E-2</v>
      </c>
      <c r="N100" s="7">
        <v>5.2234340547370868E-2</v>
      </c>
      <c r="O100" s="7">
        <v>1.047296722721619E-3</v>
      </c>
      <c r="P100" s="7">
        <v>5.3281637270092497E-2</v>
      </c>
      <c r="Q100" s="7">
        <v>5.1187043824649253E-2</v>
      </c>
      <c r="R100" s="7">
        <f t="shared" si="13"/>
        <v>0</v>
      </c>
      <c r="S100" s="4" t="str">
        <f t="shared" si="14"/>
        <v>Upper</v>
      </c>
      <c r="T100" s="4" t="str">
        <f t="shared" si="15"/>
        <v>Below</v>
      </c>
      <c r="U100" s="4" t="str">
        <f t="shared" si="16"/>
        <v>Sell</v>
      </c>
      <c r="V100" s="4" t="str">
        <f t="shared" si="17"/>
        <v/>
      </c>
      <c r="W100" s="6">
        <f t="shared" si="18"/>
        <v>5.2816311616431973E-2</v>
      </c>
      <c r="X100" s="6">
        <f t="shared" si="19"/>
        <v>267.47500610351562</v>
      </c>
      <c r="Y100" s="6">
        <f t="shared" si="20"/>
        <v>6.1087273422576855E-4</v>
      </c>
      <c r="Z100" s="6">
        <f t="shared" si="21"/>
        <v>5.3427184350657742E-2</v>
      </c>
      <c r="AA100" s="6" t="str">
        <f t="shared" si="22"/>
        <v>No</v>
      </c>
      <c r="AB100" s="9">
        <f t="shared" si="23"/>
        <v>5.2234340547370868E-2</v>
      </c>
      <c r="AC100" s="6" t="str">
        <f t="shared" si="24"/>
        <v>No</v>
      </c>
      <c r="AD100" s="12">
        <f t="shared" si="25"/>
        <v>8</v>
      </c>
    </row>
    <row r="101" spans="1:30">
      <c r="A101" s="2">
        <v>41085</v>
      </c>
      <c r="B101" s="7">
        <v>272.70001220703119</v>
      </c>
      <c r="C101" s="7">
        <v>274.25</v>
      </c>
      <c r="D101" s="7">
        <v>267.5</v>
      </c>
      <c r="E101" s="7">
        <v>268.35000610351562</v>
      </c>
      <c r="F101" s="7">
        <v>5158.5</v>
      </c>
      <c r="G101" s="7">
        <v>5194.60009765625</v>
      </c>
      <c r="H101" s="7">
        <v>5105.64990234375</v>
      </c>
      <c r="I101" s="7">
        <v>5114.64990234375</v>
      </c>
      <c r="J101" s="7">
        <v>5.2864207077063352E-2</v>
      </c>
      <c r="K101" s="7">
        <v>5.2795209418283952E-2</v>
      </c>
      <c r="L101" s="7">
        <v>5.2392938238323791E-2</v>
      </c>
      <c r="M101" s="7">
        <v>5.2466935416351029E-2</v>
      </c>
      <c r="N101" s="7">
        <v>5.2306615692797931E-2</v>
      </c>
      <c r="O101" s="7">
        <v>1.008340445086807E-3</v>
      </c>
      <c r="P101" s="7">
        <v>5.3314956137884742E-2</v>
      </c>
      <c r="Q101" s="7">
        <v>5.1298275247711127E-2</v>
      </c>
      <c r="R101" s="7">
        <f t="shared" si="13"/>
        <v>0</v>
      </c>
      <c r="S101" s="4" t="str">
        <f t="shared" si="14"/>
        <v>Upper</v>
      </c>
      <c r="T101" s="4" t="str">
        <f t="shared" si="15"/>
        <v>Below</v>
      </c>
      <c r="U101" s="4" t="str">
        <f t="shared" si="16"/>
        <v>Sell</v>
      </c>
      <c r="V101" s="4" t="str">
        <f t="shared" si="17"/>
        <v/>
      </c>
      <c r="W101" s="6">
        <f t="shared" si="18"/>
        <v>5.2816311616431973E-2</v>
      </c>
      <c r="X101" s="6">
        <f t="shared" si="19"/>
        <v>267.47500610351562</v>
      </c>
      <c r="Y101" s="6">
        <f t="shared" si="20"/>
        <v>6.1087273422576855E-4</v>
      </c>
      <c r="Z101" s="6">
        <f t="shared" si="21"/>
        <v>5.3427184350657742E-2</v>
      </c>
      <c r="AA101" s="6" t="str">
        <f t="shared" si="22"/>
        <v>No</v>
      </c>
      <c r="AB101" s="9">
        <f t="shared" si="23"/>
        <v>5.2306615692797931E-2</v>
      </c>
      <c r="AC101" s="6" t="str">
        <f t="shared" si="24"/>
        <v>No</v>
      </c>
      <c r="AD101" s="12">
        <f t="shared" si="25"/>
        <v>8</v>
      </c>
    </row>
    <row r="102" spans="1:30">
      <c r="A102" s="2">
        <v>41086</v>
      </c>
      <c r="B102" s="7">
        <v>269</v>
      </c>
      <c r="C102" s="7">
        <v>274</v>
      </c>
      <c r="D102" s="7">
        <v>268.14999389648438</v>
      </c>
      <c r="E102" s="7">
        <v>271.72500610351562</v>
      </c>
      <c r="F102" s="7">
        <v>5107.4501953125</v>
      </c>
      <c r="G102" s="7">
        <v>5134.5498046875</v>
      </c>
      <c r="H102" s="7">
        <v>5095.5</v>
      </c>
      <c r="I102" s="7">
        <v>5120.7998046875</v>
      </c>
      <c r="J102" s="7">
        <v>5.2668159201411692E-2</v>
      </c>
      <c r="K102" s="7">
        <v>5.3363977451315471E-2</v>
      </c>
      <c r="L102" s="7">
        <v>5.2624863879204078E-2</v>
      </c>
      <c r="M102" s="7">
        <v>5.3063001184850619E-2</v>
      </c>
      <c r="N102" s="7">
        <v>5.2430006817724722E-2</v>
      </c>
      <c r="O102" s="7">
        <v>9.3631004766959536E-4</v>
      </c>
      <c r="P102" s="7">
        <v>5.3366316865394309E-2</v>
      </c>
      <c r="Q102" s="7">
        <v>5.1493696770055122E-2</v>
      </c>
      <c r="R102" s="7">
        <f t="shared" si="13"/>
        <v>0</v>
      </c>
      <c r="S102" s="4" t="str">
        <f t="shared" si="14"/>
        <v>Upper</v>
      </c>
      <c r="T102" s="4" t="str">
        <f t="shared" si="15"/>
        <v>Below</v>
      </c>
      <c r="U102" s="4" t="str">
        <f t="shared" si="16"/>
        <v>Sell</v>
      </c>
      <c r="V102" s="4" t="str">
        <f t="shared" si="17"/>
        <v/>
      </c>
      <c r="W102" s="6">
        <f t="shared" si="18"/>
        <v>5.2816311616431973E-2</v>
      </c>
      <c r="X102" s="6">
        <f t="shared" si="19"/>
        <v>267.47500610351562</v>
      </c>
      <c r="Y102" s="6">
        <f t="shared" si="20"/>
        <v>6.1087273422576855E-4</v>
      </c>
      <c r="Z102" s="6">
        <f t="shared" si="21"/>
        <v>5.3427184350657742E-2</v>
      </c>
      <c r="AA102" s="6" t="str">
        <f t="shared" si="22"/>
        <v>No</v>
      </c>
      <c r="AB102" s="9">
        <f t="shared" si="23"/>
        <v>5.2430006817724722E-2</v>
      </c>
      <c r="AC102" s="6" t="str">
        <f t="shared" si="24"/>
        <v>No</v>
      </c>
      <c r="AD102" s="12">
        <f t="shared" si="25"/>
        <v>8</v>
      </c>
    </row>
    <row r="103" spans="1:30">
      <c r="A103" s="2">
        <v>41087</v>
      </c>
      <c r="B103" s="7">
        <v>273</v>
      </c>
      <c r="C103" s="7">
        <v>277.35000610351562</v>
      </c>
      <c r="D103" s="7">
        <v>273</v>
      </c>
      <c r="E103" s="7">
        <v>274.5</v>
      </c>
      <c r="F103" s="7">
        <v>5149.4501953125</v>
      </c>
      <c r="G103" s="7">
        <v>5160.10009765625</v>
      </c>
      <c r="H103" s="7">
        <v>5129.25</v>
      </c>
      <c r="I103" s="7">
        <v>5141.89990234375</v>
      </c>
      <c r="J103" s="7">
        <v>5.3015368562746669E-2</v>
      </c>
      <c r="K103" s="7">
        <v>5.3748958519136053E-2</v>
      </c>
      <c r="L103" s="7">
        <v>5.3224155578300923E-2</v>
      </c>
      <c r="M103" s="7">
        <v>5.338493654356808E-2</v>
      </c>
      <c r="N103" s="7">
        <v>5.2571101375567753E-2</v>
      </c>
      <c r="O103" s="7">
        <v>8.4868461420287177E-4</v>
      </c>
      <c r="P103" s="7">
        <v>5.3419785989770617E-2</v>
      </c>
      <c r="Q103" s="7">
        <v>5.1722416761364881E-2</v>
      </c>
      <c r="R103" s="7" t="str">
        <f t="shared" si="13"/>
        <v>Upper</v>
      </c>
      <c r="S103" s="4" t="str">
        <f t="shared" si="14"/>
        <v>Upper</v>
      </c>
      <c r="T103" s="4" t="str">
        <f t="shared" si="15"/>
        <v>Below</v>
      </c>
      <c r="U103" s="4" t="str">
        <f t="shared" si="16"/>
        <v>Sell</v>
      </c>
      <c r="V103" s="4" t="str">
        <f t="shared" si="17"/>
        <v/>
      </c>
      <c r="W103" s="6">
        <f t="shared" si="18"/>
        <v>5.2816311616431973E-2</v>
      </c>
      <c r="X103" s="6">
        <f t="shared" si="19"/>
        <v>267.47500610351562</v>
      </c>
      <c r="Y103" s="6">
        <f t="shared" si="20"/>
        <v>6.1087273422576855E-4</v>
      </c>
      <c r="Z103" s="6">
        <f t="shared" si="21"/>
        <v>5.3427184350657742E-2</v>
      </c>
      <c r="AA103" s="6" t="str">
        <f t="shared" si="22"/>
        <v>Yes</v>
      </c>
      <c r="AB103" s="9">
        <f t="shared" si="23"/>
        <v>5.2571101375567753E-2</v>
      </c>
      <c r="AC103" s="6" t="str">
        <f t="shared" si="24"/>
        <v>No</v>
      </c>
      <c r="AD103" s="12">
        <f t="shared" si="25"/>
        <v>8</v>
      </c>
    </row>
    <row r="104" spans="1:30">
      <c r="A104" s="2">
        <v>41088</v>
      </c>
      <c r="B104" s="7">
        <v>273.45001220703119</v>
      </c>
      <c r="C104" s="7">
        <v>276.32501220703119</v>
      </c>
      <c r="D104" s="7">
        <v>271.625</v>
      </c>
      <c r="E104" s="7">
        <v>274.25</v>
      </c>
      <c r="F104" s="7">
        <v>5148.9501953125</v>
      </c>
      <c r="G104" s="7">
        <v>5159.0498046875</v>
      </c>
      <c r="H104" s="7">
        <v>5125.2998046875</v>
      </c>
      <c r="I104" s="7">
        <v>5149.14990234375</v>
      </c>
      <c r="J104" s="7">
        <v>5.3107915562278042E-2</v>
      </c>
      <c r="K104" s="7">
        <v>5.3561222059915571E-2</v>
      </c>
      <c r="L104" s="7">
        <v>5.2996899762151869E-2</v>
      </c>
      <c r="M104" s="7">
        <v>5.3261218881036847E-2</v>
      </c>
      <c r="N104" s="7">
        <v>5.2664227749852473E-2</v>
      </c>
      <c r="O104" s="7">
        <v>8.1477515436319649E-4</v>
      </c>
      <c r="P104" s="7">
        <v>5.3479002904215672E-2</v>
      </c>
      <c r="Q104" s="7">
        <v>5.1849452595489273E-2</v>
      </c>
      <c r="R104" s="7" t="str">
        <f t="shared" si="13"/>
        <v>Upper</v>
      </c>
      <c r="S104" s="4" t="str">
        <f t="shared" si="14"/>
        <v>Upper</v>
      </c>
      <c r="T104" s="4" t="str">
        <f t="shared" si="15"/>
        <v>Below</v>
      </c>
      <c r="U104" s="4" t="str">
        <f t="shared" si="16"/>
        <v>Sell</v>
      </c>
      <c r="V104" s="4" t="str">
        <f t="shared" si="17"/>
        <v/>
      </c>
      <c r="W104" s="6">
        <f t="shared" si="18"/>
        <v>5.2816311616431973E-2</v>
      </c>
      <c r="X104" s="6">
        <f t="shared" si="19"/>
        <v>267.47500610351562</v>
      </c>
      <c r="Y104" s="6">
        <f t="shared" si="20"/>
        <v>6.1087273422576855E-4</v>
      </c>
      <c r="Z104" s="6">
        <f t="shared" si="21"/>
        <v>5.3427184350657742E-2</v>
      </c>
      <c r="AA104" s="6" t="str">
        <f t="shared" si="22"/>
        <v>Yes</v>
      </c>
      <c r="AB104" s="9">
        <f t="shared" si="23"/>
        <v>5.2664227749852473E-2</v>
      </c>
      <c r="AC104" s="6" t="str">
        <f t="shared" si="24"/>
        <v>No</v>
      </c>
      <c r="AD104" s="12">
        <f t="shared" si="25"/>
        <v>8</v>
      </c>
    </row>
    <row r="105" spans="1:30">
      <c r="A105" s="2">
        <v>41089</v>
      </c>
      <c r="B105" s="7">
        <v>276.04998779296881</v>
      </c>
      <c r="C105" s="7">
        <v>282.45001220703119</v>
      </c>
      <c r="D105" s="7">
        <v>276.02499389648437</v>
      </c>
      <c r="E105" s="7">
        <v>281.77499389648437</v>
      </c>
      <c r="F105" s="7">
        <v>5191.25</v>
      </c>
      <c r="G105" s="7">
        <v>5286.25</v>
      </c>
      <c r="H105" s="7">
        <v>5189</v>
      </c>
      <c r="I105" s="7">
        <v>5278.89990234375</v>
      </c>
      <c r="J105" s="7">
        <v>5.3176014985402122E-2</v>
      </c>
      <c r="K105" s="7">
        <v>5.3431073484423032E-2</v>
      </c>
      <c r="L105" s="7">
        <v>5.3194255906048253E-2</v>
      </c>
      <c r="M105" s="7">
        <v>5.337759743680319E-2</v>
      </c>
      <c r="N105" s="7">
        <v>5.280088695081421E-2</v>
      </c>
      <c r="O105" s="7">
        <v>6.7547426303354483E-4</v>
      </c>
      <c r="P105" s="7">
        <v>5.3476361213847752E-2</v>
      </c>
      <c r="Q105" s="7">
        <v>5.2125412687780669E-2</v>
      </c>
      <c r="R105" s="7">
        <f t="shared" si="13"/>
        <v>0</v>
      </c>
      <c r="S105" s="4" t="str">
        <f t="shared" si="14"/>
        <v>Upper</v>
      </c>
      <c r="T105" s="4" t="str">
        <f t="shared" si="15"/>
        <v>Below</v>
      </c>
      <c r="U105" s="4" t="str">
        <f t="shared" si="16"/>
        <v>Sell</v>
      </c>
      <c r="V105" s="4" t="str">
        <f t="shared" si="17"/>
        <v/>
      </c>
      <c r="W105" s="6">
        <f t="shared" si="18"/>
        <v>5.2816311616431973E-2</v>
      </c>
      <c r="X105" s="6">
        <f t="shared" si="19"/>
        <v>267.47500610351562</v>
      </c>
      <c r="Y105" s="6">
        <f t="shared" si="20"/>
        <v>6.1087273422576855E-4</v>
      </c>
      <c r="Z105" s="6">
        <f t="shared" si="21"/>
        <v>5.3427184350657742E-2</v>
      </c>
      <c r="AA105" s="6" t="str">
        <f t="shared" si="22"/>
        <v>Yes</v>
      </c>
      <c r="AB105" s="9">
        <f t="shared" si="23"/>
        <v>5.280088695081421E-2</v>
      </c>
      <c r="AC105" s="6" t="str">
        <f t="shared" si="24"/>
        <v>No</v>
      </c>
      <c r="AD105" s="12">
        <f t="shared" si="25"/>
        <v>8</v>
      </c>
    </row>
    <row r="106" spans="1:30">
      <c r="A106" s="2">
        <v>41092</v>
      </c>
      <c r="B106" s="7">
        <v>282</v>
      </c>
      <c r="C106" s="7">
        <v>287.5</v>
      </c>
      <c r="D106" s="7">
        <v>280</v>
      </c>
      <c r="E106" s="7">
        <v>286.97500610351562</v>
      </c>
      <c r="F106" s="7">
        <v>5283.85009765625</v>
      </c>
      <c r="G106" s="7">
        <v>5302.14990234375</v>
      </c>
      <c r="H106" s="7">
        <v>5263.35009765625</v>
      </c>
      <c r="I106" s="7">
        <v>5278.60009765625</v>
      </c>
      <c r="J106" s="7">
        <v>5.3370174169983797E-2</v>
      </c>
      <c r="K106" s="7">
        <v>5.4223287778588487E-2</v>
      </c>
      <c r="L106" s="7">
        <v>5.3198057283835809E-2</v>
      </c>
      <c r="M106" s="7">
        <v>5.4365741066639113E-2</v>
      </c>
      <c r="N106" s="7">
        <v>5.2963302156738598E-2</v>
      </c>
      <c r="O106" s="7">
        <v>6.3892321548517908E-4</v>
      </c>
      <c r="P106" s="7">
        <v>5.3602225372223783E-2</v>
      </c>
      <c r="Q106" s="7">
        <v>5.232437894125342E-2</v>
      </c>
      <c r="R106" s="7" t="str">
        <f t="shared" si="13"/>
        <v>Upper</v>
      </c>
      <c r="S106" s="4" t="str">
        <f t="shared" si="14"/>
        <v>Upper</v>
      </c>
      <c r="T106" s="4" t="str">
        <f t="shared" si="15"/>
        <v>Above</v>
      </c>
      <c r="U106" s="4" t="str">
        <f t="shared" si="16"/>
        <v>Sell</v>
      </c>
      <c r="V106" s="4" t="str">
        <f t="shared" si="17"/>
        <v/>
      </c>
      <c r="W106" s="6">
        <f t="shared" si="18"/>
        <v>5.2816311616431973E-2</v>
      </c>
      <c r="X106" s="6">
        <f t="shared" si="19"/>
        <v>267.47500610351562</v>
      </c>
      <c r="Y106" s="6">
        <f t="shared" si="20"/>
        <v>6.1087273422576855E-4</v>
      </c>
      <c r="Z106" s="6">
        <f t="shared" si="21"/>
        <v>5.3427184350657742E-2</v>
      </c>
      <c r="AA106" s="6" t="str">
        <f t="shared" si="22"/>
        <v>Yes</v>
      </c>
      <c r="AB106" s="9">
        <f t="shared" si="23"/>
        <v>5.2963302156738598E-2</v>
      </c>
      <c r="AC106" s="6" t="str">
        <f t="shared" si="24"/>
        <v>No</v>
      </c>
      <c r="AD106" s="12">
        <f t="shared" si="25"/>
        <v>8</v>
      </c>
    </row>
    <row r="107" spans="1:30">
      <c r="A107" s="2">
        <v>41093</v>
      </c>
      <c r="B107" s="7">
        <v>287.95001220703119</v>
      </c>
      <c r="C107" s="7">
        <v>290</v>
      </c>
      <c r="D107" s="7">
        <v>285.85000610351562</v>
      </c>
      <c r="E107" s="7">
        <v>287.92498779296881</v>
      </c>
      <c r="F107" s="7">
        <v>5298.85009765625</v>
      </c>
      <c r="G107" s="7">
        <v>5317</v>
      </c>
      <c r="H107" s="7">
        <v>5265.9501953125</v>
      </c>
      <c r="I107" s="7">
        <v>5287.9501953125</v>
      </c>
      <c r="J107" s="7">
        <v>5.4341981165761853E-2</v>
      </c>
      <c r="K107" s="7">
        <v>5.4542034982132781E-2</v>
      </c>
      <c r="L107" s="7">
        <v>5.4282702171768692E-2</v>
      </c>
      <c r="M107" s="7">
        <v>5.444926240950599E-2</v>
      </c>
      <c r="N107" s="7">
        <v>5.3107783145017219E-2</v>
      </c>
      <c r="O107" s="7">
        <v>6.3147935565997597E-4</v>
      </c>
      <c r="P107" s="7">
        <v>5.3739262500677197E-2</v>
      </c>
      <c r="Q107" s="7">
        <v>5.2476303789357241E-2</v>
      </c>
      <c r="R107" s="7">
        <f t="shared" si="13"/>
        <v>0</v>
      </c>
      <c r="S107" s="4" t="str">
        <f t="shared" si="14"/>
        <v>Upper</v>
      </c>
      <c r="T107" s="4" t="str">
        <f t="shared" si="15"/>
        <v>Above</v>
      </c>
      <c r="U107" s="4" t="str">
        <f t="shared" si="16"/>
        <v>Sell</v>
      </c>
      <c r="V107" s="4" t="str">
        <f t="shared" si="17"/>
        <v/>
      </c>
      <c r="W107" s="6">
        <f t="shared" si="18"/>
        <v>5.2816311616431973E-2</v>
      </c>
      <c r="X107" s="6">
        <f t="shared" si="19"/>
        <v>267.47500610351562</v>
      </c>
      <c r="Y107" s="6">
        <f t="shared" si="20"/>
        <v>6.1087273422576855E-4</v>
      </c>
      <c r="Z107" s="6">
        <f t="shared" si="21"/>
        <v>5.3427184350657742E-2</v>
      </c>
      <c r="AA107" s="6" t="str">
        <f t="shared" si="22"/>
        <v>Yes</v>
      </c>
      <c r="AB107" s="9">
        <f t="shared" si="23"/>
        <v>5.3107783145017219E-2</v>
      </c>
      <c r="AC107" s="6" t="str">
        <f t="shared" si="24"/>
        <v>No</v>
      </c>
      <c r="AD107" s="12">
        <f t="shared" si="25"/>
        <v>8</v>
      </c>
    </row>
    <row r="108" spans="1:30">
      <c r="A108" s="2">
        <v>41094</v>
      </c>
      <c r="B108" s="7">
        <v>288.35000610351562</v>
      </c>
      <c r="C108" s="7">
        <v>290.42498779296881</v>
      </c>
      <c r="D108" s="7">
        <v>287.82501220703119</v>
      </c>
      <c r="E108" s="7">
        <v>289</v>
      </c>
      <c r="F108" s="7">
        <v>5310.39990234375</v>
      </c>
      <c r="G108" s="7">
        <v>5317.64990234375</v>
      </c>
      <c r="H108" s="7">
        <v>5273.2998046875</v>
      </c>
      <c r="I108" s="7">
        <v>5302.5498046875</v>
      </c>
      <c r="J108" s="7">
        <v>5.4299113325957257E-2</v>
      </c>
      <c r="K108" s="7">
        <v>5.4615289296304402E-2</v>
      </c>
      <c r="L108" s="7">
        <v>5.4581575648549339E-2</v>
      </c>
      <c r="M108" s="7">
        <v>5.4502081195827987E-2</v>
      </c>
      <c r="N108" s="7">
        <v>5.3231878548518609E-2</v>
      </c>
      <c r="O108" s="7">
        <v>6.5009049868218309E-4</v>
      </c>
      <c r="P108" s="7">
        <v>5.3881969047200787E-2</v>
      </c>
      <c r="Q108" s="7">
        <v>5.2581788049836417E-2</v>
      </c>
      <c r="R108" s="7">
        <f t="shared" si="13"/>
        <v>0</v>
      </c>
      <c r="S108" s="4" t="str">
        <f t="shared" si="14"/>
        <v>Upper</v>
      </c>
      <c r="T108" s="4" t="str">
        <f t="shared" si="15"/>
        <v>Above</v>
      </c>
      <c r="U108" s="4" t="str">
        <f t="shared" si="16"/>
        <v>Sell</v>
      </c>
      <c r="V108" s="4" t="str">
        <f t="shared" si="17"/>
        <v/>
      </c>
      <c r="W108" s="6">
        <f t="shared" si="18"/>
        <v>5.2816311616431973E-2</v>
      </c>
      <c r="X108" s="6">
        <f t="shared" si="19"/>
        <v>267.47500610351562</v>
      </c>
      <c r="Y108" s="6">
        <f t="shared" si="20"/>
        <v>6.1087273422576855E-4</v>
      </c>
      <c r="Z108" s="6">
        <f t="shared" si="21"/>
        <v>5.3427184350657742E-2</v>
      </c>
      <c r="AA108" s="6" t="str">
        <f t="shared" si="22"/>
        <v>Yes</v>
      </c>
      <c r="AB108" s="9">
        <f t="shared" si="23"/>
        <v>5.3231878548518609E-2</v>
      </c>
      <c r="AC108" s="6" t="str">
        <f t="shared" si="24"/>
        <v>No</v>
      </c>
      <c r="AD108" s="12">
        <f t="shared" si="25"/>
        <v>8</v>
      </c>
    </row>
    <row r="109" spans="1:30">
      <c r="A109" s="2">
        <v>41095</v>
      </c>
      <c r="B109" s="7">
        <v>288.95001220703119</v>
      </c>
      <c r="C109" s="7">
        <v>292.5</v>
      </c>
      <c r="D109" s="7">
        <v>287.72500610351562</v>
      </c>
      <c r="E109" s="7">
        <v>292.04998779296881</v>
      </c>
      <c r="F109" s="7">
        <v>5297.0498046875</v>
      </c>
      <c r="G109" s="7">
        <v>5333.64990234375</v>
      </c>
      <c r="H109" s="7">
        <v>5288.85009765625</v>
      </c>
      <c r="I109" s="7">
        <v>5327.2998046875</v>
      </c>
      <c r="J109" s="7">
        <v>5.4549234547753678E-2</v>
      </c>
      <c r="K109" s="7">
        <v>5.4840494849777738E-2</v>
      </c>
      <c r="L109" s="7">
        <v>5.4402185879879779E-2</v>
      </c>
      <c r="M109" s="7">
        <v>5.482139141784239E-2</v>
      </c>
      <c r="N109" s="7">
        <v>5.3310387356815307E-2</v>
      </c>
      <c r="O109" s="7">
        <v>7.4100358927693579E-4</v>
      </c>
      <c r="P109" s="7">
        <v>5.4051390946092251E-2</v>
      </c>
      <c r="Q109" s="7">
        <v>5.2569383767538377E-2</v>
      </c>
      <c r="R109" s="7">
        <f t="shared" si="13"/>
        <v>0</v>
      </c>
      <c r="S109" s="4" t="str">
        <f t="shared" si="14"/>
        <v>Upper</v>
      </c>
      <c r="T109" s="4" t="str">
        <f t="shared" si="15"/>
        <v>Above</v>
      </c>
      <c r="U109" s="4" t="str">
        <f t="shared" si="16"/>
        <v>Sell</v>
      </c>
      <c r="V109" s="4" t="str">
        <f t="shared" si="17"/>
        <v/>
      </c>
      <c r="W109" s="6">
        <f t="shared" si="18"/>
        <v>5.2816311616431973E-2</v>
      </c>
      <c r="X109" s="6">
        <f t="shared" si="19"/>
        <v>267.47500610351562</v>
      </c>
      <c r="Y109" s="6">
        <f t="shared" si="20"/>
        <v>6.1087273422576855E-4</v>
      </c>
      <c r="Z109" s="6">
        <f t="shared" si="21"/>
        <v>5.3427184350657742E-2</v>
      </c>
      <c r="AA109" s="6" t="str">
        <f t="shared" si="22"/>
        <v>Yes</v>
      </c>
      <c r="AB109" s="9">
        <f t="shared" si="23"/>
        <v>5.3310387356815307E-2</v>
      </c>
      <c r="AC109" s="6" t="str">
        <f t="shared" si="24"/>
        <v>No</v>
      </c>
      <c r="AD109" s="12">
        <f t="shared" si="25"/>
        <v>8</v>
      </c>
    </row>
    <row r="110" spans="1:30">
      <c r="A110" s="2">
        <v>41096</v>
      </c>
      <c r="B110" s="7">
        <v>291.04998779296881</v>
      </c>
      <c r="C110" s="7">
        <v>294.5</v>
      </c>
      <c r="D110" s="7">
        <v>289.25</v>
      </c>
      <c r="E110" s="7">
        <v>290.75</v>
      </c>
      <c r="F110" s="7">
        <v>5324.7001953125</v>
      </c>
      <c r="G110" s="7">
        <v>5327.2001953125</v>
      </c>
      <c r="H110" s="7">
        <v>5287.75</v>
      </c>
      <c r="I110" s="7">
        <v>5316.9501953125</v>
      </c>
      <c r="J110" s="7">
        <v>5.4660352154509873E-2</v>
      </c>
      <c r="K110" s="7">
        <v>5.5282322646544403E-2</v>
      </c>
      <c r="L110" s="7">
        <v>5.4701905347264913E-2</v>
      </c>
      <c r="M110" s="7">
        <v>5.468360419406023E-2</v>
      </c>
      <c r="N110" s="7">
        <v>5.3385418310850127E-2</v>
      </c>
      <c r="O110" s="7">
        <v>8.0097113215257375E-4</v>
      </c>
      <c r="P110" s="7">
        <v>5.4186389443002698E-2</v>
      </c>
      <c r="Q110" s="7">
        <v>5.2584447178697563E-2</v>
      </c>
      <c r="R110" s="7">
        <f t="shared" si="13"/>
        <v>0</v>
      </c>
      <c r="S110" s="4" t="str">
        <f t="shared" si="14"/>
        <v>Upper</v>
      </c>
      <c r="T110" s="4" t="str">
        <f t="shared" si="15"/>
        <v>Above</v>
      </c>
      <c r="U110" s="4" t="str">
        <f t="shared" si="16"/>
        <v>Sell</v>
      </c>
      <c r="V110" s="4" t="str">
        <f t="shared" si="17"/>
        <v/>
      </c>
      <c r="W110" s="6">
        <f t="shared" si="18"/>
        <v>5.2816311616431973E-2</v>
      </c>
      <c r="X110" s="6">
        <f t="shared" si="19"/>
        <v>267.47500610351562</v>
      </c>
      <c r="Y110" s="6">
        <f t="shared" si="20"/>
        <v>6.1087273422576855E-4</v>
      </c>
      <c r="Z110" s="6">
        <f t="shared" si="21"/>
        <v>5.3427184350657742E-2</v>
      </c>
      <c r="AA110" s="6" t="str">
        <f t="shared" si="22"/>
        <v>Yes</v>
      </c>
      <c r="AB110" s="9">
        <f t="shared" si="23"/>
        <v>5.3385418310850127E-2</v>
      </c>
      <c r="AC110" s="6" t="str">
        <f t="shared" si="24"/>
        <v>No</v>
      </c>
      <c r="AD110" s="12">
        <f t="shared" si="25"/>
        <v>8</v>
      </c>
    </row>
    <row r="111" spans="1:30">
      <c r="A111" s="2">
        <v>41099</v>
      </c>
      <c r="B111" s="7">
        <v>289.97500610351562</v>
      </c>
      <c r="C111" s="7">
        <v>290.875</v>
      </c>
      <c r="D111" s="7">
        <v>284.54998779296881</v>
      </c>
      <c r="E111" s="7">
        <v>289.07501220703119</v>
      </c>
      <c r="F111" s="7">
        <v>5283.7001953125</v>
      </c>
      <c r="G111" s="7">
        <v>5300.60009765625</v>
      </c>
      <c r="H111" s="7">
        <v>5257.75</v>
      </c>
      <c r="I111" s="7">
        <v>5275.14990234375</v>
      </c>
      <c r="J111" s="7">
        <v>5.4881048391195723E-2</v>
      </c>
      <c r="K111" s="7">
        <v>5.4875862098824488E-2</v>
      </c>
      <c r="L111" s="7">
        <v>5.4120106089671202E-2</v>
      </c>
      <c r="M111" s="7">
        <v>5.4799392919354803E-2</v>
      </c>
      <c r="N111" s="7">
        <v>5.3444643602059493E-2</v>
      </c>
      <c r="O111" s="7">
        <v>8.6041776586287804E-4</v>
      </c>
      <c r="P111" s="7">
        <v>5.4305061367922368E-2</v>
      </c>
      <c r="Q111" s="7">
        <v>5.2584225836196617E-2</v>
      </c>
      <c r="R111" s="7" t="str">
        <f t="shared" si="13"/>
        <v>Upper</v>
      </c>
      <c r="S111" s="4" t="str">
        <f t="shared" si="14"/>
        <v>Upper</v>
      </c>
      <c r="T111" s="4" t="str">
        <f t="shared" si="15"/>
        <v>Above</v>
      </c>
      <c r="U111" s="4" t="str">
        <f t="shared" si="16"/>
        <v>Sell</v>
      </c>
      <c r="V111" s="4" t="str">
        <f t="shared" si="17"/>
        <v/>
      </c>
      <c r="W111" s="6">
        <f t="shared" si="18"/>
        <v>5.2816311616431973E-2</v>
      </c>
      <c r="X111" s="6">
        <f t="shared" si="19"/>
        <v>267.47500610351562</v>
      </c>
      <c r="Y111" s="6">
        <f t="shared" si="20"/>
        <v>6.1087273422576855E-4</v>
      </c>
      <c r="Z111" s="6">
        <f t="shared" si="21"/>
        <v>5.3427184350657742E-2</v>
      </c>
      <c r="AA111" s="6" t="str">
        <f t="shared" si="22"/>
        <v>Yes</v>
      </c>
      <c r="AB111" s="9">
        <f t="shared" si="23"/>
        <v>5.3444643602059493E-2</v>
      </c>
      <c r="AC111" s="6" t="str">
        <f t="shared" si="24"/>
        <v>No</v>
      </c>
      <c r="AD111" s="12">
        <f t="shared" si="25"/>
        <v>8</v>
      </c>
    </row>
    <row r="112" spans="1:30">
      <c r="A112" s="2">
        <v>41100</v>
      </c>
      <c r="B112" s="7">
        <v>290</v>
      </c>
      <c r="C112" s="7">
        <v>296.14999389648437</v>
      </c>
      <c r="D112" s="7">
        <v>288.75</v>
      </c>
      <c r="E112" s="7">
        <v>294.32501220703119</v>
      </c>
      <c r="F112" s="7">
        <v>5286.60009765625</v>
      </c>
      <c r="G112" s="7">
        <v>5348.5498046875</v>
      </c>
      <c r="H112" s="7">
        <v>5284.5498046875</v>
      </c>
      <c r="I112" s="7">
        <v>5345.35009765625</v>
      </c>
      <c r="J112" s="7">
        <v>5.4855671819884377E-2</v>
      </c>
      <c r="K112" s="7">
        <v>5.5370147929993438E-2</v>
      </c>
      <c r="L112" s="7">
        <v>5.4640416056609603E-2</v>
      </c>
      <c r="M112" s="7">
        <v>5.5061877487890369E-2</v>
      </c>
      <c r="N112" s="7">
        <v>5.3511993100698388E-2</v>
      </c>
      <c r="O112" s="7">
        <v>9.3239223940741152E-4</v>
      </c>
      <c r="P112" s="7">
        <v>5.4444385340105809E-2</v>
      </c>
      <c r="Q112" s="7">
        <v>5.257960086129098E-2</v>
      </c>
      <c r="R112" s="7">
        <f t="shared" si="13"/>
        <v>0</v>
      </c>
      <c r="S112" s="4" t="str">
        <f t="shared" si="14"/>
        <v>Upper</v>
      </c>
      <c r="T112" s="4" t="str">
        <f t="shared" si="15"/>
        <v>Above</v>
      </c>
      <c r="U112" s="4" t="str">
        <f t="shared" si="16"/>
        <v>Sell</v>
      </c>
      <c r="V112" s="4" t="str">
        <f t="shared" si="17"/>
        <v/>
      </c>
      <c r="W112" s="6">
        <f t="shared" si="18"/>
        <v>5.2816311616431973E-2</v>
      </c>
      <c r="X112" s="6">
        <f t="shared" si="19"/>
        <v>267.47500610351562</v>
      </c>
      <c r="Y112" s="6">
        <f t="shared" si="20"/>
        <v>6.1087273422576855E-4</v>
      </c>
      <c r="Z112" s="6">
        <f t="shared" si="21"/>
        <v>5.3427184350657742E-2</v>
      </c>
      <c r="AA112" s="6" t="str">
        <f t="shared" si="22"/>
        <v>Yes</v>
      </c>
      <c r="AB112" s="9">
        <f t="shared" si="23"/>
        <v>5.3511993100698388E-2</v>
      </c>
      <c r="AC112" s="6" t="str">
        <f t="shared" si="24"/>
        <v>No</v>
      </c>
      <c r="AD112" s="12">
        <f t="shared" si="25"/>
        <v>8</v>
      </c>
    </row>
    <row r="113" spans="1:30">
      <c r="A113" s="2">
        <v>41101</v>
      </c>
      <c r="B113" s="7">
        <v>293.45001220703119</v>
      </c>
      <c r="C113" s="7">
        <v>296.89999389648437</v>
      </c>
      <c r="D113" s="7">
        <v>292.54998779296881</v>
      </c>
      <c r="E113" s="7">
        <v>293.5</v>
      </c>
      <c r="F113" s="7">
        <v>5315.25</v>
      </c>
      <c r="G113" s="7">
        <v>5336.4501953125</v>
      </c>
      <c r="H113" s="7">
        <v>5300.25</v>
      </c>
      <c r="I113" s="7">
        <v>5306.2998046875</v>
      </c>
      <c r="J113" s="7">
        <v>5.5209070543630348E-2</v>
      </c>
      <c r="K113" s="7">
        <v>5.5636234393657273E-2</v>
      </c>
      <c r="L113" s="7">
        <v>5.5195507342666622E-2</v>
      </c>
      <c r="M113" s="7">
        <v>5.5311612762763009E-2</v>
      </c>
      <c r="N113" s="7">
        <v>5.3633059102650843E-2</v>
      </c>
      <c r="O113" s="7">
        <v>1.0020171893369619E-3</v>
      </c>
      <c r="P113" s="7">
        <v>5.46350762919878E-2</v>
      </c>
      <c r="Q113" s="7">
        <v>5.2631041913313872E-2</v>
      </c>
      <c r="R113" s="7">
        <f t="shared" si="13"/>
        <v>0</v>
      </c>
      <c r="S113" s="4" t="str">
        <f t="shared" si="14"/>
        <v>Upper</v>
      </c>
      <c r="T113" s="4" t="str">
        <f t="shared" si="15"/>
        <v>Above</v>
      </c>
      <c r="U113" s="4" t="str">
        <f t="shared" si="16"/>
        <v>Sell</v>
      </c>
      <c r="V113" s="4" t="str">
        <f t="shared" si="17"/>
        <v/>
      </c>
      <c r="W113" s="6">
        <f t="shared" si="18"/>
        <v>5.2816311616431973E-2</v>
      </c>
      <c r="X113" s="6">
        <f t="shared" si="19"/>
        <v>267.47500610351562</v>
      </c>
      <c r="Y113" s="6">
        <f t="shared" si="20"/>
        <v>6.1087273422576855E-4</v>
      </c>
      <c r="Z113" s="6">
        <f t="shared" si="21"/>
        <v>5.3427184350657742E-2</v>
      </c>
      <c r="AA113" s="6" t="str">
        <f t="shared" si="22"/>
        <v>Yes</v>
      </c>
      <c r="AB113" s="9">
        <f t="shared" si="23"/>
        <v>5.3633059102650843E-2</v>
      </c>
      <c r="AC113" s="6" t="str">
        <f t="shared" si="24"/>
        <v>No</v>
      </c>
      <c r="AD113" s="12">
        <f t="shared" si="25"/>
        <v>8</v>
      </c>
    </row>
    <row r="114" spans="1:30">
      <c r="A114" s="2">
        <v>41102</v>
      </c>
      <c r="B114" s="7">
        <v>291.95001220703119</v>
      </c>
      <c r="C114" s="7">
        <v>295.45001220703119</v>
      </c>
      <c r="D114" s="7">
        <v>287.79998779296881</v>
      </c>
      <c r="E114" s="7">
        <v>290.04998779296881</v>
      </c>
      <c r="F114" s="7">
        <v>5240</v>
      </c>
      <c r="G114" s="7">
        <v>5261.75</v>
      </c>
      <c r="H114" s="7">
        <v>5217.7001953125</v>
      </c>
      <c r="I114" s="7">
        <v>5235.25</v>
      </c>
      <c r="J114" s="7">
        <v>5.5715651184547951E-2</v>
      </c>
      <c r="K114" s="7">
        <v>5.6150522584127192E-2</v>
      </c>
      <c r="L114" s="7">
        <v>5.5158398723545617E-2</v>
      </c>
      <c r="M114" s="7">
        <v>5.5403273538602499E-2</v>
      </c>
      <c r="N114" s="7">
        <v>5.3760164149509918E-2</v>
      </c>
      <c r="O114" s="7">
        <v>1.058585626065506E-3</v>
      </c>
      <c r="P114" s="7">
        <v>5.481874977557543E-2</v>
      </c>
      <c r="Q114" s="7">
        <v>5.2701578523444419E-2</v>
      </c>
      <c r="R114" s="7">
        <f t="shared" si="13"/>
        <v>0</v>
      </c>
      <c r="S114" s="4" t="str">
        <f t="shared" si="14"/>
        <v>Upper</v>
      </c>
      <c r="T114" s="4" t="str">
        <f t="shared" si="15"/>
        <v>Above</v>
      </c>
      <c r="U114" s="4" t="str">
        <f t="shared" si="16"/>
        <v>Sell</v>
      </c>
      <c r="V114" s="4" t="str">
        <f t="shared" si="17"/>
        <v/>
      </c>
      <c r="W114" s="6">
        <f t="shared" si="18"/>
        <v>5.2816311616431973E-2</v>
      </c>
      <c r="X114" s="6">
        <f t="shared" si="19"/>
        <v>267.47500610351562</v>
      </c>
      <c r="Y114" s="6">
        <f t="shared" si="20"/>
        <v>6.1087273422576855E-4</v>
      </c>
      <c r="Z114" s="6">
        <f t="shared" si="21"/>
        <v>5.3427184350657742E-2</v>
      </c>
      <c r="AA114" s="6" t="str">
        <f t="shared" si="22"/>
        <v>Yes</v>
      </c>
      <c r="AB114" s="9">
        <f t="shared" si="23"/>
        <v>5.3760164149509918E-2</v>
      </c>
      <c r="AC114" s="6" t="str">
        <f t="shared" si="24"/>
        <v>No</v>
      </c>
      <c r="AD114" s="12">
        <f t="shared" si="25"/>
        <v>8</v>
      </c>
    </row>
    <row r="115" spans="1:30">
      <c r="A115" s="2">
        <v>41103</v>
      </c>
      <c r="B115" s="7">
        <v>292.5</v>
      </c>
      <c r="C115" s="7">
        <v>295.70001220703119</v>
      </c>
      <c r="D115" s="7">
        <v>291.22500610351562</v>
      </c>
      <c r="E115" s="7">
        <v>293.52499389648437</v>
      </c>
      <c r="F115" s="7">
        <v>5242.75</v>
      </c>
      <c r="G115" s="7">
        <v>5267.14990234375</v>
      </c>
      <c r="H115" s="7">
        <v>5216.85009765625</v>
      </c>
      <c r="I115" s="7">
        <v>5227.25</v>
      </c>
      <c r="J115" s="7">
        <v>5.5791330885508562E-2</v>
      </c>
      <c r="K115" s="7">
        <v>5.6140420851787817E-2</v>
      </c>
      <c r="L115" s="7">
        <v>5.5823916856333082E-2</v>
      </c>
      <c r="M115" s="7">
        <v>5.615285167085645E-2</v>
      </c>
      <c r="N115" s="7">
        <v>5.3904133444201141E-2</v>
      </c>
      <c r="O115" s="7">
        <v>1.1779777975589509E-3</v>
      </c>
      <c r="P115" s="7">
        <v>5.5082111241760087E-2</v>
      </c>
      <c r="Q115" s="7">
        <v>5.2726155646642188E-2</v>
      </c>
      <c r="R115" s="7">
        <f t="shared" si="13"/>
        <v>0</v>
      </c>
      <c r="S115" s="4" t="str">
        <f t="shared" si="14"/>
        <v>Upper</v>
      </c>
      <c r="T115" s="4" t="str">
        <f t="shared" si="15"/>
        <v>Above</v>
      </c>
      <c r="U115" s="4" t="str">
        <f t="shared" si="16"/>
        <v>Sell</v>
      </c>
      <c r="V115" s="4" t="str">
        <f t="shared" si="17"/>
        <v/>
      </c>
      <c r="W115" s="6">
        <f t="shared" si="18"/>
        <v>5.2816311616431973E-2</v>
      </c>
      <c r="X115" s="6">
        <f t="shared" si="19"/>
        <v>267.47500610351562</v>
      </c>
      <c r="Y115" s="6">
        <f t="shared" si="20"/>
        <v>6.1087273422576855E-4</v>
      </c>
      <c r="Z115" s="6">
        <f t="shared" si="21"/>
        <v>5.3427184350657742E-2</v>
      </c>
      <c r="AA115" s="6" t="str">
        <f t="shared" si="22"/>
        <v>Yes</v>
      </c>
      <c r="AB115" s="9">
        <f t="shared" si="23"/>
        <v>5.3904133444201141E-2</v>
      </c>
      <c r="AC115" s="6" t="str">
        <f t="shared" si="24"/>
        <v>No</v>
      </c>
      <c r="AD115" s="12">
        <f t="shared" si="25"/>
        <v>8</v>
      </c>
    </row>
    <row r="116" spans="1:30">
      <c r="A116" s="2">
        <v>41106</v>
      </c>
      <c r="B116" s="7">
        <v>294</v>
      </c>
      <c r="C116" s="7">
        <v>296.35000610351562</v>
      </c>
      <c r="D116" s="7">
        <v>290.52499389648437</v>
      </c>
      <c r="E116" s="7">
        <v>291.32501220703119</v>
      </c>
      <c r="F116" s="7">
        <v>5232.35009765625</v>
      </c>
      <c r="G116" s="7">
        <v>5246.85009765625</v>
      </c>
      <c r="H116" s="7">
        <v>5190.4501953125</v>
      </c>
      <c r="I116" s="7">
        <v>5197.25</v>
      </c>
      <c r="J116" s="7">
        <v>5.6188900687607422E-2</v>
      </c>
      <c r="K116" s="7">
        <v>5.6481508064408797E-2</v>
      </c>
      <c r="L116" s="7">
        <v>5.5972985572399429E-2</v>
      </c>
      <c r="M116" s="7">
        <v>5.6053684584545911E-2</v>
      </c>
      <c r="N116" s="7">
        <v>5.4066002092606827E-2</v>
      </c>
      <c r="O116" s="7">
        <v>1.2413529700449229E-3</v>
      </c>
      <c r="P116" s="7">
        <v>5.5307355062651747E-2</v>
      </c>
      <c r="Q116" s="7">
        <v>5.2824649122561913E-2</v>
      </c>
      <c r="R116" s="7">
        <f t="shared" si="13"/>
        <v>0</v>
      </c>
      <c r="S116" s="4" t="str">
        <f t="shared" si="14"/>
        <v>Upper</v>
      </c>
      <c r="T116" s="4" t="str">
        <f t="shared" si="15"/>
        <v>Above</v>
      </c>
      <c r="U116" s="4" t="str">
        <f t="shared" si="16"/>
        <v>Sell</v>
      </c>
      <c r="V116" s="4" t="str">
        <f t="shared" si="17"/>
        <v/>
      </c>
      <c r="W116" s="6">
        <f t="shared" si="18"/>
        <v>5.2816311616431973E-2</v>
      </c>
      <c r="X116" s="6">
        <f t="shared" si="19"/>
        <v>267.47500610351562</v>
      </c>
      <c r="Y116" s="6">
        <f t="shared" si="20"/>
        <v>6.1087273422576855E-4</v>
      </c>
      <c r="Z116" s="6">
        <f t="shared" si="21"/>
        <v>5.3427184350657742E-2</v>
      </c>
      <c r="AA116" s="6" t="str">
        <f t="shared" si="22"/>
        <v>Yes</v>
      </c>
      <c r="AB116" s="9">
        <f t="shared" si="23"/>
        <v>5.4066002092606827E-2</v>
      </c>
      <c r="AC116" s="6" t="str">
        <f t="shared" si="24"/>
        <v>No</v>
      </c>
      <c r="AD116" s="12">
        <f t="shared" si="25"/>
        <v>8</v>
      </c>
    </row>
    <row r="117" spans="1:30">
      <c r="A117" s="2">
        <v>41107</v>
      </c>
      <c r="B117" s="7">
        <v>293.5</v>
      </c>
      <c r="C117" s="7">
        <v>294.375</v>
      </c>
      <c r="D117" s="7">
        <v>289.29998779296881</v>
      </c>
      <c r="E117" s="7">
        <v>291.625</v>
      </c>
      <c r="F117" s="7">
        <v>5228.0498046875</v>
      </c>
      <c r="G117" s="7">
        <v>5236.7001953125</v>
      </c>
      <c r="H117" s="7">
        <v>5181.7001953125</v>
      </c>
      <c r="I117" s="7">
        <v>5192.85009765625</v>
      </c>
      <c r="J117" s="7">
        <v>5.6139480487895542E-2</v>
      </c>
      <c r="K117" s="7">
        <v>5.6213834861789942E-2</v>
      </c>
      <c r="L117" s="7">
        <v>5.5831093442009053E-2</v>
      </c>
      <c r="M117" s="7">
        <v>5.6158948268432117E-2</v>
      </c>
      <c r="N117" s="7">
        <v>5.4246276269438988E-2</v>
      </c>
      <c r="O117" s="7">
        <v>1.2715689765203141E-3</v>
      </c>
      <c r="P117" s="7">
        <v>5.5517845245959298E-2</v>
      </c>
      <c r="Q117" s="7">
        <v>5.2974707292918671E-2</v>
      </c>
      <c r="R117" s="7">
        <f t="shared" si="13"/>
        <v>0</v>
      </c>
      <c r="S117" s="4" t="str">
        <f t="shared" si="14"/>
        <v>Upper</v>
      </c>
      <c r="T117" s="4" t="str">
        <f t="shared" si="15"/>
        <v>Above</v>
      </c>
      <c r="U117" s="4" t="str">
        <f t="shared" si="16"/>
        <v>Sell</v>
      </c>
      <c r="V117" s="4" t="str">
        <f t="shared" si="17"/>
        <v/>
      </c>
      <c r="W117" s="6">
        <f t="shared" si="18"/>
        <v>5.2816311616431973E-2</v>
      </c>
      <c r="X117" s="6">
        <f t="shared" si="19"/>
        <v>267.47500610351562</v>
      </c>
      <c r="Y117" s="6">
        <f t="shared" si="20"/>
        <v>6.1087273422576855E-4</v>
      </c>
      <c r="Z117" s="6">
        <f t="shared" si="21"/>
        <v>5.3427184350657742E-2</v>
      </c>
      <c r="AA117" s="6" t="str">
        <f t="shared" si="22"/>
        <v>Yes</v>
      </c>
      <c r="AB117" s="9">
        <f t="shared" si="23"/>
        <v>5.4246276269438988E-2</v>
      </c>
      <c r="AC117" s="6" t="str">
        <f t="shared" si="24"/>
        <v>No</v>
      </c>
      <c r="AD117" s="12">
        <f t="shared" si="25"/>
        <v>8</v>
      </c>
    </row>
    <row r="118" spans="1:30">
      <c r="A118" s="2">
        <v>41108</v>
      </c>
      <c r="B118" s="7">
        <v>292.35000610351562</v>
      </c>
      <c r="C118" s="7">
        <v>294.35000610351562</v>
      </c>
      <c r="D118" s="7">
        <v>290.04998779296881</v>
      </c>
      <c r="E118" s="7">
        <v>293.5</v>
      </c>
      <c r="F118" s="7">
        <v>5199.10009765625</v>
      </c>
      <c r="G118" s="7">
        <v>5222.85009765625</v>
      </c>
      <c r="H118" s="7">
        <v>5169.0498046875</v>
      </c>
      <c r="I118" s="7">
        <v>5216.2998046875</v>
      </c>
      <c r="J118" s="7">
        <v>5.6230886232659143E-2</v>
      </c>
      <c r="K118" s="7">
        <v>5.6358118766534189E-2</v>
      </c>
      <c r="L118" s="7">
        <v>5.6112825132762292E-2</v>
      </c>
      <c r="M118" s="7">
        <v>5.6265937731618379E-2</v>
      </c>
      <c r="N118" s="7">
        <v>5.4451454728395153E-2</v>
      </c>
      <c r="O118" s="7">
        <v>1.2484782869686391E-3</v>
      </c>
      <c r="P118" s="7">
        <v>5.5699933015363787E-2</v>
      </c>
      <c r="Q118" s="7">
        <v>5.3202976441426512E-2</v>
      </c>
      <c r="R118" s="7">
        <f t="shared" si="13"/>
        <v>0</v>
      </c>
      <c r="S118" s="4" t="str">
        <f t="shared" si="14"/>
        <v>Upper</v>
      </c>
      <c r="T118" s="4" t="str">
        <f t="shared" si="15"/>
        <v>Above</v>
      </c>
      <c r="U118" s="4" t="str">
        <f t="shared" si="16"/>
        <v>Sell</v>
      </c>
      <c r="V118" s="4" t="str">
        <f t="shared" si="17"/>
        <v/>
      </c>
      <c r="W118" s="6">
        <f t="shared" si="18"/>
        <v>5.2816311616431973E-2</v>
      </c>
      <c r="X118" s="6">
        <f t="shared" si="19"/>
        <v>267.47500610351562</v>
      </c>
      <c r="Y118" s="6">
        <f t="shared" si="20"/>
        <v>6.1087273422576855E-4</v>
      </c>
      <c r="Z118" s="6">
        <f t="shared" si="21"/>
        <v>5.3427184350657742E-2</v>
      </c>
      <c r="AA118" s="6" t="str">
        <f t="shared" si="22"/>
        <v>Yes</v>
      </c>
      <c r="AB118" s="9">
        <f t="shared" si="23"/>
        <v>5.4451454728395153E-2</v>
      </c>
      <c r="AC118" s="6" t="str">
        <f t="shared" si="24"/>
        <v>No</v>
      </c>
      <c r="AD118" s="12">
        <f t="shared" si="25"/>
        <v>8</v>
      </c>
    </row>
    <row r="119" spans="1:30">
      <c r="A119" s="2">
        <v>41109</v>
      </c>
      <c r="B119" s="7">
        <v>294.29998779296881</v>
      </c>
      <c r="C119" s="7">
        <v>295.39999389648437</v>
      </c>
      <c r="D119" s="7">
        <v>292.77499389648437</v>
      </c>
      <c r="E119" s="7">
        <v>294.70001220703119</v>
      </c>
      <c r="F119" s="7">
        <v>5249.85009765625</v>
      </c>
      <c r="G119" s="7">
        <v>5257.75</v>
      </c>
      <c r="H119" s="7">
        <v>5233.14990234375</v>
      </c>
      <c r="I119" s="7">
        <v>5242.7001953125</v>
      </c>
      <c r="J119" s="7">
        <v>5.6058741167553799E-2</v>
      </c>
      <c r="K119" s="7">
        <v>5.6183727620462053E-2</v>
      </c>
      <c r="L119" s="7">
        <v>5.59462272933096E-2</v>
      </c>
      <c r="M119" s="7">
        <v>5.6211494311752298E-2</v>
      </c>
      <c r="N119" s="7">
        <v>5.4634246169955367E-2</v>
      </c>
      <c r="O119" s="7">
        <v>1.22368577984687E-3</v>
      </c>
      <c r="P119" s="7">
        <v>5.5857931949802243E-2</v>
      </c>
      <c r="Q119" s="7">
        <v>5.3410560390108497E-2</v>
      </c>
      <c r="R119" s="7">
        <f t="shared" si="13"/>
        <v>0</v>
      </c>
      <c r="S119" s="4" t="str">
        <f t="shared" si="14"/>
        <v>Upper</v>
      </c>
      <c r="T119" s="4" t="str">
        <f t="shared" si="15"/>
        <v>Above</v>
      </c>
      <c r="U119" s="4" t="str">
        <f t="shared" si="16"/>
        <v>Sell</v>
      </c>
      <c r="V119" s="4" t="str">
        <f t="shared" si="17"/>
        <v/>
      </c>
      <c r="W119" s="6">
        <f t="shared" si="18"/>
        <v>5.2816311616431973E-2</v>
      </c>
      <c r="X119" s="6">
        <f t="shared" si="19"/>
        <v>267.47500610351562</v>
      </c>
      <c r="Y119" s="6">
        <f t="shared" si="20"/>
        <v>6.1087273422576855E-4</v>
      </c>
      <c r="Z119" s="6">
        <f t="shared" si="21"/>
        <v>5.3427184350657742E-2</v>
      </c>
      <c r="AA119" s="6" t="str">
        <f t="shared" si="22"/>
        <v>Yes</v>
      </c>
      <c r="AB119" s="9">
        <f t="shared" si="23"/>
        <v>5.4634246169955367E-2</v>
      </c>
      <c r="AC119" s="6" t="str">
        <f t="shared" si="24"/>
        <v>No</v>
      </c>
      <c r="AD119" s="12">
        <f t="shared" si="25"/>
        <v>8</v>
      </c>
    </row>
    <row r="120" spans="1:30">
      <c r="A120" s="2">
        <v>41110</v>
      </c>
      <c r="B120" s="7">
        <v>294.5</v>
      </c>
      <c r="C120" s="7">
        <v>294.5</v>
      </c>
      <c r="D120" s="7">
        <v>290.5</v>
      </c>
      <c r="E120" s="7">
        <v>291.29998779296881</v>
      </c>
      <c r="F120" s="7">
        <v>5233.5498046875</v>
      </c>
      <c r="G120" s="7">
        <v>5238.7001953125</v>
      </c>
      <c r="H120" s="7">
        <v>5197.5</v>
      </c>
      <c r="I120" s="7">
        <v>5205.10009765625</v>
      </c>
      <c r="J120" s="7">
        <v>5.6271557736247597E-2</v>
      </c>
      <c r="K120" s="7">
        <v>5.6216234756765349E-2</v>
      </c>
      <c r="L120" s="7">
        <v>5.5892255892255889E-2</v>
      </c>
      <c r="M120" s="7">
        <v>5.5964339268736667E-2</v>
      </c>
      <c r="N120" s="7">
        <v>5.47879591145519E-2</v>
      </c>
      <c r="O120" s="7">
        <v>1.1855536308074119E-3</v>
      </c>
      <c r="P120" s="7">
        <v>5.5973512745359312E-2</v>
      </c>
      <c r="Q120" s="7">
        <v>5.3602405483744488E-2</v>
      </c>
      <c r="R120" s="7" t="str">
        <f t="shared" si="13"/>
        <v>Upper</v>
      </c>
      <c r="S120" s="4" t="str">
        <f t="shared" si="14"/>
        <v>Upper</v>
      </c>
      <c r="T120" s="4" t="str">
        <f t="shared" si="15"/>
        <v>Below</v>
      </c>
      <c r="U120" s="4" t="str">
        <f t="shared" si="16"/>
        <v>Sell</v>
      </c>
      <c r="V120" s="4" t="str">
        <f t="shared" si="17"/>
        <v/>
      </c>
      <c r="W120" s="6">
        <f t="shared" si="18"/>
        <v>5.2816311616431973E-2</v>
      </c>
      <c r="X120" s="6">
        <f t="shared" si="19"/>
        <v>267.47500610351562</v>
      </c>
      <c r="Y120" s="6">
        <f t="shared" si="20"/>
        <v>6.1087273422576855E-4</v>
      </c>
      <c r="Z120" s="6">
        <f t="shared" si="21"/>
        <v>5.3427184350657742E-2</v>
      </c>
      <c r="AA120" s="6" t="str">
        <f t="shared" si="22"/>
        <v>Yes</v>
      </c>
      <c r="AB120" s="9">
        <f t="shared" si="23"/>
        <v>5.47879591145519E-2</v>
      </c>
      <c r="AC120" s="6" t="str">
        <f t="shared" si="24"/>
        <v>No</v>
      </c>
      <c r="AD120" s="12">
        <f t="shared" si="25"/>
        <v>8</v>
      </c>
    </row>
    <row r="121" spans="1:30">
      <c r="A121" s="2">
        <v>41113</v>
      </c>
      <c r="B121" s="7">
        <v>288.70001220703119</v>
      </c>
      <c r="C121" s="7">
        <v>290</v>
      </c>
      <c r="D121" s="7">
        <v>285.52499389648437</v>
      </c>
      <c r="E121" s="7">
        <v>286.5</v>
      </c>
      <c r="F121" s="7">
        <v>5163.25</v>
      </c>
      <c r="G121" s="7">
        <v>5164.2001953125</v>
      </c>
      <c r="H121" s="7">
        <v>5108.10009765625</v>
      </c>
      <c r="I121" s="7">
        <v>5117.9501953125</v>
      </c>
      <c r="J121" s="7">
        <v>5.5914397367361882E-2</v>
      </c>
      <c r="K121" s="7">
        <v>5.6155840020150748E-2</v>
      </c>
      <c r="L121" s="7">
        <v>5.5896515032564029E-2</v>
      </c>
      <c r="M121" s="7">
        <v>5.5979442758627013E-2</v>
      </c>
      <c r="N121" s="7">
        <v>5.4963584481665703E-2</v>
      </c>
      <c r="O121" s="7">
        <v>1.0790055776135901E-3</v>
      </c>
      <c r="P121" s="7">
        <v>5.6042590059279293E-2</v>
      </c>
      <c r="Q121" s="7">
        <v>5.3884578904052113E-2</v>
      </c>
      <c r="R121" s="7" t="str">
        <f t="shared" si="13"/>
        <v>Upper</v>
      </c>
      <c r="S121" s="4" t="str">
        <f t="shared" si="14"/>
        <v>Upper</v>
      </c>
      <c r="T121" s="4" t="str">
        <f t="shared" si="15"/>
        <v>Below</v>
      </c>
      <c r="U121" s="4" t="str">
        <f t="shared" si="16"/>
        <v>Sell</v>
      </c>
      <c r="V121" s="4" t="str">
        <f t="shared" si="17"/>
        <v/>
      </c>
      <c r="W121" s="6">
        <f t="shared" si="18"/>
        <v>5.2816311616431973E-2</v>
      </c>
      <c r="X121" s="6">
        <f t="shared" si="19"/>
        <v>267.47500610351562</v>
      </c>
      <c r="Y121" s="6">
        <f t="shared" si="20"/>
        <v>6.1087273422576855E-4</v>
      </c>
      <c r="Z121" s="6">
        <f t="shared" si="21"/>
        <v>5.3427184350657742E-2</v>
      </c>
      <c r="AA121" s="6" t="str">
        <f t="shared" si="22"/>
        <v>Yes</v>
      </c>
      <c r="AB121" s="9">
        <f t="shared" si="23"/>
        <v>5.4963584481665703E-2</v>
      </c>
      <c r="AC121" s="6" t="str">
        <f t="shared" si="24"/>
        <v>No</v>
      </c>
      <c r="AD121" s="12">
        <f t="shared" si="25"/>
        <v>8</v>
      </c>
    </row>
    <row r="122" spans="1:30">
      <c r="A122" s="2">
        <v>41114</v>
      </c>
      <c r="B122" s="7">
        <v>286.27499389648437</v>
      </c>
      <c r="C122" s="7">
        <v>288.72500610351562</v>
      </c>
      <c r="D122" s="7">
        <v>285.10000610351562</v>
      </c>
      <c r="E122" s="7">
        <v>287.02499389648437</v>
      </c>
      <c r="F122" s="7">
        <v>5128.7998046875</v>
      </c>
      <c r="G122" s="7">
        <v>5144</v>
      </c>
      <c r="H122" s="7">
        <v>5103.25</v>
      </c>
      <c r="I122" s="7">
        <v>5128.2001953125</v>
      </c>
      <c r="J122" s="7">
        <v>5.5817151146130027E-2</v>
      </c>
      <c r="K122" s="7">
        <v>5.6128500408926058E-2</v>
      </c>
      <c r="L122" s="7">
        <v>5.5866360868763162E-2</v>
      </c>
      <c r="M122" s="7">
        <v>5.5969927648074937E-2</v>
      </c>
      <c r="N122" s="7">
        <v>5.5108930804826907E-2</v>
      </c>
      <c r="O122" s="7">
        <v>1.002596794676597E-3</v>
      </c>
      <c r="P122" s="7">
        <v>5.6111527599503511E-2</v>
      </c>
      <c r="Q122" s="7">
        <v>5.4106334010150317E-2</v>
      </c>
      <c r="R122" s="7" t="str">
        <f t="shared" si="13"/>
        <v>Upper</v>
      </c>
      <c r="S122" s="4" t="str">
        <f t="shared" si="14"/>
        <v>Upper</v>
      </c>
      <c r="T122" s="4" t="str">
        <f t="shared" si="15"/>
        <v>Below</v>
      </c>
      <c r="U122" s="4" t="str">
        <f t="shared" si="16"/>
        <v>Sell</v>
      </c>
      <c r="V122" s="4" t="str">
        <f t="shared" si="17"/>
        <v/>
      </c>
      <c r="W122" s="6">
        <f t="shared" si="18"/>
        <v>5.2816311616431973E-2</v>
      </c>
      <c r="X122" s="6">
        <f t="shared" si="19"/>
        <v>267.47500610351562</v>
      </c>
      <c r="Y122" s="6">
        <f t="shared" si="20"/>
        <v>6.1087273422576855E-4</v>
      </c>
      <c r="Z122" s="6">
        <f t="shared" si="21"/>
        <v>5.3427184350657742E-2</v>
      </c>
      <c r="AA122" s="6" t="str">
        <f t="shared" si="22"/>
        <v>Yes</v>
      </c>
      <c r="AB122" s="9">
        <f t="shared" si="23"/>
        <v>5.5108930804826907E-2</v>
      </c>
      <c r="AC122" s="6" t="str">
        <f t="shared" si="24"/>
        <v>No</v>
      </c>
      <c r="AD122" s="12">
        <f t="shared" si="25"/>
        <v>8</v>
      </c>
    </row>
    <row r="123" spans="1:30">
      <c r="A123" s="2">
        <v>41115</v>
      </c>
      <c r="B123" s="7">
        <v>287.22500610351562</v>
      </c>
      <c r="C123" s="7">
        <v>290.39999389648437</v>
      </c>
      <c r="D123" s="7">
        <v>286.85000610351562</v>
      </c>
      <c r="E123" s="7">
        <v>288.02499389648437</v>
      </c>
      <c r="F123" s="7">
        <v>5118.39990234375</v>
      </c>
      <c r="G123" s="7">
        <v>5121.60009765625</v>
      </c>
      <c r="H123" s="7">
        <v>5076.60009765625</v>
      </c>
      <c r="I123" s="7">
        <v>5109.60009765625</v>
      </c>
      <c r="J123" s="7">
        <v>5.6116171378479698E-2</v>
      </c>
      <c r="K123" s="7">
        <v>5.670102865496613E-2</v>
      </c>
      <c r="L123" s="7">
        <v>5.6504353422667207E-2</v>
      </c>
      <c r="M123" s="7">
        <v>5.6369380850098252E-2</v>
      </c>
      <c r="N123" s="7">
        <v>5.5258153020153418E-2</v>
      </c>
      <c r="O123" s="7">
        <v>9.5338839034511344E-4</v>
      </c>
      <c r="P123" s="7">
        <v>5.6211541410498542E-2</v>
      </c>
      <c r="Q123" s="7">
        <v>5.4304764629808308E-2</v>
      </c>
      <c r="R123" s="7">
        <f t="shared" si="13"/>
        <v>0</v>
      </c>
      <c r="S123" s="4" t="str">
        <f t="shared" si="14"/>
        <v>Upper</v>
      </c>
      <c r="T123" s="4" t="str">
        <f t="shared" si="15"/>
        <v>Above</v>
      </c>
      <c r="U123" s="4" t="str">
        <f t="shared" si="16"/>
        <v>Sell</v>
      </c>
      <c r="V123" s="4" t="str">
        <f t="shared" si="17"/>
        <v/>
      </c>
      <c r="W123" s="6">
        <f t="shared" si="18"/>
        <v>5.2816311616431973E-2</v>
      </c>
      <c r="X123" s="6">
        <f t="shared" si="19"/>
        <v>267.47500610351562</v>
      </c>
      <c r="Y123" s="6">
        <f t="shared" si="20"/>
        <v>6.1087273422576855E-4</v>
      </c>
      <c r="Z123" s="6">
        <f t="shared" si="21"/>
        <v>5.3427184350657742E-2</v>
      </c>
      <c r="AA123" s="6" t="str">
        <f t="shared" si="22"/>
        <v>Yes</v>
      </c>
      <c r="AB123" s="9">
        <f t="shared" si="23"/>
        <v>5.5258153020153418E-2</v>
      </c>
      <c r="AC123" s="6" t="str">
        <f t="shared" si="24"/>
        <v>No</v>
      </c>
      <c r="AD123" s="12">
        <f t="shared" si="25"/>
        <v>8</v>
      </c>
    </row>
    <row r="124" spans="1:30">
      <c r="A124" s="2">
        <v>41116</v>
      </c>
      <c r="B124" s="7">
        <v>289</v>
      </c>
      <c r="C124" s="7">
        <v>289.375</v>
      </c>
      <c r="D124" s="7">
        <v>281.5</v>
      </c>
      <c r="E124" s="7">
        <v>282.89999389648437</v>
      </c>
      <c r="F124" s="7">
        <v>5126.2998046875</v>
      </c>
      <c r="G124" s="7">
        <v>5126.2998046875</v>
      </c>
      <c r="H124" s="7">
        <v>5032.39990234375</v>
      </c>
      <c r="I124" s="7">
        <v>5043</v>
      </c>
      <c r="J124" s="7">
        <v>5.6375945810999542E-2</v>
      </c>
      <c r="K124" s="7">
        <v>5.6449097989820042E-2</v>
      </c>
      <c r="L124" s="7">
        <v>5.5937525924538788E-2</v>
      </c>
      <c r="M124" s="7">
        <v>5.6097559765315157E-2</v>
      </c>
      <c r="N124" s="7">
        <v>5.5399970064367331E-2</v>
      </c>
      <c r="O124" s="7">
        <v>8.4556599796307291E-4</v>
      </c>
      <c r="P124" s="7">
        <v>5.6245536062330397E-2</v>
      </c>
      <c r="Q124" s="7">
        <v>5.4554404066404258E-2</v>
      </c>
      <c r="R124" s="7" t="str">
        <f t="shared" si="13"/>
        <v>Upper</v>
      </c>
      <c r="S124" s="4" t="str">
        <f t="shared" si="14"/>
        <v>Upper</v>
      </c>
      <c r="T124" s="4" t="str">
        <f t="shared" si="15"/>
        <v>Below</v>
      </c>
      <c r="U124" s="4" t="str">
        <f t="shared" si="16"/>
        <v>Sell</v>
      </c>
      <c r="V124" s="4" t="str">
        <f t="shared" si="17"/>
        <v/>
      </c>
      <c r="W124" s="6">
        <f t="shared" si="18"/>
        <v>5.2816311616431973E-2</v>
      </c>
      <c r="X124" s="6">
        <f t="shared" si="19"/>
        <v>267.47500610351562</v>
      </c>
      <c r="Y124" s="6">
        <f t="shared" si="20"/>
        <v>6.1087273422576855E-4</v>
      </c>
      <c r="Z124" s="6">
        <f t="shared" si="21"/>
        <v>5.3427184350657742E-2</v>
      </c>
      <c r="AA124" s="6" t="str">
        <f t="shared" si="22"/>
        <v>Yes</v>
      </c>
      <c r="AB124" s="9">
        <f t="shared" si="23"/>
        <v>5.5399970064367331E-2</v>
      </c>
      <c r="AC124" s="6" t="str">
        <f t="shared" si="24"/>
        <v>No</v>
      </c>
      <c r="AD124" s="12">
        <f t="shared" si="25"/>
        <v>8</v>
      </c>
    </row>
    <row r="125" spans="1:30">
      <c r="A125" s="2">
        <v>41117</v>
      </c>
      <c r="B125" s="7">
        <v>286</v>
      </c>
      <c r="C125" s="7">
        <v>294.35000610351562</v>
      </c>
      <c r="D125" s="7">
        <v>282.32501220703119</v>
      </c>
      <c r="E125" s="7">
        <v>292.29998779296881</v>
      </c>
      <c r="F125" s="7">
        <v>5124.2998046875</v>
      </c>
      <c r="G125" s="7">
        <v>5149.9501953125</v>
      </c>
      <c r="H125" s="7">
        <v>5077.5</v>
      </c>
      <c r="I125" s="7">
        <v>5099.85009765625</v>
      </c>
      <c r="J125" s="7">
        <v>5.581250334697023E-2</v>
      </c>
      <c r="K125" s="7">
        <v>5.7155893734940171E-2</v>
      </c>
      <c r="L125" s="7">
        <v>5.5603153561207527E-2</v>
      </c>
      <c r="M125" s="7">
        <v>5.731540774645548E-2</v>
      </c>
      <c r="N125" s="7">
        <v>5.5596860579849951E-2</v>
      </c>
      <c r="O125" s="7">
        <v>8.0747326006945725E-4</v>
      </c>
      <c r="P125" s="7">
        <v>5.6404333839919413E-2</v>
      </c>
      <c r="Q125" s="7">
        <v>5.4789387319780503E-2</v>
      </c>
      <c r="R125" s="7" t="str">
        <f t="shared" si="13"/>
        <v>Upper</v>
      </c>
      <c r="S125" s="4" t="str">
        <f t="shared" si="14"/>
        <v>Upper</v>
      </c>
      <c r="T125" s="4" t="str">
        <f t="shared" si="15"/>
        <v>Above</v>
      </c>
      <c r="U125" s="4" t="str">
        <f t="shared" si="16"/>
        <v>Sell</v>
      </c>
      <c r="V125" s="4" t="str">
        <f t="shared" si="17"/>
        <v/>
      </c>
      <c r="W125" s="6">
        <f t="shared" si="18"/>
        <v>5.2816311616431973E-2</v>
      </c>
      <c r="X125" s="6">
        <f t="shared" si="19"/>
        <v>267.47500610351562</v>
      </c>
      <c r="Y125" s="6">
        <f t="shared" si="20"/>
        <v>6.1087273422576855E-4</v>
      </c>
      <c r="Z125" s="6">
        <f t="shared" si="21"/>
        <v>5.3427184350657742E-2</v>
      </c>
      <c r="AA125" s="6" t="str">
        <f t="shared" si="22"/>
        <v>Yes</v>
      </c>
      <c r="AB125" s="9">
        <f t="shared" si="23"/>
        <v>5.5596860579849951E-2</v>
      </c>
      <c r="AC125" s="6" t="str">
        <f t="shared" si="24"/>
        <v>No</v>
      </c>
      <c r="AD125" s="12">
        <f t="shared" si="25"/>
        <v>8</v>
      </c>
    </row>
    <row r="126" spans="1:30">
      <c r="A126" s="2">
        <v>41120</v>
      </c>
      <c r="B126" s="7">
        <v>293.54998779296881</v>
      </c>
      <c r="C126" s="7">
        <v>295.95001220703119</v>
      </c>
      <c r="D126" s="7">
        <v>292</v>
      </c>
      <c r="E126" s="7">
        <v>293.625</v>
      </c>
      <c r="F126" s="7">
        <v>5129.75</v>
      </c>
      <c r="G126" s="7">
        <v>5206.60009765625</v>
      </c>
      <c r="H126" s="7">
        <v>5129.75</v>
      </c>
      <c r="I126" s="7">
        <v>5199.7998046875</v>
      </c>
      <c r="J126" s="7">
        <v>5.7225008585792443E-2</v>
      </c>
      <c r="K126" s="7">
        <v>5.6841318068628528E-2</v>
      </c>
      <c r="L126" s="7">
        <v>5.6922851990837763E-2</v>
      </c>
      <c r="M126" s="7">
        <v>5.6468520140968467E-2</v>
      </c>
      <c r="N126" s="7">
        <v>5.5701999533566422E-2</v>
      </c>
      <c r="O126" s="7">
        <v>7.7498045448105932E-4</v>
      </c>
      <c r="P126" s="7">
        <v>5.6476979988047467E-2</v>
      </c>
      <c r="Q126" s="7">
        <v>5.4927019079085357E-2</v>
      </c>
      <c r="R126" s="7">
        <f t="shared" si="13"/>
        <v>0</v>
      </c>
      <c r="S126" s="4" t="str">
        <f t="shared" si="14"/>
        <v>Upper</v>
      </c>
      <c r="T126" s="4" t="str">
        <f t="shared" si="15"/>
        <v>Below</v>
      </c>
      <c r="U126" s="4" t="str">
        <f t="shared" si="16"/>
        <v>Sell</v>
      </c>
      <c r="V126" s="4" t="str">
        <f t="shared" si="17"/>
        <v/>
      </c>
      <c r="W126" s="6">
        <f t="shared" si="18"/>
        <v>5.2816311616431973E-2</v>
      </c>
      <c r="X126" s="6">
        <f t="shared" si="19"/>
        <v>267.47500610351562</v>
      </c>
      <c r="Y126" s="6">
        <f t="shared" si="20"/>
        <v>6.1087273422576855E-4</v>
      </c>
      <c r="Z126" s="6">
        <f t="shared" si="21"/>
        <v>5.3427184350657742E-2</v>
      </c>
      <c r="AA126" s="6" t="str">
        <f t="shared" si="22"/>
        <v>Yes</v>
      </c>
      <c r="AB126" s="9">
        <f t="shared" si="23"/>
        <v>5.5701999533566422E-2</v>
      </c>
      <c r="AC126" s="6" t="str">
        <f t="shared" si="24"/>
        <v>No</v>
      </c>
      <c r="AD126" s="12">
        <f t="shared" si="25"/>
        <v>8</v>
      </c>
    </row>
    <row r="127" spans="1:30">
      <c r="A127" s="2">
        <v>41121</v>
      </c>
      <c r="B127" s="7">
        <v>295</v>
      </c>
      <c r="C127" s="7">
        <v>295</v>
      </c>
      <c r="D127" s="7">
        <v>289.92498779296881</v>
      </c>
      <c r="E127" s="7">
        <v>293.875</v>
      </c>
      <c r="F127" s="7">
        <v>5214.85009765625</v>
      </c>
      <c r="G127" s="7">
        <v>5234.5498046875</v>
      </c>
      <c r="H127" s="7">
        <v>5154.0498046875</v>
      </c>
      <c r="I127" s="7">
        <v>5229</v>
      </c>
      <c r="J127" s="7">
        <v>5.6569219531848881E-2</v>
      </c>
      <c r="K127" s="7">
        <v>5.6356326906246972E-2</v>
      </c>
      <c r="L127" s="7">
        <v>5.625187935306486E-2</v>
      </c>
      <c r="M127" s="7">
        <v>5.6200994454006503E-2</v>
      </c>
      <c r="N127" s="7">
        <v>5.578958613579145E-2</v>
      </c>
      <c r="O127" s="7">
        <v>7.2320619330156399E-4</v>
      </c>
      <c r="P127" s="7">
        <v>5.6512792329093023E-2</v>
      </c>
      <c r="Q127" s="7">
        <v>5.5066379942489883E-2</v>
      </c>
      <c r="R127" s="7">
        <f t="shared" si="13"/>
        <v>0</v>
      </c>
      <c r="S127" s="4" t="str">
        <f t="shared" si="14"/>
        <v>Upper</v>
      </c>
      <c r="T127" s="4" t="str">
        <f t="shared" si="15"/>
        <v>Below</v>
      </c>
      <c r="U127" s="4" t="str">
        <f t="shared" si="16"/>
        <v>Sell</v>
      </c>
      <c r="V127" s="4" t="str">
        <f t="shared" si="17"/>
        <v/>
      </c>
      <c r="W127" s="6">
        <f t="shared" si="18"/>
        <v>5.2816311616431973E-2</v>
      </c>
      <c r="X127" s="6">
        <f t="shared" si="19"/>
        <v>267.47500610351562</v>
      </c>
      <c r="Y127" s="6">
        <f t="shared" si="20"/>
        <v>6.1087273422576855E-4</v>
      </c>
      <c r="Z127" s="6">
        <f t="shared" si="21"/>
        <v>5.3427184350657742E-2</v>
      </c>
      <c r="AA127" s="6" t="str">
        <f t="shared" si="22"/>
        <v>Yes</v>
      </c>
      <c r="AB127" s="9">
        <f t="shared" si="23"/>
        <v>5.578958613579145E-2</v>
      </c>
      <c r="AC127" s="6" t="str">
        <f t="shared" si="24"/>
        <v>No</v>
      </c>
      <c r="AD127" s="12">
        <f t="shared" si="25"/>
        <v>8</v>
      </c>
    </row>
    <row r="128" spans="1:30">
      <c r="A128" s="2">
        <v>41122</v>
      </c>
      <c r="B128" s="7">
        <v>292.77499389648437</v>
      </c>
      <c r="C128" s="7">
        <v>294.17498779296881</v>
      </c>
      <c r="D128" s="7">
        <v>288.79998779296881</v>
      </c>
      <c r="E128" s="7">
        <v>293.25</v>
      </c>
      <c r="F128" s="7">
        <v>5220.7001953125</v>
      </c>
      <c r="G128" s="7">
        <v>5246.35009765625</v>
      </c>
      <c r="H128" s="7">
        <v>5212.64990234375</v>
      </c>
      <c r="I128" s="7">
        <v>5240.5</v>
      </c>
      <c r="J128" s="7">
        <v>5.6079641225013778E-2</v>
      </c>
      <c r="K128" s="7">
        <v>5.607231357365728E-2</v>
      </c>
      <c r="L128" s="7">
        <v>5.5403680124981418E-2</v>
      </c>
      <c r="M128" s="7">
        <v>5.5958400915943132E-2</v>
      </c>
      <c r="N128" s="7">
        <v>5.5862402121797203E-2</v>
      </c>
      <c r="O128" s="7">
        <v>6.5703892641923211E-4</v>
      </c>
      <c r="P128" s="7">
        <v>5.6519441048216428E-2</v>
      </c>
      <c r="Q128" s="7">
        <v>5.5205363195377957E-2</v>
      </c>
      <c r="R128" s="7">
        <f t="shared" si="13"/>
        <v>0</v>
      </c>
      <c r="S128" s="4" t="str">
        <f t="shared" si="14"/>
        <v>Upper</v>
      </c>
      <c r="T128" s="4" t="str">
        <f t="shared" si="15"/>
        <v>Below</v>
      </c>
      <c r="U128" s="4" t="str">
        <f t="shared" si="16"/>
        <v>Sell</v>
      </c>
      <c r="V128" s="4" t="str">
        <f t="shared" si="17"/>
        <v/>
      </c>
      <c r="W128" s="6">
        <f t="shared" si="18"/>
        <v>5.2816311616431973E-2</v>
      </c>
      <c r="X128" s="6">
        <f t="shared" si="19"/>
        <v>267.47500610351562</v>
      </c>
      <c r="Y128" s="6">
        <f t="shared" si="20"/>
        <v>6.1087273422576855E-4</v>
      </c>
      <c r="Z128" s="6">
        <f t="shared" si="21"/>
        <v>5.3427184350657742E-2</v>
      </c>
      <c r="AA128" s="6" t="str">
        <f t="shared" si="22"/>
        <v>Yes</v>
      </c>
      <c r="AB128" s="9">
        <f t="shared" si="23"/>
        <v>5.5862402121797203E-2</v>
      </c>
      <c r="AC128" s="6" t="str">
        <f t="shared" si="24"/>
        <v>No</v>
      </c>
      <c r="AD128" s="12">
        <f t="shared" si="25"/>
        <v>8</v>
      </c>
    </row>
    <row r="129" spans="1:30">
      <c r="A129" s="2">
        <v>41123</v>
      </c>
      <c r="B129" s="7">
        <v>293.25</v>
      </c>
      <c r="C129" s="7">
        <v>294.60000610351562</v>
      </c>
      <c r="D129" s="7">
        <v>288.64999389648437</v>
      </c>
      <c r="E129" s="7">
        <v>291.25</v>
      </c>
      <c r="F129" s="7">
        <v>5233.10009765625</v>
      </c>
      <c r="G129" s="7">
        <v>5236.89990234375</v>
      </c>
      <c r="H129" s="7">
        <v>5209.9501953125</v>
      </c>
      <c r="I129" s="7">
        <v>5227.75</v>
      </c>
      <c r="J129" s="7">
        <v>5.6037529290016437E-2</v>
      </c>
      <c r="K129" s="7">
        <v>5.6254656685660313E-2</v>
      </c>
      <c r="L129" s="7">
        <v>5.5403599473213543E-2</v>
      </c>
      <c r="M129" s="7">
        <v>5.5712304528716942E-2</v>
      </c>
      <c r="N129" s="7">
        <v>5.5906947777340933E-2</v>
      </c>
      <c r="O129" s="7">
        <v>6.113592517332174E-4</v>
      </c>
      <c r="P129" s="7">
        <v>5.651830702907415E-2</v>
      </c>
      <c r="Q129" s="7">
        <v>5.5295588525607717E-2</v>
      </c>
      <c r="R129" s="7">
        <f t="shared" si="13"/>
        <v>0</v>
      </c>
      <c r="S129" s="4" t="str">
        <f t="shared" si="14"/>
        <v>Upper</v>
      </c>
      <c r="T129" s="4" t="str">
        <f t="shared" si="15"/>
        <v>Below</v>
      </c>
      <c r="U129" s="4" t="str">
        <f t="shared" si="16"/>
        <v>Sell</v>
      </c>
      <c r="V129" s="4" t="str">
        <f t="shared" si="17"/>
        <v/>
      </c>
      <c r="W129" s="6">
        <f t="shared" si="18"/>
        <v>5.2816311616431973E-2</v>
      </c>
      <c r="X129" s="6">
        <f t="shared" si="19"/>
        <v>267.47500610351562</v>
      </c>
      <c r="Y129" s="6">
        <f t="shared" si="20"/>
        <v>6.1087273422576855E-4</v>
      </c>
      <c r="Z129" s="6">
        <f t="shared" si="21"/>
        <v>5.3427184350657742E-2</v>
      </c>
      <c r="AA129" s="6" t="str">
        <f t="shared" si="22"/>
        <v>Yes</v>
      </c>
      <c r="AB129" s="9">
        <f t="shared" si="23"/>
        <v>5.5906947777340933E-2</v>
      </c>
      <c r="AC129" s="6" t="str">
        <f t="shared" si="24"/>
        <v>Yes</v>
      </c>
      <c r="AD129" s="12">
        <f t="shared" si="25"/>
        <v>8</v>
      </c>
    </row>
    <row r="130" spans="1:30">
      <c r="A130" s="2">
        <v>41124</v>
      </c>
      <c r="B130" s="7">
        <v>290.5</v>
      </c>
      <c r="C130" s="7">
        <v>294.5</v>
      </c>
      <c r="D130" s="7">
        <v>289.875</v>
      </c>
      <c r="E130" s="7">
        <v>294.10000610351562</v>
      </c>
      <c r="F130" s="7">
        <v>5195.60009765625</v>
      </c>
      <c r="G130" s="7">
        <v>5220.2001953125</v>
      </c>
      <c r="H130" s="7">
        <v>5164.64990234375</v>
      </c>
      <c r="I130" s="7">
        <v>5215.7001953125</v>
      </c>
      <c r="J130" s="7">
        <v>5.5912694306677953E-2</v>
      </c>
      <c r="K130" s="7">
        <v>5.6415460898309511E-2</v>
      </c>
      <c r="L130" s="7">
        <v>5.6126747307393081E-2</v>
      </c>
      <c r="M130" s="7">
        <v>5.638744465562491E-2</v>
      </c>
      <c r="N130" s="7">
        <v>5.5992139800419158E-2</v>
      </c>
      <c r="O130" s="7">
        <v>5.4727058016071871E-4</v>
      </c>
      <c r="P130" s="7">
        <v>5.6539410380579878E-2</v>
      </c>
      <c r="Q130" s="7">
        <v>5.5444869220258437E-2</v>
      </c>
      <c r="R130" s="7">
        <f t="shared" si="13"/>
        <v>0</v>
      </c>
      <c r="S130" s="4" t="str">
        <f t="shared" si="14"/>
        <v>Upper</v>
      </c>
      <c r="T130" s="4" t="str">
        <f t="shared" si="15"/>
        <v>Below</v>
      </c>
      <c r="U130" s="4" t="str">
        <f t="shared" si="16"/>
        <v>Sell</v>
      </c>
      <c r="V130" s="4" t="str">
        <f t="shared" si="17"/>
        <v/>
      </c>
      <c r="W130" s="6">
        <f t="shared" si="18"/>
        <v>5.2816311616431973E-2</v>
      </c>
      <c r="X130" s="6">
        <f t="shared" si="19"/>
        <v>267.47500610351562</v>
      </c>
      <c r="Y130" s="6">
        <f t="shared" si="20"/>
        <v>6.1087273422576855E-4</v>
      </c>
      <c r="Z130" s="6">
        <f t="shared" si="21"/>
        <v>5.3427184350657742E-2</v>
      </c>
      <c r="AA130" s="6" t="str">
        <f t="shared" si="22"/>
        <v>Yes</v>
      </c>
      <c r="AB130" s="9">
        <f t="shared" si="23"/>
        <v>5.5992139800419158E-2</v>
      </c>
      <c r="AC130" s="6" t="str">
        <f t="shared" si="24"/>
        <v>No</v>
      </c>
      <c r="AD130" s="12">
        <f t="shared" si="25"/>
        <v>8</v>
      </c>
    </row>
    <row r="131" spans="1:30">
      <c r="A131" s="2">
        <v>41127</v>
      </c>
      <c r="B131" s="7">
        <v>296.57501220703119</v>
      </c>
      <c r="C131" s="7">
        <v>301</v>
      </c>
      <c r="D131" s="7">
        <v>296.5</v>
      </c>
      <c r="E131" s="7">
        <v>300.125</v>
      </c>
      <c r="F131" s="7">
        <v>5260.85009765625</v>
      </c>
      <c r="G131" s="7">
        <v>5293.2001953125</v>
      </c>
      <c r="H131" s="7">
        <v>5260.85009765625</v>
      </c>
      <c r="I131" s="7">
        <v>5282.5498046875</v>
      </c>
      <c r="J131" s="7">
        <v>5.6373971259731911E-2</v>
      </c>
      <c r="K131" s="7">
        <v>5.686541012874529E-2</v>
      </c>
      <c r="L131" s="7">
        <v>5.6359712688276963E-2</v>
      </c>
      <c r="M131" s="7">
        <v>5.6814419380141458E-2</v>
      </c>
      <c r="N131" s="7">
        <v>5.6092891123458499E-2</v>
      </c>
      <c r="O131" s="7">
        <v>4.9953023581295313E-4</v>
      </c>
      <c r="P131" s="7">
        <v>5.659242135927145E-2</v>
      </c>
      <c r="Q131" s="7">
        <v>5.5593360887645549E-2</v>
      </c>
      <c r="R131" s="7" t="str">
        <f t="shared" ref="R131:R194" si="26">IF(AND(K131&gt;=Q131,L131&lt;=Q131),"Lower",IF(AND(K131&gt;=P131,L131&lt;=P131),"Upper",0))</f>
        <v>Upper</v>
      </c>
      <c r="S131" s="4" t="str">
        <f t="shared" ref="S131:S162" si="27">+IF(R131=0,S130,R131)</f>
        <v>Upper</v>
      </c>
      <c r="T131" s="4" t="str">
        <f t="shared" ref="T131:T158" si="28">IF(S131=0,"",IF(S131="Upper",IF(M131&lt;=P131,"Below","Above"),IF(M131&gt;=Q131,"Above","Below")))</f>
        <v>Above</v>
      </c>
      <c r="U131" s="4" t="str">
        <f t="shared" ref="U131:U164" si="29">+IF(AND(S131="Upper",T131="Below"),"Sell",IF(AND(S131="Lower",T131="Above"),"Buy",U130))</f>
        <v>Sell</v>
      </c>
      <c r="V131" s="4" t="str">
        <f t="shared" si="17"/>
        <v/>
      </c>
      <c r="W131" s="6">
        <f t="shared" si="18"/>
        <v>5.2816311616431973E-2</v>
      </c>
      <c r="X131" s="6">
        <f t="shared" si="19"/>
        <v>267.47500610351562</v>
      </c>
      <c r="Y131" s="6">
        <f t="shared" si="20"/>
        <v>6.1087273422576855E-4</v>
      </c>
      <c r="Z131" s="6">
        <f t="shared" si="21"/>
        <v>5.3427184350657742E-2</v>
      </c>
      <c r="AA131" s="6" t="str">
        <f t="shared" si="22"/>
        <v>Yes</v>
      </c>
      <c r="AB131" s="9">
        <f t="shared" si="23"/>
        <v>5.6092891123458499E-2</v>
      </c>
      <c r="AC131" s="6" t="str">
        <f t="shared" si="24"/>
        <v>No</v>
      </c>
      <c r="AD131" s="12">
        <f t="shared" si="25"/>
        <v>8</v>
      </c>
    </row>
    <row r="132" spans="1:30">
      <c r="A132" s="2">
        <v>41128</v>
      </c>
      <c r="B132" s="7">
        <v>301</v>
      </c>
      <c r="C132" s="7">
        <v>301.14999389648437</v>
      </c>
      <c r="D132" s="7">
        <v>298.5</v>
      </c>
      <c r="E132" s="7">
        <v>300.04998779296881</v>
      </c>
      <c r="F132" s="7">
        <v>5295.39990234375</v>
      </c>
      <c r="G132" s="7">
        <v>5350.10009765625</v>
      </c>
      <c r="H132" s="7">
        <v>5281.64990234375</v>
      </c>
      <c r="I132" s="7">
        <v>5336.7001953125</v>
      </c>
      <c r="J132" s="7">
        <v>5.6841788259802073E-2</v>
      </c>
      <c r="K132" s="7">
        <v>5.6288665333273098E-2</v>
      </c>
      <c r="L132" s="7">
        <v>5.6516430569837593E-2</v>
      </c>
      <c r="M132" s="7">
        <v>5.622387932837565E-2</v>
      </c>
      <c r="N132" s="7">
        <v>5.6150991215482761E-2</v>
      </c>
      <c r="O132" s="7">
        <v>4.3695929309207611E-4</v>
      </c>
      <c r="P132" s="7">
        <v>5.658795050857484E-2</v>
      </c>
      <c r="Q132" s="7">
        <v>5.5714031922390682E-2</v>
      </c>
      <c r="R132" s="7">
        <f t="shared" si="26"/>
        <v>0</v>
      </c>
      <c r="S132" s="4" t="str">
        <f t="shared" si="27"/>
        <v>Upper</v>
      </c>
      <c r="T132" s="4" t="str">
        <f t="shared" si="28"/>
        <v>Below</v>
      </c>
      <c r="U132" s="4" t="str">
        <f t="shared" si="29"/>
        <v>Sell</v>
      </c>
      <c r="V132" s="4" t="str">
        <f t="shared" ref="V132:V177" si="30">+IF(U132&lt;&gt;U131,U132,"")</f>
        <v/>
      </c>
      <c r="W132" s="6">
        <f t="shared" ref="W132:W164" si="31">IF(V132&lt;&gt;"",M132,W131)</f>
        <v>5.2816311616431973E-2</v>
      </c>
      <c r="X132" s="6">
        <f t="shared" ref="X132:X165" si="32">IF(V132&lt;&gt;"",E132,X131)</f>
        <v>267.47500610351562</v>
      </c>
      <c r="Y132" s="6">
        <f t="shared" ref="Y132:Y165" si="33">+IF(V132&lt;&gt;"",O132*$Y$1,Y131)</f>
        <v>6.1087273422576855E-4</v>
      </c>
      <c r="Z132" s="6">
        <f t="shared" ref="Z132:Z172" si="34">+IF(V132="Buy",W132-Y132,IF(V132="Sell",W132+Y132,Z131))</f>
        <v>5.3427184350657742E-2</v>
      </c>
      <c r="AA132" s="6" t="str">
        <f t="shared" ref="AA132:AA164" si="35">IF(AND(AD132&gt;0,AD132=AD131),IF(U132="Buy",IF(L132&lt;Z132,"Yes","No"),IF(K132&gt;Z132,"Yes","No")),"")</f>
        <v>Yes</v>
      </c>
      <c r="AB132" s="9">
        <f t="shared" ref="AB132:AB165" si="36">+N132</f>
        <v>5.6150991215482761E-2</v>
      </c>
      <c r="AC132" s="6" t="str">
        <f t="shared" ref="AC132:AC164" si="37">IF(AND(AD132&gt;0,AD132=AD131),IF(U132="Buy",IF(M132&gt;AB132,"Yes","No"),IF(M132&lt;AB132,"Yes","No")),"")</f>
        <v>No</v>
      </c>
      <c r="AD132" s="12">
        <f t="shared" ref="AD132:AD164" si="38">+IF(V132&lt;&gt;"",AD131+1,AD131)</f>
        <v>8</v>
      </c>
    </row>
    <row r="133" spans="1:30">
      <c r="A133" s="2">
        <v>41129</v>
      </c>
      <c r="B133" s="7">
        <v>300</v>
      </c>
      <c r="C133" s="7">
        <v>301</v>
      </c>
      <c r="D133" s="7">
        <v>297.35000610351562</v>
      </c>
      <c r="E133" s="7">
        <v>299.45001220703119</v>
      </c>
      <c r="F133" s="7">
        <v>5345.25</v>
      </c>
      <c r="G133" s="7">
        <v>5377.60009765625</v>
      </c>
      <c r="H133" s="7">
        <v>5331.0498046875</v>
      </c>
      <c r="I133" s="7">
        <v>5338</v>
      </c>
      <c r="J133" s="7">
        <v>5.6124596604461903E-2</v>
      </c>
      <c r="K133" s="7">
        <v>5.5972923708326051E-2</v>
      </c>
      <c r="L133" s="7">
        <v>5.5777007718453668E-2</v>
      </c>
      <c r="M133" s="7">
        <v>5.6097791721062433E-2</v>
      </c>
      <c r="N133" s="7">
        <v>5.6190300163397731E-2</v>
      </c>
      <c r="O133" s="7">
        <v>3.9035106898950632E-4</v>
      </c>
      <c r="P133" s="7">
        <v>5.6580651232387237E-2</v>
      </c>
      <c r="Q133" s="7">
        <v>5.5799949094408233E-2</v>
      </c>
      <c r="R133" s="7" t="str">
        <f t="shared" si="26"/>
        <v>Lower</v>
      </c>
      <c r="S133" s="4" t="str">
        <f t="shared" si="27"/>
        <v>Lower</v>
      </c>
      <c r="T133" s="4" t="str">
        <f t="shared" si="28"/>
        <v>Above</v>
      </c>
      <c r="U133" s="4" t="str">
        <f t="shared" si="29"/>
        <v>Buy</v>
      </c>
      <c r="V133" s="4" t="str">
        <f t="shared" si="30"/>
        <v>Buy</v>
      </c>
      <c r="W133" s="6">
        <f t="shared" si="31"/>
        <v>5.6097791721062433E-2</v>
      </c>
      <c r="X133" s="6">
        <f t="shared" si="32"/>
        <v>299.45001220703119</v>
      </c>
      <c r="Y133" s="6">
        <f t="shared" si="33"/>
        <v>1.9517553449475316E-4</v>
      </c>
      <c r="Z133" s="6">
        <f t="shared" si="34"/>
        <v>5.590261618656768E-2</v>
      </c>
      <c r="AA133" s="6" t="str">
        <f t="shared" si="35"/>
        <v/>
      </c>
      <c r="AB133" s="9">
        <f t="shared" si="36"/>
        <v>5.6190300163397731E-2</v>
      </c>
      <c r="AC133" s="6" t="str">
        <f t="shared" si="37"/>
        <v/>
      </c>
      <c r="AD133" s="12">
        <f t="shared" si="38"/>
        <v>9</v>
      </c>
    </row>
    <row r="134" spans="1:30">
      <c r="A134" s="2">
        <v>41130</v>
      </c>
      <c r="B134" s="7">
        <v>300.5</v>
      </c>
      <c r="C134" s="7">
        <v>303.5</v>
      </c>
      <c r="D134" s="7">
        <v>299.25</v>
      </c>
      <c r="E134" s="7">
        <v>302.32501220703119</v>
      </c>
      <c r="F134" s="7">
        <v>5348.2998046875</v>
      </c>
      <c r="G134" s="7">
        <v>5368.2001953125</v>
      </c>
      <c r="H134" s="7">
        <v>5312.10009765625</v>
      </c>
      <c r="I134" s="7">
        <v>5322.9501953125</v>
      </c>
      <c r="J134" s="7">
        <v>5.618607987095782E-2</v>
      </c>
      <c r="K134" s="7">
        <v>5.6536639647868481E-2</v>
      </c>
      <c r="L134" s="7">
        <v>5.6333652321806212E-2</v>
      </c>
      <c r="M134" s="7">
        <v>5.6796513420934301E-2</v>
      </c>
      <c r="N134" s="7">
        <v>5.6259962157514332E-2</v>
      </c>
      <c r="O134" s="7">
        <v>3.6606965983297039E-4</v>
      </c>
      <c r="P134" s="7">
        <v>5.6626031817347301E-2</v>
      </c>
      <c r="Q134" s="7">
        <v>5.5893892497681362E-2</v>
      </c>
      <c r="R134" s="7">
        <f t="shared" si="26"/>
        <v>0</v>
      </c>
      <c r="S134" s="4" t="str">
        <f t="shared" si="27"/>
        <v>Lower</v>
      </c>
      <c r="T134" s="4" t="str">
        <f t="shared" si="28"/>
        <v>Above</v>
      </c>
      <c r="U134" s="4" t="str">
        <f t="shared" si="29"/>
        <v>Buy</v>
      </c>
      <c r="V134" s="4" t="str">
        <f t="shared" si="30"/>
        <v/>
      </c>
      <c r="W134" s="6">
        <f t="shared" si="31"/>
        <v>5.6097791721062433E-2</v>
      </c>
      <c r="X134" s="6">
        <f t="shared" si="32"/>
        <v>299.45001220703119</v>
      </c>
      <c r="Y134" s="6">
        <f t="shared" si="33"/>
        <v>1.9517553449475316E-4</v>
      </c>
      <c r="Z134" s="6">
        <f t="shared" si="34"/>
        <v>5.590261618656768E-2</v>
      </c>
      <c r="AA134" s="6" t="str">
        <f t="shared" si="35"/>
        <v>No</v>
      </c>
      <c r="AB134" s="9">
        <f t="shared" si="36"/>
        <v>5.6259962157514332E-2</v>
      </c>
      <c r="AC134" s="6" t="str">
        <f t="shared" si="37"/>
        <v>Yes</v>
      </c>
      <c r="AD134" s="12">
        <f t="shared" si="38"/>
        <v>9</v>
      </c>
    </row>
    <row r="135" spans="1:30">
      <c r="A135" s="2">
        <v>41131</v>
      </c>
      <c r="B135" s="7">
        <v>300</v>
      </c>
      <c r="C135" s="7">
        <v>303.45001220703119</v>
      </c>
      <c r="D135" s="7">
        <v>299.82501220703119</v>
      </c>
      <c r="E135" s="7">
        <v>301.07501220703119</v>
      </c>
      <c r="F135" s="7">
        <v>5308.2001953125</v>
      </c>
      <c r="G135" s="7">
        <v>5330.10009765625</v>
      </c>
      <c r="H135" s="7">
        <v>5294.10009765625</v>
      </c>
      <c r="I135" s="7">
        <v>5320.39990234375</v>
      </c>
      <c r="J135" s="7">
        <v>5.6516331140811213E-2</v>
      </c>
      <c r="K135" s="7">
        <v>5.6931390902107859E-2</v>
      </c>
      <c r="L135" s="7">
        <v>5.6633801151543532E-2</v>
      </c>
      <c r="M135" s="7">
        <v>5.6588793649590373E-2</v>
      </c>
      <c r="N135" s="7">
        <v>5.6281759256451028E-2</v>
      </c>
      <c r="O135" s="7">
        <v>3.7228230265570669E-4</v>
      </c>
      <c r="P135" s="7">
        <v>5.6654041559106742E-2</v>
      </c>
      <c r="Q135" s="7">
        <v>5.590947695379532E-2</v>
      </c>
      <c r="R135" s="7" t="str">
        <f t="shared" si="26"/>
        <v>Upper</v>
      </c>
      <c r="S135" s="4" t="str">
        <f t="shared" si="27"/>
        <v>Upper</v>
      </c>
      <c r="T135" s="4" t="str">
        <f t="shared" si="28"/>
        <v>Below</v>
      </c>
      <c r="U135" s="4" t="str">
        <f t="shared" si="29"/>
        <v>Sell</v>
      </c>
      <c r="V135" s="4" t="str">
        <f t="shared" si="30"/>
        <v>Sell</v>
      </c>
      <c r="W135" s="6">
        <f t="shared" si="31"/>
        <v>5.6588793649590373E-2</v>
      </c>
      <c r="X135" s="6">
        <f t="shared" si="32"/>
        <v>301.07501220703119</v>
      </c>
      <c r="Y135" s="6">
        <f t="shared" si="33"/>
        <v>1.8614115132785334E-4</v>
      </c>
      <c r="Z135" s="6">
        <f t="shared" si="34"/>
        <v>5.6774934800918227E-2</v>
      </c>
      <c r="AA135" s="6" t="str">
        <f t="shared" si="35"/>
        <v/>
      </c>
      <c r="AB135" s="9">
        <f t="shared" si="36"/>
        <v>5.6281759256451028E-2</v>
      </c>
      <c r="AC135" s="6" t="str">
        <f t="shared" si="37"/>
        <v/>
      </c>
      <c r="AD135" s="12">
        <f t="shared" si="38"/>
        <v>10</v>
      </c>
    </row>
    <row r="136" spans="1:30">
      <c r="A136" s="2">
        <v>41134</v>
      </c>
      <c r="B136" s="7">
        <v>300</v>
      </c>
      <c r="C136" s="7">
        <v>304.75</v>
      </c>
      <c r="D136" s="7">
        <v>300</v>
      </c>
      <c r="E136" s="7">
        <v>303.72500610351562</v>
      </c>
      <c r="F136" s="7">
        <v>5316.35009765625</v>
      </c>
      <c r="G136" s="7">
        <v>5352.4501953125</v>
      </c>
      <c r="H136" s="7">
        <v>5309.0498046875</v>
      </c>
      <c r="I136" s="7">
        <v>5347.89990234375</v>
      </c>
      <c r="J136" s="7">
        <v>5.6429692268057573E-2</v>
      </c>
      <c r="K136" s="7">
        <v>5.6936541000771952E-2</v>
      </c>
      <c r="L136" s="7">
        <v>5.6507286809613672E-2</v>
      </c>
      <c r="M136" s="7">
        <v>5.6793322921097733E-2</v>
      </c>
      <c r="N136" s="7">
        <v>5.6318741173278619E-2</v>
      </c>
      <c r="O136" s="7">
        <v>3.8495483180835512E-4</v>
      </c>
      <c r="P136" s="7">
        <v>5.6703696005086977E-2</v>
      </c>
      <c r="Q136" s="7">
        <v>5.5933786341470261E-2</v>
      </c>
      <c r="R136" s="7" t="str">
        <f t="shared" si="26"/>
        <v>Upper</v>
      </c>
      <c r="S136" s="4" t="str">
        <f t="shared" si="27"/>
        <v>Upper</v>
      </c>
      <c r="T136" s="4" t="str">
        <f t="shared" si="28"/>
        <v>Above</v>
      </c>
      <c r="U136" s="4" t="str">
        <f t="shared" si="29"/>
        <v>Sell</v>
      </c>
      <c r="V136" s="4" t="str">
        <f t="shared" si="30"/>
        <v/>
      </c>
      <c r="W136" s="6">
        <f t="shared" si="31"/>
        <v>5.6588793649590373E-2</v>
      </c>
      <c r="X136" s="6">
        <f t="shared" si="32"/>
        <v>301.07501220703119</v>
      </c>
      <c r="Y136" s="6">
        <f t="shared" si="33"/>
        <v>1.8614115132785334E-4</v>
      </c>
      <c r="Z136" s="6">
        <f t="shared" si="34"/>
        <v>5.6774934800918227E-2</v>
      </c>
      <c r="AA136" s="6" t="str">
        <f t="shared" si="35"/>
        <v>Yes</v>
      </c>
      <c r="AB136" s="9">
        <f t="shared" si="36"/>
        <v>5.6318741173278619E-2</v>
      </c>
      <c r="AC136" s="6" t="str">
        <f t="shared" si="37"/>
        <v>No</v>
      </c>
      <c r="AD136" s="12">
        <f t="shared" si="38"/>
        <v>10</v>
      </c>
    </row>
    <row r="137" spans="1:30">
      <c r="A137" s="2">
        <v>41135</v>
      </c>
      <c r="B137" s="7">
        <v>303.52499389648438</v>
      </c>
      <c r="C137" s="7">
        <v>304.5</v>
      </c>
      <c r="D137" s="7">
        <v>301.625</v>
      </c>
      <c r="E137" s="7">
        <v>304.07501220703119</v>
      </c>
      <c r="F137" s="7">
        <v>5343.25</v>
      </c>
      <c r="G137" s="7">
        <v>5387.0498046875</v>
      </c>
      <c r="H137" s="7">
        <v>5328.7998046875</v>
      </c>
      <c r="I137" s="7">
        <v>5380.35009765625</v>
      </c>
      <c r="J137" s="7">
        <v>5.6805313974918697E-2</v>
      </c>
      <c r="K137" s="7">
        <v>5.6524444926245469E-2</v>
      </c>
      <c r="L137" s="7">
        <v>5.6602801954517848E-2</v>
      </c>
      <c r="M137" s="7">
        <v>5.6515841290604912E-2</v>
      </c>
      <c r="N137" s="7">
        <v>5.6336585824387247E-2</v>
      </c>
      <c r="O137" s="7">
        <v>3.8542937645575498E-4</v>
      </c>
      <c r="P137" s="7">
        <v>5.672201520084301E-2</v>
      </c>
      <c r="Q137" s="7">
        <v>5.5951156447931499E-2</v>
      </c>
      <c r="R137" s="7">
        <f t="shared" si="26"/>
        <v>0</v>
      </c>
      <c r="S137" s="4" t="str">
        <f t="shared" si="27"/>
        <v>Upper</v>
      </c>
      <c r="T137" s="4" t="str">
        <f t="shared" si="28"/>
        <v>Below</v>
      </c>
      <c r="U137" s="4" t="str">
        <f t="shared" si="29"/>
        <v>Sell</v>
      </c>
      <c r="V137" s="4" t="str">
        <f t="shared" si="30"/>
        <v/>
      </c>
      <c r="W137" s="6">
        <f t="shared" si="31"/>
        <v>5.6588793649590373E-2</v>
      </c>
      <c r="X137" s="6">
        <f t="shared" si="32"/>
        <v>301.07501220703119</v>
      </c>
      <c r="Y137" s="6">
        <f t="shared" si="33"/>
        <v>1.8614115132785334E-4</v>
      </c>
      <c r="Z137" s="6">
        <f t="shared" si="34"/>
        <v>5.6774934800918227E-2</v>
      </c>
      <c r="AA137" s="6" t="str">
        <f t="shared" si="35"/>
        <v>No</v>
      </c>
      <c r="AB137" s="9">
        <f t="shared" si="36"/>
        <v>5.6336585824387247E-2</v>
      </c>
      <c r="AC137" s="6" t="str">
        <f t="shared" si="37"/>
        <v>No</v>
      </c>
      <c r="AD137" s="12">
        <f t="shared" si="38"/>
        <v>10</v>
      </c>
    </row>
    <row r="138" spans="1:30">
      <c r="A138" s="2">
        <v>41137</v>
      </c>
      <c r="B138" s="7">
        <v>304</v>
      </c>
      <c r="C138" s="7">
        <v>304.07501220703119</v>
      </c>
      <c r="D138" s="7">
        <v>298.92498779296881</v>
      </c>
      <c r="E138" s="7">
        <v>300.02499389648437</v>
      </c>
      <c r="F138" s="7">
        <v>5385.9501953125</v>
      </c>
      <c r="G138" s="7">
        <v>5390.64990234375</v>
      </c>
      <c r="H138" s="7">
        <v>5356.64990234375</v>
      </c>
      <c r="I138" s="7">
        <v>5362.9501953125</v>
      </c>
      <c r="J138" s="7">
        <v>5.6443150971685049E-2</v>
      </c>
      <c r="K138" s="7">
        <v>5.6407857626744662E-2</v>
      </c>
      <c r="L138" s="7">
        <v>5.5804466082836027E-2</v>
      </c>
      <c r="M138" s="7">
        <v>5.5944020169853892E-2</v>
      </c>
      <c r="N138" s="7">
        <v>5.6320489946299027E-2</v>
      </c>
      <c r="O138" s="7">
        <v>3.9513457898910601E-4</v>
      </c>
      <c r="P138" s="7">
        <v>5.6715624525288139E-2</v>
      </c>
      <c r="Q138" s="7">
        <v>5.5925355367309929E-2</v>
      </c>
      <c r="R138" s="7" t="str">
        <f t="shared" si="26"/>
        <v>Lower</v>
      </c>
      <c r="S138" s="4" t="str">
        <f t="shared" si="27"/>
        <v>Lower</v>
      </c>
      <c r="T138" s="4" t="str">
        <f t="shared" si="28"/>
        <v>Above</v>
      </c>
      <c r="U138" s="4" t="str">
        <f t="shared" si="29"/>
        <v>Buy</v>
      </c>
      <c r="V138" s="4" t="str">
        <f t="shared" si="30"/>
        <v>Buy</v>
      </c>
      <c r="W138" s="6">
        <f t="shared" si="31"/>
        <v>5.5944020169853892E-2</v>
      </c>
      <c r="X138" s="6">
        <f t="shared" si="32"/>
        <v>300.02499389648437</v>
      </c>
      <c r="Y138" s="6">
        <f t="shared" si="33"/>
        <v>1.97567289494553E-4</v>
      </c>
      <c r="Z138" s="6">
        <f t="shared" si="34"/>
        <v>5.5746452880359336E-2</v>
      </c>
      <c r="AA138" s="6" t="str">
        <f t="shared" si="35"/>
        <v/>
      </c>
      <c r="AB138" s="9">
        <f t="shared" si="36"/>
        <v>5.6320489946299027E-2</v>
      </c>
      <c r="AC138" s="6" t="str">
        <f t="shared" si="37"/>
        <v/>
      </c>
      <c r="AD138" s="12">
        <f t="shared" si="38"/>
        <v>11</v>
      </c>
    </row>
    <row r="139" spans="1:30">
      <c r="A139" s="2">
        <v>41138</v>
      </c>
      <c r="B139" s="7">
        <v>299.29998779296881</v>
      </c>
      <c r="C139" s="7">
        <v>301.125</v>
      </c>
      <c r="D139" s="7">
        <v>295.89999389648437</v>
      </c>
      <c r="E139" s="7">
        <v>297.54998779296881</v>
      </c>
      <c r="F139" s="7">
        <v>5368.60009765625</v>
      </c>
      <c r="G139" s="7">
        <v>5399.9501953125</v>
      </c>
      <c r="H139" s="7">
        <v>5341.7001953125</v>
      </c>
      <c r="I139" s="7">
        <v>5366.2998046875</v>
      </c>
      <c r="J139" s="7">
        <v>5.5750099159673487E-2</v>
      </c>
      <c r="K139" s="7">
        <v>5.576440320901397E-2</v>
      </c>
      <c r="L139" s="7">
        <v>5.5394346945218928E-2</v>
      </c>
      <c r="M139" s="7">
        <v>5.544788748721359E-2</v>
      </c>
      <c r="N139" s="7">
        <v>5.6282309605072092E-2</v>
      </c>
      <c r="O139" s="7">
        <v>4.4050781753458818E-4</v>
      </c>
      <c r="P139" s="7">
        <v>5.6722817422606681E-2</v>
      </c>
      <c r="Q139" s="7">
        <v>5.5841801787537497E-2</v>
      </c>
      <c r="R139" s="7">
        <f t="shared" si="26"/>
        <v>0</v>
      </c>
      <c r="S139" s="4" t="str">
        <f t="shared" si="27"/>
        <v>Lower</v>
      </c>
      <c r="T139" s="4" t="str">
        <f t="shared" si="28"/>
        <v>Below</v>
      </c>
      <c r="U139" s="4" t="str">
        <f t="shared" si="29"/>
        <v>Buy</v>
      </c>
      <c r="V139" s="4" t="str">
        <f t="shared" si="30"/>
        <v/>
      </c>
      <c r="W139" s="6">
        <f t="shared" si="31"/>
        <v>5.5944020169853892E-2</v>
      </c>
      <c r="X139" s="6">
        <f t="shared" si="32"/>
        <v>300.02499389648437</v>
      </c>
      <c r="Y139" s="6">
        <f t="shared" si="33"/>
        <v>1.97567289494553E-4</v>
      </c>
      <c r="Z139" s="6">
        <f t="shared" si="34"/>
        <v>5.5746452880359336E-2</v>
      </c>
      <c r="AA139" s="6" t="str">
        <f t="shared" si="35"/>
        <v>Yes</v>
      </c>
      <c r="AB139" s="9">
        <f t="shared" si="36"/>
        <v>5.6282309605072092E-2</v>
      </c>
      <c r="AC139" s="6" t="str">
        <f t="shared" si="37"/>
        <v>No</v>
      </c>
      <c r="AD139" s="12">
        <f t="shared" si="38"/>
        <v>11</v>
      </c>
    </row>
    <row r="140" spans="1:30">
      <c r="A140" s="2">
        <v>41142</v>
      </c>
      <c r="B140" s="7">
        <v>297.5</v>
      </c>
      <c r="C140" s="7">
        <v>299.25</v>
      </c>
      <c r="D140" s="7">
        <v>294.10000610351562</v>
      </c>
      <c r="E140" s="7">
        <v>298.20001220703119</v>
      </c>
      <c r="F140" s="7">
        <v>5368.7001953125</v>
      </c>
      <c r="G140" s="7">
        <v>5425.14990234375</v>
      </c>
      <c r="H140" s="7">
        <v>5368.7001953125</v>
      </c>
      <c r="I140" s="7">
        <v>5421</v>
      </c>
      <c r="J140" s="7">
        <v>5.541378530687039E-2</v>
      </c>
      <c r="K140" s="7">
        <v>5.5159766160695262E-2</v>
      </c>
      <c r="L140" s="7">
        <v>5.4780486040233563E-2</v>
      </c>
      <c r="M140" s="7">
        <v>5.5008303303270847E-2</v>
      </c>
      <c r="N140" s="7">
        <v>5.6234507806798797E-2</v>
      </c>
      <c r="O140" s="7">
        <v>5.2129304278926935E-4</v>
      </c>
      <c r="P140" s="7">
        <v>5.6755800849588083E-2</v>
      </c>
      <c r="Q140" s="7">
        <v>5.5713214764009533E-2</v>
      </c>
      <c r="R140" s="7">
        <f t="shared" si="26"/>
        <v>0</v>
      </c>
      <c r="S140" s="4" t="str">
        <f t="shared" si="27"/>
        <v>Lower</v>
      </c>
      <c r="T140" s="4" t="str">
        <f t="shared" si="28"/>
        <v>Below</v>
      </c>
      <c r="U140" s="4" t="str">
        <f t="shared" si="29"/>
        <v>Buy</v>
      </c>
      <c r="V140" s="4" t="str">
        <f t="shared" si="30"/>
        <v/>
      </c>
      <c r="W140" s="6">
        <f t="shared" si="31"/>
        <v>5.5944020169853892E-2</v>
      </c>
      <c r="X140" s="6">
        <f t="shared" si="32"/>
        <v>300.02499389648437</v>
      </c>
      <c r="Y140" s="6">
        <f t="shared" si="33"/>
        <v>1.97567289494553E-4</v>
      </c>
      <c r="Z140" s="6">
        <f t="shared" si="34"/>
        <v>5.5746452880359336E-2</v>
      </c>
      <c r="AA140" s="6" t="str">
        <f t="shared" si="35"/>
        <v>Yes</v>
      </c>
      <c r="AB140" s="9">
        <f t="shared" si="36"/>
        <v>5.6234507806798797E-2</v>
      </c>
      <c r="AC140" s="6" t="str">
        <f t="shared" si="37"/>
        <v>No</v>
      </c>
      <c r="AD140" s="12">
        <f t="shared" si="38"/>
        <v>11</v>
      </c>
    </row>
    <row r="141" spans="1:30">
      <c r="A141" s="2">
        <v>41143</v>
      </c>
      <c r="B141" s="7">
        <v>297.20001220703119</v>
      </c>
      <c r="C141" s="7">
        <v>300.22500610351562</v>
      </c>
      <c r="D141" s="7">
        <v>295.67498779296881</v>
      </c>
      <c r="E141" s="7">
        <v>298.45001220703119</v>
      </c>
      <c r="F141" s="7">
        <v>5395.75</v>
      </c>
      <c r="G141" s="7">
        <v>5433.35009765625</v>
      </c>
      <c r="H141" s="7">
        <v>5394.7998046875</v>
      </c>
      <c r="I141" s="7">
        <v>5412.85009765625</v>
      </c>
      <c r="J141" s="7">
        <v>5.5080389604231339E-2</v>
      </c>
      <c r="K141" s="7">
        <v>5.5255965602699117E-2</v>
      </c>
      <c r="L141" s="7">
        <v>5.4807406854293098E-2</v>
      </c>
      <c r="M141" s="7">
        <v>5.5137313397291263E-2</v>
      </c>
      <c r="N141" s="7">
        <v>5.6192401338732011E-2</v>
      </c>
      <c r="O141" s="7">
        <v>5.7429593476863885E-4</v>
      </c>
      <c r="P141" s="7">
        <v>5.6766697273500651E-2</v>
      </c>
      <c r="Q141" s="7">
        <v>5.5618105403963371E-2</v>
      </c>
      <c r="R141" s="7">
        <f t="shared" si="26"/>
        <v>0</v>
      </c>
      <c r="S141" s="4" t="str">
        <f t="shared" si="27"/>
        <v>Lower</v>
      </c>
      <c r="T141" s="4" t="str">
        <f t="shared" si="28"/>
        <v>Below</v>
      </c>
      <c r="U141" s="4" t="str">
        <f t="shared" si="29"/>
        <v>Buy</v>
      </c>
      <c r="V141" s="4" t="str">
        <f t="shared" si="30"/>
        <v/>
      </c>
      <c r="W141" s="6">
        <f t="shared" si="31"/>
        <v>5.5944020169853892E-2</v>
      </c>
      <c r="X141" s="6">
        <f t="shared" si="32"/>
        <v>300.02499389648437</v>
      </c>
      <c r="Y141" s="6">
        <f t="shared" si="33"/>
        <v>1.97567289494553E-4</v>
      </c>
      <c r="Z141" s="6">
        <f t="shared" si="34"/>
        <v>5.5746452880359336E-2</v>
      </c>
      <c r="AA141" s="6" t="str">
        <f t="shared" si="35"/>
        <v>Yes</v>
      </c>
      <c r="AB141" s="9">
        <f t="shared" si="36"/>
        <v>5.6192401338732011E-2</v>
      </c>
      <c r="AC141" s="6" t="str">
        <f t="shared" si="37"/>
        <v>No</v>
      </c>
      <c r="AD141" s="12">
        <f t="shared" si="38"/>
        <v>11</v>
      </c>
    </row>
    <row r="142" spans="1:30">
      <c r="A142" s="2">
        <v>41144</v>
      </c>
      <c r="B142" s="7">
        <v>299.70001220703119</v>
      </c>
      <c r="C142" s="7">
        <v>302.27499389648437</v>
      </c>
      <c r="D142" s="7">
        <v>297.625</v>
      </c>
      <c r="E142" s="7">
        <v>298.85000610351562</v>
      </c>
      <c r="F142" s="7">
        <v>5426.14990234375</v>
      </c>
      <c r="G142" s="7">
        <v>5448.60009765625</v>
      </c>
      <c r="H142" s="7">
        <v>5393.85009765625</v>
      </c>
      <c r="I142" s="7">
        <v>5415.35009765625</v>
      </c>
      <c r="J142" s="7">
        <v>5.5232534596506448E-2</v>
      </c>
      <c r="K142" s="7">
        <v>5.5477551752515272E-2</v>
      </c>
      <c r="L142" s="7">
        <v>5.5178582016827793E-2</v>
      </c>
      <c r="M142" s="7">
        <v>5.518572219972577E-2</v>
      </c>
      <c r="N142" s="7">
        <v>5.6153191066314542E-2</v>
      </c>
      <c r="O142" s="7">
        <v>6.1557247765836143E-4</v>
      </c>
      <c r="P142" s="7">
        <v>5.6768763543972901E-2</v>
      </c>
      <c r="Q142" s="7">
        <v>5.5537618588656183E-2</v>
      </c>
      <c r="R142" s="7">
        <f t="shared" si="26"/>
        <v>0</v>
      </c>
      <c r="S142" s="4" t="str">
        <f t="shared" si="27"/>
        <v>Lower</v>
      </c>
      <c r="T142" s="4" t="str">
        <f t="shared" si="28"/>
        <v>Below</v>
      </c>
      <c r="U142" s="4" t="str">
        <f t="shared" si="29"/>
        <v>Buy</v>
      </c>
      <c r="V142" s="4" t="str">
        <f t="shared" si="30"/>
        <v/>
      </c>
      <c r="W142" s="6">
        <f t="shared" si="31"/>
        <v>5.5944020169853892E-2</v>
      </c>
      <c r="X142" s="6">
        <f t="shared" si="32"/>
        <v>300.02499389648437</v>
      </c>
      <c r="Y142" s="6">
        <f t="shared" si="33"/>
        <v>1.97567289494553E-4</v>
      </c>
      <c r="Z142" s="6">
        <f t="shared" si="34"/>
        <v>5.5746452880359336E-2</v>
      </c>
      <c r="AA142" s="6" t="str">
        <f t="shared" si="35"/>
        <v>Yes</v>
      </c>
      <c r="AB142" s="9">
        <f t="shared" si="36"/>
        <v>5.6153191066314542E-2</v>
      </c>
      <c r="AC142" s="6" t="str">
        <f t="shared" si="37"/>
        <v>No</v>
      </c>
      <c r="AD142" s="12">
        <f t="shared" si="38"/>
        <v>11</v>
      </c>
    </row>
    <row r="143" spans="1:30">
      <c r="A143" s="2">
        <v>41145</v>
      </c>
      <c r="B143" s="7">
        <v>296.75</v>
      </c>
      <c r="C143" s="7">
        <v>300.20001220703119</v>
      </c>
      <c r="D143" s="7">
        <v>296.625</v>
      </c>
      <c r="E143" s="7">
        <v>298.14999389648437</v>
      </c>
      <c r="F143" s="7">
        <v>5392.60009765625</v>
      </c>
      <c r="G143" s="7">
        <v>5399.64990234375</v>
      </c>
      <c r="H143" s="7">
        <v>5371</v>
      </c>
      <c r="I143" s="7">
        <v>5386.7001953125</v>
      </c>
      <c r="J143" s="7">
        <v>5.5029112974458179E-2</v>
      </c>
      <c r="K143" s="7">
        <v>5.5596199315945963E-2</v>
      </c>
      <c r="L143" s="7">
        <v>5.5227145782908209E-2</v>
      </c>
      <c r="M143" s="7">
        <v>5.5349283064970667E-2</v>
      </c>
      <c r="N143" s="7">
        <v>5.6102186177058179E-2</v>
      </c>
      <c r="O143" s="7">
        <v>6.3854934719292651E-4</v>
      </c>
      <c r="P143" s="7">
        <v>5.6740735524251108E-2</v>
      </c>
      <c r="Q143" s="7">
        <v>5.546363682986525E-2</v>
      </c>
      <c r="R143" s="7" t="str">
        <f t="shared" si="26"/>
        <v>Lower</v>
      </c>
      <c r="S143" s="4" t="str">
        <f t="shared" si="27"/>
        <v>Lower</v>
      </c>
      <c r="T143" s="4" t="str">
        <f t="shared" si="28"/>
        <v>Below</v>
      </c>
      <c r="U143" s="4" t="str">
        <f t="shared" si="29"/>
        <v>Buy</v>
      </c>
      <c r="V143" s="4" t="str">
        <f t="shared" si="30"/>
        <v/>
      </c>
      <c r="W143" s="6">
        <f t="shared" si="31"/>
        <v>5.5944020169853892E-2</v>
      </c>
      <c r="X143" s="6">
        <f t="shared" si="32"/>
        <v>300.02499389648437</v>
      </c>
      <c r="Y143" s="6">
        <f t="shared" si="33"/>
        <v>1.97567289494553E-4</v>
      </c>
      <c r="Z143" s="6">
        <f t="shared" si="34"/>
        <v>5.5746452880359336E-2</v>
      </c>
      <c r="AA143" s="6" t="str">
        <f t="shared" si="35"/>
        <v>Yes</v>
      </c>
      <c r="AB143" s="9">
        <f t="shared" si="36"/>
        <v>5.6102186177058179E-2</v>
      </c>
      <c r="AC143" s="6" t="str">
        <f t="shared" si="37"/>
        <v>No</v>
      </c>
      <c r="AD143" s="12">
        <f t="shared" si="38"/>
        <v>11</v>
      </c>
    </row>
    <row r="144" spans="1:30">
      <c r="A144" s="2">
        <v>41148</v>
      </c>
      <c r="B144" s="7">
        <v>297.5</v>
      </c>
      <c r="C144" s="7">
        <v>299.45001220703119</v>
      </c>
      <c r="D144" s="7">
        <v>296.02499389648437</v>
      </c>
      <c r="E144" s="7">
        <v>297.17498779296881</v>
      </c>
      <c r="F144" s="7">
        <v>5387.85009765625</v>
      </c>
      <c r="G144" s="7">
        <v>5399.14990234375</v>
      </c>
      <c r="H144" s="7">
        <v>5346.64990234375</v>
      </c>
      <c r="I144" s="7">
        <v>5350.25</v>
      </c>
      <c r="J144" s="7">
        <v>5.5216829460310049E-2</v>
      </c>
      <c r="K144" s="7">
        <v>5.5462437165717728E-2</v>
      </c>
      <c r="L144" s="7">
        <v>5.5366444278822008E-2</v>
      </c>
      <c r="M144" s="7">
        <v>5.5544131170126403E-2</v>
      </c>
      <c r="N144" s="7">
        <v>5.6074514747298743E-2</v>
      </c>
      <c r="O144" s="7">
        <v>6.5063733668114328E-4</v>
      </c>
      <c r="P144" s="7">
        <v>5.6725152083979893E-2</v>
      </c>
      <c r="Q144" s="7">
        <v>5.5423877410617599E-2</v>
      </c>
      <c r="R144" s="7" t="str">
        <f t="shared" si="26"/>
        <v>Lower</v>
      </c>
      <c r="S144" s="4" t="str">
        <f t="shared" si="27"/>
        <v>Lower</v>
      </c>
      <c r="T144" s="4" t="str">
        <f t="shared" si="28"/>
        <v>Above</v>
      </c>
      <c r="U144" s="4" t="str">
        <f t="shared" si="29"/>
        <v>Buy</v>
      </c>
      <c r="V144" s="4" t="str">
        <f t="shared" si="30"/>
        <v/>
      </c>
      <c r="W144" s="6">
        <f t="shared" si="31"/>
        <v>5.5944020169853892E-2</v>
      </c>
      <c r="X144" s="6">
        <f t="shared" si="32"/>
        <v>300.02499389648437</v>
      </c>
      <c r="Y144" s="6">
        <f t="shared" si="33"/>
        <v>1.97567289494553E-4</v>
      </c>
      <c r="Z144" s="6">
        <f t="shared" si="34"/>
        <v>5.5746452880359336E-2</v>
      </c>
      <c r="AA144" s="6" t="str">
        <f t="shared" si="35"/>
        <v>Yes</v>
      </c>
      <c r="AB144" s="9">
        <f t="shared" si="36"/>
        <v>5.6074514747298743E-2</v>
      </c>
      <c r="AC144" s="6" t="str">
        <f t="shared" si="37"/>
        <v>No</v>
      </c>
      <c r="AD144" s="12">
        <f t="shared" si="38"/>
        <v>11</v>
      </c>
    </row>
    <row r="145" spans="1:30">
      <c r="A145" s="2">
        <v>41150</v>
      </c>
      <c r="B145" s="7">
        <v>294.625</v>
      </c>
      <c r="C145" s="7">
        <v>297.89999389648437</v>
      </c>
      <c r="D145" s="7">
        <v>293.125</v>
      </c>
      <c r="E145" s="7">
        <v>294.27499389648437</v>
      </c>
      <c r="F145" s="7">
        <v>5343.85009765625</v>
      </c>
      <c r="G145" s="7">
        <v>5345.5</v>
      </c>
      <c r="H145" s="7">
        <v>5282.7001953125</v>
      </c>
      <c r="I145" s="7">
        <v>5287.7998046875</v>
      </c>
      <c r="J145" s="7">
        <v>5.5133470178966859E-2</v>
      </c>
      <c r="K145" s="7">
        <v>5.5729116807872861E-2</v>
      </c>
      <c r="L145" s="7">
        <v>5.5487722028991673E-2</v>
      </c>
      <c r="M145" s="7">
        <v>5.5651689694382347E-2</v>
      </c>
      <c r="N145" s="7">
        <v>5.5991328844695078E-2</v>
      </c>
      <c r="O145" s="7">
        <v>5.8686578919244013E-4</v>
      </c>
      <c r="P145" s="7">
        <v>5.6578194633887517E-2</v>
      </c>
      <c r="Q145" s="7">
        <v>5.5404463055502652E-2</v>
      </c>
      <c r="R145" s="7">
        <f t="shared" si="26"/>
        <v>0</v>
      </c>
      <c r="S145" s="4" t="str">
        <f t="shared" si="27"/>
        <v>Lower</v>
      </c>
      <c r="T145" s="4" t="str">
        <f t="shared" si="28"/>
        <v>Above</v>
      </c>
      <c r="U145" s="4" t="str">
        <f t="shared" si="29"/>
        <v>Buy</v>
      </c>
      <c r="V145" s="4" t="str">
        <f t="shared" si="30"/>
        <v/>
      </c>
      <c r="W145" s="6">
        <f t="shared" si="31"/>
        <v>5.5944020169853892E-2</v>
      </c>
      <c r="X145" s="6">
        <f t="shared" si="32"/>
        <v>300.02499389648437</v>
      </c>
      <c r="Y145" s="6">
        <f t="shared" si="33"/>
        <v>1.97567289494553E-4</v>
      </c>
      <c r="Z145" s="6">
        <f t="shared" si="34"/>
        <v>5.5746452880359336E-2</v>
      </c>
      <c r="AA145" s="6" t="str">
        <f t="shared" si="35"/>
        <v>Yes</v>
      </c>
      <c r="AB145" s="9">
        <f t="shared" si="36"/>
        <v>5.5991328844695078E-2</v>
      </c>
      <c r="AC145" s="6" t="str">
        <f t="shared" si="37"/>
        <v>No</v>
      </c>
      <c r="AD145" s="12">
        <f t="shared" si="38"/>
        <v>11</v>
      </c>
    </row>
    <row r="146" spans="1:30">
      <c r="A146" s="2">
        <v>41151</v>
      </c>
      <c r="B146" s="7">
        <v>293</v>
      </c>
      <c r="C146" s="7">
        <v>301</v>
      </c>
      <c r="D146" s="7">
        <v>293</v>
      </c>
      <c r="E146" s="7">
        <v>297.95001220703119</v>
      </c>
      <c r="F146" s="7">
        <v>5268.60009765625</v>
      </c>
      <c r="G146" s="7">
        <v>5342.7998046875</v>
      </c>
      <c r="H146" s="7">
        <v>5255.0498046875</v>
      </c>
      <c r="I146" s="7">
        <v>5315.0498046875</v>
      </c>
      <c r="J146" s="7">
        <v>5.5612495647627873E-2</v>
      </c>
      <c r="K146" s="7">
        <v>5.6337502995324279E-2</v>
      </c>
      <c r="L146" s="7">
        <v>5.5755894023810058E-2</v>
      </c>
      <c r="M146" s="7">
        <v>5.6057802495897653E-2</v>
      </c>
      <c r="N146" s="7">
        <v>5.5970792962441542E-2</v>
      </c>
      <c r="O146" s="7">
        <v>5.763811969535863E-4</v>
      </c>
      <c r="P146" s="7">
        <v>5.6547174159395128E-2</v>
      </c>
      <c r="Q146" s="7">
        <v>5.5394411765487962E-2</v>
      </c>
      <c r="R146" s="7">
        <f t="shared" si="26"/>
        <v>0</v>
      </c>
      <c r="S146" s="4" t="str">
        <f t="shared" si="27"/>
        <v>Lower</v>
      </c>
      <c r="T146" s="4" t="str">
        <f t="shared" si="28"/>
        <v>Above</v>
      </c>
      <c r="U146" s="4" t="str">
        <f t="shared" si="29"/>
        <v>Buy</v>
      </c>
      <c r="V146" s="4" t="str">
        <f t="shared" si="30"/>
        <v/>
      </c>
      <c r="W146" s="6">
        <f t="shared" si="31"/>
        <v>5.5944020169853892E-2</v>
      </c>
      <c r="X146" s="6">
        <f t="shared" si="32"/>
        <v>300.02499389648437</v>
      </c>
      <c r="Y146" s="6">
        <f t="shared" si="33"/>
        <v>1.97567289494553E-4</v>
      </c>
      <c r="Z146" s="6">
        <f t="shared" si="34"/>
        <v>5.5746452880359336E-2</v>
      </c>
      <c r="AA146" s="6" t="str">
        <f t="shared" si="35"/>
        <v>No</v>
      </c>
      <c r="AB146" s="9">
        <f t="shared" si="36"/>
        <v>5.5970792962441542E-2</v>
      </c>
      <c r="AC146" s="6" t="str">
        <f t="shared" si="37"/>
        <v>Yes</v>
      </c>
      <c r="AD146" s="12">
        <f t="shared" si="38"/>
        <v>11</v>
      </c>
    </row>
    <row r="147" spans="1:30">
      <c r="A147" s="2">
        <v>41152</v>
      </c>
      <c r="B147" s="7">
        <v>295.17498779296881</v>
      </c>
      <c r="C147" s="7">
        <v>300</v>
      </c>
      <c r="D147" s="7">
        <v>294.625</v>
      </c>
      <c r="E147" s="7">
        <v>297.67498779296881</v>
      </c>
      <c r="F147" s="7">
        <v>5298.2001953125</v>
      </c>
      <c r="G147" s="7">
        <v>5303.25</v>
      </c>
      <c r="H147" s="7">
        <v>5238.89990234375</v>
      </c>
      <c r="I147" s="7">
        <v>5258.5</v>
      </c>
      <c r="J147" s="7">
        <v>5.5712313033040958E-2</v>
      </c>
      <c r="K147" s="7">
        <v>5.6569084995050208E-2</v>
      </c>
      <c r="L147" s="7">
        <v>5.6237951763154E-2</v>
      </c>
      <c r="M147" s="7">
        <v>5.6608346066933303E-2</v>
      </c>
      <c r="N147" s="7">
        <v>5.5991160543087878E-2</v>
      </c>
      <c r="O147" s="7">
        <v>5.9193148907142536E-4</v>
      </c>
      <c r="P147" s="7">
        <v>5.6583092032159298E-2</v>
      </c>
      <c r="Q147" s="7">
        <v>5.5399229054016452E-2</v>
      </c>
      <c r="R147" s="7">
        <f t="shared" si="26"/>
        <v>0</v>
      </c>
      <c r="S147" s="4" t="str">
        <f t="shared" si="27"/>
        <v>Lower</v>
      </c>
      <c r="T147" s="4" t="str">
        <f t="shared" si="28"/>
        <v>Above</v>
      </c>
      <c r="U147" s="4" t="str">
        <f t="shared" si="29"/>
        <v>Buy</v>
      </c>
      <c r="V147" s="4" t="str">
        <f t="shared" si="30"/>
        <v/>
      </c>
      <c r="W147" s="6">
        <f t="shared" si="31"/>
        <v>5.5944020169853892E-2</v>
      </c>
      <c r="X147" s="6">
        <f t="shared" si="32"/>
        <v>300.02499389648437</v>
      </c>
      <c r="Y147" s="6">
        <f t="shared" si="33"/>
        <v>1.97567289494553E-4</v>
      </c>
      <c r="Z147" s="6">
        <f t="shared" si="34"/>
        <v>5.5746452880359336E-2</v>
      </c>
      <c r="AA147" s="6" t="str">
        <f t="shared" si="35"/>
        <v>No</v>
      </c>
      <c r="AB147" s="9">
        <f t="shared" si="36"/>
        <v>5.5991160543087878E-2</v>
      </c>
      <c r="AC147" s="6" t="str">
        <f t="shared" si="37"/>
        <v>Yes</v>
      </c>
      <c r="AD147" s="12">
        <f t="shared" si="38"/>
        <v>11</v>
      </c>
    </row>
    <row r="148" spans="1:30">
      <c r="A148" s="2">
        <v>41155</v>
      </c>
      <c r="B148" s="7">
        <v>298.77499389648437</v>
      </c>
      <c r="C148" s="7">
        <v>298.89999389648437</v>
      </c>
      <c r="D148" s="7">
        <v>294</v>
      </c>
      <c r="E148" s="7">
        <v>295.22500610351562</v>
      </c>
      <c r="F148" s="7">
        <v>5276.5</v>
      </c>
      <c r="G148" s="7">
        <v>5295.7998046875</v>
      </c>
      <c r="H148" s="7">
        <v>5243.14990234375</v>
      </c>
      <c r="I148" s="7">
        <v>5253.75</v>
      </c>
      <c r="J148" s="7">
        <v>5.6623707741208069E-2</v>
      </c>
      <c r="K148" s="7">
        <v>5.6440954137261273E-2</v>
      </c>
      <c r="L148" s="7">
        <v>5.6073163170211583E-2</v>
      </c>
      <c r="M148" s="7">
        <v>5.6193196498408877E-2</v>
      </c>
      <c r="N148" s="7">
        <v>5.6002900322211169E-2</v>
      </c>
      <c r="O148" s="7">
        <v>5.935736443080891E-4</v>
      </c>
      <c r="P148" s="7">
        <v>5.6596473966519248E-2</v>
      </c>
      <c r="Q148" s="7">
        <v>5.5409326677903083E-2</v>
      </c>
      <c r="R148" s="7">
        <f t="shared" si="26"/>
        <v>0</v>
      </c>
      <c r="S148" s="4" t="str">
        <f t="shared" si="27"/>
        <v>Lower</v>
      </c>
      <c r="T148" s="4" t="str">
        <f t="shared" si="28"/>
        <v>Above</v>
      </c>
      <c r="U148" s="4" t="str">
        <f t="shared" si="29"/>
        <v>Buy</v>
      </c>
      <c r="V148" s="4" t="str">
        <f t="shared" si="30"/>
        <v/>
      </c>
      <c r="W148" s="6">
        <f t="shared" si="31"/>
        <v>5.5944020169853892E-2</v>
      </c>
      <c r="X148" s="6">
        <f t="shared" si="32"/>
        <v>300.02499389648437</v>
      </c>
      <c r="Y148" s="6">
        <f t="shared" si="33"/>
        <v>1.97567289494553E-4</v>
      </c>
      <c r="Z148" s="6">
        <f t="shared" si="34"/>
        <v>5.5746452880359336E-2</v>
      </c>
      <c r="AA148" s="6" t="str">
        <f t="shared" si="35"/>
        <v>No</v>
      </c>
      <c r="AB148" s="9">
        <f t="shared" si="36"/>
        <v>5.6002900322211169E-2</v>
      </c>
      <c r="AC148" s="6" t="str">
        <f t="shared" si="37"/>
        <v>Yes</v>
      </c>
      <c r="AD148" s="12">
        <f t="shared" si="38"/>
        <v>11</v>
      </c>
    </row>
    <row r="149" spans="1:30">
      <c r="A149" s="2">
        <v>41156</v>
      </c>
      <c r="B149" s="7">
        <v>295.27499389648438</v>
      </c>
      <c r="C149" s="7">
        <v>296.17498779296881</v>
      </c>
      <c r="D149" s="7">
        <v>293.60000610351562</v>
      </c>
      <c r="E149" s="7">
        <v>295.04998779296881</v>
      </c>
      <c r="F149" s="7">
        <v>5249.14990234375</v>
      </c>
      <c r="G149" s="7">
        <v>5278.35009765625</v>
      </c>
      <c r="H149" s="7">
        <v>5233.2001953125</v>
      </c>
      <c r="I149" s="7">
        <v>5274</v>
      </c>
      <c r="J149" s="7">
        <v>5.6251964487553277E-2</v>
      </c>
      <c r="K149" s="7">
        <v>5.611128142570148E-2</v>
      </c>
      <c r="L149" s="7">
        <v>5.6103339284917862E-2</v>
      </c>
      <c r="M149" s="7">
        <v>5.5944252520471888E-2</v>
      </c>
      <c r="N149" s="7">
        <v>5.6014497721798909E-2</v>
      </c>
      <c r="O149" s="7">
        <v>5.898513376059436E-4</v>
      </c>
      <c r="P149" s="7">
        <v>5.6604349059404847E-2</v>
      </c>
      <c r="Q149" s="7">
        <v>5.5424646384192963E-2</v>
      </c>
      <c r="R149" s="7">
        <f t="shared" si="26"/>
        <v>0</v>
      </c>
      <c r="S149" s="4" t="str">
        <f t="shared" si="27"/>
        <v>Lower</v>
      </c>
      <c r="T149" s="4" t="str">
        <f t="shared" si="28"/>
        <v>Above</v>
      </c>
      <c r="U149" s="4" t="str">
        <f t="shared" si="29"/>
        <v>Buy</v>
      </c>
      <c r="V149" s="4" t="str">
        <f t="shared" si="30"/>
        <v/>
      </c>
      <c r="W149" s="6">
        <f t="shared" si="31"/>
        <v>5.5944020169853892E-2</v>
      </c>
      <c r="X149" s="6">
        <f t="shared" si="32"/>
        <v>300.02499389648437</v>
      </c>
      <c r="Y149" s="6">
        <f t="shared" si="33"/>
        <v>1.97567289494553E-4</v>
      </c>
      <c r="Z149" s="6">
        <f t="shared" si="34"/>
        <v>5.5746452880359336E-2</v>
      </c>
      <c r="AA149" s="6" t="str">
        <f t="shared" si="35"/>
        <v>No</v>
      </c>
      <c r="AB149" s="9">
        <f t="shared" si="36"/>
        <v>5.6014497721798909E-2</v>
      </c>
      <c r="AC149" s="6" t="str">
        <f t="shared" si="37"/>
        <v>No</v>
      </c>
      <c r="AD149" s="12">
        <f t="shared" si="38"/>
        <v>11</v>
      </c>
    </row>
    <row r="150" spans="1:30">
      <c r="A150" s="2">
        <v>41157</v>
      </c>
      <c r="B150" s="7">
        <v>294</v>
      </c>
      <c r="C150" s="7">
        <v>298</v>
      </c>
      <c r="D150" s="7">
        <v>293.67498779296881</v>
      </c>
      <c r="E150" s="7">
        <v>296.04998779296881</v>
      </c>
      <c r="F150" s="7">
        <v>5243.89990234375</v>
      </c>
      <c r="G150" s="7">
        <v>5259.5</v>
      </c>
      <c r="H150" s="7">
        <v>5215.7001953125</v>
      </c>
      <c r="I150" s="7">
        <v>5225.7001953125</v>
      </c>
      <c r="J150" s="7">
        <v>5.6065143399971713E-2</v>
      </c>
      <c r="K150" s="7">
        <v>5.6659378267896188E-2</v>
      </c>
      <c r="L150" s="7">
        <v>5.6305956400044412E-2</v>
      </c>
      <c r="M150" s="7">
        <v>5.6652692792925292E-2</v>
      </c>
      <c r="N150" s="7">
        <v>5.6027760128663943E-2</v>
      </c>
      <c r="O150" s="7">
        <v>6.0154420206304455E-4</v>
      </c>
      <c r="P150" s="7">
        <v>5.6629304330726979E-2</v>
      </c>
      <c r="Q150" s="7">
        <v>5.5426215926600887E-2</v>
      </c>
      <c r="R150" s="7" t="str">
        <f t="shared" si="26"/>
        <v>Upper</v>
      </c>
      <c r="S150" s="4" t="str">
        <f t="shared" si="27"/>
        <v>Upper</v>
      </c>
      <c r="T150" s="4" t="str">
        <f t="shared" si="28"/>
        <v>Above</v>
      </c>
      <c r="U150" s="4" t="str">
        <f t="shared" si="29"/>
        <v>Buy</v>
      </c>
      <c r="V150" s="4" t="str">
        <f t="shared" si="30"/>
        <v/>
      </c>
      <c r="W150" s="6">
        <f t="shared" si="31"/>
        <v>5.5944020169853892E-2</v>
      </c>
      <c r="X150" s="6">
        <f t="shared" si="32"/>
        <v>300.02499389648437</v>
      </c>
      <c r="Y150" s="6">
        <f t="shared" si="33"/>
        <v>1.97567289494553E-4</v>
      </c>
      <c r="Z150" s="6">
        <f t="shared" si="34"/>
        <v>5.5746452880359336E-2</v>
      </c>
      <c r="AA150" s="6" t="str">
        <f t="shared" si="35"/>
        <v>No</v>
      </c>
      <c r="AB150" s="9">
        <f t="shared" si="36"/>
        <v>5.6027760128663943E-2</v>
      </c>
      <c r="AC150" s="6" t="str">
        <f t="shared" si="37"/>
        <v>Yes</v>
      </c>
      <c r="AD150" s="12">
        <f t="shared" si="38"/>
        <v>11</v>
      </c>
    </row>
    <row r="151" spans="1:30">
      <c r="A151" s="2">
        <v>41158</v>
      </c>
      <c r="B151" s="7">
        <v>295.04998779296881</v>
      </c>
      <c r="C151" s="7">
        <v>296.75</v>
      </c>
      <c r="D151" s="7">
        <v>293.04998779296881</v>
      </c>
      <c r="E151" s="7">
        <v>294.07501220703119</v>
      </c>
      <c r="F151" s="7">
        <v>5217.64990234375</v>
      </c>
      <c r="G151" s="7">
        <v>5260.60009765625</v>
      </c>
      <c r="H151" s="7">
        <v>5217.64990234375</v>
      </c>
      <c r="I151" s="7">
        <v>5238.39990234375</v>
      </c>
      <c r="J151" s="7">
        <v>5.654844485837069E-2</v>
      </c>
      <c r="K151" s="7">
        <v>5.6409914171619079E-2</v>
      </c>
      <c r="L151" s="7">
        <v>5.6165130523865098E-2</v>
      </c>
      <c r="M151" s="7">
        <v>5.6138328056141162E-2</v>
      </c>
      <c r="N151" s="7">
        <v>5.5993955562463907E-2</v>
      </c>
      <c r="O151" s="7">
        <v>5.7334616293115064E-4</v>
      </c>
      <c r="P151" s="7">
        <v>5.6567301725395057E-2</v>
      </c>
      <c r="Q151" s="7">
        <v>5.5420609399532757E-2</v>
      </c>
      <c r="R151" s="7">
        <f t="shared" si="26"/>
        <v>0</v>
      </c>
      <c r="S151" s="4" t="str">
        <f t="shared" si="27"/>
        <v>Upper</v>
      </c>
      <c r="T151" s="4" t="str">
        <f t="shared" si="28"/>
        <v>Below</v>
      </c>
      <c r="U151" s="4" t="str">
        <f t="shared" si="29"/>
        <v>Sell</v>
      </c>
      <c r="V151" s="4" t="str">
        <f t="shared" si="30"/>
        <v>Sell</v>
      </c>
      <c r="W151" s="6">
        <f t="shared" si="31"/>
        <v>5.6138328056141162E-2</v>
      </c>
      <c r="X151" s="6">
        <f t="shared" si="32"/>
        <v>294.07501220703119</v>
      </c>
      <c r="Y151" s="6">
        <f t="shared" si="33"/>
        <v>2.8667308146557532E-4</v>
      </c>
      <c r="Z151" s="6">
        <f t="shared" si="34"/>
        <v>5.6425001137606741E-2</v>
      </c>
      <c r="AA151" s="6" t="str">
        <f t="shared" si="35"/>
        <v/>
      </c>
      <c r="AB151" s="9">
        <f t="shared" si="36"/>
        <v>5.5993955562463907E-2</v>
      </c>
      <c r="AC151" s="6" t="str">
        <f t="shared" si="37"/>
        <v/>
      </c>
      <c r="AD151" s="12">
        <f t="shared" si="38"/>
        <v>12</v>
      </c>
    </row>
    <row r="152" spans="1:30">
      <c r="A152" s="2">
        <v>41159</v>
      </c>
      <c r="B152" s="7">
        <v>297.125</v>
      </c>
      <c r="C152" s="7">
        <v>297.5</v>
      </c>
      <c r="D152" s="7">
        <v>292.85000610351562</v>
      </c>
      <c r="E152" s="7">
        <v>295.20001220703119</v>
      </c>
      <c r="F152" s="7">
        <v>5309.4501953125</v>
      </c>
      <c r="G152" s="7">
        <v>5347.14990234375</v>
      </c>
      <c r="H152" s="7">
        <v>5309.2001953125</v>
      </c>
      <c r="I152" s="7">
        <v>5342.10009765625</v>
      </c>
      <c r="J152" s="7">
        <v>5.5961538213941571E-2</v>
      </c>
      <c r="K152" s="7">
        <v>5.5637116114811092E-2</v>
      </c>
      <c r="L152" s="7">
        <v>5.5158968456693963E-2</v>
      </c>
      <c r="M152" s="7">
        <v>5.5259169017919552E-2</v>
      </c>
      <c r="N152" s="7">
        <v>5.5945720046941122E-2</v>
      </c>
      <c r="O152" s="7">
        <v>5.9322063247855812E-4</v>
      </c>
      <c r="P152" s="7">
        <v>5.6538940679419683E-2</v>
      </c>
      <c r="Q152" s="7">
        <v>5.5352499414462547E-2</v>
      </c>
      <c r="R152" s="7" t="str">
        <f t="shared" si="26"/>
        <v>Lower</v>
      </c>
      <c r="S152" s="4" t="str">
        <f t="shared" si="27"/>
        <v>Lower</v>
      </c>
      <c r="T152" s="4" t="str">
        <f t="shared" si="28"/>
        <v>Below</v>
      </c>
      <c r="U152" s="4" t="str">
        <f t="shared" si="29"/>
        <v>Sell</v>
      </c>
      <c r="V152" s="4" t="str">
        <f t="shared" si="30"/>
        <v/>
      </c>
      <c r="W152" s="6">
        <f t="shared" si="31"/>
        <v>5.6138328056141162E-2</v>
      </c>
      <c r="X152" s="6">
        <f t="shared" si="32"/>
        <v>294.07501220703119</v>
      </c>
      <c r="Y152" s="6">
        <f t="shared" si="33"/>
        <v>2.8667308146557532E-4</v>
      </c>
      <c r="Z152" s="6">
        <f t="shared" si="34"/>
        <v>5.6425001137606741E-2</v>
      </c>
      <c r="AA152" s="6" t="str">
        <f t="shared" si="35"/>
        <v>No</v>
      </c>
      <c r="AB152" s="9">
        <f t="shared" si="36"/>
        <v>5.5945720046941122E-2</v>
      </c>
      <c r="AC152" s="6" t="str">
        <f t="shared" si="37"/>
        <v>Yes</v>
      </c>
      <c r="AD152" s="12">
        <f t="shared" si="38"/>
        <v>12</v>
      </c>
    </row>
    <row r="153" spans="1:30">
      <c r="A153" s="2">
        <v>41162</v>
      </c>
      <c r="B153" s="7">
        <v>295.75</v>
      </c>
      <c r="C153" s="7">
        <v>298.5</v>
      </c>
      <c r="D153" s="7">
        <v>294.67498779296881</v>
      </c>
      <c r="E153" s="7">
        <v>295.57501220703119</v>
      </c>
      <c r="F153" s="7">
        <v>5361.89990234375</v>
      </c>
      <c r="G153" s="7">
        <v>5375.4501953125</v>
      </c>
      <c r="H153" s="7">
        <v>5349.10009765625</v>
      </c>
      <c r="I153" s="7">
        <v>5363.4501953125</v>
      </c>
      <c r="J153" s="7">
        <v>5.5157687645516131E-2</v>
      </c>
      <c r="K153" s="7">
        <v>5.5530232660382192E-2</v>
      </c>
      <c r="L153" s="7">
        <v>5.508870322357267E-2</v>
      </c>
      <c r="M153" s="7">
        <v>5.5109118467317038E-2</v>
      </c>
      <c r="N153" s="7">
        <v>5.5896286384253847E-2</v>
      </c>
      <c r="O153" s="7">
        <v>6.2045002029480927E-4</v>
      </c>
      <c r="P153" s="7">
        <v>5.6516736404548663E-2</v>
      </c>
      <c r="Q153" s="7">
        <v>5.5275836363959038E-2</v>
      </c>
      <c r="R153" s="7" t="str">
        <f t="shared" si="26"/>
        <v>Lower</v>
      </c>
      <c r="S153" s="4" t="str">
        <f t="shared" si="27"/>
        <v>Lower</v>
      </c>
      <c r="T153" s="4" t="str">
        <f t="shared" si="28"/>
        <v>Below</v>
      </c>
      <c r="U153" s="4" t="str">
        <f t="shared" si="29"/>
        <v>Sell</v>
      </c>
      <c r="V153" s="4" t="str">
        <f t="shared" si="30"/>
        <v/>
      </c>
      <c r="W153" s="6">
        <f t="shared" si="31"/>
        <v>5.6138328056141162E-2</v>
      </c>
      <c r="X153" s="6">
        <f t="shared" si="32"/>
        <v>294.07501220703119</v>
      </c>
      <c r="Y153" s="6">
        <f t="shared" si="33"/>
        <v>2.8667308146557532E-4</v>
      </c>
      <c r="Z153" s="6">
        <f t="shared" si="34"/>
        <v>5.6425001137606741E-2</v>
      </c>
      <c r="AA153" s="6" t="str">
        <f t="shared" si="35"/>
        <v>No</v>
      </c>
      <c r="AB153" s="9">
        <f t="shared" si="36"/>
        <v>5.5896286384253847E-2</v>
      </c>
      <c r="AC153" s="6" t="str">
        <f t="shared" si="37"/>
        <v>Yes</v>
      </c>
      <c r="AD153" s="12">
        <f t="shared" si="38"/>
        <v>12</v>
      </c>
    </row>
    <row r="154" spans="1:30">
      <c r="A154" s="2">
        <v>41163</v>
      </c>
      <c r="B154" s="7">
        <v>294.375</v>
      </c>
      <c r="C154" s="7">
        <v>298.5</v>
      </c>
      <c r="D154" s="7">
        <v>291.67498779296881</v>
      </c>
      <c r="E154" s="7">
        <v>297.20001220703119</v>
      </c>
      <c r="F154" s="7">
        <v>5336.10009765625</v>
      </c>
      <c r="G154" s="7">
        <v>5393.35009765625</v>
      </c>
      <c r="H154" s="7">
        <v>5332.10009765625</v>
      </c>
      <c r="I154" s="7">
        <v>5390</v>
      </c>
      <c r="J154" s="7">
        <v>5.5166693767475787E-2</v>
      </c>
      <c r="K154" s="7">
        <v>5.534593427000354E-2</v>
      </c>
      <c r="L154" s="7">
        <v>5.4701708979765007E-2</v>
      </c>
      <c r="M154" s="7">
        <v>5.5139148832473332E-2</v>
      </c>
      <c r="N154" s="7">
        <v>5.5813418154830777E-2</v>
      </c>
      <c r="O154" s="7">
        <v>6.0435751060131462E-4</v>
      </c>
      <c r="P154" s="7">
        <v>5.6417775665432102E-2</v>
      </c>
      <c r="Q154" s="7">
        <v>5.5209060644229473E-2</v>
      </c>
      <c r="R154" s="7" t="str">
        <f t="shared" si="26"/>
        <v>Lower</v>
      </c>
      <c r="S154" s="4" t="str">
        <f t="shared" si="27"/>
        <v>Lower</v>
      </c>
      <c r="T154" s="4" t="str">
        <f t="shared" si="28"/>
        <v>Below</v>
      </c>
      <c r="U154" s="4" t="str">
        <f t="shared" si="29"/>
        <v>Sell</v>
      </c>
      <c r="V154" s="4" t="str">
        <f t="shared" si="30"/>
        <v/>
      </c>
      <c r="W154" s="6">
        <f t="shared" si="31"/>
        <v>5.6138328056141162E-2</v>
      </c>
      <c r="X154" s="6">
        <f t="shared" si="32"/>
        <v>294.07501220703119</v>
      </c>
      <c r="Y154" s="6">
        <f t="shared" si="33"/>
        <v>2.8667308146557532E-4</v>
      </c>
      <c r="Z154" s="6">
        <f t="shared" si="34"/>
        <v>5.6425001137606741E-2</v>
      </c>
      <c r="AA154" s="6" t="str">
        <f t="shared" si="35"/>
        <v>No</v>
      </c>
      <c r="AB154" s="9">
        <f t="shared" si="36"/>
        <v>5.5813418154830777E-2</v>
      </c>
      <c r="AC154" s="6" t="str">
        <f t="shared" si="37"/>
        <v>Yes</v>
      </c>
      <c r="AD154" s="12">
        <f t="shared" si="38"/>
        <v>12</v>
      </c>
    </row>
    <row r="155" spans="1:30">
      <c r="A155" s="2">
        <v>41164</v>
      </c>
      <c r="B155" s="7">
        <v>297.625</v>
      </c>
      <c r="C155" s="7">
        <v>300</v>
      </c>
      <c r="D155" s="7">
        <v>296.95001220703119</v>
      </c>
      <c r="E155" s="7">
        <v>299.60000610351562</v>
      </c>
      <c r="F155" s="7">
        <v>5404.4501953125</v>
      </c>
      <c r="G155" s="7">
        <v>5435.5498046875</v>
      </c>
      <c r="H155" s="7">
        <v>5393.9501953125</v>
      </c>
      <c r="I155" s="7">
        <v>5431</v>
      </c>
      <c r="J155" s="7">
        <v>5.5070356695699089E-2</v>
      </c>
      <c r="K155" s="7">
        <v>5.5192208843581288E-2</v>
      </c>
      <c r="L155" s="7">
        <v>5.5052420110421017E-2</v>
      </c>
      <c r="M155" s="7">
        <v>5.5164795820938251E-2</v>
      </c>
      <c r="N155" s="7">
        <v>5.5742218263398181E-2</v>
      </c>
      <c r="O155" s="7">
        <v>5.9195604811658551E-4</v>
      </c>
      <c r="P155" s="7">
        <v>5.6334174311514773E-2</v>
      </c>
      <c r="Q155" s="7">
        <v>5.5150262215281597E-2</v>
      </c>
      <c r="R155" s="7" t="str">
        <f t="shared" si="26"/>
        <v>Lower</v>
      </c>
      <c r="S155" s="4" t="str">
        <f t="shared" si="27"/>
        <v>Lower</v>
      </c>
      <c r="T155" s="4" t="str">
        <f t="shared" si="28"/>
        <v>Above</v>
      </c>
      <c r="U155" s="4" t="str">
        <f t="shared" si="29"/>
        <v>Buy</v>
      </c>
      <c r="V155" s="4" t="str">
        <f t="shared" si="30"/>
        <v>Buy</v>
      </c>
      <c r="W155" s="6">
        <f t="shared" si="31"/>
        <v>5.5164795820938251E-2</v>
      </c>
      <c r="X155" s="6">
        <f t="shared" si="32"/>
        <v>299.60000610351562</v>
      </c>
      <c r="Y155" s="6">
        <f t="shared" si="33"/>
        <v>2.9597802405829276E-4</v>
      </c>
      <c r="Z155" s="6">
        <f t="shared" si="34"/>
        <v>5.4868817796879958E-2</v>
      </c>
      <c r="AA155" s="6" t="str">
        <f t="shared" si="35"/>
        <v/>
      </c>
      <c r="AB155" s="9">
        <f t="shared" si="36"/>
        <v>5.5742218263398181E-2</v>
      </c>
      <c r="AC155" s="6" t="str">
        <f t="shared" si="37"/>
        <v/>
      </c>
      <c r="AD155" s="12">
        <f t="shared" si="38"/>
        <v>13</v>
      </c>
    </row>
    <row r="156" spans="1:30">
      <c r="A156" s="2">
        <v>41165</v>
      </c>
      <c r="B156" s="7">
        <v>300.5</v>
      </c>
      <c r="C156" s="7">
        <v>300.75</v>
      </c>
      <c r="D156" s="7">
        <v>296.77499389648437</v>
      </c>
      <c r="E156" s="7">
        <v>299.60000610351562</v>
      </c>
      <c r="F156" s="7">
        <v>5435.2001953125</v>
      </c>
      <c r="G156" s="7">
        <v>5447.4501953125</v>
      </c>
      <c r="H156" s="7">
        <v>5421.85009765625</v>
      </c>
      <c r="I156" s="7">
        <v>5435.35009765625</v>
      </c>
      <c r="J156" s="7">
        <v>5.528775191374944E-2</v>
      </c>
      <c r="K156" s="7">
        <v>5.5209316141851768E-2</v>
      </c>
      <c r="L156" s="7">
        <v>5.4736849700948727E-2</v>
      </c>
      <c r="M156" s="7">
        <v>5.5120645537203687E-2</v>
      </c>
      <c r="N156" s="7">
        <v>5.5658584394203479E-2</v>
      </c>
      <c r="O156" s="7">
        <v>5.5248083873016903E-4</v>
      </c>
      <c r="P156" s="7">
        <v>5.6211065232933649E-2</v>
      </c>
      <c r="Q156" s="7">
        <v>5.510610355547331E-2</v>
      </c>
      <c r="R156" s="7" t="str">
        <f t="shared" si="26"/>
        <v>Lower</v>
      </c>
      <c r="S156" s="4" t="str">
        <f t="shared" si="27"/>
        <v>Lower</v>
      </c>
      <c r="T156" s="4" t="str">
        <f t="shared" si="28"/>
        <v>Above</v>
      </c>
      <c r="U156" s="4" t="str">
        <f t="shared" si="29"/>
        <v>Buy</v>
      </c>
      <c r="V156" s="4" t="str">
        <f t="shared" si="30"/>
        <v/>
      </c>
      <c r="W156" s="6">
        <f t="shared" si="31"/>
        <v>5.5164795820938251E-2</v>
      </c>
      <c r="X156" s="6">
        <f t="shared" si="32"/>
        <v>299.60000610351562</v>
      </c>
      <c r="Y156" s="6">
        <f t="shared" si="33"/>
        <v>2.9597802405829276E-4</v>
      </c>
      <c r="Z156" s="6">
        <f t="shared" si="34"/>
        <v>5.4868817796879958E-2</v>
      </c>
      <c r="AA156" s="6" t="str">
        <f t="shared" si="35"/>
        <v>Yes</v>
      </c>
      <c r="AB156" s="9">
        <f t="shared" si="36"/>
        <v>5.5658584394203479E-2</v>
      </c>
      <c r="AC156" s="6" t="str">
        <f t="shared" si="37"/>
        <v>No</v>
      </c>
      <c r="AD156" s="12">
        <f t="shared" si="38"/>
        <v>13</v>
      </c>
    </row>
    <row r="157" spans="1:30">
      <c r="A157" s="2">
        <v>41166</v>
      </c>
      <c r="B157" s="7">
        <v>303.29998779296881</v>
      </c>
      <c r="C157" s="7">
        <v>307.375</v>
      </c>
      <c r="D157" s="7">
        <v>300.47500610351562</v>
      </c>
      <c r="E157" s="7">
        <v>306.375</v>
      </c>
      <c r="F157" s="7">
        <v>5528.35009765625</v>
      </c>
      <c r="G157" s="7">
        <v>5586.64990234375</v>
      </c>
      <c r="H157" s="7">
        <v>5526.9501953125</v>
      </c>
      <c r="I157" s="7">
        <v>5577.64990234375</v>
      </c>
      <c r="J157" s="7">
        <v>5.4862659280850018E-2</v>
      </c>
      <c r="K157" s="7">
        <v>5.5019556509357768E-2</v>
      </c>
      <c r="L157" s="7">
        <v>5.4365426769785903E-2</v>
      </c>
      <c r="M157" s="7">
        <v>5.4929048141092549E-2</v>
      </c>
      <c r="N157" s="7">
        <v>5.5579244736727873E-2</v>
      </c>
      <c r="O157" s="7">
        <v>5.3660259721030699E-4</v>
      </c>
      <c r="P157" s="7">
        <v>5.6115847333938179E-2</v>
      </c>
      <c r="Q157" s="7">
        <v>5.5042642139517567E-2</v>
      </c>
      <c r="R157" s="7">
        <f t="shared" si="26"/>
        <v>0</v>
      </c>
      <c r="S157" s="4" t="str">
        <f t="shared" si="27"/>
        <v>Lower</v>
      </c>
      <c r="T157" s="4" t="str">
        <f t="shared" si="28"/>
        <v>Below</v>
      </c>
      <c r="U157" s="4" t="str">
        <f t="shared" si="29"/>
        <v>Buy</v>
      </c>
      <c r="V157" s="4" t="str">
        <f t="shared" si="30"/>
        <v/>
      </c>
      <c r="W157" s="6">
        <f t="shared" si="31"/>
        <v>5.5164795820938251E-2</v>
      </c>
      <c r="X157" s="6">
        <f t="shared" si="32"/>
        <v>299.60000610351562</v>
      </c>
      <c r="Y157" s="6">
        <f t="shared" si="33"/>
        <v>2.9597802405829276E-4</v>
      </c>
      <c r="Z157" s="6">
        <f t="shared" si="34"/>
        <v>5.4868817796879958E-2</v>
      </c>
      <c r="AA157" s="6" t="str">
        <f t="shared" si="35"/>
        <v>Yes</v>
      </c>
      <c r="AB157" s="9">
        <f t="shared" si="36"/>
        <v>5.5579244736727873E-2</v>
      </c>
      <c r="AC157" s="6" t="str">
        <f t="shared" si="37"/>
        <v>No</v>
      </c>
      <c r="AD157" s="12">
        <f t="shared" si="38"/>
        <v>13</v>
      </c>
    </row>
    <row r="158" spans="1:30">
      <c r="A158" s="2">
        <v>41169</v>
      </c>
      <c r="B158" s="7">
        <v>309.5</v>
      </c>
      <c r="C158" s="7">
        <v>309.97500610351562</v>
      </c>
      <c r="D158" s="7">
        <v>302.75</v>
      </c>
      <c r="E158" s="7">
        <v>304.14999389648437</v>
      </c>
      <c r="F158" s="7">
        <v>5631.75</v>
      </c>
      <c r="G158" s="7">
        <v>5652.2001953125</v>
      </c>
      <c r="H158" s="7">
        <v>5585.14990234375</v>
      </c>
      <c r="I158" s="7">
        <v>5610</v>
      </c>
      <c r="J158" s="7">
        <v>5.4956274692591123E-2</v>
      </c>
      <c r="K158" s="7">
        <v>5.4841476839511988E-2</v>
      </c>
      <c r="L158" s="7">
        <v>5.42062442895139E-2</v>
      </c>
      <c r="M158" s="7">
        <v>5.4215685186539103E-2</v>
      </c>
      <c r="N158" s="7">
        <v>5.5492827987562131E-2</v>
      </c>
      <c r="O158" s="7">
        <v>6.0904502637520877E-4</v>
      </c>
      <c r="P158" s="7">
        <v>5.6101873013937341E-2</v>
      </c>
      <c r="Q158" s="7">
        <v>5.4883782961186921E-2</v>
      </c>
      <c r="R158" s="7">
        <f t="shared" si="26"/>
        <v>0</v>
      </c>
      <c r="S158" s="4" t="str">
        <f t="shared" si="27"/>
        <v>Lower</v>
      </c>
      <c r="T158" s="4" t="str">
        <f t="shared" si="28"/>
        <v>Below</v>
      </c>
      <c r="U158" s="4" t="str">
        <f t="shared" si="29"/>
        <v>Buy</v>
      </c>
      <c r="V158" s="4" t="str">
        <f t="shared" si="30"/>
        <v/>
      </c>
      <c r="W158" s="6">
        <f t="shared" si="31"/>
        <v>5.5164795820938251E-2</v>
      </c>
      <c r="X158" s="6">
        <f t="shared" si="32"/>
        <v>299.60000610351562</v>
      </c>
      <c r="Y158" s="6">
        <f t="shared" si="33"/>
        <v>2.9597802405829276E-4</v>
      </c>
      <c r="Z158" s="6">
        <f t="shared" si="34"/>
        <v>5.4868817796879958E-2</v>
      </c>
      <c r="AA158" s="6" t="str">
        <f t="shared" si="35"/>
        <v>Yes</v>
      </c>
      <c r="AB158" s="9">
        <f t="shared" si="36"/>
        <v>5.5492827987562131E-2</v>
      </c>
      <c r="AC158" s="6" t="str">
        <f t="shared" si="37"/>
        <v>No</v>
      </c>
      <c r="AD158" s="12">
        <f t="shared" si="38"/>
        <v>13</v>
      </c>
    </row>
    <row r="159" spans="1:30">
      <c r="A159" s="2">
        <v>41170</v>
      </c>
      <c r="B159" s="7">
        <v>304.14999389648437</v>
      </c>
      <c r="C159" s="7">
        <v>306</v>
      </c>
      <c r="D159" s="7">
        <v>301.92498779296881</v>
      </c>
      <c r="E159" s="7">
        <v>302.72500610351562</v>
      </c>
      <c r="F159" s="7">
        <v>5602.39990234375</v>
      </c>
      <c r="G159" s="7">
        <v>5620.5498046875</v>
      </c>
      <c r="H159" s="7">
        <v>5586.4501953125</v>
      </c>
      <c r="I159" s="7">
        <v>5600.0498046875</v>
      </c>
      <c r="J159" s="7">
        <v>5.4289233042654449E-2</v>
      </c>
      <c r="K159" s="7">
        <v>5.444307240989095E-2</v>
      </c>
      <c r="L159" s="7">
        <v>5.4045946394780199E-2</v>
      </c>
      <c r="M159" s="7">
        <v>5.4057556032826859E-2</v>
      </c>
      <c r="N159" s="7">
        <v>5.5423311414842788E-2</v>
      </c>
      <c r="O159" s="7">
        <v>6.8859566841814003E-4</v>
      </c>
      <c r="P159" s="7">
        <v>5.6111907083260928E-2</v>
      </c>
      <c r="Q159" s="7">
        <v>5.4734715746424648E-2</v>
      </c>
      <c r="R159" s="7">
        <f t="shared" si="26"/>
        <v>0</v>
      </c>
      <c r="S159" s="4" t="str">
        <f t="shared" si="27"/>
        <v>Lower</v>
      </c>
      <c r="T159" s="4" t="str">
        <f t="shared" ref="T159:T222" si="39">IF(S159=0,"",IF(S159="Upper",IF(M159&lt;=P159,"Below","Above"),IF(M159&gt;=Q159,"Above","Below")))</f>
        <v>Below</v>
      </c>
      <c r="U159" s="4" t="str">
        <f t="shared" si="29"/>
        <v>Buy</v>
      </c>
      <c r="V159" s="4" t="str">
        <f t="shared" si="30"/>
        <v/>
      </c>
      <c r="W159" s="6">
        <f t="shared" si="31"/>
        <v>5.5164795820938251E-2</v>
      </c>
      <c r="X159" s="6">
        <f t="shared" si="32"/>
        <v>299.60000610351562</v>
      </c>
      <c r="Y159" s="6">
        <f t="shared" si="33"/>
        <v>2.9597802405829276E-4</v>
      </c>
      <c r="Z159" s="6">
        <f t="shared" si="34"/>
        <v>5.4868817796879958E-2</v>
      </c>
      <c r="AA159" s="6" t="str">
        <f t="shared" si="35"/>
        <v>Yes</v>
      </c>
      <c r="AB159" s="9">
        <f t="shared" si="36"/>
        <v>5.5423311414842788E-2</v>
      </c>
      <c r="AC159" s="6" t="str">
        <f t="shared" si="37"/>
        <v>No</v>
      </c>
      <c r="AD159" s="12">
        <f t="shared" si="38"/>
        <v>13</v>
      </c>
    </row>
    <row r="160" spans="1:30">
      <c r="A160" s="2">
        <v>41172</v>
      </c>
      <c r="B160" s="7">
        <v>301</v>
      </c>
      <c r="C160" s="7">
        <v>305</v>
      </c>
      <c r="D160" s="7">
        <v>300.5</v>
      </c>
      <c r="E160" s="7">
        <v>303.45001220703119</v>
      </c>
      <c r="F160" s="7">
        <v>5536.9501953125</v>
      </c>
      <c r="G160" s="7">
        <v>5581.35009765625</v>
      </c>
      <c r="H160" s="7">
        <v>5534.89990234375</v>
      </c>
      <c r="I160" s="7">
        <v>5554.25</v>
      </c>
      <c r="J160" s="7">
        <v>5.436205661644241E-2</v>
      </c>
      <c r="K160" s="7">
        <v>5.4646276378196947E-2</v>
      </c>
      <c r="L160" s="7">
        <v>5.4291858082700553E-2</v>
      </c>
      <c r="M160" s="7">
        <v>5.4633841149935858E-2</v>
      </c>
      <c r="N160" s="7">
        <v>5.5404588307176039E-2</v>
      </c>
      <c r="O160" s="7">
        <v>7.0536054117950923E-4</v>
      </c>
      <c r="P160" s="7">
        <v>5.6109948848355552E-2</v>
      </c>
      <c r="Q160" s="7">
        <v>5.4699227765996533E-2</v>
      </c>
      <c r="R160" s="7">
        <f t="shared" si="26"/>
        <v>0</v>
      </c>
      <c r="S160" s="4" t="str">
        <f t="shared" si="27"/>
        <v>Lower</v>
      </c>
      <c r="T160" s="4" t="str">
        <f t="shared" si="39"/>
        <v>Below</v>
      </c>
      <c r="U160" s="4" t="str">
        <f t="shared" si="29"/>
        <v>Buy</v>
      </c>
      <c r="V160" s="4" t="str">
        <f t="shared" si="30"/>
        <v/>
      </c>
      <c r="W160" s="6">
        <f t="shared" si="31"/>
        <v>5.5164795820938251E-2</v>
      </c>
      <c r="X160" s="6">
        <f t="shared" si="32"/>
        <v>299.60000610351562</v>
      </c>
      <c r="Y160" s="6">
        <f t="shared" si="33"/>
        <v>2.9597802405829276E-4</v>
      </c>
      <c r="Z160" s="6">
        <f t="shared" si="34"/>
        <v>5.4868817796879958E-2</v>
      </c>
      <c r="AA160" s="6" t="str">
        <f t="shared" si="35"/>
        <v>Yes</v>
      </c>
      <c r="AB160" s="9">
        <f t="shared" si="36"/>
        <v>5.5404588307176039E-2</v>
      </c>
      <c r="AC160" s="6" t="str">
        <f t="shared" si="37"/>
        <v>No</v>
      </c>
      <c r="AD160" s="12">
        <f t="shared" si="38"/>
        <v>13</v>
      </c>
    </row>
    <row r="161" spans="1:37">
      <c r="A161" s="2">
        <v>41173</v>
      </c>
      <c r="B161" s="7">
        <v>304.35000610351562</v>
      </c>
      <c r="C161" s="7">
        <v>314.5</v>
      </c>
      <c r="D161" s="7">
        <v>302.54998779296881</v>
      </c>
      <c r="E161" s="7">
        <v>312.57501220703119</v>
      </c>
      <c r="F161" s="7">
        <v>5577</v>
      </c>
      <c r="G161" s="7">
        <v>5720</v>
      </c>
      <c r="H161" s="7">
        <v>5575.4501953125</v>
      </c>
      <c r="I161" s="7">
        <v>5691.14990234375</v>
      </c>
      <c r="J161" s="7">
        <v>5.4572351820605283E-2</v>
      </c>
      <c r="K161" s="7">
        <v>5.4982517482517493E-2</v>
      </c>
      <c r="L161" s="7">
        <v>5.4264674097050387E-2</v>
      </c>
      <c r="M161" s="7">
        <v>5.4922997561231951E-2</v>
      </c>
      <c r="N161" s="7">
        <v>5.5393872515373067E-2</v>
      </c>
      <c r="O161" s="7">
        <v>7.1123811888157092E-4</v>
      </c>
      <c r="P161" s="7">
        <v>5.6105110634254649E-2</v>
      </c>
      <c r="Q161" s="7">
        <v>5.46826343964915E-2</v>
      </c>
      <c r="R161" s="7" t="str">
        <f t="shared" si="26"/>
        <v>Lower</v>
      </c>
      <c r="S161" s="4" t="str">
        <f t="shared" si="27"/>
        <v>Lower</v>
      </c>
      <c r="T161" s="4" t="str">
        <f t="shared" si="39"/>
        <v>Above</v>
      </c>
      <c r="U161" s="4" t="str">
        <f t="shared" si="29"/>
        <v>Buy</v>
      </c>
      <c r="V161" s="4" t="str">
        <f t="shared" si="30"/>
        <v/>
      </c>
      <c r="W161" s="6">
        <f t="shared" si="31"/>
        <v>5.5164795820938251E-2</v>
      </c>
      <c r="X161" s="6">
        <f t="shared" si="32"/>
        <v>299.60000610351562</v>
      </c>
      <c r="Y161" s="6">
        <f t="shared" si="33"/>
        <v>2.9597802405829276E-4</v>
      </c>
      <c r="Z161" s="6">
        <f t="shared" si="34"/>
        <v>5.4868817796879958E-2</v>
      </c>
      <c r="AA161" s="6" t="str">
        <f t="shared" si="35"/>
        <v>Yes</v>
      </c>
      <c r="AB161" s="9">
        <f t="shared" si="36"/>
        <v>5.5393872515373067E-2</v>
      </c>
      <c r="AC161" s="6" t="str">
        <f t="shared" si="37"/>
        <v>No</v>
      </c>
      <c r="AD161" s="12">
        <f t="shared" si="38"/>
        <v>13</v>
      </c>
    </row>
    <row r="162" spans="1:37">
      <c r="A162" s="2">
        <v>41176</v>
      </c>
      <c r="B162" s="7">
        <v>312.75</v>
      </c>
      <c r="C162" s="7">
        <v>318.45001220703119</v>
      </c>
      <c r="D162" s="7">
        <v>311.39999389648437</v>
      </c>
      <c r="E162" s="7">
        <v>317.5</v>
      </c>
      <c r="F162" s="7">
        <v>5691.9501953125</v>
      </c>
      <c r="G162" s="7">
        <v>5709.85009765625</v>
      </c>
      <c r="H162" s="7">
        <v>5662.75</v>
      </c>
      <c r="I162" s="7">
        <v>5669.60009765625</v>
      </c>
      <c r="J162" s="7">
        <v>5.4946018371270972E-2</v>
      </c>
      <c r="K162" s="7">
        <v>5.5772044232430373E-2</v>
      </c>
      <c r="L162" s="7">
        <v>5.4990948549112073E-2</v>
      </c>
      <c r="M162" s="7">
        <v>5.6000422345704938E-2</v>
      </c>
      <c r="N162" s="7">
        <v>5.5434607522672041E-2</v>
      </c>
      <c r="O162" s="7">
        <v>7.2193901548947678E-4</v>
      </c>
      <c r="P162" s="7">
        <v>5.6156546538161517E-2</v>
      </c>
      <c r="Q162" s="7">
        <v>5.4712668507182573E-2</v>
      </c>
      <c r="R162" s="7">
        <f t="shared" si="26"/>
        <v>0</v>
      </c>
      <c r="S162" s="4" t="str">
        <f t="shared" si="27"/>
        <v>Lower</v>
      </c>
      <c r="T162" s="4" t="str">
        <f t="shared" si="39"/>
        <v>Above</v>
      </c>
      <c r="U162" s="4" t="str">
        <f t="shared" si="29"/>
        <v>Buy</v>
      </c>
      <c r="V162" s="4" t="str">
        <f t="shared" si="30"/>
        <v/>
      </c>
      <c r="W162" s="6">
        <f t="shared" si="31"/>
        <v>5.5164795820938251E-2</v>
      </c>
      <c r="X162" s="6">
        <f t="shared" si="32"/>
        <v>299.60000610351562</v>
      </c>
      <c r="Y162" s="6">
        <f t="shared" si="33"/>
        <v>2.9597802405829276E-4</v>
      </c>
      <c r="Z162" s="6">
        <f t="shared" si="34"/>
        <v>5.4868817796879958E-2</v>
      </c>
      <c r="AA162" s="6" t="str">
        <f t="shared" si="35"/>
        <v>No</v>
      </c>
      <c r="AB162" s="9">
        <f t="shared" si="36"/>
        <v>5.5434607522672041E-2</v>
      </c>
      <c r="AC162" s="6" t="str">
        <f t="shared" si="37"/>
        <v>Yes</v>
      </c>
      <c r="AD162" s="12">
        <f t="shared" si="38"/>
        <v>13</v>
      </c>
    </row>
    <row r="163" spans="1:37">
      <c r="A163" s="2">
        <v>41177</v>
      </c>
      <c r="B163" s="7">
        <v>316.5</v>
      </c>
      <c r="C163" s="7">
        <v>319.45001220703119</v>
      </c>
      <c r="D163" s="7">
        <v>313.07501220703119</v>
      </c>
      <c r="E163" s="7">
        <v>318.45001220703119</v>
      </c>
      <c r="F163" s="7">
        <v>5674.89990234375</v>
      </c>
      <c r="G163" s="7">
        <v>5702.7001953125</v>
      </c>
      <c r="H163" s="7">
        <v>5652.4501953125</v>
      </c>
      <c r="I163" s="7">
        <v>5673.89990234375</v>
      </c>
      <c r="J163" s="7">
        <v>5.5771908834776909E-2</v>
      </c>
      <c r="K163" s="7">
        <v>5.6017325348720323E-2</v>
      </c>
      <c r="L163" s="7">
        <v>5.5387487087751798E-2</v>
      </c>
      <c r="M163" s="7">
        <v>5.6125419497705151E-2</v>
      </c>
      <c r="N163" s="7">
        <v>5.5473414344308768E-2</v>
      </c>
      <c r="O163" s="7">
        <v>7.3779702077014255E-4</v>
      </c>
      <c r="P163" s="7">
        <v>5.6211211365078909E-2</v>
      </c>
      <c r="Q163" s="7">
        <v>5.4735617323538627E-2</v>
      </c>
      <c r="R163" s="7">
        <f t="shared" si="26"/>
        <v>0</v>
      </c>
      <c r="S163" s="4" t="str">
        <f t="shared" ref="S163:S170" si="40">+IF(R163=0,S162,R163)</f>
        <v>Lower</v>
      </c>
      <c r="T163" s="4" t="str">
        <f t="shared" si="39"/>
        <v>Above</v>
      </c>
      <c r="U163" s="4" t="str">
        <f t="shared" si="29"/>
        <v>Buy</v>
      </c>
      <c r="V163" s="4" t="str">
        <f t="shared" si="30"/>
        <v/>
      </c>
      <c r="W163" s="6">
        <f t="shared" si="31"/>
        <v>5.5164795820938251E-2</v>
      </c>
      <c r="X163" s="6">
        <f t="shared" si="32"/>
        <v>299.60000610351562</v>
      </c>
      <c r="Y163" s="6">
        <f t="shared" si="33"/>
        <v>2.9597802405829276E-4</v>
      </c>
      <c r="Z163" s="6">
        <f t="shared" si="34"/>
        <v>5.4868817796879958E-2</v>
      </c>
      <c r="AA163" s="6" t="str">
        <f t="shared" si="35"/>
        <v>No</v>
      </c>
      <c r="AB163" s="9">
        <f t="shared" si="36"/>
        <v>5.5473414344308768E-2</v>
      </c>
      <c r="AC163" s="6" t="str">
        <f t="shared" si="37"/>
        <v>Yes</v>
      </c>
      <c r="AD163" s="12">
        <f t="shared" si="38"/>
        <v>13</v>
      </c>
    </row>
    <row r="164" spans="1:37">
      <c r="A164" s="2">
        <v>41178</v>
      </c>
      <c r="B164" s="7">
        <v>317.42498779296881</v>
      </c>
      <c r="C164" s="7">
        <v>318.29998779296881</v>
      </c>
      <c r="D164" s="7">
        <v>312.07501220703119</v>
      </c>
      <c r="E164" s="7">
        <v>315.375</v>
      </c>
      <c r="F164" s="7">
        <v>5653.39990234375</v>
      </c>
      <c r="G164" s="7">
        <v>5672.7998046875</v>
      </c>
      <c r="H164" s="7">
        <v>5638.64990234375</v>
      </c>
      <c r="I164" s="7">
        <v>5663.4501953125</v>
      </c>
      <c r="J164" s="7">
        <v>5.6147626786736383E-2</v>
      </c>
      <c r="K164" s="7">
        <v>5.6109857345918293E-2</v>
      </c>
      <c r="L164" s="7">
        <v>5.5345697571561367E-2</v>
      </c>
      <c r="M164" s="7">
        <v>5.5686019850766627E-2</v>
      </c>
      <c r="N164" s="7">
        <v>5.5480508778340758E-2</v>
      </c>
      <c r="O164" s="7">
        <v>7.3919365902549408E-4</v>
      </c>
      <c r="P164" s="7">
        <v>5.6219702437366258E-2</v>
      </c>
      <c r="Q164" s="7">
        <v>5.4741315119315272E-2</v>
      </c>
      <c r="R164" s="7">
        <f t="shared" si="26"/>
        <v>0</v>
      </c>
      <c r="S164" s="4" t="str">
        <f t="shared" si="40"/>
        <v>Lower</v>
      </c>
      <c r="T164" s="4" t="str">
        <f t="shared" si="39"/>
        <v>Above</v>
      </c>
      <c r="U164" s="4" t="str">
        <f t="shared" si="29"/>
        <v>Buy</v>
      </c>
      <c r="V164" s="4" t="str">
        <f t="shared" si="30"/>
        <v/>
      </c>
      <c r="W164" s="6">
        <f t="shared" si="31"/>
        <v>5.5164795820938251E-2</v>
      </c>
      <c r="X164" s="6">
        <f t="shared" si="32"/>
        <v>299.60000610351562</v>
      </c>
      <c r="Y164" s="6">
        <f t="shared" si="33"/>
        <v>2.9597802405829276E-4</v>
      </c>
      <c r="Z164" s="6">
        <f t="shared" si="34"/>
        <v>5.4868817796879958E-2</v>
      </c>
      <c r="AA164" s="6" t="str">
        <f t="shared" si="35"/>
        <v>No</v>
      </c>
      <c r="AB164" s="9">
        <f t="shared" si="36"/>
        <v>5.5480508778340758E-2</v>
      </c>
      <c r="AC164" s="6" t="str">
        <f t="shared" si="37"/>
        <v>Yes</v>
      </c>
      <c r="AD164" s="12">
        <f t="shared" si="38"/>
        <v>13</v>
      </c>
    </row>
    <row r="165" spans="1:37">
      <c r="A165" s="2">
        <v>41179</v>
      </c>
      <c r="B165" s="7">
        <v>316.5</v>
      </c>
      <c r="C165" s="7">
        <v>318.5</v>
      </c>
      <c r="D165" s="7">
        <v>312.60000610351562</v>
      </c>
      <c r="E165" s="7">
        <v>315.39999389648437</v>
      </c>
      <c r="F165" s="7">
        <v>5673.75</v>
      </c>
      <c r="G165" s="7">
        <v>5693.7001953125</v>
      </c>
      <c r="H165" s="7">
        <v>5639.7001953125</v>
      </c>
      <c r="I165" s="7">
        <v>5649.5</v>
      </c>
      <c r="J165" s="7">
        <v>5.5783212161268997E-2</v>
      </c>
      <c r="K165" s="7">
        <v>5.5939018401814367E-2</v>
      </c>
      <c r="L165" s="7">
        <v>5.5428479400968268E-2</v>
      </c>
      <c r="M165" s="7">
        <v>5.5827948295687123E-2</v>
      </c>
      <c r="N165" s="7">
        <v>5.5489321708406002E-2</v>
      </c>
      <c r="O165" s="7">
        <v>7.4238577015332677E-4</v>
      </c>
      <c r="P165" s="7">
        <v>5.623170747855933E-2</v>
      </c>
      <c r="Q165" s="7">
        <v>5.4746935938252667E-2</v>
      </c>
      <c r="R165" s="7">
        <f t="shared" si="26"/>
        <v>0</v>
      </c>
      <c r="S165" s="4" t="str">
        <f t="shared" si="40"/>
        <v>Lower</v>
      </c>
      <c r="T165" s="4" t="str">
        <f t="shared" si="39"/>
        <v>Above</v>
      </c>
      <c r="U165" s="4" t="str">
        <f t="shared" ref="U165:U174" si="41">+IF(AND(S165="Upper",T165="Below"),"Sell",IF(AND(S165="Lower",T165="Above"),"Buy",U164))</f>
        <v>Buy</v>
      </c>
      <c r="V165" s="4" t="str">
        <f t="shared" si="30"/>
        <v/>
      </c>
      <c r="W165" s="6">
        <f t="shared" ref="W165:W198" si="42">IF(V165&lt;&gt;"",M165,W164)</f>
        <v>5.5164795820938251E-2</v>
      </c>
      <c r="X165" s="6">
        <f t="shared" ref="X165:X198" si="43">IF(V165&lt;&gt;"",E165,X164)</f>
        <v>299.60000610351562</v>
      </c>
      <c r="Y165" s="6">
        <f t="shared" ref="Y165:Y198" si="44">+IF(V165&lt;&gt;"",O165*$Y$1,Y164)</f>
        <v>2.9597802405829276E-4</v>
      </c>
      <c r="Z165" s="6">
        <f t="shared" si="34"/>
        <v>5.4868817796879958E-2</v>
      </c>
      <c r="AA165" s="6" t="str">
        <f t="shared" ref="AA165:AA198" si="45">IF(AND(AD165&gt;0,AD165=AD164),IF(U165="Buy",IF(L165&lt;Z165,"Yes","No"),IF(K165&gt;Z165,"Yes","No")),"")</f>
        <v>No</v>
      </c>
      <c r="AB165" s="9">
        <f t="shared" ref="AB165:AB174" si="46">+N165</f>
        <v>5.5489321708406002E-2</v>
      </c>
      <c r="AC165" s="6" t="str">
        <f t="shared" ref="AC165:AC198" si="47">IF(AND(AD165&gt;0,AD165=AD164),IF(U165="Buy",IF(M165&gt;AB165,"Yes","No"),IF(M165&lt;AB165,"Yes","No")),"")</f>
        <v>Yes</v>
      </c>
      <c r="AD165" s="12">
        <f t="shared" ref="AD165:AD174" si="48">+IF(V165&lt;&gt;"",AD164+1,AD164)</f>
        <v>13</v>
      </c>
    </row>
    <row r="166" spans="1:37">
      <c r="A166" s="2">
        <v>41180</v>
      </c>
      <c r="B166" s="7">
        <v>315.95001220703119</v>
      </c>
      <c r="C166" s="7">
        <v>317.14999389648437</v>
      </c>
      <c r="D166" s="7">
        <v>313.04998779296881</v>
      </c>
      <c r="E166" s="7">
        <v>314.57501220703119</v>
      </c>
      <c r="F166" s="7">
        <v>5684.7998046875</v>
      </c>
      <c r="G166" s="7">
        <v>5735.14990234375</v>
      </c>
      <c r="H166" s="7">
        <v>5683.4501953125</v>
      </c>
      <c r="I166" s="7">
        <v>5703.2998046875</v>
      </c>
      <c r="J166" s="7">
        <v>5.5578036705269583E-2</v>
      </c>
      <c r="K166" s="7">
        <v>5.5299338168454247E-2</v>
      </c>
      <c r="L166" s="7">
        <v>5.5080976701645211E-2</v>
      </c>
      <c r="M166" s="7">
        <v>5.5156667715150508E-2</v>
      </c>
      <c r="N166" s="7">
        <v>5.5444264969368648E-2</v>
      </c>
      <c r="O166" s="7">
        <v>7.3335860695931563E-4</v>
      </c>
      <c r="P166" s="7">
        <v>5.617762357632796E-2</v>
      </c>
      <c r="Q166" s="7">
        <v>5.4710906362409342E-2</v>
      </c>
      <c r="R166" s="7">
        <f t="shared" si="26"/>
        <v>0</v>
      </c>
      <c r="S166" s="4" t="str">
        <f t="shared" si="40"/>
        <v>Lower</v>
      </c>
      <c r="T166" s="4" t="str">
        <f t="shared" si="39"/>
        <v>Above</v>
      </c>
      <c r="U166" s="4" t="str">
        <f t="shared" si="41"/>
        <v>Buy</v>
      </c>
      <c r="V166" s="4" t="str">
        <f t="shared" si="30"/>
        <v/>
      </c>
      <c r="W166" s="6">
        <f t="shared" si="42"/>
        <v>5.5164795820938251E-2</v>
      </c>
      <c r="X166" s="6">
        <f t="shared" si="43"/>
        <v>299.60000610351562</v>
      </c>
      <c r="Y166" s="6">
        <f t="shared" si="44"/>
        <v>2.9597802405829276E-4</v>
      </c>
      <c r="Z166" s="6">
        <f t="shared" si="34"/>
        <v>5.4868817796879958E-2</v>
      </c>
      <c r="AA166" s="6" t="str">
        <f t="shared" si="45"/>
        <v>No</v>
      </c>
      <c r="AB166" s="9">
        <f t="shared" si="46"/>
        <v>5.5444264969368648E-2</v>
      </c>
      <c r="AC166" s="6" t="str">
        <f t="shared" si="47"/>
        <v>No</v>
      </c>
      <c r="AD166" s="12">
        <f t="shared" si="48"/>
        <v>13</v>
      </c>
    </row>
    <row r="167" spans="1:37">
      <c r="A167" s="2">
        <v>41183</v>
      </c>
      <c r="B167" s="7">
        <v>314.5</v>
      </c>
      <c r="C167" s="7">
        <v>316</v>
      </c>
      <c r="D167" s="7">
        <v>310</v>
      </c>
      <c r="E167" s="7">
        <v>311.42498779296881</v>
      </c>
      <c r="F167" s="7">
        <v>5704.75</v>
      </c>
      <c r="G167" s="7">
        <v>5722.9501953125</v>
      </c>
      <c r="H167" s="7">
        <v>5694</v>
      </c>
      <c r="I167" s="7">
        <v>5718.7998046875</v>
      </c>
      <c r="J167" s="7">
        <v>5.5129497348700637E-2</v>
      </c>
      <c r="K167" s="7">
        <v>5.5216276433582498E-2</v>
      </c>
      <c r="L167" s="7">
        <v>5.4443273621355807E-2</v>
      </c>
      <c r="M167" s="7">
        <v>5.4456354205248553E-2</v>
      </c>
      <c r="N167" s="7">
        <v>5.5336665376284407E-2</v>
      </c>
      <c r="O167" s="7">
        <v>7.1110779067237067E-4</v>
      </c>
      <c r="P167" s="7">
        <v>5.6047773166956777E-2</v>
      </c>
      <c r="Q167" s="7">
        <v>5.4625557585612043E-2</v>
      </c>
      <c r="R167" s="7" t="str">
        <f t="shared" si="26"/>
        <v>Lower</v>
      </c>
      <c r="S167" s="4" t="str">
        <f t="shared" si="40"/>
        <v>Lower</v>
      </c>
      <c r="T167" s="4" t="str">
        <f t="shared" si="39"/>
        <v>Below</v>
      </c>
      <c r="U167" s="4" t="str">
        <f t="shared" si="41"/>
        <v>Buy</v>
      </c>
      <c r="V167" s="4" t="str">
        <f t="shared" si="30"/>
        <v/>
      </c>
      <c r="W167" s="6">
        <f t="shared" si="42"/>
        <v>5.5164795820938251E-2</v>
      </c>
      <c r="X167" s="6">
        <f t="shared" si="43"/>
        <v>299.60000610351562</v>
      </c>
      <c r="Y167" s="6">
        <f t="shared" si="44"/>
        <v>2.9597802405829276E-4</v>
      </c>
      <c r="Z167" s="6">
        <f t="shared" si="34"/>
        <v>5.4868817796879958E-2</v>
      </c>
      <c r="AA167" s="6" t="str">
        <f t="shared" si="45"/>
        <v>Yes</v>
      </c>
      <c r="AB167" s="9">
        <f t="shared" si="46"/>
        <v>5.5336665376284407E-2</v>
      </c>
      <c r="AC167" s="6" t="str">
        <f t="shared" si="47"/>
        <v>No</v>
      </c>
      <c r="AD167" s="12">
        <f t="shared" si="48"/>
        <v>13</v>
      </c>
    </row>
    <row r="168" spans="1:37">
      <c r="A168" s="2">
        <v>41185</v>
      </c>
      <c r="B168" s="7">
        <v>312</v>
      </c>
      <c r="C168" s="7">
        <v>313.39999389648438</v>
      </c>
      <c r="D168" s="7">
        <v>308.97500610351562</v>
      </c>
      <c r="E168" s="7">
        <v>309.72500610351562</v>
      </c>
      <c r="F168" s="7">
        <v>5727.7001953125</v>
      </c>
      <c r="G168" s="7">
        <v>5743.25</v>
      </c>
      <c r="H168" s="7">
        <v>5715.7998046875</v>
      </c>
      <c r="I168" s="7">
        <v>5731.25</v>
      </c>
      <c r="J168" s="7">
        <v>5.4472124825132799E-2</v>
      </c>
      <c r="K168" s="7">
        <v>5.4568405327381601E-2</v>
      </c>
      <c r="L168" s="7">
        <v>5.4056302995448988E-2</v>
      </c>
      <c r="M168" s="7">
        <v>5.4041440541507627E-2</v>
      </c>
      <c r="N168" s="7">
        <v>5.5229077578439353E-2</v>
      </c>
      <c r="O168" s="7">
        <v>7.370021293154783E-4</v>
      </c>
      <c r="P168" s="7">
        <v>5.5966079707754829E-2</v>
      </c>
      <c r="Q168" s="7">
        <v>5.4492075449123878E-2</v>
      </c>
      <c r="R168" s="7" t="str">
        <f t="shared" si="26"/>
        <v>Lower</v>
      </c>
      <c r="S168" s="4" t="str">
        <f t="shared" si="40"/>
        <v>Lower</v>
      </c>
      <c r="T168" s="4" t="str">
        <f t="shared" si="39"/>
        <v>Below</v>
      </c>
      <c r="U168" s="4" t="str">
        <f t="shared" si="41"/>
        <v>Buy</v>
      </c>
      <c r="V168" s="4" t="str">
        <f t="shared" si="30"/>
        <v/>
      </c>
      <c r="W168" s="6">
        <f t="shared" si="42"/>
        <v>5.5164795820938251E-2</v>
      </c>
      <c r="X168" s="6">
        <f t="shared" si="43"/>
        <v>299.60000610351562</v>
      </c>
      <c r="Y168" s="6">
        <f t="shared" si="44"/>
        <v>2.9597802405829276E-4</v>
      </c>
      <c r="Z168" s="6">
        <f t="shared" si="34"/>
        <v>5.4868817796879958E-2</v>
      </c>
      <c r="AA168" s="6" t="str">
        <f t="shared" si="45"/>
        <v>Yes</v>
      </c>
      <c r="AB168" s="9">
        <f t="shared" si="46"/>
        <v>5.5229077578439353E-2</v>
      </c>
      <c r="AC168" s="6" t="str">
        <f t="shared" si="47"/>
        <v>No</v>
      </c>
      <c r="AD168" s="12">
        <f t="shared" si="48"/>
        <v>13</v>
      </c>
    </row>
    <row r="169" spans="1:37">
      <c r="A169" s="2">
        <v>41186</v>
      </c>
      <c r="B169" s="7">
        <v>310.75</v>
      </c>
      <c r="C169" s="7">
        <v>316.95001220703119</v>
      </c>
      <c r="D169" s="7">
        <v>310.72500610351562</v>
      </c>
      <c r="E169" s="7">
        <v>315.64999389648437</v>
      </c>
      <c r="F169" s="7">
        <v>5751.5498046875</v>
      </c>
      <c r="G169" s="7">
        <v>5807.25</v>
      </c>
      <c r="H169" s="7">
        <v>5751.35009765625</v>
      </c>
      <c r="I169" s="7">
        <v>5787.60009765625</v>
      </c>
      <c r="J169" s="7">
        <v>5.4028915779663331E-2</v>
      </c>
      <c r="K169" s="7">
        <v>5.4578330915154551E-2</v>
      </c>
      <c r="L169" s="7">
        <v>5.4026446108738913E-2</v>
      </c>
      <c r="M169" s="7">
        <v>5.45390124698336E-2</v>
      </c>
      <c r="N169" s="7">
        <v>5.515881557590744E-2</v>
      </c>
      <c r="O169" s="7">
        <v>7.3220109080351372E-4</v>
      </c>
      <c r="P169" s="7">
        <v>5.5891016666710952E-2</v>
      </c>
      <c r="Q169" s="7">
        <v>5.4426614485103927E-2</v>
      </c>
      <c r="R169" s="7" t="str">
        <f t="shared" si="26"/>
        <v>Lower</v>
      </c>
      <c r="S169" s="4" t="str">
        <f t="shared" si="40"/>
        <v>Lower</v>
      </c>
      <c r="T169" s="4" t="str">
        <f t="shared" si="39"/>
        <v>Above</v>
      </c>
      <c r="U169" s="4" t="str">
        <f t="shared" si="41"/>
        <v>Buy</v>
      </c>
      <c r="V169" s="4" t="str">
        <f t="shared" si="30"/>
        <v/>
      </c>
      <c r="W169" s="6">
        <f t="shared" si="42"/>
        <v>5.5164795820938251E-2</v>
      </c>
      <c r="X169" s="6">
        <f t="shared" si="43"/>
        <v>299.60000610351562</v>
      </c>
      <c r="Y169" s="6">
        <f t="shared" si="44"/>
        <v>2.9597802405829276E-4</v>
      </c>
      <c r="Z169" s="6">
        <f t="shared" si="34"/>
        <v>5.4868817796879958E-2</v>
      </c>
      <c r="AA169" s="6" t="str">
        <f t="shared" si="45"/>
        <v>Yes</v>
      </c>
      <c r="AB169" s="9">
        <f t="shared" si="46"/>
        <v>5.515881557590744E-2</v>
      </c>
      <c r="AC169" s="6" t="str">
        <f t="shared" si="47"/>
        <v>No</v>
      </c>
      <c r="AD169" s="12">
        <f t="shared" si="48"/>
        <v>13</v>
      </c>
    </row>
    <row r="170" spans="1:37">
      <c r="A170" s="2">
        <v>41187</v>
      </c>
      <c r="B170" s="7">
        <v>319</v>
      </c>
      <c r="C170" s="7">
        <v>319.32501220703119</v>
      </c>
      <c r="D170" s="7">
        <v>252.5249938964844</v>
      </c>
      <c r="E170" s="7">
        <v>311.20001220703119</v>
      </c>
      <c r="F170" s="7">
        <v>5815</v>
      </c>
      <c r="G170" s="7">
        <v>5815.35009765625</v>
      </c>
      <c r="H170" s="7">
        <v>4888.2001953125</v>
      </c>
      <c r="I170" s="7">
        <v>5746.9501953125</v>
      </c>
      <c r="J170" s="7">
        <v>5.4858125537403268E-2</v>
      </c>
      <c r="K170" s="7">
        <v>5.4910711624348837E-2</v>
      </c>
      <c r="L170" s="7">
        <v>5.1660116976927663E-2</v>
      </c>
      <c r="M170" s="7">
        <v>5.4150462702958778E-2</v>
      </c>
      <c r="N170" s="7">
        <v>5.5033704071409097E-2</v>
      </c>
      <c r="O170" s="7">
        <v>6.7505551100417889E-4</v>
      </c>
      <c r="P170" s="7">
        <v>5.5708759582413281E-2</v>
      </c>
      <c r="Q170" s="7">
        <v>5.4358648560404933E-2</v>
      </c>
      <c r="R170" s="7" t="str">
        <f t="shared" si="26"/>
        <v>Lower</v>
      </c>
      <c r="S170" s="4" t="str">
        <f t="shared" si="40"/>
        <v>Lower</v>
      </c>
      <c r="T170" s="4" t="str">
        <f t="shared" si="39"/>
        <v>Below</v>
      </c>
      <c r="U170" s="4" t="str">
        <f t="shared" si="41"/>
        <v>Buy</v>
      </c>
      <c r="V170" s="4" t="str">
        <f t="shared" si="30"/>
        <v/>
      </c>
      <c r="W170" s="6">
        <f t="shared" si="42"/>
        <v>5.5164795820938251E-2</v>
      </c>
      <c r="X170" s="6">
        <f t="shared" si="43"/>
        <v>299.60000610351562</v>
      </c>
      <c r="Y170" s="6">
        <f t="shared" si="44"/>
        <v>2.9597802405829276E-4</v>
      </c>
      <c r="Z170" s="6">
        <f t="shared" si="34"/>
        <v>5.4868817796879958E-2</v>
      </c>
      <c r="AA170" s="6" t="str">
        <f t="shared" si="45"/>
        <v>Yes</v>
      </c>
      <c r="AB170" s="9">
        <f t="shared" si="46"/>
        <v>5.5033704071409097E-2</v>
      </c>
      <c r="AC170" s="6" t="str">
        <f t="shared" si="47"/>
        <v>No</v>
      </c>
      <c r="AD170" s="12">
        <f t="shared" si="48"/>
        <v>13</v>
      </c>
    </row>
    <row r="171" spans="1:37">
      <c r="A171" s="2">
        <v>41190</v>
      </c>
      <c r="B171" s="7">
        <v>311.95001220703119</v>
      </c>
      <c r="C171" s="7">
        <v>311.95001220703119</v>
      </c>
      <c r="D171" s="7">
        <v>308.27499389648437</v>
      </c>
      <c r="E171" s="7">
        <v>310.35000610351562</v>
      </c>
      <c r="F171" s="7">
        <v>5751.85009765625</v>
      </c>
      <c r="G171" s="7">
        <v>5751.85009765625</v>
      </c>
      <c r="H171" s="7">
        <v>5666.2001953125</v>
      </c>
      <c r="I171" s="7">
        <v>5676</v>
      </c>
      <c r="J171" s="7">
        <v>5.4234725681419252E-2</v>
      </c>
      <c r="K171" s="7">
        <v>5.4234725681419252E-2</v>
      </c>
      <c r="L171" s="7">
        <v>5.4405948125784941E-2</v>
      </c>
      <c r="M171" s="7">
        <v>5.4677590927328337E-2</v>
      </c>
      <c r="N171" s="7">
        <v>5.4960667214968471E-2</v>
      </c>
      <c r="O171" s="7">
        <v>6.265290219502241E-4</v>
      </c>
      <c r="P171" s="7">
        <v>5.5587196236918698E-2</v>
      </c>
      <c r="Q171" s="7">
        <v>5.4334138193018237E-2</v>
      </c>
      <c r="R171" s="7">
        <f t="shared" si="26"/>
        <v>0</v>
      </c>
      <c r="S171" s="4" t="str">
        <f>+IF(R171=0,S170,R171)</f>
        <v>Lower</v>
      </c>
      <c r="T171" s="4" t="str">
        <f t="shared" si="39"/>
        <v>Above</v>
      </c>
      <c r="U171" s="4" t="str">
        <f t="shared" si="41"/>
        <v>Buy</v>
      </c>
      <c r="V171" s="4" t="str">
        <f t="shared" si="30"/>
        <v/>
      </c>
      <c r="W171" s="6">
        <f t="shared" si="42"/>
        <v>5.5164795820938251E-2</v>
      </c>
      <c r="X171" s="6">
        <f t="shared" si="43"/>
        <v>299.60000610351562</v>
      </c>
      <c r="Y171" s="6">
        <f t="shared" si="44"/>
        <v>2.9597802405829276E-4</v>
      </c>
      <c r="Z171" s="6">
        <f t="shared" si="34"/>
        <v>5.4868817796879958E-2</v>
      </c>
      <c r="AA171" s="6" t="str">
        <f t="shared" si="45"/>
        <v>Yes</v>
      </c>
      <c r="AB171" s="9">
        <f t="shared" si="46"/>
        <v>5.4960667214968471E-2</v>
      </c>
      <c r="AC171" s="6" t="str">
        <f t="shared" si="47"/>
        <v>No</v>
      </c>
      <c r="AD171" s="12">
        <f t="shared" si="48"/>
        <v>13</v>
      </c>
    </row>
    <row r="172" spans="1:37">
      <c r="A172" s="2">
        <v>41191</v>
      </c>
      <c r="B172" s="7">
        <v>312.47500610351562</v>
      </c>
      <c r="C172" s="7">
        <v>315.25</v>
      </c>
      <c r="D172" s="7">
        <v>311</v>
      </c>
      <c r="E172" s="7">
        <v>312.875</v>
      </c>
      <c r="F172" s="7">
        <v>5708.14990234375</v>
      </c>
      <c r="G172" s="7">
        <v>5728.64990234375</v>
      </c>
      <c r="H172" s="7">
        <v>5677.89990234375</v>
      </c>
      <c r="I172" s="7">
        <v>5704.60009765625</v>
      </c>
      <c r="J172" s="7">
        <v>5.4741906125347947E-2</v>
      </c>
      <c r="K172" s="7">
        <v>5.5030418226644021E-2</v>
      </c>
      <c r="L172" s="7">
        <v>5.4773772935240363E-2</v>
      </c>
      <c r="M172" s="7">
        <v>5.4846088182157679E-2</v>
      </c>
      <c r="N172" s="7">
        <v>5.4940013173180383E-2</v>
      </c>
      <c r="O172" s="7">
        <v>6.2296941426666439E-4</v>
      </c>
      <c r="P172" s="7">
        <v>5.5562982587447053E-2</v>
      </c>
      <c r="Q172" s="7">
        <v>5.4317043758913719E-2</v>
      </c>
      <c r="R172" s="7">
        <f t="shared" si="26"/>
        <v>0</v>
      </c>
      <c r="S172" s="4" t="str">
        <f t="shared" ref="S172:S203" si="49">+IF(R172=0,S171,R172)</f>
        <v>Lower</v>
      </c>
      <c r="T172" s="4" t="str">
        <f t="shared" si="39"/>
        <v>Above</v>
      </c>
      <c r="U172" s="4" t="str">
        <f t="shared" si="41"/>
        <v>Buy</v>
      </c>
      <c r="V172" s="4" t="str">
        <f t="shared" si="30"/>
        <v/>
      </c>
      <c r="W172" s="6">
        <f t="shared" si="42"/>
        <v>5.5164795820938251E-2</v>
      </c>
      <c r="X172" s="6">
        <f t="shared" si="43"/>
        <v>299.60000610351562</v>
      </c>
      <c r="Y172" s="6">
        <f t="shared" si="44"/>
        <v>2.9597802405829276E-4</v>
      </c>
      <c r="Z172" s="6">
        <f t="shared" si="34"/>
        <v>5.4868817796879958E-2</v>
      </c>
      <c r="AA172" s="6" t="str">
        <f t="shared" si="45"/>
        <v>Yes</v>
      </c>
      <c r="AB172" s="9">
        <f t="shared" si="46"/>
        <v>5.4940013173180383E-2</v>
      </c>
      <c r="AC172" s="6" t="str">
        <f t="shared" si="47"/>
        <v>No</v>
      </c>
      <c r="AD172" s="12">
        <f t="shared" si="48"/>
        <v>13</v>
      </c>
    </row>
    <row r="173" spans="1:37">
      <c r="A173" s="2">
        <v>41192</v>
      </c>
      <c r="B173" s="7">
        <v>312</v>
      </c>
      <c r="C173" s="7">
        <v>312</v>
      </c>
      <c r="D173" s="7">
        <v>308.10000610351562</v>
      </c>
      <c r="E173" s="7">
        <v>308.97500610351562</v>
      </c>
      <c r="F173" s="7">
        <v>5671.14990234375</v>
      </c>
      <c r="G173" s="7">
        <v>5686.5</v>
      </c>
      <c r="H173" s="7">
        <v>5647.0498046875</v>
      </c>
      <c r="I173" s="7">
        <v>5652.14990234375</v>
      </c>
      <c r="J173" s="7">
        <v>5.5015297668477757E-2</v>
      </c>
      <c r="K173" s="7">
        <v>5.4866789765233452E-2</v>
      </c>
      <c r="L173" s="7">
        <v>5.4559463217017871E-2</v>
      </c>
      <c r="M173" s="7">
        <v>5.4665040991817022E-2</v>
      </c>
      <c r="N173" s="7">
        <v>5.4917809299405367E-2</v>
      </c>
      <c r="O173" s="7">
        <v>6.2453687223875537E-4</v>
      </c>
      <c r="P173" s="7">
        <v>5.5542346171644129E-2</v>
      </c>
      <c r="Q173" s="7">
        <v>5.4293272427166618E-2</v>
      </c>
      <c r="R173" s="7">
        <f t="shared" si="26"/>
        <v>0</v>
      </c>
      <c r="S173" s="4" t="str">
        <f t="shared" si="49"/>
        <v>Lower</v>
      </c>
      <c r="T173" s="4" t="str">
        <f t="shared" si="39"/>
        <v>Above</v>
      </c>
      <c r="U173" s="4" t="str">
        <f t="shared" si="41"/>
        <v>Buy</v>
      </c>
      <c r="V173" s="4" t="str">
        <f t="shared" si="30"/>
        <v/>
      </c>
      <c r="W173" s="6">
        <f t="shared" si="42"/>
        <v>5.5164795820938251E-2</v>
      </c>
      <c r="X173" s="6">
        <f t="shared" si="43"/>
        <v>299.60000610351562</v>
      </c>
      <c r="Y173" s="6">
        <f t="shared" si="44"/>
        <v>2.9597802405829276E-4</v>
      </c>
      <c r="Z173" s="6">
        <f t="shared" ref="Z166:Z174" si="50">+IF(V173="Buy",W173-Y173,IF(V173="Sell",W173+Y173,Z172))</f>
        <v>5.4868817796879958E-2</v>
      </c>
      <c r="AA173" s="6" t="str">
        <f t="shared" si="45"/>
        <v>Yes</v>
      </c>
      <c r="AB173" s="9">
        <f t="shared" si="46"/>
        <v>5.4917809299405367E-2</v>
      </c>
      <c r="AC173" s="6" t="str">
        <f t="shared" si="47"/>
        <v>No</v>
      </c>
      <c r="AD173" s="12">
        <f t="shared" si="48"/>
        <v>13</v>
      </c>
    </row>
    <row r="174" spans="1:37">
      <c r="A174" s="2">
        <v>41193</v>
      </c>
      <c r="B174" s="7">
        <v>310.57501220703119</v>
      </c>
      <c r="C174" s="7">
        <v>313.89999389648438</v>
      </c>
      <c r="D174" s="7">
        <v>309.22500610351562</v>
      </c>
      <c r="E174" s="7">
        <v>312.42498779296881</v>
      </c>
      <c r="F174" s="7">
        <v>5663.5</v>
      </c>
      <c r="G174" s="7">
        <v>5721.10009765625</v>
      </c>
      <c r="H174" s="7">
        <v>5636.9501953125</v>
      </c>
      <c r="I174" s="7">
        <v>5708.0498046875</v>
      </c>
      <c r="J174" s="7">
        <v>5.4837999859986088E-2</v>
      </c>
      <c r="K174" s="7">
        <v>5.4867069014415439E-2</v>
      </c>
      <c r="L174" s="7">
        <v>5.4856792305998527E-2</v>
      </c>
      <c r="M174" s="7">
        <v>5.4734103324817283E-2</v>
      </c>
      <c r="N174" s="7">
        <v>5.4897557024022582E-2</v>
      </c>
      <c r="O174" s="7">
        <v>6.235481407982676E-4</v>
      </c>
      <c r="P174" s="7">
        <v>5.5521105164820853E-2</v>
      </c>
      <c r="Q174" s="7">
        <v>5.4274008883224312E-2</v>
      </c>
      <c r="R174" s="7">
        <f t="shared" si="26"/>
        <v>0</v>
      </c>
      <c r="S174" s="4" t="str">
        <f t="shared" si="49"/>
        <v>Lower</v>
      </c>
      <c r="T174" s="4" t="str">
        <f t="shared" si="39"/>
        <v>Above</v>
      </c>
      <c r="U174" s="4" t="str">
        <f t="shared" si="41"/>
        <v>Buy</v>
      </c>
      <c r="V174" s="4" t="str">
        <f t="shared" si="30"/>
        <v/>
      </c>
      <c r="W174" s="6">
        <f t="shared" si="42"/>
        <v>5.5164795820938251E-2</v>
      </c>
      <c r="X174" s="6">
        <f t="shared" si="43"/>
        <v>299.60000610351562</v>
      </c>
      <c r="Y174" s="6">
        <f t="shared" si="44"/>
        <v>2.9597802405829276E-4</v>
      </c>
      <c r="Z174" s="6">
        <f t="shared" si="50"/>
        <v>5.4868817796879958E-2</v>
      </c>
      <c r="AA174" s="6" t="str">
        <f t="shared" si="45"/>
        <v>Yes</v>
      </c>
      <c r="AB174" s="9">
        <f t="shared" si="46"/>
        <v>5.4897557024022582E-2</v>
      </c>
      <c r="AC174" s="6" t="str">
        <f t="shared" si="47"/>
        <v>No</v>
      </c>
      <c r="AD174" s="12">
        <f t="shared" si="48"/>
        <v>13</v>
      </c>
    </row>
    <row r="175" spans="1:37">
      <c r="A175" s="2">
        <v>41194</v>
      </c>
      <c r="B175" s="7">
        <v>315</v>
      </c>
      <c r="C175" s="7">
        <v>317.5</v>
      </c>
      <c r="D175" s="7">
        <v>313</v>
      </c>
      <c r="E175" s="7">
        <v>315.57501220703119</v>
      </c>
      <c r="F175" s="7">
        <v>5681.7001953125</v>
      </c>
      <c r="G175" s="7">
        <v>5725</v>
      </c>
      <c r="H175" s="7">
        <v>5659.35009765625</v>
      </c>
      <c r="I175" s="7">
        <v>5676.0498046875</v>
      </c>
      <c r="J175" s="7">
        <v>5.5441151270156842E-2</v>
      </c>
      <c r="K175" s="7">
        <v>5.5458515283842803E-2</v>
      </c>
      <c r="L175" s="7">
        <v>5.5306703879236079E-2</v>
      </c>
      <c r="M175" s="7">
        <v>5.5597646790628452E-2</v>
      </c>
      <c r="N175" s="7">
        <v>5.4919199572507092E-2</v>
      </c>
      <c r="O175" s="7">
        <v>6.4059078417372435E-4</v>
      </c>
      <c r="P175" s="7">
        <v>5.5559790356680808E-2</v>
      </c>
      <c r="Q175" s="7">
        <v>5.427860878833337E-2</v>
      </c>
      <c r="R175" s="7">
        <f t="shared" si="26"/>
        <v>0</v>
      </c>
      <c r="S175" s="4" t="str">
        <f t="shared" si="49"/>
        <v>Lower</v>
      </c>
      <c r="T175" s="4" t="str">
        <f t="shared" si="39"/>
        <v>Above</v>
      </c>
      <c r="U175" s="4" t="str">
        <f t="shared" ref="U175" si="51">+IF(AND(S175="Upper",T175="Below"),"Sell",IF(AND(S175="Lower",T175="Above"),"Buy",U174))</f>
        <v>Buy</v>
      </c>
      <c r="V175" s="4" t="str">
        <f t="shared" si="30"/>
        <v/>
      </c>
      <c r="W175" s="6">
        <f t="shared" si="42"/>
        <v>5.5164795820938251E-2</v>
      </c>
      <c r="X175" s="6">
        <f t="shared" si="43"/>
        <v>299.60000610351562</v>
      </c>
      <c r="Y175" s="6">
        <f t="shared" si="44"/>
        <v>2.9597802405829276E-4</v>
      </c>
      <c r="Z175" s="6">
        <f>+IF(V175="Buy",W175-Y175,IF(V175="Sell",W175+Y175,Z174))</f>
        <v>5.4868817796879958E-2</v>
      </c>
      <c r="AA175" s="6" t="str">
        <f t="shared" si="45"/>
        <v>No</v>
      </c>
      <c r="AB175" s="9">
        <f>+N175</f>
        <v>5.4919199572507092E-2</v>
      </c>
      <c r="AC175" s="6" t="str">
        <f t="shared" si="47"/>
        <v>Yes</v>
      </c>
      <c r="AD175" s="12">
        <f>+IF(V175&lt;&gt;"",AD174+1,AD174)</f>
        <v>13</v>
      </c>
      <c r="AE175" s="6"/>
      <c r="AI175" s="4"/>
      <c r="AJ175" s="4"/>
      <c r="AK175" s="4"/>
    </row>
    <row r="176" spans="1:37">
      <c r="A176" s="2">
        <v>41197</v>
      </c>
      <c r="B176" s="7">
        <v>316.20001220703119</v>
      </c>
      <c r="C176" s="7">
        <v>317.45001220703119</v>
      </c>
      <c r="D176" s="7">
        <v>311.29998779296881</v>
      </c>
      <c r="E176" s="7">
        <v>317.07501220703119</v>
      </c>
      <c r="F176" s="7">
        <v>5674.25</v>
      </c>
      <c r="G176" s="7">
        <v>5693.7001953125</v>
      </c>
      <c r="H176" s="7">
        <v>5651.0498046875</v>
      </c>
      <c r="I176" s="7">
        <v>5687.25</v>
      </c>
      <c r="J176" s="7">
        <v>5.5725428419091727E-2</v>
      </c>
      <c r="K176" s="7">
        <v>5.5754606199388747E-2</v>
      </c>
      <c r="L176" s="7">
        <v>5.5087107449442042E-2</v>
      </c>
      <c r="M176" s="7">
        <v>5.5751903328855122E-2</v>
      </c>
      <c r="N176" s="7">
        <v>5.4950762462089651E-2</v>
      </c>
      <c r="O176" s="7">
        <v>6.6608302200114725E-4</v>
      </c>
      <c r="P176" s="7">
        <v>5.56168454840908E-2</v>
      </c>
      <c r="Q176" s="7">
        <v>5.4284679440088503E-2</v>
      </c>
      <c r="R176" s="7" t="str">
        <f t="shared" si="26"/>
        <v>Upper</v>
      </c>
      <c r="S176" s="4" t="str">
        <f t="shared" si="49"/>
        <v>Upper</v>
      </c>
      <c r="T176" s="4" t="str">
        <f t="shared" si="39"/>
        <v>Above</v>
      </c>
      <c r="U176" s="4" t="str">
        <f>+IF(AND(S176="Upper",T176="Below"),"Sell",IF(AND(S176="Lower",T176="Above"),"Buy",U175))</f>
        <v>Buy</v>
      </c>
      <c r="V176" s="4" t="str">
        <f t="shared" si="30"/>
        <v/>
      </c>
      <c r="W176" s="6">
        <f t="shared" si="42"/>
        <v>5.5164795820938251E-2</v>
      </c>
      <c r="X176" s="6">
        <f t="shared" si="43"/>
        <v>299.60000610351562</v>
      </c>
      <c r="Y176" s="6">
        <f t="shared" si="44"/>
        <v>2.9597802405829276E-4</v>
      </c>
      <c r="Z176" s="6">
        <f t="shared" ref="Z176:Z183" si="52">+IF(V176="Buy",W176-Y176,IF(V176="Sell",W176+Y176,Z175))</f>
        <v>5.4868817796879958E-2</v>
      </c>
      <c r="AA176" s="6" t="str">
        <f t="shared" si="45"/>
        <v>No</v>
      </c>
      <c r="AB176" s="9">
        <f t="shared" ref="AB176:AB183" si="53">+N176</f>
        <v>5.4950762462089651E-2</v>
      </c>
      <c r="AC176" s="6" t="str">
        <f t="shared" si="47"/>
        <v>Yes</v>
      </c>
      <c r="AD176" s="12">
        <f t="shared" ref="AD176:AD183" si="54">+IF(V176&lt;&gt;"",AD175+1,AD175)</f>
        <v>13</v>
      </c>
      <c r="AE176" s="6"/>
    </row>
    <row r="177" spans="1:31">
      <c r="A177" s="2">
        <v>41198</v>
      </c>
      <c r="B177" s="7">
        <v>317.625</v>
      </c>
      <c r="C177" s="7">
        <v>317.75</v>
      </c>
      <c r="D177" s="7">
        <v>314.04998779296881</v>
      </c>
      <c r="E177" s="7">
        <v>315.20001220703119</v>
      </c>
      <c r="F177" s="7">
        <v>5705.60009765625</v>
      </c>
      <c r="G177" s="7">
        <v>5714</v>
      </c>
      <c r="H177" s="7">
        <v>5635.60009765625</v>
      </c>
      <c r="I177" s="7">
        <v>5648</v>
      </c>
      <c r="J177" s="7">
        <v>5.5668990914816162E-2</v>
      </c>
      <c r="K177" s="7">
        <v>5.5609030451522573E-2</v>
      </c>
      <c r="L177" s="7">
        <v>5.5726095242914199E-2</v>
      </c>
      <c r="M177" s="7">
        <v>5.580736760039505E-2</v>
      </c>
      <c r="N177" s="7">
        <v>5.4994678435054782E-2</v>
      </c>
      <c r="O177" s="7">
        <v>6.9298719701740993E-4</v>
      </c>
      <c r="P177" s="7">
        <v>5.5687665632072177E-2</v>
      </c>
      <c r="Q177" s="7">
        <v>5.4301691238037367E-2</v>
      </c>
      <c r="R177" s="7">
        <f t="shared" si="26"/>
        <v>0</v>
      </c>
      <c r="S177" s="4" t="str">
        <f t="shared" si="49"/>
        <v>Upper</v>
      </c>
      <c r="T177" s="4" t="str">
        <f t="shared" si="39"/>
        <v>Above</v>
      </c>
      <c r="U177" s="4" t="str">
        <f t="shared" ref="U177:U240" si="55">+IF(AND(S177="Upper",T177="Below"),"Sell",IF(AND(S177="Lower",T177="Above"),"Buy",U176))</f>
        <v>Buy</v>
      </c>
      <c r="V177" s="4" t="str">
        <f t="shared" si="30"/>
        <v/>
      </c>
      <c r="W177" s="6">
        <f t="shared" si="42"/>
        <v>5.5164795820938251E-2</v>
      </c>
      <c r="X177" s="6">
        <f t="shared" si="43"/>
        <v>299.60000610351562</v>
      </c>
      <c r="Y177" s="6">
        <f t="shared" si="44"/>
        <v>2.9597802405829276E-4</v>
      </c>
      <c r="Z177" s="6">
        <f t="shared" si="52"/>
        <v>5.4868817796879958E-2</v>
      </c>
      <c r="AA177" s="6" t="str">
        <f t="shared" si="45"/>
        <v>No</v>
      </c>
      <c r="AB177" s="9">
        <f t="shared" si="53"/>
        <v>5.4994678435054782E-2</v>
      </c>
      <c r="AC177" s="6" t="str">
        <f t="shared" si="47"/>
        <v>Yes</v>
      </c>
      <c r="AD177" s="12">
        <f t="shared" si="54"/>
        <v>13</v>
      </c>
      <c r="AE177" s="6"/>
    </row>
    <row r="178" spans="1:31">
      <c r="A178" s="2">
        <v>41199</v>
      </c>
      <c r="B178" s="7">
        <v>316</v>
      </c>
      <c r="C178" s="7">
        <v>316.25</v>
      </c>
      <c r="D178" s="7">
        <v>313.25</v>
      </c>
      <c r="E178" s="7">
        <v>314.04998779296881</v>
      </c>
      <c r="F178" s="7">
        <v>5681.10009765625</v>
      </c>
      <c r="G178" s="7">
        <v>5684.35009765625</v>
      </c>
      <c r="H178" s="7">
        <v>5633.89990234375</v>
      </c>
      <c r="I178" s="7">
        <v>5660.25</v>
      </c>
      <c r="J178" s="7">
        <v>5.562302979494526E-2</v>
      </c>
      <c r="K178" s="7">
        <v>5.5635207995087248E-2</v>
      </c>
      <c r="L178" s="7">
        <v>5.5600916847969799E-2</v>
      </c>
      <c r="M178" s="7">
        <v>5.5483412886881099E-2</v>
      </c>
      <c r="N178" s="7">
        <v>5.5058064820071882E-2</v>
      </c>
      <c r="O178" s="7">
        <v>6.7574785302263244E-4</v>
      </c>
      <c r="P178" s="7">
        <v>5.5733812673094511E-2</v>
      </c>
      <c r="Q178" s="7">
        <v>5.4382316967049253E-2</v>
      </c>
      <c r="R178" s="7">
        <f t="shared" si="26"/>
        <v>0</v>
      </c>
      <c r="S178" s="4" t="str">
        <f t="shared" si="49"/>
        <v>Upper</v>
      </c>
      <c r="T178" s="4" t="str">
        <f t="shared" si="39"/>
        <v>Below</v>
      </c>
      <c r="U178" s="4" t="str">
        <f t="shared" si="55"/>
        <v>Sell</v>
      </c>
      <c r="V178" s="4" t="str">
        <f>+IF(U178&lt;&gt;U177,U178,"")</f>
        <v>Sell</v>
      </c>
      <c r="W178" s="6">
        <f t="shared" si="42"/>
        <v>5.5483412886881099E-2</v>
      </c>
      <c r="X178" s="6">
        <f t="shared" si="43"/>
        <v>314.04998779296881</v>
      </c>
      <c r="Y178" s="6">
        <f t="shared" si="44"/>
        <v>3.3787392651131622E-4</v>
      </c>
      <c r="Z178" s="6">
        <f t="shared" si="52"/>
        <v>5.5821286813392414E-2</v>
      </c>
      <c r="AA178" s="6" t="str">
        <f t="shared" si="45"/>
        <v/>
      </c>
      <c r="AB178" s="9">
        <f t="shared" si="53"/>
        <v>5.5058064820071882E-2</v>
      </c>
      <c r="AC178" s="6" t="str">
        <f t="shared" si="47"/>
        <v/>
      </c>
      <c r="AD178" s="12">
        <f t="shared" si="54"/>
        <v>14</v>
      </c>
      <c r="AE178" s="6"/>
    </row>
    <row r="179" spans="1:31">
      <c r="A179" s="2">
        <v>41200</v>
      </c>
      <c r="B179" s="7">
        <v>315</v>
      </c>
      <c r="C179" s="7">
        <v>318.95001220703119</v>
      </c>
      <c r="D179" s="7">
        <v>312.22500610351562</v>
      </c>
      <c r="E179" s="7">
        <v>318.10000610351562</v>
      </c>
      <c r="F179" s="7">
        <v>5675.2998046875</v>
      </c>
      <c r="G179" s="7">
        <v>5722.5</v>
      </c>
      <c r="H179" s="7">
        <v>5650.5498046875</v>
      </c>
      <c r="I179" s="7">
        <v>5718.7001953125</v>
      </c>
      <c r="J179" s="7">
        <v>5.5503675724730257E-2</v>
      </c>
      <c r="K179" s="7">
        <v>5.573613144727501E-2</v>
      </c>
      <c r="L179" s="7">
        <v>5.5255686065186903E-2</v>
      </c>
      <c r="M179" s="7">
        <v>5.5624529218065252E-2</v>
      </c>
      <c r="N179" s="7">
        <v>5.5136413479333797E-2</v>
      </c>
      <c r="O179" s="7">
        <v>6.4372116753443694E-4</v>
      </c>
      <c r="P179" s="7">
        <v>5.5780134646868242E-2</v>
      </c>
      <c r="Q179" s="7">
        <v>5.4492692311799373E-2</v>
      </c>
      <c r="R179" s="7">
        <f t="shared" si="26"/>
        <v>0</v>
      </c>
      <c r="S179" s="4" t="str">
        <f t="shared" si="49"/>
        <v>Upper</v>
      </c>
      <c r="T179" s="4" t="str">
        <f t="shared" si="39"/>
        <v>Below</v>
      </c>
      <c r="U179" s="4" t="str">
        <f t="shared" si="55"/>
        <v>Sell</v>
      </c>
      <c r="V179" s="4" t="str">
        <f t="shared" ref="V179:V198" si="56">+IF(U179&lt;&gt;U178,U179,"")</f>
        <v/>
      </c>
      <c r="W179" s="6">
        <f t="shared" si="42"/>
        <v>5.5483412886881099E-2</v>
      </c>
      <c r="X179" s="6">
        <f t="shared" si="43"/>
        <v>314.04998779296881</v>
      </c>
      <c r="Y179" s="6">
        <f t="shared" si="44"/>
        <v>3.3787392651131622E-4</v>
      </c>
      <c r="Z179" s="6">
        <f t="shared" si="52"/>
        <v>5.5821286813392414E-2</v>
      </c>
      <c r="AA179" s="6" t="str">
        <f t="shared" si="45"/>
        <v>No</v>
      </c>
      <c r="AB179" s="9">
        <f t="shared" si="53"/>
        <v>5.5136413479333797E-2</v>
      </c>
      <c r="AC179" s="6" t="str">
        <f t="shared" si="47"/>
        <v>No</v>
      </c>
      <c r="AD179" s="12">
        <f t="shared" si="54"/>
        <v>14</v>
      </c>
      <c r="AE179" s="6"/>
    </row>
    <row r="180" spans="1:31">
      <c r="A180" s="2">
        <v>41201</v>
      </c>
      <c r="B180" s="7">
        <v>316</v>
      </c>
      <c r="C180" s="7">
        <v>317.5</v>
      </c>
      <c r="D180" s="7">
        <v>313.5</v>
      </c>
      <c r="E180" s="7">
        <v>314.25</v>
      </c>
      <c r="F180" s="7">
        <v>5703.2998046875</v>
      </c>
      <c r="G180" s="7">
        <v>5711.7001953125</v>
      </c>
      <c r="H180" s="7">
        <v>5660</v>
      </c>
      <c r="I180" s="7">
        <v>5684.25</v>
      </c>
      <c r="J180" s="7">
        <v>5.5406520930265997E-2</v>
      </c>
      <c r="K180" s="7">
        <v>5.5587651512340783E-2</v>
      </c>
      <c r="L180" s="7">
        <v>5.5388692579505301E-2</v>
      </c>
      <c r="M180" s="7">
        <v>5.5284338303206233E-2</v>
      </c>
      <c r="N180" s="7">
        <v>5.516893833699732E-2</v>
      </c>
      <c r="O180" s="7">
        <v>6.3334148804186966E-4</v>
      </c>
      <c r="P180" s="7">
        <v>5.5802279825039193E-2</v>
      </c>
      <c r="Q180" s="7">
        <v>5.4535596848955453E-2</v>
      </c>
      <c r="R180" s="7">
        <f t="shared" si="26"/>
        <v>0</v>
      </c>
      <c r="S180" s="4" t="str">
        <f t="shared" si="49"/>
        <v>Upper</v>
      </c>
      <c r="T180" s="4" t="str">
        <f t="shared" si="39"/>
        <v>Below</v>
      </c>
      <c r="U180" s="4" t="str">
        <f t="shared" si="55"/>
        <v>Sell</v>
      </c>
      <c r="V180" s="4" t="str">
        <f t="shared" si="56"/>
        <v/>
      </c>
      <c r="W180" s="6">
        <f t="shared" si="42"/>
        <v>5.5483412886881099E-2</v>
      </c>
      <c r="X180" s="6">
        <f t="shared" si="43"/>
        <v>314.04998779296881</v>
      </c>
      <c r="Y180" s="6">
        <f t="shared" si="44"/>
        <v>3.3787392651131622E-4</v>
      </c>
      <c r="Z180" s="6">
        <f t="shared" si="52"/>
        <v>5.5821286813392414E-2</v>
      </c>
      <c r="AA180" s="6" t="str">
        <f t="shared" si="45"/>
        <v>No</v>
      </c>
      <c r="AB180" s="9">
        <f t="shared" si="53"/>
        <v>5.516893833699732E-2</v>
      </c>
      <c r="AC180" s="6" t="str">
        <f t="shared" si="47"/>
        <v>No</v>
      </c>
      <c r="AD180" s="12">
        <f t="shared" si="54"/>
        <v>14</v>
      </c>
      <c r="AE180" s="6"/>
    </row>
    <row r="181" spans="1:31">
      <c r="A181" s="2">
        <v>41204</v>
      </c>
      <c r="B181" s="7">
        <v>312.60000610351562</v>
      </c>
      <c r="C181" s="7">
        <v>320</v>
      </c>
      <c r="D181" s="7">
        <v>312.60000610351562</v>
      </c>
      <c r="E181" s="7">
        <v>319.5</v>
      </c>
      <c r="F181" s="7">
        <v>5667.60009765625</v>
      </c>
      <c r="G181" s="7">
        <v>5721.5498046875</v>
      </c>
      <c r="H181" s="7">
        <v>5658.0498046875</v>
      </c>
      <c r="I181" s="7">
        <v>5717.14990234375</v>
      </c>
      <c r="J181" s="7">
        <v>5.5155621553607252E-2</v>
      </c>
      <c r="K181" s="7">
        <v>5.5928902294590403E-2</v>
      </c>
      <c r="L181" s="7">
        <v>5.5248719416456399E-2</v>
      </c>
      <c r="M181" s="7">
        <v>5.5884488855018608E-2</v>
      </c>
      <c r="N181" s="7">
        <v>5.5217012901686638E-2</v>
      </c>
      <c r="O181" s="7">
        <v>6.4996395739269489E-4</v>
      </c>
      <c r="P181" s="7">
        <v>5.5866976859079341E-2</v>
      </c>
      <c r="Q181" s="7">
        <v>5.4567048944293949E-2</v>
      </c>
      <c r="R181" s="7" t="str">
        <f t="shared" si="26"/>
        <v>Upper</v>
      </c>
      <c r="S181" s="4" t="str">
        <f t="shared" si="49"/>
        <v>Upper</v>
      </c>
      <c r="T181" s="4" t="str">
        <f t="shared" si="39"/>
        <v>Above</v>
      </c>
      <c r="U181" s="4" t="str">
        <f t="shared" si="55"/>
        <v>Sell</v>
      </c>
      <c r="V181" s="4" t="str">
        <f t="shared" si="56"/>
        <v/>
      </c>
      <c r="W181" s="6">
        <f t="shared" si="42"/>
        <v>5.5483412886881099E-2</v>
      </c>
      <c r="X181" s="6">
        <f t="shared" si="43"/>
        <v>314.04998779296881</v>
      </c>
      <c r="Y181" s="6">
        <f t="shared" si="44"/>
        <v>3.3787392651131622E-4</v>
      </c>
      <c r="Z181" s="6">
        <f t="shared" si="52"/>
        <v>5.5821286813392414E-2</v>
      </c>
      <c r="AA181" s="6" t="str">
        <f t="shared" si="45"/>
        <v>Yes</v>
      </c>
      <c r="AB181" s="9">
        <f t="shared" si="53"/>
        <v>5.5217012901686638E-2</v>
      </c>
      <c r="AC181" s="6" t="str">
        <f t="shared" si="47"/>
        <v>No</v>
      </c>
      <c r="AD181" s="12">
        <f t="shared" si="54"/>
        <v>14</v>
      </c>
      <c r="AE181" s="6"/>
    </row>
    <row r="182" spans="1:31">
      <c r="A182" s="2">
        <v>41205</v>
      </c>
      <c r="B182" s="7">
        <v>319.52499389648437</v>
      </c>
      <c r="C182" s="7">
        <v>319.75</v>
      </c>
      <c r="D182" s="7">
        <v>316.25</v>
      </c>
      <c r="E182" s="7">
        <v>317.04998779296881</v>
      </c>
      <c r="F182" s="7">
        <v>5715.64990234375</v>
      </c>
      <c r="G182" s="7">
        <v>5720.7998046875</v>
      </c>
      <c r="H182" s="7">
        <v>5681.4501953125</v>
      </c>
      <c r="I182" s="7">
        <v>5691.39990234375</v>
      </c>
      <c r="J182" s="7">
        <v>5.590352791997643E-2</v>
      </c>
      <c r="K182" s="7">
        <v>5.5892534421149248E-2</v>
      </c>
      <c r="L182" s="7">
        <v>5.5663605088173293E-2</v>
      </c>
      <c r="M182" s="7">
        <v>5.570685476914139E-2</v>
      </c>
      <c r="N182" s="7">
        <v>5.5202334522858477E-2</v>
      </c>
      <c r="O182" s="7">
        <v>6.3447099283849635E-4</v>
      </c>
      <c r="P182" s="7">
        <v>5.5836805515696968E-2</v>
      </c>
      <c r="Q182" s="7">
        <v>5.456786353001998E-2</v>
      </c>
      <c r="R182" s="7" t="str">
        <f t="shared" si="26"/>
        <v>Upper</v>
      </c>
      <c r="S182" s="4" t="str">
        <f t="shared" si="49"/>
        <v>Upper</v>
      </c>
      <c r="T182" s="4" t="str">
        <f t="shared" si="39"/>
        <v>Below</v>
      </c>
      <c r="U182" s="4" t="str">
        <f t="shared" si="55"/>
        <v>Sell</v>
      </c>
      <c r="V182" s="4" t="str">
        <f t="shared" si="56"/>
        <v/>
      </c>
      <c r="W182" s="6">
        <f t="shared" si="42"/>
        <v>5.5483412886881099E-2</v>
      </c>
      <c r="X182" s="6">
        <f t="shared" si="43"/>
        <v>314.04998779296881</v>
      </c>
      <c r="Y182" s="6">
        <f t="shared" si="44"/>
        <v>3.3787392651131622E-4</v>
      </c>
      <c r="Z182" s="6">
        <f t="shared" si="52"/>
        <v>5.5821286813392414E-2</v>
      </c>
      <c r="AA182" s="6" t="str">
        <f t="shared" si="45"/>
        <v>Yes</v>
      </c>
      <c r="AB182" s="9">
        <f t="shared" si="53"/>
        <v>5.5202334522858477E-2</v>
      </c>
      <c r="AC182" s="6" t="str">
        <f t="shared" si="47"/>
        <v>No</v>
      </c>
      <c r="AD182" s="12">
        <f t="shared" si="54"/>
        <v>14</v>
      </c>
      <c r="AE182" s="6"/>
    </row>
    <row r="183" spans="1:31">
      <c r="A183" s="2">
        <v>41207</v>
      </c>
      <c r="B183" s="7">
        <v>316.32501220703119</v>
      </c>
      <c r="C183" s="7">
        <v>320.5</v>
      </c>
      <c r="D183" s="7">
        <v>314.5</v>
      </c>
      <c r="E183" s="7">
        <v>318.67498779296881</v>
      </c>
      <c r="F183" s="7">
        <v>5688.7998046875</v>
      </c>
      <c r="G183" s="7">
        <v>5718.75</v>
      </c>
      <c r="H183" s="7">
        <v>5685.7001953125</v>
      </c>
      <c r="I183" s="7">
        <v>5705.2998046875</v>
      </c>
      <c r="J183" s="7">
        <v>5.5604876787258957E-2</v>
      </c>
      <c r="K183" s="7">
        <v>5.6043715846994538E-2</v>
      </c>
      <c r="L183" s="7">
        <v>5.5314207432056541E-2</v>
      </c>
      <c r="M183" s="7">
        <v>5.5855958267284032E-2</v>
      </c>
      <c r="N183" s="7">
        <v>5.5188861461337411E-2</v>
      </c>
      <c r="O183" s="7">
        <v>6.1644238365974485E-4</v>
      </c>
      <c r="P183" s="7">
        <v>5.5805303844997163E-2</v>
      </c>
      <c r="Q183" s="7">
        <v>5.4572419077677667E-2</v>
      </c>
      <c r="R183" s="7" t="str">
        <f t="shared" si="26"/>
        <v>Upper</v>
      </c>
      <c r="S183" s="4" t="str">
        <f t="shared" si="49"/>
        <v>Upper</v>
      </c>
      <c r="T183" s="4" t="str">
        <f t="shared" si="39"/>
        <v>Above</v>
      </c>
      <c r="U183" s="4" t="str">
        <f t="shared" si="55"/>
        <v>Sell</v>
      </c>
      <c r="V183" s="4" t="str">
        <f t="shared" si="56"/>
        <v/>
      </c>
      <c r="W183" s="6">
        <f t="shared" si="42"/>
        <v>5.5483412886881099E-2</v>
      </c>
      <c r="X183" s="6">
        <f t="shared" si="43"/>
        <v>314.04998779296881</v>
      </c>
      <c r="Y183" s="6">
        <f t="shared" si="44"/>
        <v>3.3787392651131622E-4</v>
      </c>
      <c r="Z183" s="6">
        <f t="shared" si="52"/>
        <v>5.5821286813392414E-2</v>
      </c>
      <c r="AA183" s="6" t="str">
        <f t="shared" si="45"/>
        <v>Yes</v>
      </c>
      <c r="AB183" s="9">
        <f t="shared" si="53"/>
        <v>5.5188861461337411E-2</v>
      </c>
      <c r="AC183" s="6" t="str">
        <f t="shared" si="47"/>
        <v>No</v>
      </c>
      <c r="AD183" s="12">
        <f t="shared" si="54"/>
        <v>14</v>
      </c>
      <c r="AE183" s="6"/>
    </row>
    <row r="184" spans="1:31">
      <c r="A184" s="2">
        <v>41211</v>
      </c>
      <c r="B184" s="7">
        <v>318.92498779296881</v>
      </c>
      <c r="C184" s="7">
        <v>321.25</v>
      </c>
      <c r="D184" s="7">
        <v>317.77499389648438</v>
      </c>
      <c r="E184" s="7">
        <v>320.29998779296881</v>
      </c>
      <c r="F184" s="7">
        <v>5665.2001953125</v>
      </c>
      <c r="G184" s="7">
        <v>5698.2998046875</v>
      </c>
      <c r="H184" s="7">
        <v>5645.10009765625</v>
      </c>
      <c r="I184" s="7">
        <v>5665.60009765625</v>
      </c>
      <c r="J184" s="7">
        <v>5.6295448845188847E-2</v>
      </c>
      <c r="K184" s="7">
        <v>5.637646508801368E-2</v>
      </c>
      <c r="L184" s="7">
        <v>5.6292180545818693E-2</v>
      </c>
      <c r="M184" s="7">
        <v>5.6534168009046509E-2</v>
      </c>
      <c r="N184" s="7">
        <v>5.5231268869251407E-2</v>
      </c>
      <c r="O184" s="7">
        <v>6.784944057202396E-4</v>
      </c>
      <c r="P184" s="7">
        <v>5.5909763274971651E-2</v>
      </c>
      <c r="Q184" s="7">
        <v>5.4552774463531177E-2</v>
      </c>
      <c r="R184" s="7">
        <f t="shared" si="26"/>
        <v>0</v>
      </c>
      <c r="S184" s="4" t="str">
        <f t="shared" si="49"/>
        <v>Upper</v>
      </c>
      <c r="T184" s="4" t="str">
        <f t="shared" si="39"/>
        <v>Above</v>
      </c>
      <c r="U184" s="4" t="str">
        <f t="shared" si="55"/>
        <v>Sell</v>
      </c>
      <c r="V184" s="4" t="str">
        <f t="shared" si="56"/>
        <v/>
      </c>
      <c r="W184" s="6">
        <f t="shared" si="42"/>
        <v>5.5483412886881099E-2</v>
      </c>
      <c r="X184" s="6">
        <f t="shared" si="43"/>
        <v>314.04998779296881</v>
      </c>
      <c r="Y184" s="6">
        <f t="shared" si="44"/>
        <v>3.3787392651131622E-4</v>
      </c>
      <c r="Z184" s="6">
        <f t="shared" ref="Z184:Z198" si="57">+IF(V184="Buy",W184-Y184,IF(V184="Sell",W184+Y184,Z183))</f>
        <v>5.5821286813392414E-2</v>
      </c>
      <c r="AA184" s="6" t="str">
        <f t="shared" si="45"/>
        <v>Yes</v>
      </c>
      <c r="AB184" s="9">
        <f t="shared" ref="AB184:AB198" si="58">+N184</f>
        <v>5.5231268869251407E-2</v>
      </c>
      <c r="AC184" s="6" t="str">
        <f t="shared" si="47"/>
        <v>No</v>
      </c>
      <c r="AD184" s="12">
        <f t="shared" ref="AD184:AD198" si="59">+IF(V184&lt;&gt;"",AD183+1,AD183)</f>
        <v>14</v>
      </c>
      <c r="AE184" s="6"/>
    </row>
    <row r="185" spans="1:31">
      <c r="A185" s="2">
        <v>41212</v>
      </c>
      <c r="B185" s="7">
        <v>318.52499389648437</v>
      </c>
      <c r="C185" s="7">
        <v>322.39999389648438</v>
      </c>
      <c r="D185" s="7">
        <v>315.29998779296881</v>
      </c>
      <c r="E185" s="7">
        <v>316.82501220703119</v>
      </c>
      <c r="F185" s="7">
        <v>5656.35009765625</v>
      </c>
      <c r="G185" s="7">
        <v>5689.89990234375</v>
      </c>
      <c r="H185" s="7">
        <v>5589.89990234375</v>
      </c>
      <c r="I185" s="7">
        <v>5597.89990234375</v>
      </c>
      <c r="J185" s="7">
        <v>5.6312814517698893E-2</v>
      </c>
      <c r="K185" s="7">
        <v>5.6661804149433857E-2</v>
      </c>
      <c r="L185" s="7">
        <v>5.6405301222078923E-2</v>
      </c>
      <c r="M185" s="7">
        <v>5.659711994392428E-2</v>
      </c>
      <c r="N185" s="7">
        <v>5.5269727451663267E-2</v>
      </c>
      <c r="O185" s="7">
        <v>7.3365272446955531E-4</v>
      </c>
      <c r="P185" s="7">
        <v>5.6003380176132829E-2</v>
      </c>
      <c r="Q185" s="7">
        <v>5.4536074727193719E-2</v>
      </c>
      <c r="R185" s="7">
        <f t="shared" si="26"/>
        <v>0</v>
      </c>
      <c r="S185" s="4" t="str">
        <f t="shared" si="49"/>
        <v>Upper</v>
      </c>
      <c r="T185" s="4" t="str">
        <f t="shared" si="39"/>
        <v>Above</v>
      </c>
      <c r="U185" s="4" t="str">
        <f t="shared" si="55"/>
        <v>Sell</v>
      </c>
      <c r="V185" s="4" t="str">
        <f t="shared" si="56"/>
        <v/>
      </c>
      <c r="W185" s="6">
        <f t="shared" si="42"/>
        <v>5.5483412886881099E-2</v>
      </c>
      <c r="X185" s="6">
        <f t="shared" si="43"/>
        <v>314.04998779296881</v>
      </c>
      <c r="Y185" s="6">
        <f t="shared" si="44"/>
        <v>3.3787392651131622E-4</v>
      </c>
      <c r="Z185" s="6">
        <f t="shared" si="57"/>
        <v>5.5821286813392414E-2</v>
      </c>
      <c r="AA185" s="6" t="str">
        <f t="shared" si="45"/>
        <v>Yes</v>
      </c>
      <c r="AB185" s="9">
        <f t="shared" si="58"/>
        <v>5.5269727451663267E-2</v>
      </c>
      <c r="AC185" s="6" t="str">
        <f t="shared" si="47"/>
        <v>No</v>
      </c>
      <c r="AD185" s="12">
        <f t="shared" si="59"/>
        <v>14</v>
      </c>
      <c r="AE185" s="6"/>
    </row>
    <row r="186" spans="1:31">
      <c r="A186" s="2">
        <v>41213</v>
      </c>
      <c r="B186" s="7">
        <v>317.04998779296881</v>
      </c>
      <c r="C186" s="7">
        <v>317.95001220703119</v>
      </c>
      <c r="D186" s="7">
        <v>315.02499389648438</v>
      </c>
      <c r="E186" s="7">
        <v>317.10000610351562</v>
      </c>
      <c r="F186" s="7">
        <v>5596.75</v>
      </c>
      <c r="G186" s="7">
        <v>5624.39990234375</v>
      </c>
      <c r="H186" s="7">
        <v>5583.0498046875</v>
      </c>
      <c r="I186" s="7">
        <v>5619.7001953125</v>
      </c>
      <c r="J186" s="7">
        <v>5.664894586911489E-2</v>
      </c>
      <c r="K186" s="7">
        <v>5.6530477513616693E-2</v>
      </c>
      <c r="L186" s="7">
        <v>5.6425252311378453E-2</v>
      </c>
      <c r="M186" s="7">
        <v>5.6426498760203413E-2</v>
      </c>
      <c r="N186" s="7">
        <v>5.5333219003915933E-2</v>
      </c>
      <c r="O186" s="7">
        <v>7.7701838677705925E-4</v>
      </c>
      <c r="P186" s="7">
        <v>5.6110237390692992E-2</v>
      </c>
      <c r="Q186" s="7">
        <v>5.4556200617138867E-2</v>
      </c>
      <c r="R186" s="7">
        <f t="shared" si="26"/>
        <v>0</v>
      </c>
      <c r="S186" s="4" t="str">
        <f t="shared" si="49"/>
        <v>Upper</v>
      </c>
      <c r="T186" s="4" t="str">
        <f t="shared" si="39"/>
        <v>Above</v>
      </c>
      <c r="U186" s="4" t="str">
        <f t="shared" si="55"/>
        <v>Sell</v>
      </c>
      <c r="V186" s="4" t="str">
        <f t="shared" si="56"/>
        <v/>
      </c>
      <c r="W186" s="6">
        <f t="shared" si="42"/>
        <v>5.5483412886881099E-2</v>
      </c>
      <c r="X186" s="6">
        <f t="shared" si="43"/>
        <v>314.04998779296881</v>
      </c>
      <c r="Y186" s="6">
        <f t="shared" si="44"/>
        <v>3.3787392651131622E-4</v>
      </c>
      <c r="Z186" s="6">
        <f t="shared" si="57"/>
        <v>5.5821286813392414E-2</v>
      </c>
      <c r="AA186" s="6" t="str">
        <f t="shared" si="45"/>
        <v>Yes</v>
      </c>
      <c r="AB186" s="9">
        <f t="shared" si="58"/>
        <v>5.5333219003915933E-2</v>
      </c>
      <c r="AC186" s="6" t="str">
        <f t="shared" si="47"/>
        <v>No</v>
      </c>
      <c r="AD186" s="12">
        <f t="shared" si="59"/>
        <v>14</v>
      </c>
      <c r="AE186" s="6"/>
    </row>
    <row r="187" spans="1:31">
      <c r="A187" s="2">
        <v>41214</v>
      </c>
      <c r="B187" s="7">
        <v>316.375</v>
      </c>
      <c r="C187" s="7">
        <v>317.85000610351562</v>
      </c>
      <c r="D187" s="7">
        <v>313.75</v>
      </c>
      <c r="E187" s="7">
        <v>314.29998779296881</v>
      </c>
      <c r="F187" s="7">
        <v>5609.85009765625</v>
      </c>
      <c r="G187" s="7">
        <v>5649.75</v>
      </c>
      <c r="H187" s="7">
        <v>5601.9501953125</v>
      </c>
      <c r="I187" s="7">
        <v>5645.0498046875</v>
      </c>
      <c r="J187" s="7">
        <v>5.6396337601280808E-2</v>
      </c>
      <c r="K187" s="7">
        <v>5.6259127590338617E-2</v>
      </c>
      <c r="L187" s="7">
        <v>5.6007281225480043E-2</v>
      </c>
      <c r="M187" s="7">
        <v>5.5677097398145602E-2</v>
      </c>
      <c r="N187" s="7">
        <v>5.5394256163560772E-2</v>
      </c>
      <c r="O187" s="7">
        <v>7.5205835692272141E-4</v>
      </c>
      <c r="P187" s="7">
        <v>5.6146314520483492E-2</v>
      </c>
      <c r="Q187" s="7">
        <v>5.4642197806638051E-2</v>
      </c>
      <c r="R187" s="7" t="str">
        <f t="shared" si="26"/>
        <v>Upper</v>
      </c>
      <c r="S187" s="4" t="str">
        <f t="shared" si="49"/>
        <v>Upper</v>
      </c>
      <c r="T187" s="4" t="str">
        <f t="shared" si="39"/>
        <v>Below</v>
      </c>
      <c r="U187" s="4" t="str">
        <f t="shared" si="55"/>
        <v>Sell</v>
      </c>
      <c r="V187" s="4" t="str">
        <f t="shared" si="56"/>
        <v/>
      </c>
      <c r="W187" s="6">
        <f t="shared" si="42"/>
        <v>5.5483412886881099E-2</v>
      </c>
      <c r="X187" s="6">
        <f t="shared" si="43"/>
        <v>314.04998779296881</v>
      </c>
      <c r="Y187" s="6">
        <f t="shared" si="44"/>
        <v>3.3787392651131622E-4</v>
      </c>
      <c r="Z187" s="6">
        <f t="shared" si="57"/>
        <v>5.5821286813392414E-2</v>
      </c>
      <c r="AA187" s="6" t="str">
        <f t="shared" si="45"/>
        <v>Yes</v>
      </c>
      <c r="AB187" s="9">
        <f t="shared" si="58"/>
        <v>5.5394256163560772E-2</v>
      </c>
      <c r="AC187" s="6" t="str">
        <f t="shared" si="47"/>
        <v>No</v>
      </c>
      <c r="AD187" s="12">
        <f t="shared" si="59"/>
        <v>14</v>
      </c>
      <c r="AE187" s="6"/>
    </row>
    <row r="188" spans="1:31">
      <c r="A188" s="2">
        <v>41215</v>
      </c>
      <c r="B188" s="7">
        <v>319</v>
      </c>
      <c r="C188" s="7">
        <v>319</v>
      </c>
      <c r="D188" s="7">
        <v>314</v>
      </c>
      <c r="E188" s="7">
        <v>315.14999389648437</v>
      </c>
      <c r="F188" s="7">
        <v>5696.35009765625</v>
      </c>
      <c r="G188" s="7">
        <v>5711.2998046875</v>
      </c>
      <c r="H188" s="7">
        <v>5682.5498046875</v>
      </c>
      <c r="I188" s="7">
        <v>5697.7001953125</v>
      </c>
      <c r="J188" s="7">
        <v>5.6000771464389421E-2</v>
      </c>
      <c r="K188" s="7">
        <v>5.5854185721117902E-2</v>
      </c>
      <c r="L188" s="7">
        <v>5.5256884812691538E-2</v>
      </c>
      <c r="M188" s="7">
        <v>5.5311789510399008E-2</v>
      </c>
      <c r="N188" s="7">
        <v>5.5457773612005337E-2</v>
      </c>
      <c r="O188" s="7">
        <v>6.8218862141613938E-4</v>
      </c>
      <c r="P188" s="7">
        <v>5.6139962233421478E-2</v>
      </c>
      <c r="Q188" s="7">
        <v>5.4775584990589203E-2</v>
      </c>
      <c r="R188" s="7">
        <f t="shared" si="26"/>
        <v>0</v>
      </c>
      <c r="S188" s="4" t="str">
        <f t="shared" si="49"/>
        <v>Upper</v>
      </c>
      <c r="T188" s="4" t="str">
        <f t="shared" si="39"/>
        <v>Below</v>
      </c>
      <c r="U188" s="4" t="str">
        <f t="shared" si="55"/>
        <v>Sell</v>
      </c>
      <c r="V188" s="4" t="str">
        <f t="shared" si="56"/>
        <v/>
      </c>
      <c r="W188" s="6">
        <f t="shared" si="42"/>
        <v>5.5483412886881099E-2</v>
      </c>
      <c r="X188" s="6">
        <f t="shared" si="43"/>
        <v>314.04998779296881</v>
      </c>
      <c r="Y188" s="6">
        <f t="shared" si="44"/>
        <v>3.3787392651131622E-4</v>
      </c>
      <c r="Z188" s="6">
        <f t="shared" si="57"/>
        <v>5.5821286813392414E-2</v>
      </c>
      <c r="AA188" s="6" t="str">
        <f t="shared" si="45"/>
        <v>Yes</v>
      </c>
      <c r="AB188" s="9">
        <f t="shared" si="58"/>
        <v>5.5457773612005337E-2</v>
      </c>
      <c r="AC188" s="6" t="str">
        <f t="shared" si="47"/>
        <v>Yes</v>
      </c>
      <c r="AD188" s="12">
        <f t="shared" si="59"/>
        <v>14</v>
      </c>
      <c r="AE188" s="6"/>
    </row>
    <row r="189" spans="1:31">
      <c r="A189" s="2">
        <v>41218</v>
      </c>
      <c r="B189" s="7">
        <v>316</v>
      </c>
      <c r="C189" s="7">
        <v>318</v>
      </c>
      <c r="D189" s="7">
        <v>315.375</v>
      </c>
      <c r="E189" s="7">
        <v>317.5</v>
      </c>
      <c r="F189" s="7">
        <v>5693.0498046875</v>
      </c>
      <c r="G189" s="7">
        <v>5709.2001953125</v>
      </c>
      <c r="H189" s="7">
        <v>5679.5</v>
      </c>
      <c r="I189" s="7">
        <v>5704.2001953125</v>
      </c>
      <c r="J189" s="7">
        <v>5.5506277099458073E-2</v>
      </c>
      <c r="K189" s="7">
        <v>5.5699570714141673E-2</v>
      </c>
      <c r="L189" s="7">
        <v>5.5528655691522141E-2</v>
      </c>
      <c r="M189" s="7">
        <v>5.5660739302402062E-2</v>
      </c>
      <c r="N189" s="7">
        <v>5.5513859953633761E-2</v>
      </c>
      <c r="O189" s="7">
        <v>6.479280527542274E-4</v>
      </c>
      <c r="P189" s="7">
        <v>5.6161788006387992E-2</v>
      </c>
      <c r="Q189" s="7">
        <v>5.486593190087953E-2</v>
      </c>
      <c r="R189" s="7">
        <f t="shared" si="26"/>
        <v>0</v>
      </c>
      <c r="S189" s="4" t="str">
        <f t="shared" si="49"/>
        <v>Upper</v>
      </c>
      <c r="T189" s="4" t="str">
        <f t="shared" si="39"/>
        <v>Below</v>
      </c>
      <c r="U189" s="4" t="str">
        <f t="shared" si="55"/>
        <v>Sell</v>
      </c>
      <c r="V189" s="4" t="str">
        <f t="shared" si="56"/>
        <v/>
      </c>
      <c r="W189" s="6">
        <f t="shared" si="42"/>
        <v>5.5483412886881099E-2</v>
      </c>
      <c r="X189" s="6">
        <f t="shared" si="43"/>
        <v>314.04998779296881</v>
      </c>
      <c r="Y189" s="6">
        <f t="shared" si="44"/>
        <v>3.3787392651131622E-4</v>
      </c>
      <c r="Z189" s="6">
        <f t="shared" si="57"/>
        <v>5.5821286813392414E-2</v>
      </c>
      <c r="AA189" s="6" t="str">
        <f t="shared" si="45"/>
        <v>No</v>
      </c>
      <c r="AB189" s="9">
        <f t="shared" si="58"/>
        <v>5.5513859953633761E-2</v>
      </c>
      <c r="AC189" s="6" t="str">
        <f t="shared" si="47"/>
        <v>No</v>
      </c>
      <c r="AD189" s="12">
        <f t="shared" si="59"/>
        <v>14</v>
      </c>
      <c r="AE189" s="6"/>
    </row>
    <row r="190" spans="1:31">
      <c r="A190" s="2">
        <v>41219</v>
      </c>
      <c r="B190" s="7">
        <v>316.97500610351562</v>
      </c>
      <c r="C190" s="7">
        <v>320.60000610351562</v>
      </c>
      <c r="D190" s="7">
        <v>316.97500610351562</v>
      </c>
      <c r="E190" s="7">
        <v>319.77499389648437</v>
      </c>
      <c r="F190" s="7">
        <v>5694.10009765625</v>
      </c>
      <c r="G190" s="7">
        <v>5730.7998046875</v>
      </c>
      <c r="H190" s="7">
        <v>5693.64990234375</v>
      </c>
      <c r="I190" s="7">
        <v>5724.39990234375</v>
      </c>
      <c r="J190" s="7">
        <v>5.5667269747152109E-2</v>
      </c>
      <c r="K190" s="7">
        <v>5.5943326765887237E-2</v>
      </c>
      <c r="L190" s="7">
        <v>5.5671671342671619E-2</v>
      </c>
      <c r="M190" s="7">
        <v>5.5861749589779429E-2</v>
      </c>
      <c r="N190" s="7">
        <v>5.5599424297974792E-2</v>
      </c>
      <c r="O190" s="7">
        <v>5.6625057056837718E-4</v>
      </c>
      <c r="P190" s="7">
        <v>5.616567486854316E-2</v>
      </c>
      <c r="Q190" s="7">
        <v>5.5033173727406411E-2</v>
      </c>
      <c r="R190" s="7">
        <f t="shared" si="26"/>
        <v>0</v>
      </c>
      <c r="S190" s="4" t="str">
        <f t="shared" si="49"/>
        <v>Upper</v>
      </c>
      <c r="T190" s="4" t="str">
        <f t="shared" si="39"/>
        <v>Below</v>
      </c>
      <c r="U190" s="4" t="str">
        <f t="shared" si="55"/>
        <v>Sell</v>
      </c>
      <c r="V190" s="4" t="str">
        <f t="shared" si="56"/>
        <v/>
      </c>
      <c r="W190" s="6">
        <f t="shared" si="42"/>
        <v>5.5483412886881099E-2</v>
      </c>
      <c r="X190" s="6">
        <f t="shared" si="43"/>
        <v>314.04998779296881</v>
      </c>
      <c r="Y190" s="6">
        <f t="shared" si="44"/>
        <v>3.3787392651131622E-4</v>
      </c>
      <c r="Z190" s="6">
        <f t="shared" si="57"/>
        <v>5.5821286813392414E-2</v>
      </c>
      <c r="AA190" s="6" t="str">
        <f t="shared" si="45"/>
        <v>Yes</v>
      </c>
      <c r="AB190" s="9">
        <f t="shared" si="58"/>
        <v>5.5599424297974792E-2</v>
      </c>
      <c r="AC190" s="6" t="str">
        <f t="shared" si="47"/>
        <v>No</v>
      </c>
      <c r="AD190" s="12">
        <f t="shared" si="59"/>
        <v>14</v>
      </c>
      <c r="AE190" s="6"/>
    </row>
    <row r="191" spans="1:31">
      <c r="A191" s="2">
        <v>41220</v>
      </c>
      <c r="B191" s="7">
        <v>319.875</v>
      </c>
      <c r="C191" s="7">
        <v>322.5</v>
      </c>
      <c r="D191" s="7">
        <v>318.45001220703119</v>
      </c>
      <c r="E191" s="7">
        <v>320.02499389648437</v>
      </c>
      <c r="F191" s="7">
        <v>5718.60009765625</v>
      </c>
      <c r="G191" s="7">
        <v>5777.2998046875</v>
      </c>
      <c r="H191" s="7">
        <v>5711.39990234375</v>
      </c>
      <c r="I191" s="7">
        <v>5760.10009765625</v>
      </c>
      <c r="J191" s="7">
        <v>5.5935892445268157E-2</v>
      </c>
      <c r="K191" s="7">
        <v>5.5821925623166513E-2</v>
      </c>
      <c r="L191" s="7">
        <v>5.5756910328823413E-2</v>
      </c>
      <c r="M191" s="7">
        <v>5.5558929266993233E-2</v>
      </c>
      <c r="N191" s="7">
        <v>5.5643491214958027E-2</v>
      </c>
      <c r="O191" s="7">
        <v>5.2340885123943652E-4</v>
      </c>
      <c r="P191" s="7">
        <v>5.6166900066197463E-2</v>
      </c>
      <c r="Q191" s="7">
        <v>5.5120082363718591E-2</v>
      </c>
      <c r="R191" s="7">
        <f t="shared" si="26"/>
        <v>0</v>
      </c>
      <c r="S191" s="4" t="str">
        <f t="shared" si="49"/>
        <v>Upper</v>
      </c>
      <c r="T191" s="4" t="str">
        <f t="shared" si="39"/>
        <v>Below</v>
      </c>
      <c r="U191" s="4" t="str">
        <f t="shared" si="55"/>
        <v>Sell</v>
      </c>
      <c r="V191" s="4" t="str">
        <f t="shared" si="56"/>
        <v/>
      </c>
      <c r="W191" s="6">
        <f t="shared" si="42"/>
        <v>5.5483412886881099E-2</v>
      </c>
      <c r="X191" s="6">
        <f t="shared" si="43"/>
        <v>314.04998779296881</v>
      </c>
      <c r="Y191" s="6">
        <f t="shared" si="44"/>
        <v>3.3787392651131622E-4</v>
      </c>
      <c r="Z191" s="6">
        <f t="shared" si="57"/>
        <v>5.5821286813392414E-2</v>
      </c>
      <c r="AA191" s="6" t="str">
        <f t="shared" si="45"/>
        <v>Yes</v>
      </c>
      <c r="AB191" s="9">
        <f t="shared" si="58"/>
        <v>5.5643491214958027E-2</v>
      </c>
      <c r="AC191" s="6" t="str">
        <f t="shared" si="47"/>
        <v>Yes</v>
      </c>
      <c r="AD191" s="12">
        <f t="shared" si="59"/>
        <v>14</v>
      </c>
      <c r="AE191" s="6"/>
    </row>
    <row r="192" spans="1:31">
      <c r="A192" s="2">
        <v>41221</v>
      </c>
      <c r="B192" s="7">
        <v>318.25</v>
      </c>
      <c r="C192" s="7">
        <v>320.5</v>
      </c>
      <c r="D192" s="7">
        <v>317.75</v>
      </c>
      <c r="E192" s="7">
        <v>319.5</v>
      </c>
      <c r="F192" s="7">
        <v>5709</v>
      </c>
      <c r="G192" s="7">
        <v>5744.5</v>
      </c>
      <c r="H192" s="7">
        <v>5693.9501953125</v>
      </c>
      <c r="I192" s="7">
        <v>5738.75</v>
      </c>
      <c r="J192" s="7">
        <v>5.5745314415834649E-2</v>
      </c>
      <c r="K192" s="7">
        <v>5.5792497171207239E-2</v>
      </c>
      <c r="L192" s="7">
        <v>5.580484357969713E-2</v>
      </c>
      <c r="M192" s="7">
        <v>5.5674145066434318E-2</v>
      </c>
      <c r="N192" s="7">
        <v>5.5684894059171861E-2</v>
      </c>
      <c r="O192" s="7">
        <v>4.8860617212160618E-4</v>
      </c>
      <c r="P192" s="7">
        <v>5.6173500231293458E-2</v>
      </c>
      <c r="Q192" s="7">
        <v>5.5196287887050263E-2</v>
      </c>
      <c r="R192" s="7">
        <f t="shared" si="26"/>
        <v>0</v>
      </c>
      <c r="S192" s="4" t="str">
        <f t="shared" si="49"/>
        <v>Upper</v>
      </c>
      <c r="T192" s="4" t="str">
        <f t="shared" si="39"/>
        <v>Below</v>
      </c>
      <c r="U192" s="4" t="str">
        <f t="shared" si="55"/>
        <v>Sell</v>
      </c>
      <c r="V192" s="4" t="str">
        <f t="shared" si="56"/>
        <v/>
      </c>
      <c r="W192" s="6">
        <f t="shared" si="42"/>
        <v>5.5483412886881099E-2</v>
      </c>
      <c r="X192" s="6">
        <f t="shared" si="43"/>
        <v>314.04998779296881</v>
      </c>
      <c r="Y192" s="6">
        <f t="shared" si="44"/>
        <v>3.3787392651131622E-4</v>
      </c>
      <c r="Z192" s="6">
        <f t="shared" si="57"/>
        <v>5.5821286813392414E-2</v>
      </c>
      <c r="AA192" s="6" t="str">
        <f t="shared" si="45"/>
        <v>No</v>
      </c>
      <c r="AB192" s="9">
        <f t="shared" si="58"/>
        <v>5.5684894059171861E-2</v>
      </c>
      <c r="AC192" s="6" t="str">
        <f t="shared" si="47"/>
        <v>Yes</v>
      </c>
      <c r="AD192" s="12">
        <f t="shared" si="59"/>
        <v>14</v>
      </c>
      <c r="AE192" s="6"/>
    </row>
    <row r="193" spans="1:30">
      <c r="A193" s="2">
        <v>41222</v>
      </c>
      <c r="B193" s="7">
        <v>319.125</v>
      </c>
      <c r="C193" s="7">
        <v>321.5</v>
      </c>
      <c r="D193" s="7">
        <v>317.5</v>
      </c>
      <c r="E193" s="7">
        <v>319.67498779296881</v>
      </c>
      <c r="F193" s="7">
        <v>5731.10009765625</v>
      </c>
      <c r="G193" s="7">
        <v>5751.7001953125</v>
      </c>
      <c r="H193" s="7">
        <v>5677.75</v>
      </c>
      <c r="I193" s="7">
        <v>5686.25</v>
      </c>
      <c r="J193" s="7">
        <v>5.5683026742196863E-2</v>
      </c>
      <c r="K193" s="7">
        <v>5.5896515653235009E-2</v>
      </c>
      <c r="L193" s="7">
        <v>5.5920038747743393E-2</v>
      </c>
      <c r="M193" s="7">
        <v>5.6218947072845679E-2</v>
      </c>
      <c r="N193" s="7">
        <v>5.57625893632233E-2</v>
      </c>
      <c r="O193" s="7">
        <v>4.3892002474131748E-4</v>
      </c>
      <c r="P193" s="7">
        <v>5.6201509387964622E-2</v>
      </c>
      <c r="Q193" s="7">
        <v>5.5323669338481977E-2</v>
      </c>
      <c r="R193" s="7">
        <f t="shared" si="26"/>
        <v>0</v>
      </c>
      <c r="S193" s="4" t="str">
        <f t="shared" si="49"/>
        <v>Upper</v>
      </c>
      <c r="T193" s="4" t="str">
        <f t="shared" si="39"/>
        <v>Above</v>
      </c>
      <c r="U193" s="4" t="str">
        <f t="shared" si="55"/>
        <v>Sell</v>
      </c>
      <c r="V193" s="4" t="str">
        <f t="shared" si="56"/>
        <v/>
      </c>
      <c r="W193" s="6">
        <f t="shared" si="42"/>
        <v>5.5483412886881099E-2</v>
      </c>
      <c r="X193" s="6">
        <f t="shared" si="43"/>
        <v>314.04998779296881</v>
      </c>
      <c r="Y193" s="6">
        <f t="shared" si="44"/>
        <v>3.3787392651131622E-4</v>
      </c>
      <c r="Z193" s="6">
        <f t="shared" si="57"/>
        <v>5.5821286813392414E-2</v>
      </c>
      <c r="AA193" s="6" t="str">
        <f t="shared" si="45"/>
        <v>Yes</v>
      </c>
      <c r="AB193" s="9">
        <f t="shared" si="58"/>
        <v>5.57625893632233E-2</v>
      </c>
      <c r="AC193" s="6" t="str">
        <f t="shared" si="47"/>
        <v>No</v>
      </c>
      <c r="AD193" s="12">
        <f t="shared" si="59"/>
        <v>14</v>
      </c>
    </row>
    <row r="194" spans="1:30">
      <c r="A194" s="2">
        <v>41225</v>
      </c>
      <c r="B194" s="7">
        <v>318.625</v>
      </c>
      <c r="C194" s="7">
        <v>326.89999389648437</v>
      </c>
      <c r="D194" s="7">
        <v>318.625</v>
      </c>
      <c r="E194" s="7">
        <v>325.64999389648437</v>
      </c>
      <c r="F194" s="7">
        <v>5688.4501953125</v>
      </c>
      <c r="G194" s="7">
        <v>5718.89990234375</v>
      </c>
      <c r="H194" s="7">
        <v>5665.75</v>
      </c>
      <c r="I194" s="7">
        <v>5683.7001953125</v>
      </c>
      <c r="J194" s="7">
        <v>5.6012620144333718E-2</v>
      </c>
      <c r="K194" s="7">
        <v>5.7161342124997239E-2</v>
      </c>
      <c r="L194" s="7">
        <v>5.6237038344438071E-2</v>
      </c>
      <c r="M194" s="7">
        <v>5.7295420712911049E-2</v>
      </c>
      <c r="N194" s="7">
        <v>5.5890655232627977E-2</v>
      </c>
      <c r="O194" s="7">
        <v>4.9333110753228414E-4</v>
      </c>
      <c r="P194" s="7">
        <v>5.6383986340160272E-2</v>
      </c>
      <c r="Q194" s="7">
        <v>5.5397324125095702E-2</v>
      </c>
      <c r="R194" s="7" t="str">
        <f t="shared" si="26"/>
        <v>Upper</v>
      </c>
      <c r="S194" s="4" t="str">
        <f t="shared" si="49"/>
        <v>Upper</v>
      </c>
      <c r="T194" s="4" t="str">
        <f t="shared" si="39"/>
        <v>Above</v>
      </c>
      <c r="U194" s="4" t="str">
        <f t="shared" si="55"/>
        <v>Sell</v>
      </c>
      <c r="V194" s="4" t="str">
        <f t="shared" si="56"/>
        <v/>
      </c>
      <c r="W194" s="6">
        <f t="shared" si="42"/>
        <v>5.5483412886881099E-2</v>
      </c>
      <c r="X194" s="6">
        <f t="shared" si="43"/>
        <v>314.04998779296881</v>
      </c>
      <c r="Y194" s="6">
        <f t="shared" si="44"/>
        <v>3.3787392651131622E-4</v>
      </c>
      <c r="Z194" s="6">
        <f t="shared" si="57"/>
        <v>5.5821286813392414E-2</v>
      </c>
      <c r="AA194" s="6" t="str">
        <f t="shared" si="45"/>
        <v>Yes</v>
      </c>
      <c r="AB194" s="9">
        <f t="shared" si="58"/>
        <v>5.5890655232627977E-2</v>
      </c>
      <c r="AC194" s="6" t="str">
        <f t="shared" si="47"/>
        <v>No</v>
      </c>
      <c r="AD194" s="12">
        <f t="shared" si="59"/>
        <v>14</v>
      </c>
    </row>
    <row r="195" spans="1:30">
      <c r="A195" s="2">
        <v>41228</v>
      </c>
      <c r="B195" s="7">
        <v>323.5</v>
      </c>
      <c r="C195" s="7">
        <v>323.70001220703119</v>
      </c>
      <c r="D195" s="7">
        <v>319.5</v>
      </c>
      <c r="E195" s="7">
        <v>323.125</v>
      </c>
      <c r="F195" s="7">
        <v>5650.35009765625</v>
      </c>
      <c r="G195" s="7">
        <v>5651.64990234375</v>
      </c>
      <c r="H195" s="7">
        <v>5603.5498046875</v>
      </c>
      <c r="I195" s="7">
        <v>5631</v>
      </c>
      <c r="J195" s="7">
        <v>5.7253089526998847E-2</v>
      </c>
      <c r="K195" s="7">
        <v>5.7275312130143127E-2</v>
      </c>
      <c r="L195" s="7">
        <v>5.7017428440223873E-2</v>
      </c>
      <c r="M195" s="7">
        <v>5.7383235659740718E-2</v>
      </c>
      <c r="N195" s="7">
        <v>5.5979934676083601E-2</v>
      </c>
      <c r="O195" s="7">
        <v>5.8967707734442908E-4</v>
      </c>
      <c r="P195" s="7">
        <v>5.6569611753428027E-2</v>
      </c>
      <c r="Q195" s="7">
        <v>5.5390257598739168E-2</v>
      </c>
      <c r="R195" s="7">
        <f t="shared" ref="R195:R258" si="60">IF(AND(K195&gt;=Q195,L195&lt;=Q195),"Lower",IF(AND(K195&gt;=P195,L195&lt;=P195),"Upper",0))</f>
        <v>0</v>
      </c>
      <c r="S195" s="4" t="str">
        <f t="shared" si="49"/>
        <v>Upper</v>
      </c>
      <c r="T195" s="4" t="str">
        <f t="shared" si="39"/>
        <v>Above</v>
      </c>
      <c r="U195" s="4" t="str">
        <f t="shared" si="55"/>
        <v>Sell</v>
      </c>
      <c r="V195" s="4" t="str">
        <f t="shared" si="56"/>
        <v/>
      </c>
      <c r="W195" s="6">
        <f t="shared" si="42"/>
        <v>5.5483412886881099E-2</v>
      </c>
      <c r="X195" s="6">
        <f t="shared" si="43"/>
        <v>314.04998779296881</v>
      </c>
      <c r="Y195" s="6">
        <f t="shared" si="44"/>
        <v>3.3787392651131622E-4</v>
      </c>
      <c r="Z195" s="6">
        <f t="shared" si="57"/>
        <v>5.5821286813392414E-2</v>
      </c>
      <c r="AA195" s="6" t="str">
        <f t="shared" si="45"/>
        <v>Yes</v>
      </c>
      <c r="AB195" s="9">
        <f t="shared" si="58"/>
        <v>5.5979934676083601E-2</v>
      </c>
      <c r="AC195" s="6" t="str">
        <f t="shared" si="47"/>
        <v>No</v>
      </c>
      <c r="AD195" s="12">
        <f t="shared" si="59"/>
        <v>14</v>
      </c>
    </row>
    <row r="196" spans="1:30">
      <c r="A196" s="2">
        <v>41229</v>
      </c>
      <c r="B196" s="7">
        <v>321.5</v>
      </c>
      <c r="C196" s="7">
        <v>324.29998779296881</v>
      </c>
      <c r="D196" s="7">
        <v>320.07501220703119</v>
      </c>
      <c r="E196" s="7">
        <v>321.125</v>
      </c>
      <c r="F196" s="7">
        <v>5624.7998046875</v>
      </c>
      <c r="G196" s="7">
        <v>5650.14990234375</v>
      </c>
      <c r="H196" s="7">
        <v>5559.7998046875</v>
      </c>
      <c r="I196" s="7">
        <v>5574.0498046875</v>
      </c>
      <c r="J196" s="7">
        <v>5.7157589810053998E-2</v>
      </c>
      <c r="K196" s="7">
        <v>5.7396705113690029E-2</v>
      </c>
      <c r="L196" s="7">
        <v>5.7569521107068297E-2</v>
      </c>
      <c r="M196" s="7">
        <v>5.7610715951972619E-2</v>
      </c>
      <c r="N196" s="7">
        <v>5.6072875307239478E-2</v>
      </c>
      <c r="O196" s="7">
        <v>6.8982652706628866E-4</v>
      </c>
      <c r="P196" s="7">
        <v>5.6762701834305769E-2</v>
      </c>
      <c r="Q196" s="7">
        <v>5.5383048780173187E-2</v>
      </c>
      <c r="R196" s="7">
        <f t="shared" si="60"/>
        <v>0</v>
      </c>
      <c r="S196" s="4" t="str">
        <f t="shared" si="49"/>
        <v>Upper</v>
      </c>
      <c r="T196" s="4" t="str">
        <f t="shared" si="39"/>
        <v>Above</v>
      </c>
      <c r="U196" s="4" t="str">
        <f t="shared" si="55"/>
        <v>Sell</v>
      </c>
      <c r="V196" s="4" t="str">
        <f t="shared" si="56"/>
        <v/>
      </c>
      <c r="W196" s="6">
        <f t="shared" si="42"/>
        <v>5.5483412886881099E-2</v>
      </c>
      <c r="X196" s="6">
        <f t="shared" si="43"/>
        <v>314.04998779296881</v>
      </c>
      <c r="Y196" s="6">
        <f t="shared" si="44"/>
        <v>3.3787392651131622E-4</v>
      </c>
      <c r="Z196" s="6">
        <f t="shared" si="57"/>
        <v>5.5821286813392414E-2</v>
      </c>
      <c r="AA196" s="6" t="str">
        <f t="shared" si="45"/>
        <v>Yes</v>
      </c>
      <c r="AB196" s="9">
        <f t="shared" si="58"/>
        <v>5.6072875307239478E-2</v>
      </c>
      <c r="AC196" s="6" t="str">
        <f t="shared" si="47"/>
        <v>No</v>
      </c>
      <c r="AD196" s="12">
        <f t="shared" si="59"/>
        <v>14</v>
      </c>
    </row>
    <row r="197" spans="1:30">
      <c r="A197" s="2">
        <v>41232</v>
      </c>
      <c r="B197" s="7">
        <v>319.875</v>
      </c>
      <c r="C197" s="7">
        <v>323.95001220703119</v>
      </c>
      <c r="D197" s="7">
        <v>319.72500610351562</v>
      </c>
      <c r="E197" s="7">
        <v>323.375</v>
      </c>
      <c r="F197" s="7">
        <v>5577.2998046875</v>
      </c>
      <c r="G197" s="7">
        <v>5592.75</v>
      </c>
      <c r="H197" s="7">
        <v>5549.25</v>
      </c>
      <c r="I197" s="7">
        <v>5571.39990234375</v>
      </c>
      <c r="J197" s="7">
        <v>5.7353022287085539E-2</v>
      </c>
      <c r="K197" s="7">
        <v>5.7923206330880377E-2</v>
      </c>
      <c r="L197" s="7">
        <v>5.7615895139616277E-2</v>
      </c>
      <c r="M197" s="7">
        <v>5.8041965335133117E-2</v>
      </c>
      <c r="N197" s="7">
        <v>5.6184605193976382E-2</v>
      </c>
      <c r="O197" s="7">
        <v>8.1429665986873729E-4</v>
      </c>
      <c r="P197" s="7">
        <v>5.699890185384511E-2</v>
      </c>
      <c r="Q197" s="7">
        <v>5.537030853410764E-2</v>
      </c>
      <c r="R197" s="7">
        <f t="shared" si="60"/>
        <v>0</v>
      </c>
      <c r="S197" s="4" t="str">
        <f t="shared" si="49"/>
        <v>Upper</v>
      </c>
      <c r="T197" s="4" t="str">
        <f t="shared" si="39"/>
        <v>Above</v>
      </c>
      <c r="U197" s="4" t="str">
        <f t="shared" si="55"/>
        <v>Sell</v>
      </c>
      <c r="V197" s="4" t="str">
        <f t="shared" si="56"/>
        <v/>
      </c>
      <c r="W197" s="6">
        <f t="shared" si="42"/>
        <v>5.5483412886881099E-2</v>
      </c>
      <c r="X197" s="6">
        <f t="shared" si="43"/>
        <v>314.04998779296881</v>
      </c>
      <c r="Y197" s="6">
        <f t="shared" si="44"/>
        <v>3.3787392651131622E-4</v>
      </c>
      <c r="Z197" s="6">
        <f t="shared" si="57"/>
        <v>5.5821286813392414E-2</v>
      </c>
      <c r="AA197" s="6" t="str">
        <f t="shared" si="45"/>
        <v>Yes</v>
      </c>
      <c r="AB197" s="9">
        <f t="shared" si="58"/>
        <v>5.6184605193976382E-2</v>
      </c>
      <c r="AC197" s="6" t="str">
        <f t="shared" si="47"/>
        <v>No</v>
      </c>
      <c r="AD197" s="12">
        <f t="shared" si="59"/>
        <v>14</v>
      </c>
    </row>
    <row r="198" spans="1:30">
      <c r="A198" s="2">
        <v>41233</v>
      </c>
      <c r="B198" s="7">
        <v>324.54998779296881</v>
      </c>
      <c r="C198" s="7">
        <v>327.95001220703119</v>
      </c>
      <c r="D198" s="7">
        <v>324.125</v>
      </c>
      <c r="E198" s="7">
        <v>326.92498779296881</v>
      </c>
      <c r="F198" s="7">
        <v>5604.7998046875</v>
      </c>
      <c r="G198" s="7">
        <v>5613.7001953125</v>
      </c>
      <c r="H198" s="7">
        <v>5548.35009765625</v>
      </c>
      <c r="I198" s="7">
        <v>5571.5498046875</v>
      </c>
      <c r="J198" s="7">
        <v>5.7905723505331207E-2</v>
      </c>
      <c r="K198" s="7">
        <v>5.8419580810687578E-2</v>
      </c>
      <c r="L198" s="7">
        <v>5.8418267466019823E-2</v>
      </c>
      <c r="M198" s="7">
        <v>5.8677567149793337E-2</v>
      </c>
      <c r="N198" s="7">
        <v>5.6344312907122003E-2</v>
      </c>
      <c r="O198" s="7">
        <v>9.682202757216521E-4</v>
      </c>
      <c r="P198" s="7">
        <v>5.7312533182843649E-2</v>
      </c>
      <c r="Q198" s="7">
        <v>5.5376092631400337E-2</v>
      </c>
      <c r="R198" s="7">
        <f t="shared" si="60"/>
        <v>0</v>
      </c>
      <c r="S198" s="4" t="str">
        <f t="shared" si="49"/>
        <v>Upper</v>
      </c>
      <c r="T198" s="4" t="str">
        <f t="shared" si="39"/>
        <v>Above</v>
      </c>
      <c r="U198" s="4" t="str">
        <f t="shared" si="55"/>
        <v>Sell</v>
      </c>
      <c r="V198" s="4" t="str">
        <f t="shared" si="56"/>
        <v/>
      </c>
      <c r="W198" s="6">
        <f t="shared" si="42"/>
        <v>5.5483412886881099E-2</v>
      </c>
      <c r="X198" s="6">
        <f t="shared" si="43"/>
        <v>314.04998779296881</v>
      </c>
      <c r="Y198" s="6">
        <f t="shared" si="44"/>
        <v>3.3787392651131622E-4</v>
      </c>
      <c r="Z198" s="6">
        <f t="shared" si="57"/>
        <v>5.5821286813392414E-2</v>
      </c>
      <c r="AA198" s="6" t="str">
        <f t="shared" si="45"/>
        <v>Yes</v>
      </c>
      <c r="AB198" s="9">
        <f t="shared" si="58"/>
        <v>5.6344312907122003E-2</v>
      </c>
      <c r="AC198" s="6" t="str">
        <f t="shared" si="47"/>
        <v>No</v>
      </c>
      <c r="AD198" s="12">
        <f t="shared" si="59"/>
        <v>14</v>
      </c>
    </row>
    <row r="199" spans="1:30">
      <c r="A199" s="2">
        <v>41234</v>
      </c>
      <c r="B199" s="7">
        <v>327.57501220703119</v>
      </c>
      <c r="C199" s="7">
        <v>332.75</v>
      </c>
      <c r="D199" s="7">
        <v>324.85000610351562</v>
      </c>
      <c r="E199" s="7">
        <v>331.85000610351562</v>
      </c>
      <c r="F199" s="7">
        <v>5582.5</v>
      </c>
      <c r="G199" s="7">
        <v>5620.2001953125</v>
      </c>
      <c r="H199" s="7">
        <v>5561.39990234375</v>
      </c>
      <c r="I199" s="7">
        <v>5614.7998046875</v>
      </c>
      <c r="J199" s="7">
        <v>5.8678909486257279E-2</v>
      </c>
      <c r="K199" s="7">
        <v>5.9206076017991049E-2</v>
      </c>
      <c r="L199" s="7">
        <v>5.8411553171462023E-2</v>
      </c>
      <c r="M199" s="7">
        <v>5.9102731646188268E-2</v>
      </c>
      <c r="N199" s="7">
        <v>5.6518223028528138E-2</v>
      </c>
      <c r="O199" s="7">
        <v>1.1308462206056119E-3</v>
      </c>
      <c r="P199" s="7">
        <v>5.7649069249133759E-2</v>
      </c>
      <c r="Q199" s="7">
        <v>5.538737680792253E-2</v>
      </c>
      <c r="R199" s="7">
        <f t="shared" si="60"/>
        <v>0</v>
      </c>
      <c r="S199" s="4" t="str">
        <f t="shared" si="49"/>
        <v>Upper</v>
      </c>
      <c r="T199" s="4" t="str">
        <f t="shared" si="39"/>
        <v>Above</v>
      </c>
      <c r="U199" s="4" t="str">
        <f t="shared" si="55"/>
        <v>Sell</v>
      </c>
      <c r="V199" s="4" t="str">
        <f t="shared" ref="V199:V242" si="61">+IF(U199&lt;&gt;U198,U199,"")</f>
        <v/>
      </c>
    </row>
    <row r="200" spans="1:30">
      <c r="A200" s="2">
        <v>41235</v>
      </c>
      <c r="B200" s="7">
        <v>333.39999389648438</v>
      </c>
      <c r="C200" s="7">
        <v>335.57501220703119</v>
      </c>
      <c r="D200" s="7">
        <v>332</v>
      </c>
      <c r="E200" s="7">
        <v>334.54998779296881</v>
      </c>
      <c r="F200" s="7">
        <v>5628.60009765625</v>
      </c>
      <c r="G200" s="7">
        <v>5643.35009765625</v>
      </c>
      <c r="H200" s="7">
        <v>5608</v>
      </c>
      <c r="I200" s="7">
        <v>5627.75</v>
      </c>
      <c r="J200" s="7">
        <v>5.9233199749847601E-2</v>
      </c>
      <c r="K200" s="7">
        <v>5.9463794802735968E-2</v>
      </c>
      <c r="L200" s="7">
        <v>5.9201141226818833E-2</v>
      </c>
      <c r="M200" s="7">
        <v>5.9446490656651189E-2</v>
      </c>
      <c r="N200" s="7">
        <v>5.6726330646200397E-2</v>
      </c>
      <c r="O200" s="7">
        <v>1.26664817726422E-3</v>
      </c>
      <c r="P200" s="7">
        <v>5.7992978823464623E-2</v>
      </c>
      <c r="Q200" s="7">
        <v>5.5459682468936178E-2</v>
      </c>
      <c r="R200" s="7">
        <f t="shared" si="60"/>
        <v>0</v>
      </c>
      <c r="S200" s="4" t="str">
        <f t="shared" si="49"/>
        <v>Upper</v>
      </c>
      <c r="T200" s="4" t="str">
        <f t="shared" si="39"/>
        <v>Above</v>
      </c>
      <c r="U200" s="4" t="str">
        <f t="shared" si="55"/>
        <v>Sell</v>
      </c>
      <c r="V200" s="4" t="str">
        <f t="shared" si="61"/>
        <v/>
      </c>
    </row>
    <row r="201" spans="1:30">
      <c r="A201" s="2">
        <v>41236</v>
      </c>
      <c r="B201" s="7">
        <v>334.75</v>
      </c>
      <c r="C201" s="7">
        <v>336.29998779296881</v>
      </c>
      <c r="D201" s="7">
        <v>329.52499389648438</v>
      </c>
      <c r="E201" s="7">
        <v>334.875</v>
      </c>
      <c r="F201" s="7">
        <v>5635.4501953125</v>
      </c>
      <c r="G201" s="7">
        <v>5637.75</v>
      </c>
      <c r="H201" s="7">
        <v>5593.5498046875</v>
      </c>
      <c r="I201" s="7">
        <v>5626.60009765625</v>
      </c>
      <c r="J201" s="7">
        <v>5.9400755644764817E-2</v>
      </c>
      <c r="K201" s="7">
        <v>5.9651454532919833E-2</v>
      </c>
      <c r="L201" s="7">
        <v>5.8911604509239587E-2</v>
      </c>
      <c r="M201" s="7">
        <v>5.9516403189821793E-2</v>
      </c>
      <c r="N201" s="7">
        <v>5.690792636294055E-2</v>
      </c>
      <c r="O201" s="7">
        <v>1.3935909995194621E-3</v>
      </c>
      <c r="P201" s="7">
        <v>5.8301517362460011E-2</v>
      </c>
      <c r="Q201" s="7">
        <v>5.551433536342109E-2</v>
      </c>
      <c r="R201" s="7">
        <f t="shared" si="60"/>
        <v>0</v>
      </c>
      <c r="S201" s="4" t="str">
        <f t="shared" si="49"/>
        <v>Upper</v>
      </c>
      <c r="T201" s="4" t="str">
        <f t="shared" si="39"/>
        <v>Above</v>
      </c>
      <c r="U201" s="4" t="str">
        <f t="shared" si="55"/>
        <v>Sell</v>
      </c>
      <c r="V201" s="4" t="str">
        <f t="shared" si="61"/>
        <v/>
      </c>
    </row>
    <row r="202" spans="1:30">
      <c r="A202" s="2">
        <v>41239</v>
      </c>
      <c r="B202" s="7">
        <v>336.5</v>
      </c>
      <c r="C202" s="7">
        <v>336.85000610351562</v>
      </c>
      <c r="D202" s="7">
        <v>330.04998779296881</v>
      </c>
      <c r="E202" s="7">
        <v>330.95001220703119</v>
      </c>
      <c r="F202" s="7">
        <v>5648.64990234375</v>
      </c>
      <c r="G202" s="7">
        <v>5649.2001953125</v>
      </c>
      <c r="H202" s="7">
        <v>5623.4501953125</v>
      </c>
      <c r="I202" s="7">
        <v>5635.89990234375</v>
      </c>
      <c r="J202" s="7">
        <v>5.9571757113213671E-2</v>
      </c>
      <c r="K202" s="7">
        <v>5.9627910935608451E-2</v>
      </c>
      <c r="L202" s="7">
        <v>5.8691724178172013E-2</v>
      </c>
      <c r="M202" s="7">
        <v>5.8721769006117752E-2</v>
      </c>
      <c r="N202" s="7">
        <v>5.705867207478936E-2</v>
      </c>
      <c r="O202" s="7">
        <v>1.419651335490744E-3</v>
      </c>
      <c r="P202" s="7">
        <v>5.8478323410280107E-2</v>
      </c>
      <c r="Q202" s="7">
        <v>5.5639020739298613E-2</v>
      </c>
      <c r="R202" s="7">
        <f t="shared" si="60"/>
        <v>0</v>
      </c>
      <c r="S202" s="4" t="str">
        <f t="shared" si="49"/>
        <v>Upper</v>
      </c>
      <c r="T202" s="4" t="str">
        <f t="shared" si="39"/>
        <v>Above</v>
      </c>
      <c r="U202" s="4" t="str">
        <f t="shared" si="55"/>
        <v>Sell</v>
      </c>
      <c r="V202" s="4" t="str">
        <f t="shared" si="61"/>
        <v/>
      </c>
    </row>
    <row r="203" spans="1:30">
      <c r="A203" s="2">
        <v>41240</v>
      </c>
      <c r="B203" s="7">
        <v>332.45001220703119</v>
      </c>
      <c r="C203" s="7">
        <v>341.89999389648438</v>
      </c>
      <c r="D203" s="7">
        <v>332.45001220703119</v>
      </c>
      <c r="E203" s="7">
        <v>340.25</v>
      </c>
      <c r="F203" s="7">
        <v>5658.5</v>
      </c>
      <c r="G203" s="7">
        <v>5733.2001953125</v>
      </c>
      <c r="H203" s="7">
        <v>5658</v>
      </c>
      <c r="I203" s="7">
        <v>5727.4501953125</v>
      </c>
      <c r="J203" s="7">
        <v>5.875232167659826E-2</v>
      </c>
      <c r="K203" s="7">
        <v>5.963510469702836E-2</v>
      </c>
      <c r="L203" s="7">
        <v>5.8757513645640018E-2</v>
      </c>
      <c r="M203" s="7">
        <v>5.9406889348155273E-2</v>
      </c>
      <c r="N203" s="7">
        <v>5.7236218628832942E-2</v>
      </c>
      <c r="O203" s="7">
        <v>1.481996105115415E-3</v>
      </c>
      <c r="P203" s="7">
        <v>5.8718214733948351E-2</v>
      </c>
      <c r="Q203" s="7">
        <v>5.575422252371752E-2</v>
      </c>
      <c r="R203" s="7">
        <f t="shared" si="60"/>
        <v>0</v>
      </c>
      <c r="S203" s="4" t="str">
        <f t="shared" si="49"/>
        <v>Upper</v>
      </c>
      <c r="T203" s="4" t="str">
        <f t="shared" si="39"/>
        <v>Above</v>
      </c>
      <c r="U203" s="4" t="str">
        <f t="shared" si="55"/>
        <v>Sell</v>
      </c>
      <c r="V203" s="4" t="str">
        <f t="shared" si="61"/>
        <v/>
      </c>
    </row>
    <row r="204" spans="1:30">
      <c r="A204" s="2">
        <v>41242</v>
      </c>
      <c r="B204" s="7">
        <v>338.75</v>
      </c>
      <c r="C204" s="7">
        <v>351.875</v>
      </c>
      <c r="D204" s="7">
        <v>337.70001220703119</v>
      </c>
      <c r="E204" s="7">
        <v>349.92498779296881</v>
      </c>
      <c r="F204" s="7">
        <v>5736.7001953125</v>
      </c>
      <c r="G204" s="7">
        <v>5833.5</v>
      </c>
      <c r="H204" s="7">
        <v>5736.10009765625</v>
      </c>
      <c r="I204" s="7">
        <v>5825</v>
      </c>
      <c r="J204" s="7">
        <v>5.904962582440601E-2</v>
      </c>
      <c r="K204" s="7">
        <v>6.0319705151281391E-2</v>
      </c>
      <c r="L204" s="7">
        <v>5.8872754390219627E-2</v>
      </c>
      <c r="M204" s="7">
        <v>6.0072959277762877E-2</v>
      </c>
      <c r="N204" s="7">
        <v>5.7413158192268762E-2</v>
      </c>
      <c r="O204" s="7">
        <v>1.6002961388827911E-3</v>
      </c>
      <c r="P204" s="7">
        <v>5.9013454331151537E-2</v>
      </c>
      <c r="Q204" s="7">
        <v>5.5812862053385967E-2</v>
      </c>
      <c r="R204" s="7" t="str">
        <f t="shared" si="60"/>
        <v>Upper</v>
      </c>
      <c r="S204" s="4" t="str">
        <f t="shared" ref="S204:S267" si="62">+IF(R204=0,S203,R204)</f>
        <v>Upper</v>
      </c>
      <c r="T204" s="4" t="str">
        <f t="shared" si="39"/>
        <v>Above</v>
      </c>
      <c r="U204" s="4" t="str">
        <f t="shared" si="55"/>
        <v>Sell</v>
      </c>
      <c r="V204" s="4" t="str">
        <f t="shared" si="61"/>
        <v/>
      </c>
    </row>
    <row r="205" spans="1:30">
      <c r="A205" s="2">
        <v>41243</v>
      </c>
      <c r="B205" s="7">
        <v>350.5</v>
      </c>
      <c r="C205" s="7">
        <v>352.75</v>
      </c>
      <c r="D205" s="7">
        <v>344.79998779296881</v>
      </c>
      <c r="E205" s="7">
        <v>351.97500610351562</v>
      </c>
      <c r="F205" s="7">
        <v>5836</v>
      </c>
      <c r="G205" s="7">
        <v>5885.25</v>
      </c>
      <c r="H205" s="7">
        <v>5827.85009765625</v>
      </c>
      <c r="I205" s="7">
        <v>5879.85009765625</v>
      </c>
      <c r="J205" s="7">
        <v>6.0058259081562718E-2</v>
      </c>
      <c r="K205" s="7">
        <v>5.9937980544581791E-2</v>
      </c>
      <c r="L205" s="7">
        <v>5.9164182677182237E-2</v>
      </c>
      <c r="M205" s="7">
        <v>5.9861220993340521E-2</v>
      </c>
      <c r="N205" s="7">
        <v>5.757636324473956E-2</v>
      </c>
      <c r="O205" s="7">
        <v>1.6772844936875731E-3</v>
      </c>
      <c r="P205" s="7">
        <v>5.9253647738427132E-2</v>
      </c>
      <c r="Q205" s="7">
        <v>5.5899078751051989E-2</v>
      </c>
      <c r="R205" s="7" t="str">
        <f t="shared" si="60"/>
        <v>Upper</v>
      </c>
      <c r="S205" s="4" t="str">
        <f t="shared" si="62"/>
        <v>Upper</v>
      </c>
      <c r="T205" s="4" t="str">
        <f t="shared" si="39"/>
        <v>Above</v>
      </c>
      <c r="U205" s="4" t="str">
        <f t="shared" si="55"/>
        <v>Sell</v>
      </c>
      <c r="V205" s="4" t="str">
        <f t="shared" si="61"/>
        <v/>
      </c>
    </row>
    <row r="206" spans="1:30">
      <c r="A206" s="2">
        <v>41246</v>
      </c>
      <c r="B206" s="7">
        <v>350</v>
      </c>
      <c r="C206" s="7">
        <v>350.57501220703119</v>
      </c>
      <c r="D206" s="7">
        <v>342</v>
      </c>
      <c r="E206" s="7">
        <v>343.47500610351562</v>
      </c>
      <c r="F206" s="7">
        <v>5878.25</v>
      </c>
      <c r="G206" s="7">
        <v>5899.14990234375</v>
      </c>
      <c r="H206" s="7">
        <v>5854.60009765625</v>
      </c>
      <c r="I206" s="7">
        <v>5870.9501953125</v>
      </c>
      <c r="J206" s="7">
        <v>5.9541530217326583E-2</v>
      </c>
      <c r="K206" s="7">
        <v>5.9428056247180082E-2</v>
      </c>
      <c r="L206" s="7">
        <v>5.8415603849170078E-2</v>
      </c>
      <c r="M206" s="7">
        <v>5.8504159408089319E-2</v>
      </c>
      <c r="N206" s="7">
        <v>5.7680246277133848E-2</v>
      </c>
      <c r="O206" s="7">
        <v>1.6666254256978981E-3</v>
      </c>
      <c r="P206" s="7">
        <v>5.9346871702831747E-2</v>
      </c>
      <c r="Q206" s="7">
        <v>5.601362085143595E-2</v>
      </c>
      <c r="R206" s="7" t="str">
        <f t="shared" si="60"/>
        <v>Upper</v>
      </c>
      <c r="S206" s="4" t="str">
        <f t="shared" si="62"/>
        <v>Upper</v>
      </c>
      <c r="T206" s="4" t="str">
        <f t="shared" si="39"/>
        <v>Below</v>
      </c>
      <c r="U206" s="4" t="str">
        <f t="shared" si="55"/>
        <v>Sell</v>
      </c>
      <c r="V206" s="4" t="str">
        <f t="shared" si="61"/>
        <v/>
      </c>
    </row>
    <row r="207" spans="1:30">
      <c r="A207" s="2">
        <v>41247</v>
      </c>
      <c r="B207" s="7">
        <v>342.04998779296881</v>
      </c>
      <c r="C207" s="7">
        <v>345</v>
      </c>
      <c r="D207" s="7">
        <v>340.52499389648438</v>
      </c>
      <c r="E207" s="7">
        <v>342.57501220703119</v>
      </c>
      <c r="F207" s="7">
        <v>5866.7998046875</v>
      </c>
      <c r="G207" s="7">
        <v>5894.9501953125</v>
      </c>
      <c r="H207" s="7">
        <v>5859</v>
      </c>
      <c r="I207" s="7">
        <v>5889.25</v>
      </c>
      <c r="J207" s="7">
        <v>5.8302652072715191E-2</v>
      </c>
      <c r="K207" s="7">
        <v>5.8524667481386759E-2</v>
      </c>
      <c r="L207" s="7">
        <v>5.8119985304059457E-2</v>
      </c>
      <c r="M207" s="7">
        <v>5.8169548279837197E-2</v>
      </c>
      <c r="N207" s="7">
        <v>5.7804868821218443E-2</v>
      </c>
      <c r="O207" s="7">
        <v>1.600844535839999E-3</v>
      </c>
      <c r="P207" s="7">
        <v>5.9405713357058437E-2</v>
      </c>
      <c r="Q207" s="7">
        <v>5.6204024285378427E-2</v>
      </c>
      <c r="R207" s="7">
        <f t="shared" si="60"/>
        <v>0</v>
      </c>
      <c r="S207" s="4" t="str">
        <f t="shared" si="62"/>
        <v>Upper</v>
      </c>
      <c r="T207" s="4" t="str">
        <f t="shared" si="39"/>
        <v>Below</v>
      </c>
      <c r="U207" s="4" t="str">
        <f t="shared" si="55"/>
        <v>Sell</v>
      </c>
      <c r="V207" s="4" t="str">
        <f t="shared" si="61"/>
        <v/>
      </c>
    </row>
    <row r="208" spans="1:30">
      <c r="A208" s="2">
        <v>41248</v>
      </c>
      <c r="B208" s="7">
        <v>344.5</v>
      </c>
      <c r="C208" s="7">
        <v>347.5</v>
      </c>
      <c r="D208" s="7">
        <v>343.5</v>
      </c>
      <c r="E208" s="7">
        <v>346.29998779296881</v>
      </c>
      <c r="F208" s="7">
        <v>5906.60009765625</v>
      </c>
      <c r="G208" s="7">
        <v>5917.7998046875</v>
      </c>
      <c r="H208" s="7">
        <v>5891.35009765625</v>
      </c>
      <c r="I208" s="7">
        <v>5900.5</v>
      </c>
      <c r="J208" s="7">
        <v>5.8324585091971651E-2</v>
      </c>
      <c r="K208" s="7">
        <v>5.8721148310009512E-2</v>
      </c>
      <c r="L208" s="7">
        <v>5.8305820279914149E-2</v>
      </c>
      <c r="M208" s="7">
        <v>5.8689939461565747E-2</v>
      </c>
      <c r="N208" s="7">
        <v>5.797377631877678E-2</v>
      </c>
      <c r="O208" s="7">
        <v>1.4989236851538331E-3</v>
      </c>
      <c r="P208" s="7">
        <v>5.9472700003930623E-2</v>
      </c>
      <c r="Q208" s="7">
        <v>5.6474852633622938E-2</v>
      </c>
      <c r="R208" s="7">
        <f t="shared" si="60"/>
        <v>0</v>
      </c>
      <c r="S208" s="4" t="str">
        <f t="shared" si="62"/>
        <v>Upper</v>
      </c>
      <c r="T208" s="4" t="str">
        <f t="shared" si="39"/>
        <v>Below</v>
      </c>
      <c r="U208" s="4" t="str">
        <f t="shared" si="55"/>
        <v>Sell</v>
      </c>
      <c r="V208" s="4" t="str">
        <f t="shared" si="61"/>
        <v/>
      </c>
    </row>
    <row r="209" spans="1:22">
      <c r="A209" s="2">
        <v>41249</v>
      </c>
      <c r="B209" s="7">
        <v>347.89999389648438</v>
      </c>
      <c r="C209" s="7">
        <v>349.25</v>
      </c>
      <c r="D209" s="7">
        <v>340.39999389648437</v>
      </c>
      <c r="E209" s="7">
        <v>347.375</v>
      </c>
      <c r="F209" s="7">
        <v>5926.2998046875</v>
      </c>
      <c r="G209" s="7">
        <v>5942.5498046875</v>
      </c>
      <c r="H209" s="7">
        <v>5838.89990234375</v>
      </c>
      <c r="I209" s="7">
        <v>5930.89990234375</v>
      </c>
      <c r="J209" s="7">
        <v>5.8704420188345423E-2</v>
      </c>
      <c r="K209" s="7">
        <v>5.8771068224705597E-2</v>
      </c>
      <c r="L209" s="7">
        <v>5.8298652073115159E-2</v>
      </c>
      <c r="M209" s="7">
        <v>5.857036971113367E-2</v>
      </c>
      <c r="N209" s="7">
        <v>5.8119257839213359E-2</v>
      </c>
      <c r="O209" s="7">
        <v>1.400585555087991E-3</v>
      </c>
      <c r="P209" s="7">
        <v>5.9519843394301351E-2</v>
      </c>
      <c r="Q209" s="7">
        <v>5.6718672284125367E-2</v>
      </c>
      <c r="R209" s="7">
        <f t="shared" si="60"/>
        <v>0</v>
      </c>
      <c r="S209" s="4" t="str">
        <f t="shared" si="62"/>
        <v>Upper</v>
      </c>
      <c r="T209" s="4" t="str">
        <f t="shared" si="39"/>
        <v>Below</v>
      </c>
      <c r="U209" s="4" t="str">
        <f t="shared" si="55"/>
        <v>Sell</v>
      </c>
      <c r="V209" s="4" t="str">
        <f t="shared" si="61"/>
        <v/>
      </c>
    </row>
    <row r="210" spans="1:22">
      <c r="A210" s="2">
        <v>41250</v>
      </c>
      <c r="B210" s="7">
        <v>347.625</v>
      </c>
      <c r="C210" s="7">
        <v>349</v>
      </c>
      <c r="D210" s="7">
        <v>344</v>
      </c>
      <c r="E210" s="7">
        <v>346.54998779296881</v>
      </c>
      <c r="F210" s="7">
        <v>5934</v>
      </c>
      <c r="G210" s="7">
        <v>5949.85009765625</v>
      </c>
      <c r="H210" s="7">
        <v>5888.64990234375</v>
      </c>
      <c r="I210" s="7">
        <v>5907.39990234375</v>
      </c>
      <c r="J210" s="7">
        <v>5.8581900910010108E-2</v>
      </c>
      <c r="K210" s="7">
        <v>5.8656939968534202E-2</v>
      </c>
      <c r="L210" s="7">
        <v>5.8417465073460059E-2</v>
      </c>
      <c r="M210" s="7">
        <v>5.8663708826530547E-2</v>
      </c>
      <c r="N210" s="7">
        <v>5.8259355801050919E-2</v>
      </c>
      <c r="O210" s="7">
        <v>1.299366093390594E-3</v>
      </c>
      <c r="P210" s="7">
        <v>5.9558721894441523E-2</v>
      </c>
      <c r="Q210" s="7">
        <v>5.6959989707660322E-2</v>
      </c>
      <c r="R210" s="7">
        <f t="shared" si="60"/>
        <v>0</v>
      </c>
      <c r="S210" s="4" t="str">
        <f t="shared" si="62"/>
        <v>Upper</v>
      </c>
      <c r="T210" s="4" t="str">
        <f t="shared" si="39"/>
        <v>Below</v>
      </c>
      <c r="U210" s="4" t="str">
        <f t="shared" si="55"/>
        <v>Sell</v>
      </c>
      <c r="V210" s="4" t="str">
        <f t="shared" si="61"/>
        <v/>
      </c>
    </row>
    <row r="211" spans="1:22">
      <c r="A211" s="2">
        <v>41253</v>
      </c>
      <c r="B211" s="7">
        <v>345</v>
      </c>
      <c r="C211" s="7">
        <v>348.25</v>
      </c>
      <c r="D211" s="7">
        <v>344.82501220703119</v>
      </c>
      <c r="E211" s="7">
        <v>346.5</v>
      </c>
      <c r="F211" s="7">
        <v>5916.0498046875</v>
      </c>
      <c r="G211" s="7">
        <v>5919.9501953125</v>
      </c>
      <c r="H211" s="7">
        <v>5888.10009765625</v>
      </c>
      <c r="I211" s="7">
        <v>5908.89990234375</v>
      </c>
      <c r="J211" s="7">
        <v>5.8315939079255898E-2</v>
      </c>
      <c r="K211" s="7">
        <v>5.8826508418221027E-2</v>
      </c>
      <c r="L211" s="7">
        <v>5.856303501774509E-2</v>
      </c>
      <c r="M211" s="7">
        <v>5.8640357042190151E-2</v>
      </c>
      <c r="N211" s="7">
        <v>5.8413427189810761E-2</v>
      </c>
      <c r="O211" s="7">
        <v>1.134548165840503E-3</v>
      </c>
      <c r="P211" s="7">
        <v>5.9547975355651261E-2</v>
      </c>
      <c r="Q211" s="7">
        <v>5.7278879023970261E-2</v>
      </c>
      <c r="R211" s="7">
        <f t="shared" si="60"/>
        <v>0</v>
      </c>
      <c r="S211" s="4" t="str">
        <f t="shared" si="62"/>
        <v>Upper</v>
      </c>
      <c r="T211" s="4" t="str">
        <f t="shared" si="39"/>
        <v>Below</v>
      </c>
      <c r="U211" s="4" t="str">
        <f t="shared" si="55"/>
        <v>Sell</v>
      </c>
      <c r="V211" s="4" t="str">
        <f t="shared" si="61"/>
        <v/>
      </c>
    </row>
    <row r="212" spans="1:22">
      <c r="A212" s="2">
        <v>41254</v>
      </c>
      <c r="B212" s="7">
        <v>347.625</v>
      </c>
      <c r="C212" s="7">
        <v>349.5</v>
      </c>
      <c r="D212" s="7">
        <v>343.14999389648437</v>
      </c>
      <c r="E212" s="7">
        <v>345.42498779296881</v>
      </c>
      <c r="F212" s="7">
        <v>5923.7998046875</v>
      </c>
      <c r="G212" s="7">
        <v>5965.14990234375</v>
      </c>
      <c r="H212" s="7">
        <v>5865.4501953125</v>
      </c>
      <c r="I212" s="7">
        <v>5898.7998046875</v>
      </c>
      <c r="J212" s="7">
        <v>5.8682773128984629E-2</v>
      </c>
      <c r="K212" s="7">
        <v>5.8590313021753063E-2</v>
      </c>
      <c r="L212" s="7">
        <v>5.8503607135002189E-2</v>
      </c>
      <c r="M212" s="7">
        <v>5.8558520246521278E-2</v>
      </c>
      <c r="N212" s="7">
        <v>5.8557645948815108E-2</v>
      </c>
      <c r="O212" s="7">
        <v>9.3353306558612785E-4</v>
      </c>
      <c r="P212" s="7">
        <v>5.9491179014401242E-2</v>
      </c>
      <c r="Q212" s="7">
        <v>5.7624112883228981E-2</v>
      </c>
      <c r="R212" s="7">
        <f t="shared" si="60"/>
        <v>0</v>
      </c>
      <c r="S212" s="4" t="str">
        <f t="shared" si="62"/>
        <v>Upper</v>
      </c>
      <c r="T212" s="4" t="str">
        <f t="shared" si="39"/>
        <v>Below</v>
      </c>
      <c r="U212" s="4" t="str">
        <f t="shared" si="55"/>
        <v>Sell</v>
      </c>
      <c r="V212" s="4" t="str">
        <f t="shared" si="61"/>
        <v/>
      </c>
    </row>
    <row r="213" spans="1:22">
      <c r="A213" s="2">
        <v>41255</v>
      </c>
      <c r="B213" s="7">
        <v>345.625</v>
      </c>
      <c r="C213" s="7">
        <v>348</v>
      </c>
      <c r="D213" s="7">
        <v>344.25</v>
      </c>
      <c r="E213" s="7">
        <v>346.92498779296881</v>
      </c>
      <c r="F213" s="7">
        <v>5917.7998046875</v>
      </c>
      <c r="G213" s="7">
        <v>5924.60009765625</v>
      </c>
      <c r="H213" s="7">
        <v>5874.25</v>
      </c>
      <c r="I213" s="7">
        <v>5888</v>
      </c>
      <c r="J213" s="7">
        <v>5.8404307581718093E-2</v>
      </c>
      <c r="K213" s="7">
        <v>5.8738141691228672E-2</v>
      </c>
      <c r="L213" s="7">
        <v>5.86032259437375E-2</v>
      </c>
      <c r="M213" s="7">
        <v>5.8920684068099312E-2</v>
      </c>
      <c r="N213" s="7">
        <v>5.8692732798577799E-2</v>
      </c>
      <c r="O213" s="7">
        <v>7.5587212822522784E-4</v>
      </c>
      <c r="P213" s="7">
        <v>5.9448604926803032E-2</v>
      </c>
      <c r="Q213" s="7">
        <v>5.7936860670352572E-2</v>
      </c>
      <c r="R213" s="7">
        <f t="shared" si="60"/>
        <v>0</v>
      </c>
      <c r="S213" s="4" t="str">
        <f t="shared" si="62"/>
        <v>Upper</v>
      </c>
      <c r="T213" s="4" t="str">
        <f t="shared" si="39"/>
        <v>Below</v>
      </c>
      <c r="U213" s="4" t="str">
        <f t="shared" si="55"/>
        <v>Sell</v>
      </c>
      <c r="V213" s="4" t="str">
        <f t="shared" si="61"/>
        <v/>
      </c>
    </row>
    <row r="214" spans="1:22">
      <c r="A214" s="2">
        <v>41256</v>
      </c>
      <c r="B214" s="7">
        <v>346.92498779296881</v>
      </c>
      <c r="C214" s="7">
        <v>348</v>
      </c>
      <c r="D214" s="7">
        <v>344.5</v>
      </c>
      <c r="E214" s="7">
        <v>345.52499389648437</v>
      </c>
      <c r="F214" s="7">
        <v>5900.35009765625</v>
      </c>
      <c r="G214" s="7">
        <v>5907.4501953125</v>
      </c>
      <c r="H214" s="7">
        <v>5841.35009765625</v>
      </c>
      <c r="I214" s="7">
        <v>5851.5</v>
      </c>
      <c r="J214" s="7">
        <v>5.8797356436658739E-2</v>
      </c>
      <c r="K214" s="7">
        <v>5.8908664228118988E-2</v>
      </c>
      <c r="L214" s="7">
        <v>5.8976091869279539E-2</v>
      </c>
      <c r="M214" s="7">
        <v>5.9048960761596922E-2</v>
      </c>
      <c r="N214" s="7">
        <v>5.8780409801012089E-2</v>
      </c>
      <c r="O214" s="7">
        <v>6.8349654340543276E-4</v>
      </c>
      <c r="P214" s="7">
        <v>5.9463906344417519E-2</v>
      </c>
      <c r="Q214" s="7">
        <v>5.8096913257606658E-2</v>
      </c>
      <c r="R214" s="7">
        <f t="shared" si="60"/>
        <v>0</v>
      </c>
      <c r="S214" s="4" t="str">
        <f t="shared" si="62"/>
        <v>Upper</v>
      </c>
      <c r="T214" s="4" t="str">
        <f t="shared" si="39"/>
        <v>Below</v>
      </c>
      <c r="U214" s="4" t="str">
        <f t="shared" si="55"/>
        <v>Sell</v>
      </c>
      <c r="V214" s="4" t="str">
        <f t="shared" si="61"/>
        <v/>
      </c>
    </row>
    <row r="215" spans="1:22">
      <c r="A215" s="2">
        <v>41257</v>
      </c>
      <c r="B215" s="7">
        <v>345.02499389648437</v>
      </c>
      <c r="C215" s="7">
        <v>347.20001220703119</v>
      </c>
      <c r="D215" s="7">
        <v>342.67498779296881</v>
      </c>
      <c r="E215" s="7">
        <v>344.375</v>
      </c>
      <c r="F215" s="7">
        <v>5846.89990234375</v>
      </c>
      <c r="G215" s="7">
        <v>5886.10009765625</v>
      </c>
      <c r="H215" s="7">
        <v>5839.14990234375</v>
      </c>
      <c r="I215" s="7">
        <v>5879.60009765625</v>
      </c>
      <c r="J215" s="7">
        <v>5.9009902625180903E-2</v>
      </c>
      <c r="K215" s="7">
        <v>5.8986426742093749E-2</v>
      </c>
      <c r="L215" s="7">
        <v>5.8685766511221767E-2</v>
      </c>
      <c r="M215" s="7">
        <v>5.8571160330661967E-2</v>
      </c>
      <c r="N215" s="7">
        <v>5.8839806034558143E-2</v>
      </c>
      <c r="O215" s="7">
        <v>6.0250854899860555E-4</v>
      </c>
      <c r="P215" s="7">
        <v>5.9442314583556748E-2</v>
      </c>
      <c r="Q215" s="7">
        <v>5.8237297485559537E-2</v>
      </c>
      <c r="R215" s="7">
        <f t="shared" si="60"/>
        <v>0</v>
      </c>
      <c r="S215" s="4" t="str">
        <f t="shared" si="62"/>
        <v>Upper</v>
      </c>
      <c r="T215" s="4" t="str">
        <f t="shared" si="39"/>
        <v>Below</v>
      </c>
      <c r="U215" s="4" t="str">
        <f t="shared" si="55"/>
        <v>Sell</v>
      </c>
      <c r="V215" s="4" t="str">
        <f t="shared" si="61"/>
        <v/>
      </c>
    </row>
    <row r="216" spans="1:22">
      <c r="A216" s="2">
        <v>41260</v>
      </c>
      <c r="B216" s="7">
        <v>343.95001220703119</v>
      </c>
      <c r="C216" s="7">
        <v>343.95001220703119</v>
      </c>
      <c r="D216" s="7">
        <v>336.79998779296881</v>
      </c>
      <c r="E216" s="7">
        <v>338.25</v>
      </c>
      <c r="F216" s="7">
        <v>5860.5</v>
      </c>
      <c r="G216" s="7">
        <v>5886.0498046875</v>
      </c>
      <c r="H216" s="7">
        <v>5850.14990234375</v>
      </c>
      <c r="I216" s="7">
        <v>5857.89990234375</v>
      </c>
      <c r="J216" s="7">
        <v>5.8689533692864303E-2</v>
      </c>
      <c r="K216" s="7">
        <v>5.8434777757591899E-2</v>
      </c>
      <c r="L216" s="7">
        <v>5.7571172263130611E-2</v>
      </c>
      <c r="M216" s="7">
        <v>5.7742536683610103E-2</v>
      </c>
      <c r="N216" s="7">
        <v>5.8846397071140019E-2</v>
      </c>
      <c r="O216" s="7">
        <v>5.8892333711019218E-4</v>
      </c>
      <c r="P216" s="7">
        <v>5.9435320408250211E-2</v>
      </c>
      <c r="Q216" s="7">
        <v>5.8257473734029827E-2</v>
      </c>
      <c r="R216" s="7" t="str">
        <f t="shared" si="60"/>
        <v>Lower</v>
      </c>
      <c r="S216" s="4" t="str">
        <f t="shared" si="62"/>
        <v>Lower</v>
      </c>
      <c r="T216" s="4" t="str">
        <f t="shared" si="39"/>
        <v>Below</v>
      </c>
      <c r="U216" s="4" t="str">
        <f t="shared" si="55"/>
        <v>Sell</v>
      </c>
      <c r="V216" s="4" t="str">
        <f t="shared" si="61"/>
        <v/>
      </c>
    </row>
    <row r="217" spans="1:22">
      <c r="A217" s="2">
        <v>41261</v>
      </c>
      <c r="B217" s="7">
        <v>338.97500610351562</v>
      </c>
      <c r="C217" s="7">
        <v>341.10000610351562</v>
      </c>
      <c r="D217" s="7">
        <v>334.875</v>
      </c>
      <c r="E217" s="7">
        <v>337.97500610351562</v>
      </c>
      <c r="F217" s="7">
        <v>5873.60009765625</v>
      </c>
      <c r="G217" s="7">
        <v>5905.7998046875</v>
      </c>
      <c r="H217" s="7">
        <v>5823.14990234375</v>
      </c>
      <c r="I217" s="7">
        <v>5896.7998046875</v>
      </c>
      <c r="J217" s="7">
        <v>5.7711624977460969E-2</v>
      </c>
      <c r="K217" s="7">
        <v>5.7756784412634633E-2</v>
      </c>
      <c r="L217" s="7">
        <v>5.7507535546219873E-2</v>
      </c>
      <c r="M217" s="7">
        <v>5.7314987331747572E-2</v>
      </c>
      <c r="N217" s="7">
        <v>5.8810048170970741E-2</v>
      </c>
      <c r="O217" s="7">
        <v>6.5940418736628724E-4</v>
      </c>
      <c r="P217" s="7">
        <v>5.9469452358337033E-2</v>
      </c>
      <c r="Q217" s="7">
        <v>5.8150643983604457E-2</v>
      </c>
      <c r="R217" s="7">
        <f t="shared" si="60"/>
        <v>0</v>
      </c>
      <c r="S217" s="4" t="str">
        <f t="shared" si="62"/>
        <v>Lower</v>
      </c>
      <c r="T217" s="4" t="str">
        <f t="shared" si="39"/>
        <v>Below</v>
      </c>
      <c r="U217" s="4" t="str">
        <f t="shared" si="55"/>
        <v>Sell</v>
      </c>
      <c r="V217" s="4" t="str">
        <f t="shared" si="61"/>
        <v/>
      </c>
    </row>
    <row r="218" spans="1:22">
      <c r="A218" s="2">
        <v>41262</v>
      </c>
      <c r="B218" s="7">
        <v>337.27499389648437</v>
      </c>
      <c r="C218" s="7">
        <v>344.625</v>
      </c>
      <c r="D218" s="7">
        <v>337.25</v>
      </c>
      <c r="E218" s="7">
        <v>344</v>
      </c>
      <c r="F218" s="7">
        <v>5917.2998046875</v>
      </c>
      <c r="G218" s="7">
        <v>5939.39990234375</v>
      </c>
      <c r="H218" s="7">
        <v>5910.7998046875</v>
      </c>
      <c r="I218" s="7">
        <v>5929.60009765625</v>
      </c>
      <c r="J218" s="7">
        <v>5.6998124994326917E-2</v>
      </c>
      <c r="K218" s="7">
        <v>5.8023538685113167E-2</v>
      </c>
      <c r="L218" s="7">
        <v>5.705657629151089E-2</v>
      </c>
      <c r="M218" s="7">
        <v>5.8014030345144248E-2</v>
      </c>
      <c r="N218" s="7">
        <v>5.8776871330738278E-2</v>
      </c>
      <c r="O218" s="7">
        <v>6.8270140145842864E-4</v>
      </c>
      <c r="P218" s="7">
        <v>5.9459572732196708E-2</v>
      </c>
      <c r="Q218" s="7">
        <v>5.8094169929279849E-2</v>
      </c>
      <c r="R218" s="7">
        <f t="shared" si="60"/>
        <v>0</v>
      </c>
      <c r="S218" s="4" t="str">
        <f t="shared" si="62"/>
        <v>Lower</v>
      </c>
      <c r="T218" s="4" t="str">
        <f t="shared" si="39"/>
        <v>Below</v>
      </c>
      <c r="U218" s="4" t="str">
        <f t="shared" si="55"/>
        <v>Sell</v>
      </c>
      <c r="V218" s="4" t="str">
        <f t="shared" si="61"/>
        <v/>
      </c>
    </row>
    <row r="219" spans="1:22">
      <c r="A219" s="2">
        <v>41263</v>
      </c>
      <c r="B219" s="7">
        <v>343</v>
      </c>
      <c r="C219" s="7">
        <v>343.5</v>
      </c>
      <c r="D219" s="7">
        <v>340.125</v>
      </c>
      <c r="E219" s="7">
        <v>341.70001220703119</v>
      </c>
      <c r="F219" s="7">
        <v>5934.4501953125</v>
      </c>
      <c r="G219" s="7">
        <v>5937.60009765625</v>
      </c>
      <c r="H219" s="7">
        <v>5881.4501953125</v>
      </c>
      <c r="I219" s="7">
        <v>5916.39990234375</v>
      </c>
      <c r="J219" s="7">
        <v>5.7798109127435028E-2</v>
      </c>
      <c r="K219" s="7">
        <v>5.7851656283755083E-2</v>
      </c>
      <c r="L219" s="7">
        <v>5.7830125004047252E-2</v>
      </c>
      <c r="M219" s="7">
        <v>5.7754718722050659E-2</v>
      </c>
      <c r="N219" s="7">
        <v>5.8709470684531397E-2</v>
      </c>
      <c r="O219" s="7">
        <v>7.1463265998370266E-4</v>
      </c>
      <c r="P219" s="7">
        <v>5.9424103344515103E-2</v>
      </c>
      <c r="Q219" s="7">
        <v>5.7994838024547697E-2</v>
      </c>
      <c r="R219" s="7">
        <f t="shared" si="60"/>
        <v>0</v>
      </c>
      <c r="S219" s="4" t="str">
        <f t="shared" si="62"/>
        <v>Lower</v>
      </c>
      <c r="T219" s="4" t="str">
        <f t="shared" si="39"/>
        <v>Below</v>
      </c>
      <c r="U219" s="4" t="str">
        <f t="shared" si="55"/>
        <v>Sell</v>
      </c>
      <c r="V219" s="4" t="str">
        <f t="shared" si="61"/>
        <v/>
      </c>
    </row>
    <row r="220" spans="1:22">
      <c r="A220" s="2">
        <v>41264</v>
      </c>
      <c r="B220" s="7">
        <v>340.5</v>
      </c>
      <c r="C220" s="7">
        <v>341</v>
      </c>
      <c r="D220" s="7">
        <v>337.02499389648437</v>
      </c>
      <c r="E220" s="7">
        <v>338</v>
      </c>
      <c r="F220" s="7">
        <v>5888</v>
      </c>
      <c r="G220" s="7">
        <v>5888</v>
      </c>
      <c r="H220" s="7">
        <v>5841.64990234375</v>
      </c>
      <c r="I220" s="7">
        <v>5847.7001953125</v>
      </c>
      <c r="J220" s="7">
        <v>5.7829483695652183E-2</v>
      </c>
      <c r="K220" s="7">
        <v>5.791440217391304E-2</v>
      </c>
      <c r="L220" s="7">
        <v>5.7693459815396558E-2</v>
      </c>
      <c r="M220" s="7">
        <v>5.7800500831239568E-2</v>
      </c>
      <c r="N220" s="7">
        <v>5.8627171193260823E-2</v>
      </c>
      <c r="O220" s="7">
        <v>7.2004607181595261E-4</v>
      </c>
      <c r="P220" s="7">
        <v>5.9347217265076767E-2</v>
      </c>
      <c r="Q220" s="7">
        <v>5.7907125121444858E-2</v>
      </c>
      <c r="R220" s="7" t="str">
        <f t="shared" si="60"/>
        <v>Lower</v>
      </c>
      <c r="S220" s="4" t="str">
        <f t="shared" si="62"/>
        <v>Lower</v>
      </c>
      <c r="T220" s="4" t="str">
        <f t="shared" si="39"/>
        <v>Below</v>
      </c>
      <c r="U220" s="4" t="str">
        <f t="shared" si="55"/>
        <v>Sell</v>
      </c>
      <c r="V220" s="4" t="str">
        <f t="shared" si="61"/>
        <v/>
      </c>
    </row>
    <row r="221" spans="1:22">
      <c r="A221" s="2">
        <v>41267</v>
      </c>
      <c r="B221" s="7">
        <v>340</v>
      </c>
      <c r="C221" s="7">
        <v>340.07501220703119</v>
      </c>
      <c r="D221" s="7">
        <v>335.89999389648437</v>
      </c>
      <c r="E221" s="7">
        <v>338.04998779296881</v>
      </c>
      <c r="F221" s="7">
        <v>5869</v>
      </c>
      <c r="G221" s="7">
        <v>5871.89990234375</v>
      </c>
      <c r="H221" s="7">
        <v>5844.7001953125</v>
      </c>
      <c r="I221" s="7">
        <v>5855.75</v>
      </c>
      <c r="J221" s="7">
        <v>5.7931504515249622E-2</v>
      </c>
      <c r="K221" s="7">
        <v>5.791566918082023E-2</v>
      </c>
      <c r="L221" s="7">
        <v>5.7470868080774958E-2</v>
      </c>
      <c r="M221" s="7">
        <v>5.7729579950129152E-2</v>
      </c>
      <c r="N221" s="7">
        <v>5.8537830031276203E-2</v>
      </c>
      <c r="O221" s="7">
        <v>7.1473808956249699E-4</v>
      </c>
      <c r="P221" s="7">
        <v>5.9252568120838692E-2</v>
      </c>
      <c r="Q221" s="7">
        <v>5.78230919417137E-2</v>
      </c>
      <c r="R221" s="7" t="str">
        <f t="shared" si="60"/>
        <v>Lower</v>
      </c>
      <c r="S221" s="4" t="str">
        <f t="shared" si="62"/>
        <v>Lower</v>
      </c>
      <c r="T221" s="4" t="str">
        <f t="shared" si="39"/>
        <v>Below</v>
      </c>
      <c r="U221" s="4" t="str">
        <f t="shared" si="55"/>
        <v>Sell</v>
      </c>
      <c r="V221" s="4" t="str">
        <f t="shared" si="61"/>
        <v/>
      </c>
    </row>
    <row r="222" spans="1:22">
      <c r="A222" s="2">
        <v>41269</v>
      </c>
      <c r="B222" s="7">
        <v>339.04998779296881</v>
      </c>
      <c r="C222" s="7">
        <v>342.42498779296881</v>
      </c>
      <c r="D222" s="7">
        <v>336.54998779296881</v>
      </c>
      <c r="E222" s="7">
        <v>340.14999389648437</v>
      </c>
      <c r="F222" s="7">
        <v>5864.9501953125</v>
      </c>
      <c r="G222" s="7">
        <v>5917.2998046875</v>
      </c>
      <c r="H222" s="7">
        <v>5859.5498046875</v>
      </c>
      <c r="I222" s="7">
        <v>5905.60009765625</v>
      </c>
      <c r="J222" s="7">
        <v>5.7809525486499598E-2</v>
      </c>
      <c r="K222" s="7">
        <v>5.7868453364778027E-2</v>
      </c>
      <c r="L222" s="7">
        <v>5.7436151071493032E-2</v>
      </c>
      <c r="M222" s="7">
        <v>5.7597871219129682E-2</v>
      </c>
      <c r="N222" s="7">
        <v>5.8481635141926787E-2</v>
      </c>
      <c r="O222" s="7">
        <v>7.4313319295802086E-4</v>
      </c>
      <c r="P222" s="7">
        <v>5.9224768334884811E-2</v>
      </c>
      <c r="Q222" s="7">
        <v>5.7738501948968783E-2</v>
      </c>
      <c r="R222" s="7" t="str">
        <f t="shared" si="60"/>
        <v>Lower</v>
      </c>
      <c r="S222" s="4" t="str">
        <f t="shared" si="62"/>
        <v>Lower</v>
      </c>
      <c r="T222" s="4" t="str">
        <f t="shared" si="39"/>
        <v>Below</v>
      </c>
      <c r="U222" s="4" t="str">
        <f t="shared" si="55"/>
        <v>Sell</v>
      </c>
      <c r="V222" s="4" t="str">
        <f t="shared" si="61"/>
        <v/>
      </c>
    </row>
    <row r="223" spans="1:22">
      <c r="A223" s="2">
        <v>41270</v>
      </c>
      <c r="B223" s="7">
        <v>342</v>
      </c>
      <c r="C223" s="7">
        <v>342</v>
      </c>
      <c r="D223" s="7">
        <v>338.35000610351562</v>
      </c>
      <c r="E223" s="7">
        <v>340.04998779296881</v>
      </c>
      <c r="F223" s="7">
        <v>5930.2001953125</v>
      </c>
      <c r="G223" s="7">
        <v>5930.7998046875</v>
      </c>
      <c r="H223" s="7">
        <v>5864.7001953125</v>
      </c>
      <c r="I223" s="7">
        <v>5870.10009765625</v>
      </c>
      <c r="J223" s="7">
        <v>5.7670902960465377E-2</v>
      </c>
      <c r="K223" s="7">
        <v>5.7665072378550862E-2</v>
      </c>
      <c r="L223" s="7">
        <v>5.769263471881305E-2</v>
      </c>
      <c r="M223" s="7">
        <v>5.7929163410474077E-2</v>
      </c>
      <c r="N223" s="7">
        <v>5.8407748845042733E-2</v>
      </c>
      <c r="O223" s="7">
        <v>7.1937977224571358E-4</v>
      </c>
      <c r="P223" s="7">
        <v>5.9127128617288437E-2</v>
      </c>
      <c r="Q223" s="7">
        <v>5.7688369072797008E-2</v>
      </c>
      <c r="R223" s="7">
        <f t="shared" si="60"/>
        <v>0</v>
      </c>
      <c r="S223" s="4" t="str">
        <f t="shared" si="62"/>
        <v>Lower</v>
      </c>
      <c r="T223" s="4" t="str">
        <f t="shared" ref="T223:T286" si="63">IF(S223=0,"",IF(S223="Upper",IF(M223&lt;=P223,"Below","Above"),IF(M223&gt;=Q223,"Above","Below")))</f>
        <v>Above</v>
      </c>
      <c r="U223" s="4" t="str">
        <f t="shared" si="55"/>
        <v>Buy</v>
      </c>
      <c r="V223" s="4" t="str">
        <f t="shared" si="61"/>
        <v>Buy</v>
      </c>
    </row>
    <row r="224" spans="1:22">
      <c r="A224" s="2">
        <v>41271</v>
      </c>
      <c r="B224" s="7">
        <v>340.54998779296881</v>
      </c>
      <c r="C224" s="7">
        <v>341.5</v>
      </c>
      <c r="D224" s="7">
        <v>337.07501220703119</v>
      </c>
      <c r="E224" s="7">
        <v>338.82501220703119</v>
      </c>
      <c r="F224" s="7">
        <v>5887.14990234375</v>
      </c>
      <c r="G224" s="7">
        <v>5915.75</v>
      </c>
      <c r="H224" s="7">
        <v>5879.5</v>
      </c>
      <c r="I224" s="7">
        <v>5908.35009765625</v>
      </c>
      <c r="J224" s="7">
        <v>5.7846325206937811E-2</v>
      </c>
      <c r="K224" s="7">
        <v>5.7727253518150702E-2</v>
      </c>
      <c r="L224" s="7">
        <v>5.7330557395532153E-2</v>
      </c>
      <c r="M224" s="7">
        <v>5.7346806910009922E-2</v>
      </c>
      <c r="N224" s="7">
        <v>5.8271441226655077E-2</v>
      </c>
      <c r="O224" s="7">
        <v>6.4128631200236234E-4</v>
      </c>
      <c r="P224" s="7">
        <v>5.8912727538657443E-2</v>
      </c>
      <c r="Q224" s="7">
        <v>5.7630154914652718E-2</v>
      </c>
      <c r="R224" s="7" t="str">
        <f t="shared" si="60"/>
        <v>Lower</v>
      </c>
      <c r="S224" s="4" t="str">
        <f t="shared" si="62"/>
        <v>Lower</v>
      </c>
      <c r="T224" s="4" t="str">
        <f t="shared" si="63"/>
        <v>Below</v>
      </c>
      <c r="U224" s="4" t="str">
        <f t="shared" si="55"/>
        <v>Buy</v>
      </c>
      <c r="V224" s="4" t="str">
        <f t="shared" si="61"/>
        <v/>
      </c>
    </row>
    <row r="225" spans="1:22">
      <c r="A225" s="2">
        <v>41274</v>
      </c>
      <c r="B225" s="7">
        <v>338.5</v>
      </c>
      <c r="C225" s="7">
        <v>340</v>
      </c>
      <c r="D225" s="7">
        <v>337</v>
      </c>
      <c r="E225" s="7">
        <v>339.29998779296881</v>
      </c>
      <c r="F225" s="7">
        <v>5901.2001953125</v>
      </c>
      <c r="G225" s="7">
        <v>5919</v>
      </c>
      <c r="H225" s="7">
        <v>5897.14990234375</v>
      </c>
      <c r="I225" s="7">
        <v>5905.10009765625</v>
      </c>
      <c r="J225" s="7">
        <v>5.7361212769714308E-2</v>
      </c>
      <c r="K225" s="7">
        <v>5.7442135495860788E-2</v>
      </c>
      <c r="L225" s="7">
        <v>5.7146249557953999E-2</v>
      </c>
      <c r="M225" s="7">
        <v>5.7458803776694288E-2</v>
      </c>
      <c r="N225" s="7">
        <v>5.8151320365822767E-2</v>
      </c>
      <c r="O225" s="7">
        <v>5.4570640070532588E-4</v>
      </c>
      <c r="P225" s="7">
        <v>5.869702676652809E-2</v>
      </c>
      <c r="Q225" s="7">
        <v>5.7605613965117437E-2</v>
      </c>
      <c r="R225" s="7">
        <f t="shared" si="60"/>
        <v>0</v>
      </c>
      <c r="S225" s="4" t="str">
        <f t="shared" si="62"/>
        <v>Lower</v>
      </c>
      <c r="T225" s="4" t="str">
        <f t="shared" si="63"/>
        <v>Below</v>
      </c>
      <c r="U225" s="4" t="str">
        <f t="shared" si="55"/>
        <v>Buy</v>
      </c>
      <c r="V225" s="4" t="str">
        <f t="shared" si="61"/>
        <v/>
      </c>
    </row>
    <row r="226" spans="1:22">
      <c r="A226" s="2">
        <v>41276</v>
      </c>
      <c r="B226" s="7">
        <v>344.95001220703119</v>
      </c>
      <c r="C226" s="7">
        <v>345</v>
      </c>
      <c r="D226" s="7">
        <v>341.52499389648437</v>
      </c>
      <c r="E226" s="7">
        <v>343.67498779296881</v>
      </c>
      <c r="F226" s="7">
        <v>5982.60009765625</v>
      </c>
      <c r="G226" s="7">
        <v>6006.0498046875</v>
      </c>
      <c r="H226" s="7">
        <v>5982</v>
      </c>
      <c r="I226" s="7">
        <v>5993.25</v>
      </c>
      <c r="J226" s="7">
        <v>5.765887851039371E-2</v>
      </c>
      <c r="K226" s="7">
        <v>5.7442081104745461E-2</v>
      </c>
      <c r="L226" s="7">
        <v>5.7092108642006749E-2</v>
      </c>
      <c r="M226" s="7">
        <v>5.7343676267962919E-2</v>
      </c>
      <c r="N226" s="7">
        <v>5.8093296208816453E-2</v>
      </c>
      <c r="O226" s="7">
        <v>5.67476945174115E-4</v>
      </c>
      <c r="P226" s="7">
        <v>5.8660773153990563E-2</v>
      </c>
      <c r="Q226" s="7">
        <v>5.7525819263642329E-2</v>
      </c>
      <c r="R226" s="7">
        <f t="shared" si="60"/>
        <v>0</v>
      </c>
      <c r="S226" s="4" t="str">
        <f t="shared" si="62"/>
        <v>Lower</v>
      </c>
      <c r="T226" s="4" t="str">
        <f t="shared" si="63"/>
        <v>Below</v>
      </c>
      <c r="U226" s="4" t="str">
        <f t="shared" si="55"/>
        <v>Buy</v>
      </c>
      <c r="V226" s="4" t="str">
        <f t="shared" si="61"/>
        <v/>
      </c>
    </row>
    <row r="227" spans="1:22">
      <c r="A227" s="2">
        <v>41277</v>
      </c>
      <c r="B227" s="7">
        <v>345</v>
      </c>
      <c r="C227" s="7">
        <v>345</v>
      </c>
      <c r="D227" s="7">
        <v>340.20001220703119</v>
      </c>
      <c r="E227" s="7">
        <v>341.67498779296881</v>
      </c>
      <c r="F227" s="7">
        <v>6015.7998046875</v>
      </c>
      <c r="G227" s="7">
        <v>6017</v>
      </c>
      <c r="H227" s="7">
        <v>5986.5498046875</v>
      </c>
      <c r="I227" s="7">
        <v>6009.5</v>
      </c>
      <c r="J227" s="7">
        <v>5.7348982878581943E-2</v>
      </c>
      <c r="K227" s="7">
        <v>5.7337543626391888E-2</v>
      </c>
      <c r="L227" s="7">
        <v>5.6827391954653562E-2</v>
      </c>
      <c r="M227" s="7">
        <v>5.6855809600294328E-2</v>
      </c>
      <c r="N227" s="7">
        <v>5.8027609274839312E-2</v>
      </c>
      <c r="O227" s="7">
        <v>6.3069864539709694E-4</v>
      </c>
      <c r="P227" s="7">
        <v>5.8658307920236408E-2</v>
      </c>
      <c r="Q227" s="7">
        <v>5.7396910629442223E-2</v>
      </c>
      <c r="R227" s="7">
        <f t="shared" si="60"/>
        <v>0</v>
      </c>
      <c r="S227" s="4" t="str">
        <f t="shared" si="62"/>
        <v>Lower</v>
      </c>
      <c r="T227" s="4" t="str">
        <f t="shared" si="63"/>
        <v>Below</v>
      </c>
      <c r="U227" s="4" t="str">
        <f t="shared" si="55"/>
        <v>Buy</v>
      </c>
      <c r="V227" s="4" t="str">
        <f t="shared" si="61"/>
        <v/>
      </c>
    </row>
    <row r="228" spans="1:22">
      <c r="A228" s="2">
        <v>41278</v>
      </c>
      <c r="B228" s="7">
        <v>342.5</v>
      </c>
      <c r="C228" s="7">
        <v>342.5</v>
      </c>
      <c r="D228" s="7">
        <v>336.39999389648438</v>
      </c>
      <c r="E228" s="7">
        <v>339.67498779296881</v>
      </c>
      <c r="F228" s="7">
        <v>6011.9501953125</v>
      </c>
      <c r="G228" s="7">
        <v>6020.75</v>
      </c>
      <c r="H228" s="7">
        <v>5981.5498046875</v>
      </c>
      <c r="I228" s="7">
        <v>6016.14990234375</v>
      </c>
      <c r="J228" s="7">
        <v>5.6969866494743462E-2</v>
      </c>
      <c r="K228" s="7">
        <v>5.6886600506581397E-2</v>
      </c>
      <c r="L228" s="7">
        <v>5.623960426323981E-2</v>
      </c>
      <c r="M228" s="7">
        <v>5.6460525968716202E-2</v>
      </c>
      <c r="N228" s="7">
        <v>5.7916138600196822E-2</v>
      </c>
      <c r="O228" s="7">
        <v>7.0061587308612252E-4</v>
      </c>
      <c r="P228" s="7">
        <v>5.8616754473282948E-2</v>
      </c>
      <c r="Q228" s="7">
        <v>5.7215522727110703E-2</v>
      </c>
      <c r="R228" s="7">
        <f t="shared" si="60"/>
        <v>0</v>
      </c>
      <c r="S228" s="4" t="str">
        <f t="shared" si="62"/>
        <v>Lower</v>
      </c>
      <c r="T228" s="4" t="str">
        <f t="shared" si="63"/>
        <v>Below</v>
      </c>
      <c r="U228" s="4" t="str">
        <f t="shared" si="55"/>
        <v>Buy</v>
      </c>
      <c r="V228" s="4" t="str">
        <f t="shared" si="61"/>
        <v/>
      </c>
    </row>
    <row r="229" spans="1:22">
      <c r="A229" s="2">
        <v>41281</v>
      </c>
      <c r="B229" s="7">
        <v>341.85000610351562</v>
      </c>
      <c r="C229" s="7">
        <v>341.85000610351562</v>
      </c>
      <c r="D229" s="7">
        <v>333</v>
      </c>
      <c r="E229" s="7">
        <v>334.10000610351562</v>
      </c>
      <c r="F229" s="7">
        <v>6042.14990234375</v>
      </c>
      <c r="G229" s="7">
        <v>6042.14990234375</v>
      </c>
      <c r="H229" s="7">
        <v>5977.14990234375</v>
      </c>
      <c r="I229" s="7">
        <v>5988.39990234375</v>
      </c>
      <c r="J229" s="7">
        <v>5.6577544686687103E-2</v>
      </c>
      <c r="K229" s="7">
        <v>5.6577544686687103E-2</v>
      </c>
      <c r="L229" s="7">
        <v>5.5712171426288738E-2</v>
      </c>
      <c r="M229" s="7">
        <v>5.5791198241913503E-2</v>
      </c>
      <c r="N229" s="7">
        <v>5.7777180026735819E-2</v>
      </c>
      <c r="O229" s="7">
        <v>8.2804630266420482E-4</v>
      </c>
      <c r="P229" s="7">
        <v>5.8605226329400018E-2</v>
      </c>
      <c r="Q229" s="7">
        <v>5.6949133724071607E-2</v>
      </c>
      <c r="R229" s="7">
        <f t="shared" si="60"/>
        <v>0</v>
      </c>
      <c r="S229" s="4" t="str">
        <f t="shared" si="62"/>
        <v>Lower</v>
      </c>
      <c r="T229" s="4" t="str">
        <f t="shared" si="63"/>
        <v>Below</v>
      </c>
      <c r="U229" s="4" t="str">
        <f t="shared" si="55"/>
        <v>Buy</v>
      </c>
      <c r="V229" s="4" t="str">
        <f t="shared" si="61"/>
        <v/>
      </c>
    </row>
    <row r="230" spans="1:22">
      <c r="A230" s="2">
        <v>41282</v>
      </c>
      <c r="B230" s="7">
        <v>334</v>
      </c>
      <c r="C230" s="7">
        <v>336.70001220703119</v>
      </c>
      <c r="D230" s="7">
        <v>332.85000610351562</v>
      </c>
      <c r="E230" s="7">
        <v>335.125</v>
      </c>
      <c r="F230" s="7">
        <v>5983.4501953125</v>
      </c>
      <c r="G230" s="7">
        <v>6007.0498046875</v>
      </c>
      <c r="H230" s="7">
        <v>5964.39990234375</v>
      </c>
      <c r="I230" s="7">
        <v>6001.7001953125</v>
      </c>
      <c r="J230" s="7">
        <v>5.5820636772686637E-2</v>
      </c>
      <c r="K230" s="7">
        <v>5.6050810823025488E-2</v>
      </c>
      <c r="L230" s="7">
        <v>5.5806118227035718E-2</v>
      </c>
      <c r="M230" s="7">
        <v>5.5838343984883188E-2</v>
      </c>
      <c r="N230" s="7">
        <v>5.7635911784653451E-2</v>
      </c>
      <c r="O230" s="7">
        <v>9.0616515479886926E-4</v>
      </c>
      <c r="P230" s="7">
        <v>5.854207693945232E-2</v>
      </c>
      <c r="Q230" s="7">
        <v>5.6729746629854583E-2</v>
      </c>
      <c r="R230" s="7">
        <f t="shared" si="60"/>
        <v>0</v>
      </c>
      <c r="S230" s="4" t="str">
        <f t="shared" si="62"/>
        <v>Lower</v>
      </c>
      <c r="T230" s="4" t="str">
        <f t="shared" si="63"/>
        <v>Below</v>
      </c>
      <c r="U230" s="4" t="str">
        <f t="shared" si="55"/>
        <v>Buy</v>
      </c>
      <c r="V230" s="4" t="str">
        <f t="shared" si="61"/>
        <v/>
      </c>
    </row>
    <row r="231" spans="1:22">
      <c r="A231" s="2">
        <v>41283</v>
      </c>
      <c r="B231" s="7">
        <v>336</v>
      </c>
      <c r="C231" s="7">
        <v>336.27499389648437</v>
      </c>
      <c r="D231" s="7">
        <v>333.02499389648437</v>
      </c>
      <c r="E231" s="7">
        <v>333.75</v>
      </c>
      <c r="F231" s="7">
        <v>6006.2001953125</v>
      </c>
      <c r="G231" s="7">
        <v>6020.10009765625</v>
      </c>
      <c r="H231" s="7">
        <v>5958.4501953125</v>
      </c>
      <c r="I231" s="7">
        <v>5971.5</v>
      </c>
      <c r="J231" s="7">
        <v>5.5942191248008852E-2</v>
      </c>
      <c r="K231" s="7">
        <v>5.5858704746022947E-2</v>
      </c>
      <c r="L231" s="7">
        <v>5.5891210462491472E-2</v>
      </c>
      <c r="M231" s="7">
        <v>5.5890479778950022E-2</v>
      </c>
      <c r="N231" s="7">
        <v>5.7498417921491442E-2</v>
      </c>
      <c r="O231" s="7">
        <v>9.5314167032981088E-4</v>
      </c>
      <c r="P231" s="7">
        <v>5.8451559591821252E-2</v>
      </c>
      <c r="Q231" s="7">
        <v>5.6545276251161632E-2</v>
      </c>
      <c r="R231" s="7">
        <f t="shared" si="60"/>
        <v>0</v>
      </c>
      <c r="S231" s="4" t="str">
        <f t="shared" si="62"/>
        <v>Lower</v>
      </c>
      <c r="T231" s="4" t="str">
        <f t="shared" si="63"/>
        <v>Below</v>
      </c>
      <c r="U231" s="4" t="str">
        <f t="shared" si="55"/>
        <v>Buy</v>
      </c>
      <c r="V231" s="4" t="str">
        <f t="shared" si="61"/>
        <v/>
      </c>
    </row>
    <row r="232" spans="1:22">
      <c r="A232" s="2">
        <v>41284</v>
      </c>
      <c r="B232" s="7">
        <v>334.75</v>
      </c>
      <c r="C232" s="7">
        <v>339</v>
      </c>
      <c r="D232" s="7">
        <v>333.25</v>
      </c>
      <c r="E232" s="7">
        <v>337.89999389648437</v>
      </c>
      <c r="F232" s="7">
        <v>5998.7998046875</v>
      </c>
      <c r="G232" s="7">
        <v>6005.14990234375</v>
      </c>
      <c r="H232" s="7">
        <v>5947.2998046875</v>
      </c>
      <c r="I232" s="7">
        <v>5968.64990234375</v>
      </c>
      <c r="J232" s="7">
        <v>5.5802829048974802E-2</v>
      </c>
      <c r="K232" s="7">
        <v>5.6451546674578711E-2</v>
      </c>
      <c r="L232" s="7">
        <v>5.6033832317876661E-2</v>
      </c>
      <c r="M232" s="7">
        <v>5.6612466709397527E-2</v>
      </c>
      <c r="N232" s="7">
        <v>5.7401115244635259E-2</v>
      </c>
      <c r="O232" s="7">
        <v>9.3844323000415934E-4</v>
      </c>
      <c r="P232" s="7">
        <v>5.8339558474639418E-2</v>
      </c>
      <c r="Q232" s="7">
        <v>5.64626720146311E-2</v>
      </c>
      <c r="R232" s="7">
        <f t="shared" si="60"/>
        <v>0</v>
      </c>
      <c r="S232" s="4" t="str">
        <f t="shared" si="62"/>
        <v>Lower</v>
      </c>
      <c r="T232" s="4" t="str">
        <f t="shared" si="63"/>
        <v>Above</v>
      </c>
      <c r="U232" s="4" t="str">
        <f t="shared" si="55"/>
        <v>Buy</v>
      </c>
      <c r="V232" s="4" t="str">
        <f t="shared" si="61"/>
        <v/>
      </c>
    </row>
    <row r="233" spans="1:22">
      <c r="A233" s="2">
        <v>41285</v>
      </c>
      <c r="B233" s="7">
        <v>338.45001220703119</v>
      </c>
      <c r="C233" s="7">
        <v>338.45001220703119</v>
      </c>
      <c r="D233" s="7">
        <v>333.35000610351562</v>
      </c>
      <c r="E233" s="7">
        <v>334.64999389648437</v>
      </c>
      <c r="F233" s="7">
        <v>6012.39990234375</v>
      </c>
      <c r="G233" s="7">
        <v>6018.85009765625</v>
      </c>
      <c r="H233" s="7">
        <v>5940.60009765625</v>
      </c>
      <c r="I233" s="7">
        <v>5951.2998046875</v>
      </c>
      <c r="J233" s="7">
        <v>5.629199948511357E-2</v>
      </c>
      <c r="K233" s="7">
        <v>5.623167327905778E-2</v>
      </c>
      <c r="L233" s="7">
        <v>5.6113860657786493E-2</v>
      </c>
      <c r="M233" s="7">
        <v>5.6231412444202461E-2</v>
      </c>
      <c r="N233" s="7">
        <v>5.7266651663440422E-2</v>
      </c>
      <c r="O233" s="7">
        <v>9.011788875985374E-4</v>
      </c>
      <c r="P233" s="7">
        <v>5.8167830551038947E-2</v>
      </c>
      <c r="Q233" s="7">
        <v>5.6365472775841877E-2</v>
      </c>
      <c r="R233" s="7">
        <f t="shared" si="60"/>
        <v>0</v>
      </c>
      <c r="S233" s="4" t="str">
        <f t="shared" si="62"/>
        <v>Lower</v>
      </c>
      <c r="T233" s="4" t="str">
        <f t="shared" si="63"/>
        <v>Below</v>
      </c>
      <c r="U233" s="4" t="str">
        <f t="shared" si="55"/>
        <v>Buy</v>
      </c>
      <c r="V233" s="4" t="str">
        <f t="shared" si="61"/>
        <v/>
      </c>
    </row>
    <row r="234" spans="1:22">
      <c r="A234" s="2">
        <v>41288</v>
      </c>
      <c r="B234" s="7">
        <v>334.07501220703119</v>
      </c>
      <c r="C234" s="7">
        <v>335.25</v>
      </c>
      <c r="D234" s="7">
        <v>333.54998779296881</v>
      </c>
      <c r="E234" s="7">
        <v>334.64999389648437</v>
      </c>
      <c r="F234" s="7">
        <v>5967.2001953125</v>
      </c>
      <c r="G234" s="7">
        <v>6036.89990234375</v>
      </c>
      <c r="H234" s="7">
        <v>5962.14990234375</v>
      </c>
      <c r="I234" s="7">
        <v>6024.0498046875</v>
      </c>
      <c r="J234" s="7">
        <v>5.5985219411519321E-2</v>
      </c>
      <c r="K234" s="7">
        <v>5.5533470062977763E-2</v>
      </c>
      <c r="L234" s="7">
        <v>5.5944582618066778E-2</v>
      </c>
      <c r="M234" s="7">
        <v>5.5552328540856823E-2</v>
      </c>
      <c r="N234" s="7">
        <v>5.7091820052403409E-2</v>
      </c>
      <c r="O234" s="7">
        <v>8.7603474349841749E-4</v>
      </c>
      <c r="P234" s="7">
        <v>5.796785479590183E-2</v>
      </c>
      <c r="Q234" s="7">
        <v>5.6215785308904989E-2</v>
      </c>
      <c r="R234" s="7">
        <f t="shared" si="60"/>
        <v>0</v>
      </c>
      <c r="S234" s="4" t="str">
        <f t="shared" si="62"/>
        <v>Lower</v>
      </c>
      <c r="T234" s="4" t="str">
        <f t="shared" si="63"/>
        <v>Below</v>
      </c>
      <c r="U234" s="4" t="str">
        <f t="shared" si="55"/>
        <v>Buy</v>
      </c>
      <c r="V234" s="4" t="str">
        <f t="shared" si="61"/>
        <v/>
      </c>
    </row>
    <row r="235" spans="1:22">
      <c r="A235" s="2">
        <v>41289</v>
      </c>
      <c r="B235" s="7">
        <v>335.39999389648437</v>
      </c>
      <c r="C235" s="7">
        <v>337.72500610351562</v>
      </c>
      <c r="D235" s="7">
        <v>332.5</v>
      </c>
      <c r="E235" s="7">
        <v>334.14999389648437</v>
      </c>
      <c r="F235" s="7">
        <v>6037.85009765625</v>
      </c>
      <c r="G235" s="7">
        <v>6068.5</v>
      </c>
      <c r="H235" s="7">
        <v>6018.60009765625</v>
      </c>
      <c r="I235" s="7">
        <v>6056.60009765625</v>
      </c>
      <c r="J235" s="7">
        <v>5.5549572856517043E-2</v>
      </c>
      <c r="K235" s="7">
        <v>5.565213909590766E-2</v>
      </c>
      <c r="L235" s="7">
        <v>5.5245405011953103E-2</v>
      </c>
      <c r="M235" s="7">
        <v>5.5171216277890282E-2</v>
      </c>
      <c r="N235" s="7">
        <v>5.6921822849764839E-2</v>
      </c>
      <c r="O235" s="7">
        <v>9.0331526192794528E-4</v>
      </c>
      <c r="P235" s="7">
        <v>5.7825138111692792E-2</v>
      </c>
      <c r="Q235" s="7">
        <v>5.6018507587836892E-2</v>
      </c>
      <c r="R235" s="7">
        <f t="shared" si="60"/>
        <v>0</v>
      </c>
      <c r="S235" s="4" t="str">
        <f t="shared" si="62"/>
        <v>Lower</v>
      </c>
      <c r="T235" s="4" t="str">
        <f t="shared" si="63"/>
        <v>Below</v>
      </c>
      <c r="U235" s="4" t="str">
        <f t="shared" si="55"/>
        <v>Buy</v>
      </c>
      <c r="V235" s="4" t="str">
        <f t="shared" si="61"/>
        <v/>
      </c>
    </row>
    <row r="236" spans="1:22">
      <c r="A236" s="2">
        <v>41290</v>
      </c>
      <c r="B236" s="7">
        <v>332.77499389648437</v>
      </c>
      <c r="C236" s="7">
        <v>334.60000610351562</v>
      </c>
      <c r="D236" s="7">
        <v>328.79998779296881</v>
      </c>
      <c r="E236" s="7">
        <v>330.25</v>
      </c>
      <c r="F236" s="7">
        <v>6049</v>
      </c>
      <c r="G236" s="7">
        <v>6055.9501953125</v>
      </c>
      <c r="H236" s="7">
        <v>5992.0498046875</v>
      </c>
      <c r="I236" s="7">
        <v>6001.85009765625</v>
      </c>
      <c r="J236" s="7">
        <v>5.501322431748791E-2</v>
      </c>
      <c r="K236" s="7">
        <v>5.5251446150020651E-2</v>
      </c>
      <c r="L236" s="7">
        <v>5.4872706087281342E-2</v>
      </c>
      <c r="M236" s="7">
        <v>5.5024699821970592E-2</v>
      </c>
      <c r="N236" s="7">
        <v>5.6785931006682847E-2</v>
      </c>
      <c r="O236" s="7">
        <v>9.749430080888302E-4</v>
      </c>
      <c r="P236" s="7">
        <v>5.7760874014771681E-2</v>
      </c>
      <c r="Q236" s="7">
        <v>5.5810987998594033E-2</v>
      </c>
      <c r="R236" s="7">
        <f t="shared" si="60"/>
        <v>0</v>
      </c>
      <c r="S236" s="4" t="str">
        <f t="shared" si="62"/>
        <v>Lower</v>
      </c>
      <c r="T236" s="4" t="str">
        <f t="shared" si="63"/>
        <v>Below</v>
      </c>
      <c r="U236" s="4" t="str">
        <f t="shared" si="55"/>
        <v>Buy</v>
      </c>
      <c r="V236" s="4" t="str">
        <f t="shared" si="61"/>
        <v/>
      </c>
    </row>
    <row r="237" spans="1:22">
      <c r="A237" s="2">
        <v>41291</v>
      </c>
      <c r="B237" s="7">
        <v>328.85000610351562</v>
      </c>
      <c r="C237" s="7">
        <v>335.42498779296881</v>
      </c>
      <c r="D237" s="7">
        <v>327.02499389648437</v>
      </c>
      <c r="E237" s="7">
        <v>333.39999389648438</v>
      </c>
      <c r="F237" s="7">
        <v>6001.25</v>
      </c>
      <c r="G237" s="7">
        <v>6053.2001953125</v>
      </c>
      <c r="H237" s="7">
        <v>5988.10009765625</v>
      </c>
      <c r="I237" s="7">
        <v>6039.2001953125</v>
      </c>
      <c r="J237" s="7">
        <v>5.4796918325934703E-2</v>
      </c>
      <c r="K237" s="7">
        <v>5.5412835685282047E-2</v>
      </c>
      <c r="L237" s="7">
        <v>5.4612479511570347E-2</v>
      </c>
      <c r="M237" s="7">
        <v>5.520598475196474E-2</v>
      </c>
      <c r="N237" s="7">
        <v>5.6680480877693708E-2</v>
      </c>
      <c r="O237" s="7">
        <v>1.027354766020473E-3</v>
      </c>
      <c r="P237" s="7">
        <v>5.7707835643714178E-2</v>
      </c>
      <c r="Q237" s="7">
        <v>5.5653126111673237E-2</v>
      </c>
      <c r="R237" s="7">
        <f t="shared" si="60"/>
        <v>0</v>
      </c>
      <c r="S237" s="4" t="str">
        <f t="shared" si="62"/>
        <v>Lower</v>
      </c>
      <c r="T237" s="4" t="str">
        <f t="shared" si="63"/>
        <v>Below</v>
      </c>
      <c r="U237" s="4" t="str">
        <f t="shared" si="55"/>
        <v>Buy</v>
      </c>
      <c r="V237" s="4" t="str">
        <f t="shared" si="61"/>
        <v/>
      </c>
    </row>
    <row r="238" spans="1:22">
      <c r="A238" s="2">
        <v>41292</v>
      </c>
      <c r="B238" s="7">
        <v>335</v>
      </c>
      <c r="C238" s="7">
        <v>337</v>
      </c>
      <c r="D238" s="7">
        <v>327.64999389648438</v>
      </c>
      <c r="E238" s="7">
        <v>331.42498779296881</v>
      </c>
      <c r="F238" s="7">
        <v>6059.85009765625</v>
      </c>
      <c r="G238" s="7">
        <v>6083.39990234375</v>
      </c>
      <c r="H238" s="7">
        <v>6048.2998046875</v>
      </c>
      <c r="I238" s="7">
        <v>6064.39990234375</v>
      </c>
      <c r="J238" s="7">
        <v>5.5281895525694097E-2</v>
      </c>
      <c r="K238" s="7">
        <v>5.5396654076639629E-2</v>
      </c>
      <c r="L238" s="7">
        <v>5.4172247487228063E-2</v>
      </c>
      <c r="M238" s="7">
        <v>5.4650912395285918E-2</v>
      </c>
      <c r="N238" s="7">
        <v>5.6512324980200798E-2</v>
      </c>
      <c r="O238" s="7">
        <v>1.0718642003401729E-3</v>
      </c>
      <c r="P238" s="7">
        <v>5.7584189180540972E-2</v>
      </c>
      <c r="Q238" s="7">
        <v>5.5440460779860617E-2</v>
      </c>
      <c r="R238" s="7">
        <f t="shared" si="60"/>
        <v>0</v>
      </c>
      <c r="S238" s="4" t="str">
        <f t="shared" si="62"/>
        <v>Lower</v>
      </c>
      <c r="T238" s="4" t="str">
        <f t="shared" si="63"/>
        <v>Below</v>
      </c>
      <c r="U238" s="4" t="str">
        <f t="shared" si="55"/>
        <v>Buy</v>
      </c>
      <c r="V238" s="4" t="str">
        <f t="shared" si="61"/>
        <v/>
      </c>
    </row>
    <row r="239" spans="1:22">
      <c r="A239" s="2">
        <v>41295</v>
      </c>
      <c r="B239" s="7">
        <v>330</v>
      </c>
      <c r="C239" s="7">
        <v>331.70001220703119</v>
      </c>
      <c r="D239" s="7">
        <v>327.375</v>
      </c>
      <c r="E239" s="7">
        <v>329.27499389648438</v>
      </c>
      <c r="F239" s="7">
        <v>6085.75</v>
      </c>
      <c r="G239" s="7">
        <v>6094.35009765625</v>
      </c>
      <c r="H239" s="7">
        <v>6065.10009765625</v>
      </c>
      <c r="I239" s="7">
        <v>6082.2998046875</v>
      </c>
      <c r="J239" s="7">
        <v>5.4225033890646181E-2</v>
      </c>
      <c r="K239" s="7">
        <v>5.4427462632085352E-2</v>
      </c>
      <c r="L239" s="7">
        <v>5.3976850295761533E-2</v>
      </c>
      <c r="M239" s="7">
        <v>5.4136593800048968E-2</v>
      </c>
      <c r="N239" s="7">
        <v>5.6331418734100698E-2</v>
      </c>
      <c r="O239" s="7">
        <v>1.1533698783277959E-3</v>
      </c>
      <c r="P239" s="7">
        <v>5.7484788612428499E-2</v>
      </c>
      <c r="Q239" s="7">
        <v>5.5178048855772911E-2</v>
      </c>
      <c r="R239" s="7">
        <f t="shared" si="60"/>
        <v>0</v>
      </c>
      <c r="S239" s="4" t="str">
        <f t="shared" si="62"/>
        <v>Lower</v>
      </c>
      <c r="T239" s="4" t="str">
        <f t="shared" si="63"/>
        <v>Below</v>
      </c>
      <c r="U239" s="4" t="str">
        <f t="shared" si="55"/>
        <v>Buy</v>
      </c>
      <c r="V239" s="4" t="str">
        <f t="shared" si="61"/>
        <v/>
      </c>
    </row>
    <row r="240" spans="1:22">
      <c r="A240" s="2">
        <v>41296</v>
      </c>
      <c r="B240" s="7">
        <v>329.25</v>
      </c>
      <c r="C240" s="7">
        <v>330.5</v>
      </c>
      <c r="D240" s="7">
        <v>323.77499389648438</v>
      </c>
      <c r="E240" s="7">
        <v>326.875</v>
      </c>
      <c r="F240" s="7">
        <v>6080.14990234375</v>
      </c>
      <c r="G240" s="7">
        <v>6101.2998046875</v>
      </c>
      <c r="H240" s="7">
        <v>6040.5</v>
      </c>
      <c r="I240" s="7">
        <v>6048.5</v>
      </c>
      <c r="J240" s="7">
        <v>5.415162541849209E-2</v>
      </c>
      <c r="K240" s="7">
        <v>5.4168785435864633E-2</v>
      </c>
      <c r="L240" s="7">
        <v>5.3600694296247732E-2</v>
      </c>
      <c r="M240" s="7">
        <v>5.4042324543275191E-2</v>
      </c>
      <c r="N240" s="7">
        <v>5.6143509919702503E-2</v>
      </c>
      <c r="O240" s="7">
        <v>1.206354556509413E-3</v>
      </c>
      <c r="P240" s="7">
        <v>5.7349864476211911E-2</v>
      </c>
      <c r="Q240" s="7">
        <v>5.4937155363193081E-2</v>
      </c>
      <c r="R240" s="7">
        <f t="shared" si="60"/>
        <v>0</v>
      </c>
      <c r="S240" s="4" t="str">
        <f t="shared" si="62"/>
        <v>Lower</v>
      </c>
      <c r="T240" s="4" t="str">
        <f t="shared" si="63"/>
        <v>Below</v>
      </c>
      <c r="U240" s="4" t="str">
        <f t="shared" si="55"/>
        <v>Buy</v>
      </c>
      <c r="V240" s="4" t="str">
        <f t="shared" si="61"/>
        <v/>
      </c>
    </row>
    <row r="241" spans="1:22">
      <c r="A241" s="2">
        <v>41297</v>
      </c>
      <c r="B241" s="7">
        <v>328.5</v>
      </c>
      <c r="C241" s="7">
        <v>331.5</v>
      </c>
      <c r="D241" s="7">
        <v>327.17498779296881</v>
      </c>
      <c r="E241" s="7">
        <v>328.29998779296881</v>
      </c>
      <c r="F241" s="7">
        <v>6052.85009765625</v>
      </c>
      <c r="G241" s="7">
        <v>6069.7998046875</v>
      </c>
      <c r="H241" s="7">
        <v>6021.14990234375</v>
      </c>
      <c r="I241" s="7">
        <v>6054.2998046875</v>
      </c>
      <c r="J241" s="7">
        <v>5.4271953658194823E-2</v>
      </c>
      <c r="K241" s="7">
        <v>5.4614651333968853E-2</v>
      </c>
      <c r="L241" s="7">
        <v>5.4337625387073478E-2</v>
      </c>
      <c r="M241" s="7">
        <v>5.4225921804992999E-2</v>
      </c>
      <c r="N241" s="7">
        <v>5.5968327012445682E-2</v>
      </c>
      <c r="O241" s="7">
        <v>1.218244639258674E-3</v>
      </c>
      <c r="P241" s="7">
        <v>5.7186571651704363E-2</v>
      </c>
      <c r="Q241" s="7">
        <v>5.4750082373187008E-2</v>
      </c>
      <c r="R241" s="7">
        <f t="shared" si="60"/>
        <v>0</v>
      </c>
      <c r="S241" s="4" t="str">
        <f t="shared" si="62"/>
        <v>Lower</v>
      </c>
      <c r="T241" s="4" t="str">
        <f t="shared" si="63"/>
        <v>Below</v>
      </c>
      <c r="U241" s="4" t="str">
        <f t="shared" ref="U241:U304" si="64">+IF(AND(S241="Upper",T241="Below"),"Sell",IF(AND(S241="Lower",T241="Above"),"Buy",U240))</f>
        <v>Buy</v>
      </c>
      <c r="V241" s="4" t="str">
        <f t="shared" si="61"/>
        <v/>
      </c>
    </row>
    <row r="242" spans="1:22">
      <c r="A242" s="2">
        <v>41298</v>
      </c>
      <c r="B242" s="7">
        <v>327.79998779296881</v>
      </c>
      <c r="C242" s="7">
        <v>331.375</v>
      </c>
      <c r="D242" s="7">
        <v>327.625</v>
      </c>
      <c r="E242" s="7">
        <v>330.14999389648437</v>
      </c>
      <c r="F242" s="7">
        <v>6046.2001953125</v>
      </c>
      <c r="G242" s="7">
        <v>6065.2998046875</v>
      </c>
      <c r="H242" s="7">
        <v>6007.85009765625</v>
      </c>
      <c r="I242" s="7">
        <v>6019.35009765625</v>
      </c>
      <c r="J242" s="7">
        <v>5.4215867355352478E-2</v>
      </c>
      <c r="K242" s="7">
        <v>5.4634562292188833E-2</v>
      </c>
      <c r="L242" s="7">
        <v>5.4532818674655557E-2</v>
      </c>
      <c r="M242" s="7">
        <v>5.4848112925851351E-2</v>
      </c>
      <c r="N242" s="7">
        <v>5.5830839097781769E-2</v>
      </c>
      <c r="O242" s="7">
        <v>1.1791988084078951E-3</v>
      </c>
      <c r="P242" s="7">
        <v>5.7010037906189658E-2</v>
      </c>
      <c r="Q242" s="7">
        <v>5.4651640289373873E-2</v>
      </c>
      <c r="R242" s="7">
        <f t="shared" si="60"/>
        <v>0</v>
      </c>
      <c r="S242" s="4" t="str">
        <f t="shared" si="62"/>
        <v>Lower</v>
      </c>
      <c r="T242" s="4" t="str">
        <f t="shared" si="63"/>
        <v>Above</v>
      </c>
      <c r="U242" s="4" t="str">
        <f t="shared" si="64"/>
        <v>Buy</v>
      </c>
      <c r="V242" s="4" t="str">
        <f t="shared" si="61"/>
        <v/>
      </c>
    </row>
    <row r="243" spans="1:22">
      <c r="A243" s="2">
        <v>41299</v>
      </c>
      <c r="B243" s="7">
        <v>330.14999389648437</v>
      </c>
      <c r="C243" s="7">
        <v>333.5</v>
      </c>
      <c r="D243" s="7">
        <v>327.77499389648437</v>
      </c>
      <c r="E243" s="7">
        <v>332.52499389648437</v>
      </c>
      <c r="F243" s="7">
        <v>6024.5</v>
      </c>
      <c r="G243" s="7">
        <v>6080.5498046875</v>
      </c>
      <c r="H243" s="7">
        <v>6014.4501953125</v>
      </c>
      <c r="I243" s="7">
        <v>6074.64990234375</v>
      </c>
      <c r="J243" s="7">
        <v>5.4801227304587002E-2</v>
      </c>
      <c r="K243" s="7">
        <v>5.484701395635385E-2</v>
      </c>
      <c r="L243" s="7">
        <v>5.4497914730750177E-2</v>
      </c>
      <c r="M243" s="7">
        <v>5.4739779121787423E-2</v>
      </c>
      <c r="N243" s="7">
        <v>5.5671369883347442E-2</v>
      </c>
      <c r="O243" s="7">
        <v>1.093004673467063E-3</v>
      </c>
      <c r="P243" s="7">
        <v>5.6764374556814497E-2</v>
      </c>
      <c r="Q243" s="7">
        <v>5.4578365209880367E-2</v>
      </c>
      <c r="R243" s="7" t="str">
        <f t="shared" si="60"/>
        <v>Lower</v>
      </c>
      <c r="S243" s="4" t="str">
        <f t="shared" si="62"/>
        <v>Lower</v>
      </c>
      <c r="T243" s="4" t="str">
        <f t="shared" si="63"/>
        <v>Above</v>
      </c>
      <c r="U243" s="4" t="str">
        <f t="shared" si="64"/>
        <v>Buy</v>
      </c>
      <c r="V243" s="4" t="str">
        <f t="shared" ref="V243:V306" si="65">+IF(U243&lt;&gt;U242,U243,"")</f>
        <v/>
      </c>
    </row>
    <row r="244" spans="1:22">
      <c r="A244" s="2">
        <v>41302</v>
      </c>
      <c r="B244" s="7">
        <v>332.625</v>
      </c>
      <c r="C244" s="7">
        <v>336</v>
      </c>
      <c r="D244" s="7">
        <v>332.22500610351562</v>
      </c>
      <c r="E244" s="7">
        <v>335.17498779296881</v>
      </c>
      <c r="F244" s="7">
        <v>6082.10009765625</v>
      </c>
      <c r="G244" s="7">
        <v>6088.39990234375</v>
      </c>
      <c r="H244" s="7">
        <v>6061.39990234375</v>
      </c>
      <c r="I244" s="7">
        <v>6074.7998046875</v>
      </c>
      <c r="J244" s="7">
        <v>5.4689168980986969E-2</v>
      </c>
      <c r="K244" s="7">
        <v>5.5186913703000301E-2</v>
      </c>
      <c r="L244" s="7">
        <v>5.4809946787219038E-2</v>
      </c>
      <c r="M244" s="7">
        <v>5.517465572023255E-2</v>
      </c>
      <c r="N244" s="7">
        <v>5.5562762323858567E-2</v>
      </c>
      <c r="O244" s="7">
        <v>1.023468015548384E-3</v>
      </c>
      <c r="P244" s="7">
        <v>5.6586230339406962E-2</v>
      </c>
      <c r="Q244" s="7">
        <v>5.4539294308310192E-2</v>
      </c>
      <c r="R244" s="7">
        <f t="shared" si="60"/>
        <v>0</v>
      </c>
      <c r="S244" s="4" t="str">
        <f t="shared" si="62"/>
        <v>Lower</v>
      </c>
      <c r="T244" s="4" t="str">
        <f t="shared" si="63"/>
        <v>Above</v>
      </c>
      <c r="U244" s="4" t="str">
        <f t="shared" si="64"/>
        <v>Buy</v>
      </c>
      <c r="V244" s="4" t="str">
        <f t="shared" si="65"/>
        <v/>
      </c>
    </row>
    <row r="245" spans="1:22">
      <c r="A245" s="2">
        <v>41303</v>
      </c>
      <c r="B245" s="7">
        <v>335.375</v>
      </c>
      <c r="C245" s="7">
        <v>335.45001220703119</v>
      </c>
      <c r="D245" s="7">
        <v>325</v>
      </c>
      <c r="E245" s="7">
        <v>326.22500610351562</v>
      </c>
      <c r="F245" s="7">
        <v>6064.7001953125</v>
      </c>
      <c r="G245" s="7">
        <v>6111.7998046875</v>
      </c>
      <c r="H245" s="7">
        <v>6042.4501953125</v>
      </c>
      <c r="I245" s="7">
        <v>6049.89990234375</v>
      </c>
      <c r="J245" s="7">
        <v>5.5299518393211997E-2</v>
      </c>
      <c r="K245" s="7">
        <v>5.488563482556396E-2</v>
      </c>
      <c r="L245" s="7">
        <v>5.378612805979311E-2</v>
      </c>
      <c r="M245" s="7">
        <v>5.3922380761561861E-2</v>
      </c>
      <c r="N245" s="7">
        <v>5.538594117310195E-2</v>
      </c>
      <c r="O245" s="7">
        <v>9.8335657424519058E-4</v>
      </c>
      <c r="P245" s="7">
        <v>5.6369297747347141E-2</v>
      </c>
      <c r="Q245" s="7">
        <v>5.440258459885676E-2</v>
      </c>
      <c r="R245" s="7" t="str">
        <f t="shared" si="60"/>
        <v>Lower</v>
      </c>
      <c r="S245" s="4" t="str">
        <f t="shared" si="62"/>
        <v>Lower</v>
      </c>
      <c r="T245" s="4" t="str">
        <f t="shared" si="63"/>
        <v>Below</v>
      </c>
      <c r="U245" s="4" t="str">
        <f t="shared" si="64"/>
        <v>Buy</v>
      </c>
      <c r="V245" s="4" t="str">
        <f t="shared" si="65"/>
        <v/>
      </c>
    </row>
    <row r="246" spans="1:22">
      <c r="A246" s="2">
        <v>41304</v>
      </c>
      <c r="B246" s="7">
        <v>326.5</v>
      </c>
      <c r="C246" s="7">
        <v>329.20001220703119</v>
      </c>
      <c r="D246" s="7">
        <v>322</v>
      </c>
      <c r="E246" s="7">
        <v>328.32501220703119</v>
      </c>
      <c r="F246" s="7">
        <v>6065</v>
      </c>
      <c r="G246" s="7">
        <v>6071.9501953125</v>
      </c>
      <c r="H246" s="7">
        <v>6044.14990234375</v>
      </c>
      <c r="I246" s="7">
        <v>6055.75</v>
      </c>
      <c r="J246" s="7">
        <v>5.3833470733718053E-2</v>
      </c>
      <c r="K246" s="7">
        <v>5.4216520494712088E-2</v>
      </c>
      <c r="L246" s="7">
        <v>5.3274654865051833E-2</v>
      </c>
      <c r="M246" s="7">
        <v>5.4217068440247908E-2</v>
      </c>
      <c r="N246" s="7">
        <v>5.5229610781716197E-2</v>
      </c>
      <c r="O246" s="7">
        <v>9.00805657779276E-4</v>
      </c>
      <c r="P246" s="7">
        <v>5.613041643949547E-2</v>
      </c>
      <c r="Q246" s="7">
        <v>5.4328805123936917E-2</v>
      </c>
      <c r="R246" s="7">
        <f t="shared" si="60"/>
        <v>0</v>
      </c>
      <c r="S246" s="4" t="str">
        <f t="shared" si="62"/>
        <v>Lower</v>
      </c>
      <c r="T246" s="4" t="str">
        <f t="shared" si="63"/>
        <v>Below</v>
      </c>
      <c r="U246" s="4" t="str">
        <f t="shared" si="64"/>
        <v>Buy</v>
      </c>
      <c r="V246" s="4" t="str">
        <f t="shared" si="65"/>
        <v/>
      </c>
    </row>
    <row r="247" spans="1:22">
      <c r="A247" s="2">
        <v>41305</v>
      </c>
      <c r="B247" s="7">
        <v>328.29998779296881</v>
      </c>
      <c r="C247" s="7">
        <v>328.95001220703119</v>
      </c>
      <c r="D247" s="7">
        <v>320.04998779296881</v>
      </c>
      <c r="E247" s="7">
        <v>321.52499389648437</v>
      </c>
      <c r="F247" s="7">
        <v>6045.64990234375</v>
      </c>
      <c r="G247" s="7">
        <v>6058.0498046875</v>
      </c>
      <c r="H247" s="7">
        <v>6025.14990234375</v>
      </c>
      <c r="I247" s="7">
        <v>6034.75</v>
      </c>
      <c r="J247" s="7">
        <v>5.4303506338614631E-2</v>
      </c>
      <c r="K247" s="7">
        <v>5.429965464339722E-2</v>
      </c>
      <c r="L247" s="7">
        <v>5.3119008320186539E-2</v>
      </c>
      <c r="M247" s="7">
        <v>5.3278925207586793E-2</v>
      </c>
      <c r="N247" s="7">
        <v>5.5050766562080813E-2</v>
      </c>
      <c r="O247" s="7">
        <v>9.1589795864315481E-4</v>
      </c>
      <c r="P247" s="7">
        <v>5.596666452072397E-2</v>
      </c>
      <c r="Q247" s="7">
        <v>5.4134868603437657E-2</v>
      </c>
      <c r="R247" s="7" t="str">
        <f t="shared" si="60"/>
        <v>Lower</v>
      </c>
      <c r="S247" s="4" t="str">
        <f t="shared" si="62"/>
        <v>Lower</v>
      </c>
      <c r="T247" s="4" t="str">
        <f t="shared" si="63"/>
        <v>Below</v>
      </c>
      <c r="U247" s="4" t="str">
        <f t="shared" si="64"/>
        <v>Buy</v>
      </c>
      <c r="V247" s="4" t="str">
        <f t="shared" si="65"/>
        <v/>
      </c>
    </row>
    <row r="248" spans="1:22">
      <c r="A248" s="2">
        <v>41306</v>
      </c>
      <c r="B248" s="7">
        <v>322.39999389648438</v>
      </c>
      <c r="C248" s="7">
        <v>322.42498779296881</v>
      </c>
      <c r="D248" s="7">
        <v>318.10000610351562</v>
      </c>
      <c r="E248" s="7">
        <v>320.07501220703119</v>
      </c>
      <c r="F248" s="7">
        <v>6040.9501953125</v>
      </c>
      <c r="G248" s="7">
        <v>6052.9501953125</v>
      </c>
      <c r="H248" s="7">
        <v>5983.2001953125</v>
      </c>
      <c r="I248" s="7">
        <v>5998.89990234375</v>
      </c>
      <c r="J248" s="7">
        <v>5.3369086563013209E-2</v>
      </c>
      <c r="K248" s="7">
        <v>5.3267411326572582E-2</v>
      </c>
      <c r="L248" s="7">
        <v>5.3165529435690459E-2</v>
      </c>
      <c r="M248" s="7">
        <v>5.3355618099575057E-2</v>
      </c>
      <c r="N248" s="7">
        <v>5.4895521168623763E-2</v>
      </c>
      <c r="O248" s="7">
        <v>9.2743552546035925E-4</v>
      </c>
      <c r="P248" s="7">
        <v>5.5822956694084117E-2</v>
      </c>
      <c r="Q248" s="7">
        <v>5.3968085643163403E-2</v>
      </c>
      <c r="R248" s="7">
        <f t="shared" si="60"/>
        <v>0</v>
      </c>
      <c r="S248" s="4" t="str">
        <f t="shared" si="62"/>
        <v>Lower</v>
      </c>
      <c r="T248" s="4" t="str">
        <f t="shared" si="63"/>
        <v>Below</v>
      </c>
      <c r="U248" s="4" t="str">
        <f t="shared" si="64"/>
        <v>Buy</v>
      </c>
      <c r="V248" s="4" t="str">
        <f t="shared" si="65"/>
        <v/>
      </c>
    </row>
    <row r="249" spans="1:22">
      <c r="A249" s="2">
        <v>41309</v>
      </c>
      <c r="B249" s="7">
        <v>320.57501220703119</v>
      </c>
      <c r="C249" s="7">
        <v>324.75</v>
      </c>
      <c r="D249" s="7">
        <v>320</v>
      </c>
      <c r="E249" s="7">
        <v>323.45001220703119</v>
      </c>
      <c r="F249" s="7">
        <v>6025.2001953125</v>
      </c>
      <c r="G249" s="7">
        <v>6038.5</v>
      </c>
      <c r="H249" s="7">
        <v>5981.25</v>
      </c>
      <c r="I249" s="7">
        <v>5987.25</v>
      </c>
      <c r="J249" s="7">
        <v>5.3205703016545897E-2</v>
      </c>
      <c r="K249" s="7">
        <v>5.3779912229858409E-2</v>
      </c>
      <c r="L249" s="7">
        <v>5.3500522466039709E-2</v>
      </c>
      <c r="M249" s="7">
        <v>5.4023134528712047E-2</v>
      </c>
      <c r="N249" s="7">
        <v>5.4807117982963692E-2</v>
      </c>
      <c r="O249" s="7">
        <v>9.2181499996403017E-4</v>
      </c>
      <c r="P249" s="7">
        <v>5.572893298292772E-2</v>
      </c>
      <c r="Q249" s="7">
        <v>5.3885302982999657E-2</v>
      </c>
      <c r="R249" s="7">
        <f t="shared" si="60"/>
        <v>0</v>
      </c>
      <c r="S249" s="4" t="str">
        <f t="shared" si="62"/>
        <v>Lower</v>
      </c>
      <c r="T249" s="4" t="str">
        <f t="shared" si="63"/>
        <v>Above</v>
      </c>
      <c r="U249" s="4" t="str">
        <f t="shared" si="64"/>
        <v>Buy</v>
      </c>
      <c r="V249" s="4" t="str">
        <f t="shared" si="65"/>
        <v/>
      </c>
    </row>
    <row r="250" spans="1:22">
      <c r="A250" s="2">
        <v>41310</v>
      </c>
      <c r="B250" s="7">
        <v>318.17498779296881</v>
      </c>
      <c r="C250" s="7">
        <v>323.60000610351562</v>
      </c>
      <c r="D250" s="7">
        <v>318.17498779296881</v>
      </c>
      <c r="E250" s="7">
        <v>322.07501220703119</v>
      </c>
      <c r="F250" s="7">
        <v>5948.2001953125</v>
      </c>
      <c r="G250" s="7">
        <v>5970.35009765625</v>
      </c>
      <c r="H250" s="7">
        <v>5946.89990234375</v>
      </c>
      <c r="I250" s="7">
        <v>5956.89990234375</v>
      </c>
      <c r="J250" s="7">
        <v>5.3490968250145259E-2</v>
      </c>
      <c r="K250" s="7">
        <v>5.4201177621149829E-2</v>
      </c>
      <c r="L250" s="7">
        <v>5.3502664080081773E-2</v>
      </c>
      <c r="M250" s="7">
        <v>5.4067554850184808E-2</v>
      </c>
      <c r="N250" s="7">
        <v>5.4718578526228773E-2</v>
      </c>
      <c r="O250" s="7">
        <v>9.023903007062986E-4</v>
      </c>
      <c r="P250" s="7">
        <v>5.5620968826935062E-2</v>
      </c>
      <c r="Q250" s="7">
        <v>5.381618822552247E-2</v>
      </c>
      <c r="R250" s="7" t="str">
        <f t="shared" si="60"/>
        <v>Lower</v>
      </c>
      <c r="S250" s="4" t="str">
        <f t="shared" si="62"/>
        <v>Lower</v>
      </c>
      <c r="T250" s="4" t="str">
        <f t="shared" si="63"/>
        <v>Above</v>
      </c>
      <c r="U250" s="4" t="str">
        <f t="shared" si="64"/>
        <v>Buy</v>
      </c>
      <c r="V250" s="4" t="str">
        <f t="shared" si="65"/>
        <v/>
      </c>
    </row>
    <row r="251" spans="1:22">
      <c r="A251" s="2">
        <v>41311</v>
      </c>
      <c r="B251" s="7">
        <v>323.29998779296881</v>
      </c>
      <c r="C251" s="7">
        <v>323.45001220703119</v>
      </c>
      <c r="D251" s="7">
        <v>318.60000610351562</v>
      </c>
      <c r="E251" s="7">
        <v>319.75</v>
      </c>
      <c r="F251" s="7">
        <v>5988.0498046875</v>
      </c>
      <c r="G251" s="7">
        <v>5990.89990234375</v>
      </c>
      <c r="H251" s="7">
        <v>5953.14990234375</v>
      </c>
      <c r="I251" s="7">
        <v>5959.2001953125</v>
      </c>
      <c r="J251" s="7">
        <v>5.3990864862193802E-2</v>
      </c>
      <c r="K251" s="7">
        <v>5.3990221415732828E-2</v>
      </c>
      <c r="L251" s="7">
        <v>5.3517887392367368E-2</v>
      </c>
      <c r="M251" s="7">
        <v>5.3656529319406822E-2</v>
      </c>
      <c r="N251" s="7">
        <v>5.4606881003251603E-2</v>
      </c>
      <c r="O251" s="7">
        <v>8.8783966310198182E-4</v>
      </c>
      <c r="P251" s="7">
        <v>5.5494720666353588E-2</v>
      </c>
      <c r="Q251" s="7">
        <v>5.3719041340149619E-2</v>
      </c>
      <c r="R251" s="7" t="str">
        <f t="shared" si="60"/>
        <v>Lower</v>
      </c>
      <c r="S251" s="4" t="str">
        <f t="shared" si="62"/>
        <v>Lower</v>
      </c>
      <c r="T251" s="4" t="str">
        <f t="shared" si="63"/>
        <v>Below</v>
      </c>
      <c r="U251" s="4" t="str">
        <f t="shared" si="64"/>
        <v>Buy</v>
      </c>
      <c r="V251" s="4" t="str">
        <f t="shared" si="65"/>
        <v/>
      </c>
    </row>
    <row r="252" spans="1:22">
      <c r="A252" s="2">
        <v>41312</v>
      </c>
      <c r="B252" s="7">
        <v>318.14999389648437</v>
      </c>
      <c r="C252" s="7">
        <v>321.5</v>
      </c>
      <c r="D252" s="7">
        <v>317.27499389648437</v>
      </c>
      <c r="E252" s="7">
        <v>320.75</v>
      </c>
      <c r="F252" s="7">
        <v>5936.4501953125</v>
      </c>
      <c r="G252" s="7">
        <v>5978.5</v>
      </c>
      <c r="H252" s="7">
        <v>5927.60009765625</v>
      </c>
      <c r="I252" s="7">
        <v>5938.7998046875</v>
      </c>
      <c r="J252" s="7">
        <v>5.3592632537825348E-2</v>
      </c>
      <c r="K252" s="7">
        <v>5.3776030776950742E-2</v>
      </c>
      <c r="L252" s="7">
        <v>5.3525033515998098E-2</v>
      </c>
      <c r="M252" s="7">
        <v>5.4009229229588063E-2</v>
      </c>
      <c r="N252" s="7">
        <v>5.4476719129261129E-2</v>
      </c>
      <c r="O252" s="7">
        <v>7.5994797014475302E-4</v>
      </c>
      <c r="P252" s="7">
        <v>5.5236667099405883E-2</v>
      </c>
      <c r="Q252" s="7">
        <v>5.3716771159116383E-2</v>
      </c>
      <c r="R252" s="7" t="str">
        <f t="shared" si="60"/>
        <v>Lower</v>
      </c>
      <c r="S252" s="4" t="str">
        <f t="shared" si="62"/>
        <v>Lower</v>
      </c>
      <c r="T252" s="4" t="str">
        <f t="shared" si="63"/>
        <v>Above</v>
      </c>
      <c r="U252" s="4" t="str">
        <f t="shared" si="64"/>
        <v>Buy</v>
      </c>
      <c r="V252" s="4" t="str">
        <f t="shared" si="65"/>
        <v/>
      </c>
    </row>
    <row r="253" spans="1:22">
      <c r="A253" s="2">
        <v>41313</v>
      </c>
      <c r="B253" s="7">
        <v>320.25</v>
      </c>
      <c r="C253" s="7">
        <v>326.70001220703119</v>
      </c>
      <c r="D253" s="7">
        <v>320.25</v>
      </c>
      <c r="E253" s="7">
        <v>325.02499389648437</v>
      </c>
      <c r="F253" s="7">
        <v>5929.10009765625</v>
      </c>
      <c r="G253" s="7">
        <v>5953.7001953125</v>
      </c>
      <c r="H253" s="7">
        <v>5883.64990234375</v>
      </c>
      <c r="I253" s="7">
        <v>5903.5</v>
      </c>
      <c r="J253" s="7">
        <v>5.4013255759772637E-2</v>
      </c>
      <c r="K253" s="7">
        <v>5.4873440295876923E-2</v>
      </c>
      <c r="L253" s="7">
        <v>5.4430498978606551E-2</v>
      </c>
      <c r="M253" s="7">
        <v>5.505632148665781E-2</v>
      </c>
      <c r="N253" s="7">
        <v>5.4417964581383892E-2</v>
      </c>
      <c r="O253" s="7">
        <v>6.5537637858313494E-4</v>
      </c>
      <c r="P253" s="7">
        <v>5.5073340959967028E-2</v>
      </c>
      <c r="Q253" s="7">
        <v>5.3762588202800762E-2</v>
      </c>
      <c r="R253" s="7">
        <f t="shared" si="60"/>
        <v>0</v>
      </c>
      <c r="S253" s="4" t="str">
        <f t="shared" si="62"/>
        <v>Lower</v>
      </c>
      <c r="T253" s="4" t="str">
        <f t="shared" si="63"/>
        <v>Above</v>
      </c>
      <c r="U253" s="4" t="str">
        <f t="shared" si="64"/>
        <v>Buy</v>
      </c>
      <c r="V253" s="4" t="str">
        <f t="shared" si="65"/>
        <v/>
      </c>
    </row>
    <row r="254" spans="1:22">
      <c r="A254" s="2">
        <v>41316</v>
      </c>
      <c r="B254" s="7">
        <v>325</v>
      </c>
      <c r="C254" s="7">
        <v>329.97500610351562</v>
      </c>
      <c r="D254" s="7">
        <v>325</v>
      </c>
      <c r="E254" s="7">
        <v>328.47500610351562</v>
      </c>
      <c r="F254" s="7">
        <v>5920.0498046875</v>
      </c>
      <c r="G254" s="7">
        <v>5924.14990234375</v>
      </c>
      <c r="H254" s="7">
        <v>5879.10009765625</v>
      </c>
      <c r="I254" s="7">
        <v>5897.85009765625</v>
      </c>
      <c r="J254" s="7">
        <v>5.4898186792730147E-2</v>
      </c>
      <c r="K254" s="7">
        <v>5.5699975784368458E-2</v>
      </c>
      <c r="L254" s="7">
        <v>5.5280569237044261E-2</v>
      </c>
      <c r="M254" s="7">
        <v>5.5694024206218551E-2</v>
      </c>
      <c r="N254" s="7">
        <v>5.4425049364651978E-2</v>
      </c>
      <c r="O254" s="7">
        <v>6.6891067946692315E-4</v>
      </c>
      <c r="P254" s="7">
        <v>5.50939600441189E-2</v>
      </c>
      <c r="Q254" s="7">
        <v>5.3756138685185063E-2</v>
      </c>
      <c r="R254" s="7">
        <f t="shared" si="60"/>
        <v>0</v>
      </c>
      <c r="S254" s="4" t="str">
        <f t="shared" si="62"/>
        <v>Lower</v>
      </c>
      <c r="T254" s="4" t="str">
        <f t="shared" si="63"/>
        <v>Above</v>
      </c>
      <c r="U254" s="4" t="str">
        <f t="shared" si="64"/>
        <v>Buy</v>
      </c>
      <c r="V254" s="4" t="str">
        <f t="shared" si="65"/>
        <v/>
      </c>
    </row>
    <row r="255" spans="1:22">
      <c r="A255" s="2">
        <v>41317</v>
      </c>
      <c r="B255" s="7">
        <v>327.82501220703119</v>
      </c>
      <c r="C255" s="7">
        <v>333.5</v>
      </c>
      <c r="D255" s="7">
        <v>327.82501220703119</v>
      </c>
      <c r="E255" s="7">
        <v>332.60000610351562</v>
      </c>
      <c r="F255" s="7">
        <v>5894.35009765625</v>
      </c>
      <c r="G255" s="7">
        <v>5927.64990234375</v>
      </c>
      <c r="H255" s="7">
        <v>5886.4501953125</v>
      </c>
      <c r="I255" s="7">
        <v>5922.5</v>
      </c>
      <c r="J255" s="7">
        <v>5.5616820646161337E-2</v>
      </c>
      <c r="K255" s="7">
        <v>5.6261757272158819E-2</v>
      </c>
      <c r="L255" s="7">
        <v>5.5691461123392322E-2</v>
      </c>
      <c r="M255" s="7">
        <v>5.6158717788689853E-2</v>
      </c>
      <c r="N255" s="7">
        <v>5.447442444019196E-2</v>
      </c>
      <c r="O255" s="7">
        <v>7.5747057005175352E-4</v>
      </c>
      <c r="P255" s="7">
        <v>5.5231895010243712E-2</v>
      </c>
      <c r="Q255" s="7">
        <v>5.3716953870140208E-2</v>
      </c>
      <c r="R255" s="7">
        <f t="shared" si="60"/>
        <v>0</v>
      </c>
      <c r="S255" s="4" t="str">
        <f t="shared" si="62"/>
        <v>Lower</v>
      </c>
      <c r="T255" s="4" t="str">
        <f t="shared" si="63"/>
        <v>Above</v>
      </c>
      <c r="U255" s="4" t="str">
        <f t="shared" si="64"/>
        <v>Buy</v>
      </c>
      <c r="V255" s="4" t="str">
        <f t="shared" si="65"/>
        <v/>
      </c>
    </row>
    <row r="256" spans="1:22">
      <c r="A256" s="2">
        <v>41318</v>
      </c>
      <c r="B256" s="7">
        <v>331.64999389648437</v>
      </c>
      <c r="C256" s="7">
        <v>333.70001220703119</v>
      </c>
      <c r="D256" s="7">
        <v>329.75</v>
      </c>
      <c r="E256" s="7">
        <v>332.10000610351562</v>
      </c>
      <c r="F256" s="7">
        <v>5943.14990234375</v>
      </c>
      <c r="G256" s="7">
        <v>5969.5</v>
      </c>
      <c r="H256" s="7">
        <v>5922.9501953125</v>
      </c>
      <c r="I256" s="7">
        <v>5932.9501953125</v>
      </c>
      <c r="J256" s="7">
        <v>5.5803740330644253E-2</v>
      </c>
      <c r="K256" s="7">
        <v>5.590083126007727E-2</v>
      </c>
      <c r="L256" s="7">
        <v>5.567326908488416E-2</v>
      </c>
      <c r="M256" s="7">
        <v>5.5975525694771697E-2</v>
      </c>
      <c r="N256" s="7">
        <v>5.4521965733832008E-2</v>
      </c>
      <c r="O256" s="7">
        <v>8.2099971517675776E-4</v>
      </c>
      <c r="P256" s="7">
        <v>5.5342965449008782E-2</v>
      </c>
      <c r="Q256" s="7">
        <v>5.3700966018655247E-2</v>
      </c>
      <c r="R256" s="7">
        <f t="shared" si="60"/>
        <v>0</v>
      </c>
      <c r="S256" s="4" t="str">
        <f t="shared" si="62"/>
        <v>Lower</v>
      </c>
      <c r="T256" s="4" t="str">
        <f t="shared" si="63"/>
        <v>Above</v>
      </c>
      <c r="U256" s="4" t="str">
        <f t="shared" si="64"/>
        <v>Buy</v>
      </c>
      <c r="V256" s="4" t="str">
        <f t="shared" si="65"/>
        <v/>
      </c>
    </row>
    <row r="257" spans="1:22">
      <c r="A257" s="2">
        <v>41319</v>
      </c>
      <c r="B257" s="7">
        <v>332</v>
      </c>
      <c r="C257" s="7">
        <v>339.20001220703119</v>
      </c>
      <c r="D257" s="7">
        <v>331</v>
      </c>
      <c r="E257" s="7">
        <v>337.39999389648437</v>
      </c>
      <c r="F257" s="7">
        <v>5933.2001953125</v>
      </c>
      <c r="G257" s="7">
        <v>5940.2001953125</v>
      </c>
      <c r="H257" s="7">
        <v>5884.5498046875</v>
      </c>
      <c r="I257" s="7">
        <v>5896.9501953125</v>
      </c>
      <c r="J257" s="7">
        <v>5.5956311783023127E-2</v>
      </c>
      <c r="K257" s="7">
        <v>5.7102454640282831E-2</v>
      </c>
      <c r="L257" s="7">
        <v>5.6248992868805837E-2</v>
      </c>
      <c r="M257" s="7">
        <v>5.7216015520138608E-2</v>
      </c>
      <c r="N257" s="7">
        <v>5.4622467272240717E-2</v>
      </c>
      <c r="O257" s="7">
        <v>1.0103355660260739E-3</v>
      </c>
      <c r="P257" s="7">
        <v>5.5632802838266791E-2</v>
      </c>
      <c r="Q257" s="7">
        <v>5.3612131706214643E-2</v>
      </c>
      <c r="R257" s="7">
        <f t="shared" si="60"/>
        <v>0</v>
      </c>
      <c r="S257" s="4" t="str">
        <f t="shared" si="62"/>
        <v>Lower</v>
      </c>
      <c r="T257" s="4" t="str">
        <f t="shared" si="63"/>
        <v>Above</v>
      </c>
      <c r="U257" s="4" t="str">
        <f t="shared" si="64"/>
        <v>Buy</v>
      </c>
      <c r="V257" s="4" t="str">
        <f t="shared" si="65"/>
        <v/>
      </c>
    </row>
    <row r="258" spans="1:22">
      <c r="A258" s="2">
        <v>41320</v>
      </c>
      <c r="B258" s="7">
        <v>335.85000610351562</v>
      </c>
      <c r="C258" s="7">
        <v>340.39999389648437</v>
      </c>
      <c r="D258" s="7">
        <v>334.10000610351562</v>
      </c>
      <c r="E258" s="7">
        <v>338.375</v>
      </c>
      <c r="F258" s="7">
        <v>5869.9501953125</v>
      </c>
      <c r="G258" s="7">
        <v>5899.9501953125</v>
      </c>
      <c r="H258" s="7">
        <v>5853.89990234375</v>
      </c>
      <c r="I258" s="7">
        <v>5887.39990234375</v>
      </c>
      <c r="J258" s="7">
        <v>5.7215137254777997E-2</v>
      </c>
      <c r="K258" s="7">
        <v>5.7695401253883727E-2</v>
      </c>
      <c r="L258" s="7">
        <v>5.7073064397590849E-2</v>
      </c>
      <c r="M258" s="7">
        <v>5.7474437886458889E-2</v>
      </c>
      <c r="N258" s="7">
        <v>5.4763643546799357E-2</v>
      </c>
      <c r="O258" s="7">
        <v>1.1949255341903429E-3</v>
      </c>
      <c r="P258" s="7">
        <v>5.5958569080989701E-2</v>
      </c>
      <c r="Q258" s="7">
        <v>5.3568718012609012E-2</v>
      </c>
      <c r="R258" s="7">
        <f t="shared" si="60"/>
        <v>0</v>
      </c>
      <c r="S258" s="4" t="str">
        <f t="shared" si="62"/>
        <v>Lower</v>
      </c>
      <c r="T258" s="4" t="str">
        <f t="shared" si="63"/>
        <v>Above</v>
      </c>
      <c r="U258" s="4" t="str">
        <f t="shared" si="64"/>
        <v>Buy</v>
      </c>
      <c r="V258" s="4" t="str">
        <f t="shared" si="65"/>
        <v/>
      </c>
    </row>
    <row r="259" spans="1:22">
      <c r="A259" s="2">
        <v>41323</v>
      </c>
      <c r="B259" s="7">
        <v>339</v>
      </c>
      <c r="C259" s="7">
        <v>340.45001220703119</v>
      </c>
      <c r="D259" s="7">
        <v>337</v>
      </c>
      <c r="E259" s="7">
        <v>338</v>
      </c>
      <c r="F259" s="7">
        <v>5888.64990234375</v>
      </c>
      <c r="G259" s="7">
        <v>5911</v>
      </c>
      <c r="H259" s="7">
        <v>5878.4501953125</v>
      </c>
      <c r="I259" s="7">
        <v>5898.2001953125</v>
      </c>
      <c r="J259" s="7">
        <v>5.7568374011345812E-2</v>
      </c>
      <c r="K259" s="7">
        <v>5.7596009508887033E-2</v>
      </c>
      <c r="L259" s="7">
        <v>5.7328035247917082E-2</v>
      </c>
      <c r="M259" s="7">
        <v>5.7305616765707633E-2</v>
      </c>
      <c r="N259" s="7">
        <v>5.4922094695082288E-2</v>
      </c>
      <c r="O259" s="7">
        <v>1.3117965733227611E-3</v>
      </c>
      <c r="P259" s="7">
        <v>5.6233891268405049E-2</v>
      </c>
      <c r="Q259" s="7">
        <v>5.3610298121759527E-2</v>
      </c>
      <c r="R259" s="7">
        <f t="shared" ref="R259:R322" si="66">IF(AND(K259&gt;=Q259,L259&lt;=Q259),"Lower",IF(AND(K259&gt;=P259,L259&lt;=P259),"Upper",0))</f>
        <v>0</v>
      </c>
      <c r="S259" s="4" t="str">
        <f t="shared" si="62"/>
        <v>Lower</v>
      </c>
      <c r="T259" s="4" t="str">
        <f t="shared" si="63"/>
        <v>Above</v>
      </c>
      <c r="U259" s="4" t="str">
        <f t="shared" si="64"/>
        <v>Buy</v>
      </c>
      <c r="V259" s="4" t="str">
        <f t="shared" si="65"/>
        <v/>
      </c>
    </row>
    <row r="260" spans="1:22">
      <c r="A260" s="2">
        <v>41324</v>
      </c>
      <c r="B260" s="7">
        <v>337.25</v>
      </c>
      <c r="C260" s="7">
        <v>338.70001220703119</v>
      </c>
      <c r="D260" s="7">
        <v>335.77499389648437</v>
      </c>
      <c r="E260" s="7">
        <v>337.39999389648437</v>
      </c>
      <c r="F260" s="7">
        <v>5900.2001953125</v>
      </c>
      <c r="G260" s="7">
        <v>5947.5498046875</v>
      </c>
      <c r="H260" s="7">
        <v>5883.14990234375</v>
      </c>
      <c r="I260" s="7">
        <v>5939.7001953125</v>
      </c>
      <c r="J260" s="7">
        <v>5.7159077461122962E-2</v>
      </c>
      <c r="K260" s="7">
        <v>5.6947822772343719E-2</v>
      </c>
      <c r="L260" s="7">
        <v>5.7074016380700608E-2</v>
      </c>
      <c r="M260" s="7">
        <v>5.6804212805682368E-2</v>
      </c>
      <c r="N260" s="7">
        <v>5.5060189108202651E-2</v>
      </c>
      <c r="O260" s="7">
        <v>1.358837863946184E-3</v>
      </c>
      <c r="P260" s="7">
        <v>5.6419026972148838E-2</v>
      </c>
      <c r="Q260" s="7">
        <v>5.3701351244256457E-2</v>
      </c>
      <c r="R260" s="7">
        <f t="shared" si="66"/>
        <v>0</v>
      </c>
      <c r="S260" s="4" t="str">
        <f t="shared" si="62"/>
        <v>Lower</v>
      </c>
      <c r="T260" s="4" t="str">
        <f t="shared" si="63"/>
        <v>Above</v>
      </c>
      <c r="U260" s="4" t="str">
        <f t="shared" si="64"/>
        <v>Buy</v>
      </c>
      <c r="V260" s="4" t="str">
        <f t="shared" si="65"/>
        <v/>
      </c>
    </row>
    <row r="261" spans="1:22">
      <c r="A261" s="2">
        <v>41325</v>
      </c>
      <c r="B261" s="7">
        <v>338.75</v>
      </c>
      <c r="C261" s="7">
        <v>340.39999389648437</v>
      </c>
      <c r="D261" s="7">
        <v>337.45001220703119</v>
      </c>
      <c r="E261" s="7">
        <v>338.47500610351562</v>
      </c>
      <c r="F261" s="7">
        <v>5966.2998046875</v>
      </c>
      <c r="G261" s="7">
        <v>5971</v>
      </c>
      <c r="H261" s="7">
        <v>5937.5498046875</v>
      </c>
      <c r="I261" s="7">
        <v>5943.0498046875</v>
      </c>
      <c r="J261" s="7">
        <v>5.6777233979066338E-2</v>
      </c>
      <c r="K261" s="7">
        <v>5.7008875212943289E-2</v>
      </c>
      <c r="L261" s="7">
        <v>5.6833209540512082E-2</v>
      </c>
      <c r="M261" s="7">
        <v>5.6953082546363318E-2</v>
      </c>
      <c r="N261" s="7">
        <v>5.5196547145271169E-2</v>
      </c>
      <c r="O261" s="7">
        <v>1.406704619032622E-3</v>
      </c>
      <c r="P261" s="7">
        <v>5.6603251764303787E-2</v>
      </c>
      <c r="Q261" s="7">
        <v>5.378984252623855E-2</v>
      </c>
      <c r="R261" s="7">
        <f t="shared" si="66"/>
        <v>0</v>
      </c>
      <c r="S261" s="4" t="str">
        <f t="shared" si="62"/>
        <v>Lower</v>
      </c>
      <c r="T261" s="4" t="str">
        <f t="shared" si="63"/>
        <v>Above</v>
      </c>
      <c r="U261" s="4" t="str">
        <f t="shared" si="64"/>
        <v>Buy</v>
      </c>
      <c r="V261" s="4" t="str">
        <f t="shared" si="65"/>
        <v/>
      </c>
    </row>
    <row r="262" spans="1:22">
      <c r="A262" s="2">
        <v>41326</v>
      </c>
      <c r="B262" s="7">
        <v>337.5</v>
      </c>
      <c r="C262" s="7">
        <v>338.72500610351562</v>
      </c>
      <c r="D262" s="7">
        <v>332.02499389648438</v>
      </c>
      <c r="E262" s="7">
        <v>333.125</v>
      </c>
      <c r="F262" s="7">
        <v>5909.64990234375</v>
      </c>
      <c r="G262" s="7">
        <v>5921.14990234375</v>
      </c>
      <c r="H262" s="7">
        <v>5844.39990234375</v>
      </c>
      <c r="I262" s="7">
        <v>5852.25</v>
      </c>
      <c r="J262" s="7">
        <v>5.7109982076289922E-2</v>
      </c>
      <c r="K262" s="7">
        <v>5.7205950143136758E-2</v>
      </c>
      <c r="L262" s="7">
        <v>5.6810793142908322E-2</v>
      </c>
      <c r="M262" s="7">
        <v>5.6922551155538473E-2</v>
      </c>
      <c r="N262" s="7">
        <v>5.5300269056755523E-2</v>
      </c>
      <c r="O262" s="7">
        <v>1.45529990685052E-3</v>
      </c>
      <c r="P262" s="7">
        <v>5.6755568963606041E-2</v>
      </c>
      <c r="Q262" s="7">
        <v>5.3844969149904998E-2</v>
      </c>
      <c r="R262" s="7">
        <f t="shared" si="66"/>
        <v>0</v>
      </c>
      <c r="S262" s="4" t="str">
        <f t="shared" si="62"/>
        <v>Lower</v>
      </c>
      <c r="T262" s="4" t="str">
        <f t="shared" si="63"/>
        <v>Above</v>
      </c>
      <c r="U262" s="4" t="str">
        <f t="shared" si="64"/>
        <v>Buy</v>
      </c>
      <c r="V262" s="4" t="str">
        <f t="shared" si="65"/>
        <v/>
      </c>
    </row>
    <row r="263" spans="1:22">
      <c r="A263" s="2">
        <v>41327</v>
      </c>
      <c r="B263" s="7">
        <v>331.10000610351562</v>
      </c>
      <c r="C263" s="7">
        <v>333.20001220703119</v>
      </c>
      <c r="D263" s="7">
        <v>328.77499389648437</v>
      </c>
      <c r="E263" s="7">
        <v>329.64999389648437</v>
      </c>
      <c r="F263" s="7">
        <v>5837.9501953125</v>
      </c>
      <c r="G263" s="7">
        <v>5873.7998046875</v>
      </c>
      <c r="H263" s="7">
        <v>5835.7998046875</v>
      </c>
      <c r="I263" s="7">
        <v>5850.2998046875</v>
      </c>
      <c r="J263" s="7">
        <v>5.6715113186365948E-2</v>
      </c>
      <c r="K263" s="7">
        <v>5.6726484266815813E-2</v>
      </c>
      <c r="L263" s="7">
        <v>5.6337606652031122E-2</v>
      </c>
      <c r="M263" s="7">
        <v>5.6347538570990043E-2</v>
      </c>
      <c r="N263" s="7">
        <v>5.5380657029215651E-2</v>
      </c>
      <c r="O263" s="7">
        <v>1.4670672230969609E-3</v>
      </c>
      <c r="P263" s="7">
        <v>5.6847724252312611E-2</v>
      </c>
      <c r="Q263" s="7">
        <v>5.3913589806118691E-2</v>
      </c>
      <c r="R263" s="7">
        <f t="shared" si="66"/>
        <v>0</v>
      </c>
      <c r="S263" s="4" t="str">
        <f t="shared" si="62"/>
        <v>Lower</v>
      </c>
      <c r="T263" s="4" t="str">
        <f t="shared" si="63"/>
        <v>Above</v>
      </c>
      <c r="U263" s="4" t="str">
        <f t="shared" si="64"/>
        <v>Buy</v>
      </c>
      <c r="V263" s="4" t="str">
        <f t="shared" si="65"/>
        <v/>
      </c>
    </row>
    <row r="264" spans="1:22">
      <c r="A264" s="2">
        <v>41330</v>
      </c>
      <c r="B264" s="7">
        <v>331.625</v>
      </c>
      <c r="C264" s="7">
        <v>332.60000610351562</v>
      </c>
      <c r="D264" s="7">
        <v>327.04998779296881</v>
      </c>
      <c r="E264" s="7">
        <v>328.22500610351562</v>
      </c>
      <c r="F264" s="7">
        <v>5870.5498046875</v>
      </c>
      <c r="G264" s="7">
        <v>5878.39990234375</v>
      </c>
      <c r="H264" s="7">
        <v>5825</v>
      </c>
      <c r="I264" s="7">
        <v>5854.75</v>
      </c>
      <c r="J264" s="7">
        <v>5.6489598254528907E-2</v>
      </c>
      <c r="K264" s="7">
        <v>5.6580023752876393E-2</v>
      </c>
      <c r="L264" s="7">
        <v>5.6145920651153432E-2</v>
      </c>
      <c r="M264" s="7">
        <v>5.6061318775953821E-2</v>
      </c>
      <c r="N264" s="7">
        <v>5.5424990182001713E-2</v>
      </c>
      <c r="O264" s="7">
        <v>1.473895551003211E-3</v>
      </c>
      <c r="P264" s="7">
        <v>5.6898885733004917E-2</v>
      </c>
      <c r="Q264" s="7">
        <v>5.3951094630998502E-2</v>
      </c>
      <c r="R264" s="7">
        <f t="shared" si="66"/>
        <v>0</v>
      </c>
      <c r="S264" s="4" t="str">
        <f t="shared" si="62"/>
        <v>Lower</v>
      </c>
      <c r="T264" s="4" t="str">
        <f t="shared" si="63"/>
        <v>Above</v>
      </c>
      <c r="U264" s="4" t="str">
        <f t="shared" si="64"/>
        <v>Buy</v>
      </c>
      <c r="V264" s="4" t="str">
        <f t="shared" si="65"/>
        <v/>
      </c>
    </row>
    <row r="265" spans="1:22">
      <c r="A265" s="2">
        <v>41331</v>
      </c>
      <c r="B265" s="7">
        <v>327.39999389648437</v>
      </c>
      <c r="C265" s="7">
        <v>331.5</v>
      </c>
      <c r="D265" s="7">
        <v>322.70001220703119</v>
      </c>
      <c r="E265" s="7">
        <v>325.625</v>
      </c>
      <c r="F265" s="7">
        <v>5838.2998046875</v>
      </c>
      <c r="G265" s="7">
        <v>5838.85009765625</v>
      </c>
      <c r="H265" s="7">
        <v>5748.60009765625</v>
      </c>
      <c r="I265" s="7">
        <v>5761.35009765625</v>
      </c>
      <c r="J265" s="7">
        <v>5.6077968732201597E-2</v>
      </c>
      <c r="K265" s="7">
        <v>5.6774877665221463E-2</v>
      </c>
      <c r="L265" s="7">
        <v>5.6135408051535642E-2</v>
      </c>
      <c r="M265" s="7">
        <v>5.6518870487052349E-2</v>
      </c>
      <c r="N265" s="7">
        <v>5.5554814668276241E-2</v>
      </c>
      <c r="O265" s="7">
        <v>1.448713493100335E-3</v>
      </c>
      <c r="P265" s="7">
        <v>5.7003528161376583E-2</v>
      </c>
      <c r="Q265" s="7">
        <v>5.4106101175175912E-2</v>
      </c>
      <c r="R265" s="7">
        <f t="shared" si="66"/>
        <v>0</v>
      </c>
      <c r="S265" s="4" t="str">
        <f t="shared" si="62"/>
        <v>Lower</v>
      </c>
      <c r="T265" s="4" t="str">
        <f t="shared" si="63"/>
        <v>Above</v>
      </c>
      <c r="U265" s="4" t="str">
        <f t="shared" si="64"/>
        <v>Buy</v>
      </c>
      <c r="V265" s="4" t="str">
        <f t="shared" si="65"/>
        <v/>
      </c>
    </row>
    <row r="266" spans="1:22">
      <c r="A266" s="2">
        <v>41332</v>
      </c>
      <c r="B266" s="7">
        <v>326.14999389648437</v>
      </c>
      <c r="C266" s="7">
        <v>327</v>
      </c>
      <c r="D266" s="7">
        <v>320.45001220703119</v>
      </c>
      <c r="E266" s="7">
        <v>321.375</v>
      </c>
      <c r="F266" s="7">
        <v>5784.89990234375</v>
      </c>
      <c r="G266" s="7">
        <v>5818.2001953125</v>
      </c>
      <c r="H266" s="7">
        <v>5749.7001953125</v>
      </c>
      <c r="I266" s="7">
        <v>5796.89990234375</v>
      </c>
      <c r="J266" s="7">
        <v>5.6379539733149887E-2</v>
      </c>
      <c r="K266" s="7">
        <v>5.6202947479093497E-2</v>
      </c>
      <c r="L266" s="7">
        <v>5.5733342839037303E-2</v>
      </c>
      <c r="M266" s="7">
        <v>5.5439114943155149E-2</v>
      </c>
      <c r="N266" s="7">
        <v>5.5615916993421603E-2</v>
      </c>
      <c r="O266" s="7">
        <v>1.414693503903609E-3</v>
      </c>
      <c r="P266" s="7">
        <v>5.7030610497325197E-2</v>
      </c>
      <c r="Q266" s="7">
        <v>5.4201223489517988E-2</v>
      </c>
      <c r="R266" s="7">
        <f t="shared" si="66"/>
        <v>0</v>
      </c>
      <c r="S266" s="4" t="str">
        <f t="shared" si="62"/>
        <v>Lower</v>
      </c>
      <c r="T266" s="4" t="str">
        <f t="shared" si="63"/>
        <v>Above</v>
      </c>
      <c r="U266" s="4" t="str">
        <f t="shared" si="64"/>
        <v>Buy</v>
      </c>
      <c r="V266" s="4" t="str">
        <f t="shared" si="65"/>
        <v/>
      </c>
    </row>
    <row r="267" spans="1:22">
      <c r="A267" s="2">
        <v>41333</v>
      </c>
      <c r="B267" s="7">
        <v>323.47500610351562</v>
      </c>
      <c r="C267" s="7">
        <v>327.47500610351562</v>
      </c>
      <c r="D267" s="7">
        <v>309.67498779296881</v>
      </c>
      <c r="E267" s="7">
        <v>312.67498779296881</v>
      </c>
      <c r="F267" s="7">
        <v>5834.35009765625</v>
      </c>
      <c r="G267" s="7">
        <v>5849.89990234375</v>
      </c>
      <c r="H267" s="7">
        <v>5671.89990234375</v>
      </c>
      <c r="I267" s="7">
        <v>5693.0498046875</v>
      </c>
      <c r="J267" s="7">
        <v>5.5443194304274031E-2</v>
      </c>
      <c r="K267" s="7">
        <v>5.5979591372548702E-2</v>
      </c>
      <c r="L267" s="7">
        <v>5.4598105242478698E-2</v>
      </c>
      <c r="M267" s="7">
        <v>5.4922229476285417E-2</v>
      </c>
      <c r="N267" s="7">
        <v>5.5698082206856528E-2</v>
      </c>
      <c r="O267" s="7">
        <v>1.3161036155047629E-3</v>
      </c>
      <c r="P267" s="7">
        <v>5.7014185822361299E-2</v>
      </c>
      <c r="Q267" s="7">
        <v>5.4381978591351771E-2</v>
      </c>
      <c r="R267" s="7">
        <f t="shared" si="66"/>
        <v>0</v>
      </c>
      <c r="S267" s="4" t="str">
        <f t="shared" si="62"/>
        <v>Lower</v>
      </c>
      <c r="T267" s="4" t="str">
        <f t="shared" si="63"/>
        <v>Above</v>
      </c>
      <c r="U267" s="4" t="str">
        <f t="shared" si="64"/>
        <v>Buy</v>
      </c>
      <c r="V267" s="4" t="str">
        <f t="shared" si="65"/>
        <v/>
      </c>
    </row>
    <row r="268" spans="1:22">
      <c r="A268" s="2">
        <v>41334</v>
      </c>
      <c r="B268" s="7">
        <v>312.5</v>
      </c>
      <c r="C268" s="7">
        <v>314.79998779296881</v>
      </c>
      <c r="D268" s="7">
        <v>308.14999389648438</v>
      </c>
      <c r="E268" s="7">
        <v>311.25</v>
      </c>
      <c r="F268" s="7">
        <v>5702.4501953125</v>
      </c>
      <c r="G268" s="7">
        <v>5739.4501953125</v>
      </c>
      <c r="H268" s="7">
        <v>5679.89990234375</v>
      </c>
      <c r="I268" s="7">
        <v>5719.7001953125</v>
      </c>
      <c r="J268" s="7">
        <v>5.4801004707920063E-2</v>
      </c>
      <c r="K268" s="7">
        <v>5.484845709612933E-2</v>
      </c>
      <c r="L268" s="7">
        <v>5.4252715575027928E-2</v>
      </c>
      <c r="M268" s="7">
        <v>5.4417187854545343E-2</v>
      </c>
      <c r="N268" s="7">
        <v>5.5751160694605048E-2</v>
      </c>
      <c r="O268" s="7">
        <v>1.235604508749439E-3</v>
      </c>
      <c r="P268" s="7">
        <v>5.6986765203354488E-2</v>
      </c>
      <c r="Q268" s="7">
        <v>5.4515556185855608E-2</v>
      </c>
      <c r="R268" s="7" t="str">
        <f t="shared" si="66"/>
        <v>Lower</v>
      </c>
      <c r="S268" s="4" t="str">
        <f t="shared" ref="S268:S331" si="67">+IF(R268=0,S267,R268)</f>
        <v>Lower</v>
      </c>
      <c r="T268" s="4" t="str">
        <f t="shared" si="63"/>
        <v>Below</v>
      </c>
      <c r="U268" s="4" t="str">
        <f t="shared" si="64"/>
        <v>Buy</v>
      </c>
      <c r="V268" s="4" t="str">
        <f t="shared" si="65"/>
        <v/>
      </c>
    </row>
    <row r="269" spans="1:22">
      <c r="A269" s="2">
        <v>41337</v>
      </c>
      <c r="B269" s="7">
        <v>310.17498779296881</v>
      </c>
      <c r="C269" s="7">
        <v>315.14999389648437</v>
      </c>
      <c r="D269" s="7">
        <v>309</v>
      </c>
      <c r="E269" s="7">
        <v>313.82501220703119</v>
      </c>
      <c r="F269" s="7">
        <v>5704.7001953125</v>
      </c>
      <c r="G269" s="7">
        <v>5712</v>
      </c>
      <c r="H269" s="7">
        <v>5663.60009765625</v>
      </c>
      <c r="I269" s="7">
        <v>5698.5</v>
      </c>
      <c r="J269" s="7">
        <v>5.437182974976261E-2</v>
      </c>
      <c r="K269" s="7">
        <v>5.5173318259188441E-2</v>
      </c>
      <c r="L269" s="7">
        <v>5.455893683734353E-2</v>
      </c>
      <c r="M269" s="7">
        <v>5.5071512188651618E-2</v>
      </c>
      <c r="N269" s="7">
        <v>5.5803579577602028E-2</v>
      </c>
      <c r="O269" s="7">
        <v>1.1793964650692241E-3</v>
      </c>
      <c r="P269" s="7">
        <v>5.6982976042671253E-2</v>
      </c>
      <c r="Q269" s="7">
        <v>5.4624183112532802E-2</v>
      </c>
      <c r="R269" s="7" t="str">
        <f t="shared" si="66"/>
        <v>Lower</v>
      </c>
      <c r="S269" s="4" t="str">
        <f t="shared" si="67"/>
        <v>Lower</v>
      </c>
      <c r="T269" s="4" t="str">
        <f t="shared" si="63"/>
        <v>Above</v>
      </c>
      <c r="U269" s="4" t="str">
        <f t="shared" si="64"/>
        <v>Buy</v>
      </c>
      <c r="V269" s="4" t="str">
        <f t="shared" si="65"/>
        <v/>
      </c>
    </row>
    <row r="270" spans="1:22">
      <c r="A270" s="2">
        <v>41338</v>
      </c>
      <c r="B270" s="7">
        <v>315.45001220703119</v>
      </c>
      <c r="C270" s="7">
        <v>317.35000610351562</v>
      </c>
      <c r="D270" s="7">
        <v>311.57501220703119</v>
      </c>
      <c r="E270" s="7">
        <v>316.47500610351562</v>
      </c>
      <c r="F270" s="7">
        <v>5722.4501953125</v>
      </c>
      <c r="G270" s="7">
        <v>5790.10009765625</v>
      </c>
      <c r="H270" s="7">
        <v>5722.39990234375</v>
      </c>
      <c r="I270" s="7">
        <v>5784.25</v>
      </c>
      <c r="J270" s="7">
        <v>5.5124990422010078E-2</v>
      </c>
      <c r="K270" s="7">
        <v>5.4809070784799449E-2</v>
      </c>
      <c r="L270" s="7">
        <v>5.4448311464464057E-2</v>
      </c>
      <c r="M270" s="7">
        <v>5.4713230946711433E-2</v>
      </c>
      <c r="N270" s="7">
        <v>5.5835863382428373E-2</v>
      </c>
      <c r="O270" s="7">
        <v>1.137466663852468E-3</v>
      </c>
      <c r="P270" s="7">
        <v>5.6973330046280843E-2</v>
      </c>
      <c r="Q270" s="7">
        <v>5.4698396718575903E-2</v>
      </c>
      <c r="R270" s="7" t="str">
        <f t="shared" si="66"/>
        <v>Lower</v>
      </c>
      <c r="S270" s="4" t="str">
        <f t="shared" si="67"/>
        <v>Lower</v>
      </c>
      <c r="T270" s="4" t="str">
        <f t="shared" si="63"/>
        <v>Above</v>
      </c>
      <c r="U270" s="4" t="str">
        <f t="shared" si="64"/>
        <v>Buy</v>
      </c>
      <c r="V270" s="4" t="str">
        <f t="shared" si="65"/>
        <v/>
      </c>
    </row>
    <row r="271" spans="1:22">
      <c r="A271" s="2">
        <v>41339</v>
      </c>
      <c r="B271" s="7">
        <v>317.47500610351562</v>
      </c>
      <c r="C271" s="7">
        <v>318.57501220703119</v>
      </c>
      <c r="D271" s="7">
        <v>314.5</v>
      </c>
      <c r="E271" s="7">
        <v>315.25</v>
      </c>
      <c r="F271" s="7">
        <v>5816.39990234375</v>
      </c>
      <c r="G271" s="7">
        <v>5828.7001953125</v>
      </c>
      <c r="H271" s="7">
        <v>5795.0498046875</v>
      </c>
      <c r="I271" s="7">
        <v>5818.60009765625</v>
      </c>
      <c r="J271" s="7">
        <v>5.4582733552345213E-2</v>
      </c>
      <c r="K271" s="7">
        <v>5.4656270100018611E-2</v>
      </c>
      <c r="L271" s="7">
        <v>5.4270456786343277E-2</v>
      </c>
      <c r="M271" s="7">
        <v>5.4179698674769503E-2</v>
      </c>
      <c r="N271" s="7">
        <v>5.5862021850196487E-2</v>
      </c>
      <c r="O271" s="7">
        <v>1.0897241825841919E-3</v>
      </c>
      <c r="P271" s="7">
        <v>5.6951746032780692E-2</v>
      </c>
      <c r="Q271" s="7">
        <v>5.4772297667612303E-2</v>
      </c>
      <c r="R271" s="7">
        <f t="shared" si="66"/>
        <v>0</v>
      </c>
      <c r="S271" s="4" t="str">
        <f t="shared" si="67"/>
        <v>Lower</v>
      </c>
      <c r="T271" s="4" t="str">
        <f t="shared" si="63"/>
        <v>Below</v>
      </c>
      <c r="U271" s="4" t="str">
        <f t="shared" si="64"/>
        <v>Buy</v>
      </c>
      <c r="V271" s="4" t="str">
        <f t="shared" si="65"/>
        <v/>
      </c>
    </row>
    <row r="272" spans="1:22">
      <c r="A272" s="2">
        <v>41340</v>
      </c>
      <c r="B272" s="7">
        <v>314.17498779296881</v>
      </c>
      <c r="C272" s="7">
        <v>321.47500610351562</v>
      </c>
      <c r="D272" s="7">
        <v>313.57501220703119</v>
      </c>
      <c r="E272" s="7">
        <v>320.89999389648437</v>
      </c>
      <c r="F272" s="7">
        <v>5801.2998046875</v>
      </c>
      <c r="G272" s="7">
        <v>5878</v>
      </c>
      <c r="H272" s="7">
        <v>5801.2998046875</v>
      </c>
      <c r="I272" s="7">
        <v>5863.2998046875</v>
      </c>
      <c r="J272" s="7">
        <v>5.4155964761399278E-2</v>
      </c>
      <c r="K272" s="7">
        <v>5.4691222542278942E-2</v>
      </c>
      <c r="L272" s="7">
        <v>5.4052543871919857E-2</v>
      </c>
      <c r="M272" s="7">
        <v>5.4730272131050882E-2</v>
      </c>
      <c r="N272" s="7">
        <v>5.5898073995269637E-2</v>
      </c>
      <c r="O272" s="7">
        <v>1.0357935904056869E-3</v>
      </c>
      <c r="P272" s="7">
        <v>5.6933867585675327E-2</v>
      </c>
      <c r="Q272" s="7">
        <v>5.4862280404863947E-2</v>
      </c>
      <c r="R272" s="7">
        <f t="shared" si="66"/>
        <v>0</v>
      </c>
      <c r="S272" s="4" t="str">
        <f t="shared" si="67"/>
        <v>Lower</v>
      </c>
      <c r="T272" s="4" t="str">
        <f t="shared" si="63"/>
        <v>Below</v>
      </c>
      <c r="U272" s="4" t="str">
        <f t="shared" si="64"/>
        <v>Buy</v>
      </c>
      <c r="V272" s="4" t="str">
        <f t="shared" si="65"/>
        <v/>
      </c>
    </row>
    <row r="273" spans="1:22">
      <c r="A273" s="2">
        <v>41341</v>
      </c>
      <c r="B273" s="7">
        <v>322.10000610351562</v>
      </c>
      <c r="C273" s="7">
        <v>330</v>
      </c>
      <c r="D273" s="7">
        <v>321.70001220703119</v>
      </c>
      <c r="E273" s="7">
        <v>328.64999389648437</v>
      </c>
      <c r="F273" s="7">
        <v>5883.64990234375</v>
      </c>
      <c r="G273" s="7">
        <v>5952.85009765625</v>
      </c>
      <c r="H273" s="7">
        <v>5883</v>
      </c>
      <c r="I273" s="7">
        <v>5945.7001953125</v>
      </c>
      <c r="J273" s="7">
        <v>5.4744930689232071E-2</v>
      </c>
      <c r="K273" s="7">
        <v>5.5435630762805083E-2</v>
      </c>
      <c r="L273" s="7">
        <v>5.4682986946631193E-2</v>
      </c>
      <c r="M273" s="7">
        <v>5.527523808812073E-2</v>
      </c>
      <c r="N273" s="7">
        <v>5.5909019825342778E-2</v>
      </c>
      <c r="O273" s="7">
        <v>1.0275540691150871E-3</v>
      </c>
      <c r="P273" s="7">
        <v>5.6936573894457873E-2</v>
      </c>
      <c r="Q273" s="7">
        <v>5.4881465756227703E-2</v>
      </c>
      <c r="R273" s="7" t="str">
        <f t="shared" si="66"/>
        <v>Lower</v>
      </c>
      <c r="S273" s="4" t="str">
        <f t="shared" si="67"/>
        <v>Lower</v>
      </c>
      <c r="T273" s="4" t="str">
        <f t="shared" si="63"/>
        <v>Above</v>
      </c>
      <c r="U273" s="4" t="str">
        <f t="shared" si="64"/>
        <v>Buy</v>
      </c>
      <c r="V273" s="4" t="str">
        <f t="shared" si="65"/>
        <v/>
      </c>
    </row>
    <row r="274" spans="1:22">
      <c r="A274" s="2">
        <v>41344</v>
      </c>
      <c r="B274" s="7">
        <v>328.64999389648437</v>
      </c>
      <c r="C274" s="7">
        <v>329.85000610351562</v>
      </c>
      <c r="D274" s="7">
        <v>325.125</v>
      </c>
      <c r="E274" s="7">
        <v>327.625</v>
      </c>
      <c r="F274" s="7">
        <v>5946.10009765625</v>
      </c>
      <c r="G274" s="7">
        <v>5971.2001953125</v>
      </c>
      <c r="H274" s="7">
        <v>5930.35009765625</v>
      </c>
      <c r="I274" s="7">
        <v>5942.35009765625</v>
      </c>
      <c r="J274" s="7">
        <v>5.5271520576323133E-2</v>
      </c>
      <c r="K274" s="7">
        <v>5.5240151948423008E-2</v>
      </c>
      <c r="L274" s="7">
        <v>5.4823913368705422E-2</v>
      </c>
      <c r="M274" s="7">
        <v>5.5133910761875189E-2</v>
      </c>
      <c r="N274" s="7">
        <v>5.5881014153125623E-2</v>
      </c>
      <c r="O274" s="7">
        <v>1.0412635169943329E-3</v>
      </c>
      <c r="P274" s="7">
        <v>5.6922277670119953E-2</v>
      </c>
      <c r="Q274" s="7">
        <v>5.4839750636131293E-2</v>
      </c>
      <c r="R274" s="7" t="str">
        <f t="shared" si="66"/>
        <v>Lower</v>
      </c>
      <c r="S274" s="4" t="str">
        <f t="shared" si="67"/>
        <v>Lower</v>
      </c>
      <c r="T274" s="4" t="str">
        <f t="shared" si="63"/>
        <v>Above</v>
      </c>
      <c r="U274" s="4" t="str">
        <f t="shared" si="64"/>
        <v>Buy</v>
      </c>
      <c r="V274" s="4" t="str">
        <f t="shared" si="65"/>
        <v/>
      </c>
    </row>
    <row r="275" spans="1:22">
      <c r="A275" s="2">
        <v>41345</v>
      </c>
      <c r="B275" s="7">
        <v>326.5</v>
      </c>
      <c r="C275" s="7">
        <v>327.85000610351562</v>
      </c>
      <c r="D275" s="7">
        <v>320.04998779296881</v>
      </c>
      <c r="E275" s="7">
        <v>322</v>
      </c>
      <c r="F275" s="7">
        <v>5944.60009765625</v>
      </c>
      <c r="G275" s="7">
        <v>5952</v>
      </c>
      <c r="H275" s="7">
        <v>5893.64990234375</v>
      </c>
      <c r="I275" s="7">
        <v>5914.10009765625</v>
      </c>
      <c r="J275" s="7">
        <v>5.4923795484363637E-2</v>
      </c>
      <c r="K275" s="7">
        <v>5.5082326294273461E-2</v>
      </c>
      <c r="L275" s="7">
        <v>5.4304207595651938E-2</v>
      </c>
      <c r="M275" s="7">
        <v>5.4446153207249257E-2</v>
      </c>
      <c r="N275" s="7">
        <v>5.5795385924053587E-2</v>
      </c>
      <c r="O275" s="7">
        <v>1.0866517206335189E-3</v>
      </c>
      <c r="P275" s="7">
        <v>5.6882037644687113E-2</v>
      </c>
      <c r="Q275" s="7">
        <v>5.4708734203420067E-2</v>
      </c>
      <c r="R275" s="7" t="str">
        <f t="shared" si="66"/>
        <v>Lower</v>
      </c>
      <c r="S275" s="4" t="str">
        <f t="shared" si="67"/>
        <v>Lower</v>
      </c>
      <c r="T275" s="4" t="str">
        <f t="shared" si="63"/>
        <v>Below</v>
      </c>
      <c r="U275" s="4" t="str">
        <f t="shared" si="64"/>
        <v>Buy</v>
      </c>
      <c r="V275" s="4" t="str">
        <f t="shared" si="65"/>
        <v/>
      </c>
    </row>
    <row r="276" spans="1:22">
      <c r="A276" s="2">
        <v>41346</v>
      </c>
      <c r="B276" s="7">
        <v>320.52499389648438</v>
      </c>
      <c r="C276" s="7">
        <v>322.95001220703119</v>
      </c>
      <c r="D276" s="7">
        <v>316.10000610351562</v>
      </c>
      <c r="E276" s="7">
        <v>317.45001220703119</v>
      </c>
      <c r="F276" s="7">
        <v>5884.7998046875</v>
      </c>
      <c r="G276" s="7">
        <v>5893.85009765625</v>
      </c>
      <c r="H276" s="7">
        <v>5842.25</v>
      </c>
      <c r="I276" s="7">
        <v>5851.2001953125</v>
      </c>
      <c r="J276" s="7">
        <v>5.4466592668313413E-2</v>
      </c>
      <c r="K276" s="7">
        <v>5.4794405499972873E-2</v>
      </c>
      <c r="L276" s="7">
        <v>5.4105867791264597E-2</v>
      </c>
      <c r="M276" s="7">
        <v>5.4253828549798391E-2</v>
      </c>
      <c r="N276" s="7">
        <v>5.5709301066804932E-2</v>
      </c>
      <c r="O276" s="7">
        <v>1.1385855496909439E-3</v>
      </c>
      <c r="P276" s="7">
        <v>5.6847886616495868E-2</v>
      </c>
      <c r="Q276" s="7">
        <v>5.4570715517113982E-2</v>
      </c>
      <c r="R276" s="7" t="str">
        <f t="shared" si="66"/>
        <v>Lower</v>
      </c>
      <c r="S276" s="4" t="str">
        <f t="shared" si="67"/>
        <v>Lower</v>
      </c>
      <c r="T276" s="4" t="str">
        <f t="shared" si="63"/>
        <v>Below</v>
      </c>
      <c r="U276" s="4" t="str">
        <f t="shared" si="64"/>
        <v>Buy</v>
      </c>
      <c r="V276" s="4" t="str">
        <f t="shared" si="65"/>
        <v/>
      </c>
    </row>
    <row r="277" spans="1:22">
      <c r="A277" s="2">
        <v>41347</v>
      </c>
      <c r="B277" s="7">
        <v>317.45001220703119</v>
      </c>
      <c r="C277" s="7">
        <v>326.75</v>
      </c>
      <c r="D277" s="7">
        <v>307.67498779296881</v>
      </c>
      <c r="E277" s="7">
        <v>324.625</v>
      </c>
      <c r="F277" s="7">
        <v>5845.9501953125</v>
      </c>
      <c r="G277" s="7">
        <v>5920.14990234375</v>
      </c>
      <c r="H277" s="7">
        <v>5791.75</v>
      </c>
      <c r="I277" s="7">
        <v>5908.9501953125</v>
      </c>
      <c r="J277" s="7">
        <v>5.4302551612836952E-2</v>
      </c>
      <c r="K277" s="7">
        <v>5.5192859199501308E-2</v>
      </c>
      <c r="L277" s="7">
        <v>5.3122974540159497E-2</v>
      </c>
      <c r="M277" s="7">
        <v>5.4937846702028587E-2</v>
      </c>
      <c r="N277" s="7">
        <v>5.5595392625899423E-2</v>
      </c>
      <c r="O277" s="7">
        <v>1.09295867789642E-3</v>
      </c>
      <c r="P277" s="7">
        <v>5.6688351303795841E-2</v>
      </c>
      <c r="Q277" s="7">
        <v>5.4502433948003012E-2</v>
      </c>
      <c r="R277" s="7" t="str">
        <f t="shared" si="66"/>
        <v>Lower</v>
      </c>
      <c r="S277" s="4" t="str">
        <f t="shared" si="67"/>
        <v>Lower</v>
      </c>
      <c r="T277" s="4" t="str">
        <f t="shared" si="63"/>
        <v>Above</v>
      </c>
      <c r="U277" s="4" t="str">
        <f t="shared" si="64"/>
        <v>Buy</v>
      </c>
      <c r="V277" s="4" t="str">
        <f t="shared" si="65"/>
        <v/>
      </c>
    </row>
    <row r="278" spans="1:22">
      <c r="A278" s="2">
        <v>41348</v>
      </c>
      <c r="B278" s="7">
        <v>322.5</v>
      </c>
      <c r="C278" s="7">
        <v>324.95001220703119</v>
      </c>
      <c r="D278" s="7">
        <v>316.89999389648437</v>
      </c>
      <c r="E278" s="7">
        <v>319.70001220703119</v>
      </c>
      <c r="F278" s="7">
        <v>5914.89990234375</v>
      </c>
      <c r="G278" s="7">
        <v>5945.64990234375</v>
      </c>
      <c r="H278" s="7">
        <v>5861</v>
      </c>
      <c r="I278" s="7">
        <v>5872.60009765625</v>
      </c>
      <c r="J278" s="7">
        <v>5.452332335703787E-2</v>
      </c>
      <c r="K278" s="7">
        <v>5.4653405017832841E-2</v>
      </c>
      <c r="L278" s="7">
        <v>5.406927041400518E-2</v>
      </c>
      <c r="M278" s="7">
        <v>5.4439261466930677E-2</v>
      </c>
      <c r="N278" s="7">
        <v>5.5443633804923009E-2</v>
      </c>
      <c r="O278" s="7">
        <v>1.027050660637865E-3</v>
      </c>
      <c r="P278" s="7">
        <v>5.6470684465560868E-2</v>
      </c>
      <c r="Q278" s="7">
        <v>5.4416583144285137E-2</v>
      </c>
      <c r="R278" s="7" t="str">
        <f t="shared" si="66"/>
        <v>Lower</v>
      </c>
      <c r="S278" s="4" t="str">
        <f t="shared" si="67"/>
        <v>Lower</v>
      </c>
      <c r="T278" s="4" t="str">
        <f t="shared" si="63"/>
        <v>Above</v>
      </c>
      <c r="U278" s="4" t="str">
        <f t="shared" si="64"/>
        <v>Buy</v>
      </c>
      <c r="V278" s="4" t="str">
        <f t="shared" si="65"/>
        <v/>
      </c>
    </row>
    <row r="279" spans="1:22">
      <c r="A279" s="2">
        <v>41351</v>
      </c>
      <c r="B279" s="7">
        <v>316.5</v>
      </c>
      <c r="C279" s="7">
        <v>327</v>
      </c>
      <c r="D279" s="7">
        <v>315</v>
      </c>
      <c r="E279" s="7">
        <v>321.64999389648437</v>
      </c>
      <c r="F279" s="7">
        <v>5816.75</v>
      </c>
      <c r="G279" s="7">
        <v>5850.2001953125</v>
      </c>
      <c r="H279" s="7">
        <v>5814.35009765625</v>
      </c>
      <c r="I279" s="7">
        <v>5835.25</v>
      </c>
      <c r="J279" s="7">
        <v>5.4411827910774917E-2</v>
      </c>
      <c r="K279" s="7">
        <v>5.589552307321214E-2</v>
      </c>
      <c r="L279" s="7">
        <v>5.4176304266056442E-2</v>
      </c>
      <c r="M279" s="7">
        <v>5.5121887476369369E-2</v>
      </c>
      <c r="N279" s="7">
        <v>5.5334447340456103E-2</v>
      </c>
      <c r="O279" s="7">
        <v>9.3019337559587347E-4</v>
      </c>
      <c r="P279" s="7">
        <v>5.6264640716051979E-2</v>
      </c>
      <c r="Q279" s="7">
        <v>5.4404253964860233E-2</v>
      </c>
      <c r="R279" s="7" t="str">
        <f t="shared" si="66"/>
        <v>Lower</v>
      </c>
      <c r="S279" s="4" t="str">
        <f t="shared" si="67"/>
        <v>Lower</v>
      </c>
      <c r="T279" s="4" t="str">
        <f t="shared" si="63"/>
        <v>Above</v>
      </c>
      <c r="U279" s="4" t="str">
        <f t="shared" si="64"/>
        <v>Buy</v>
      </c>
      <c r="V279" s="4" t="str">
        <f t="shared" si="65"/>
        <v/>
      </c>
    </row>
    <row r="280" spans="1:22">
      <c r="A280" s="2">
        <v>41352</v>
      </c>
      <c r="B280" s="7">
        <v>321.5</v>
      </c>
      <c r="C280" s="7">
        <v>321.89999389648438</v>
      </c>
      <c r="D280" s="7">
        <v>312</v>
      </c>
      <c r="E280" s="7">
        <v>315.77499389648437</v>
      </c>
      <c r="F280" s="7">
        <v>5859.5</v>
      </c>
      <c r="G280" s="7">
        <v>5863.60009765625</v>
      </c>
      <c r="H280" s="7">
        <v>5724.2998046875</v>
      </c>
      <c r="I280" s="7">
        <v>5745.9501953125</v>
      </c>
      <c r="J280" s="7">
        <v>5.4868162812526669E-2</v>
      </c>
      <c r="K280" s="7">
        <v>5.4898012916186352E-2</v>
      </c>
      <c r="L280" s="7">
        <v>5.4504482756914698E-2</v>
      </c>
      <c r="M280" s="7">
        <v>5.4956096583310292E-2</v>
      </c>
      <c r="N280" s="7">
        <v>5.5242041529337503E-2</v>
      </c>
      <c r="O280" s="7">
        <v>8.6608911350596982E-4</v>
      </c>
      <c r="P280" s="7">
        <v>5.6108130642843472E-2</v>
      </c>
      <c r="Q280" s="7">
        <v>5.4375952415831527E-2</v>
      </c>
      <c r="R280" s="7">
        <f t="shared" si="66"/>
        <v>0</v>
      </c>
      <c r="S280" s="4" t="str">
        <f t="shared" si="67"/>
        <v>Lower</v>
      </c>
      <c r="T280" s="4" t="str">
        <f t="shared" si="63"/>
        <v>Above</v>
      </c>
      <c r="U280" s="4" t="str">
        <f t="shared" si="64"/>
        <v>Buy</v>
      </c>
      <c r="V280" s="4" t="str">
        <f t="shared" si="65"/>
        <v/>
      </c>
    </row>
    <row r="281" spans="1:22">
      <c r="A281" s="2">
        <v>41353</v>
      </c>
      <c r="B281" s="7">
        <v>316</v>
      </c>
      <c r="C281" s="7">
        <v>316.72500610351562</v>
      </c>
      <c r="D281" s="7">
        <v>310.5</v>
      </c>
      <c r="E281" s="7">
        <v>312.75</v>
      </c>
      <c r="F281" s="7">
        <v>5740.5498046875</v>
      </c>
      <c r="G281" s="7">
        <v>5745.2998046875</v>
      </c>
      <c r="H281" s="7">
        <v>5682.2998046875</v>
      </c>
      <c r="I281" s="7">
        <v>5694.39990234375</v>
      </c>
      <c r="J281" s="7">
        <v>5.5046992143847832E-2</v>
      </c>
      <c r="K281" s="7">
        <v>5.5127672509814832E-2</v>
      </c>
      <c r="L281" s="7">
        <v>5.4643368120749138E-2</v>
      </c>
      <c r="M281" s="7">
        <v>5.4922380823882018E-2</v>
      </c>
      <c r="N281" s="7">
        <v>5.5140506443213423E-2</v>
      </c>
      <c r="O281" s="7">
        <v>7.6847185438034182E-4</v>
      </c>
      <c r="P281" s="7">
        <v>5.5908978297593767E-2</v>
      </c>
      <c r="Q281" s="7">
        <v>5.4372034588833079E-2</v>
      </c>
      <c r="R281" s="7">
        <f t="shared" si="66"/>
        <v>0</v>
      </c>
      <c r="S281" s="4" t="str">
        <f t="shared" si="67"/>
        <v>Lower</v>
      </c>
      <c r="T281" s="4" t="str">
        <f t="shared" si="63"/>
        <v>Above</v>
      </c>
      <c r="U281" s="4" t="str">
        <f t="shared" si="64"/>
        <v>Buy</v>
      </c>
      <c r="V281" s="4" t="str">
        <f t="shared" si="65"/>
        <v/>
      </c>
    </row>
    <row r="282" spans="1:22">
      <c r="A282" s="2">
        <v>41354</v>
      </c>
      <c r="B282" s="7">
        <v>311.32501220703119</v>
      </c>
      <c r="C282" s="7">
        <v>314.39999389648437</v>
      </c>
      <c r="D282" s="7">
        <v>301.875</v>
      </c>
      <c r="E282" s="7">
        <v>303.5</v>
      </c>
      <c r="F282" s="7">
        <v>5705.89990234375</v>
      </c>
      <c r="G282" s="7">
        <v>5757.75</v>
      </c>
      <c r="H282" s="7">
        <v>5647.9501953125</v>
      </c>
      <c r="I282" s="7">
        <v>5658.75</v>
      </c>
      <c r="J282" s="7">
        <v>5.4561947726974973E-2</v>
      </c>
      <c r="K282" s="7">
        <v>5.4604662219874853E-2</v>
      </c>
      <c r="L282" s="7">
        <v>5.3448594545068812E-2</v>
      </c>
      <c r="M282" s="7">
        <v>5.3633753037331568E-2</v>
      </c>
      <c r="N282" s="7">
        <v>5.4976066537303081E-2</v>
      </c>
      <c r="O282" s="7">
        <v>7.1724045901140978E-4</v>
      </c>
      <c r="P282" s="7">
        <v>5.5693306996314487E-2</v>
      </c>
      <c r="Q282" s="7">
        <v>5.4258826078291668E-2</v>
      </c>
      <c r="R282" s="7" t="str">
        <f t="shared" si="66"/>
        <v>Lower</v>
      </c>
      <c r="S282" s="4" t="str">
        <f t="shared" si="67"/>
        <v>Lower</v>
      </c>
      <c r="T282" s="4" t="str">
        <f t="shared" si="63"/>
        <v>Below</v>
      </c>
      <c r="U282" s="4" t="str">
        <f t="shared" si="64"/>
        <v>Buy</v>
      </c>
      <c r="V282" s="4" t="str">
        <f t="shared" si="65"/>
        <v/>
      </c>
    </row>
    <row r="283" spans="1:22">
      <c r="A283" s="2">
        <v>41355</v>
      </c>
      <c r="B283" s="7">
        <v>304.5</v>
      </c>
      <c r="C283" s="7">
        <v>307.29998779296881</v>
      </c>
      <c r="D283" s="7">
        <v>301.29998779296881</v>
      </c>
      <c r="E283" s="7">
        <v>302.625</v>
      </c>
      <c r="F283" s="7">
        <v>5659.7998046875</v>
      </c>
      <c r="G283" s="7">
        <v>5691.4501953125</v>
      </c>
      <c r="H283" s="7">
        <v>5631.7998046875</v>
      </c>
      <c r="I283" s="7">
        <v>5651.35009765625</v>
      </c>
      <c r="J283" s="7">
        <v>5.3800489506326737E-2</v>
      </c>
      <c r="K283" s="7">
        <v>5.3993266609986712E-2</v>
      </c>
      <c r="L283" s="7">
        <v>5.349976885580851E-2</v>
      </c>
      <c r="M283" s="7">
        <v>5.354915104719947E-2</v>
      </c>
      <c r="N283" s="7">
        <v>5.4836147161113548E-2</v>
      </c>
      <c r="O283" s="7">
        <v>7.0851391119803849E-4</v>
      </c>
      <c r="P283" s="7">
        <v>5.5544661072311603E-2</v>
      </c>
      <c r="Q283" s="7">
        <v>5.4127633249915513E-2</v>
      </c>
      <c r="R283" s="7">
        <f t="shared" si="66"/>
        <v>0</v>
      </c>
      <c r="S283" s="4" t="str">
        <f t="shared" si="67"/>
        <v>Lower</v>
      </c>
      <c r="T283" s="4" t="str">
        <f t="shared" si="63"/>
        <v>Below</v>
      </c>
      <c r="U283" s="4" t="str">
        <f t="shared" si="64"/>
        <v>Buy</v>
      </c>
      <c r="V283" s="4" t="str">
        <f t="shared" si="65"/>
        <v/>
      </c>
    </row>
    <row r="284" spans="1:22">
      <c r="A284" s="2">
        <v>41358</v>
      </c>
      <c r="B284" s="7">
        <v>305.5</v>
      </c>
      <c r="C284" s="7">
        <v>306.67498779296881</v>
      </c>
      <c r="D284" s="7">
        <v>303.77499389648438</v>
      </c>
      <c r="E284" s="7">
        <v>304.70001220703119</v>
      </c>
      <c r="F284" s="7">
        <v>5707.2998046875</v>
      </c>
      <c r="G284" s="7">
        <v>5718.39990234375</v>
      </c>
      <c r="H284" s="7">
        <v>5624.39990234375</v>
      </c>
      <c r="I284" s="7">
        <v>5633.85009765625</v>
      </c>
      <c r="J284" s="7">
        <v>5.3527939735895383E-2</v>
      </c>
      <c r="K284" s="7">
        <v>5.362951053270594E-2</v>
      </c>
      <c r="L284" s="7">
        <v>5.401020538562664E-2</v>
      </c>
      <c r="M284" s="7">
        <v>5.408379827744976E-2</v>
      </c>
      <c r="N284" s="7">
        <v>5.4737271136188363E-2</v>
      </c>
      <c r="O284" s="7">
        <v>6.651988731397391E-4</v>
      </c>
      <c r="P284" s="7">
        <v>5.5402470009328103E-2</v>
      </c>
      <c r="Q284" s="7">
        <v>5.4072072263048623E-2</v>
      </c>
      <c r="R284" s="7">
        <f t="shared" si="66"/>
        <v>0</v>
      </c>
      <c r="S284" s="4" t="str">
        <f t="shared" si="67"/>
        <v>Lower</v>
      </c>
      <c r="T284" s="4" t="str">
        <f t="shared" si="63"/>
        <v>Above</v>
      </c>
      <c r="U284" s="4" t="str">
        <f t="shared" si="64"/>
        <v>Buy</v>
      </c>
      <c r="V284" s="4" t="str">
        <f t="shared" si="65"/>
        <v/>
      </c>
    </row>
    <row r="285" spans="1:22">
      <c r="A285" s="2">
        <v>41359</v>
      </c>
      <c r="B285" s="7">
        <v>303</v>
      </c>
      <c r="C285" s="7">
        <v>308.75</v>
      </c>
      <c r="D285" s="7">
        <v>301.27499389648437</v>
      </c>
      <c r="E285" s="7">
        <v>307.25</v>
      </c>
      <c r="F285" s="7">
        <v>5613.75</v>
      </c>
      <c r="G285" s="7">
        <v>5655.2998046875</v>
      </c>
      <c r="H285" s="7">
        <v>5612.0498046875</v>
      </c>
      <c r="I285" s="7">
        <v>5641.60009765625</v>
      </c>
      <c r="J285" s="7">
        <v>5.3974615898463592E-2</v>
      </c>
      <c r="K285" s="7">
        <v>5.4594806758801163E-2</v>
      </c>
      <c r="L285" s="7">
        <v>5.3683592338193878E-2</v>
      </c>
      <c r="M285" s="7">
        <v>5.4461499340877448E-2</v>
      </c>
      <c r="N285" s="7">
        <v>5.4634402578879603E-2</v>
      </c>
      <c r="O285" s="7">
        <v>5.1797258158157522E-4</v>
      </c>
      <c r="P285" s="7">
        <v>5.5152375160461183E-2</v>
      </c>
      <c r="Q285" s="7">
        <v>5.4116429997298029E-2</v>
      </c>
      <c r="R285" s="7" t="str">
        <f t="shared" si="66"/>
        <v>Lower</v>
      </c>
      <c r="S285" s="4" t="str">
        <f t="shared" si="67"/>
        <v>Lower</v>
      </c>
      <c r="T285" s="4" t="str">
        <f t="shared" si="63"/>
        <v>Above</v>
      </c>
      <c r="U285" s="4" t="str">
        <f t="shared" si="64"/>
        <v>Buy</v>
      </c>
      <c r="V285" s="4" t="str">
        <f t="shared" si="65"/>
        <v/>
      </c>
    </row>
    <row r="286" spans="1:22">
      <c r="A286" s="2">
        <v>41361</v>
      </c>
      <c r="B286" s="7">
        <v>308.25</v>
      </c>
      <c r="C286" s="7">
        <v>315.57501220703119</v>
      </c>
      <c r="D286" s="7">
        <v>303.47500610351562</v>
      </c>
      <c r="E286" s="7">
        <v>312.67498779296881</v>
      </c>
      <c r="F286" s="7">
        <v>5647.75</v>
      </c>
      <c r="G286" s="7">
        <v>5692.9501953125</v>
      </c>
      <c r="H286" s="7">
        <v>5604.85009765625</v>
      </c>
      <c r="I286" s="7">
        <v>5682.5498046875</v>
      </c>
      <c r="J286" s="7">
        <v>5.4579257226329073E-2</v>
      </c>
      <c r="K286" s="7">
        <v>5.543259669948835E-2</v>
      </c>
      <c r="L286" s="7">
        <v>5.414507093248009E-2</v>
      </c>
      <c r="M286" s="7">
        <v>5.5023712688808298E-2</v>
      </c>
      <c r="N286" s="7">
        <v>5.4613632466162257E-2</v>
      </c>
      <c r="O286" s="7">
        <v>4.9166680689072229E-4</v>
      </c>
      <c r="P286" s="7">
        <v>5.5105299273052993E-2</v>
      </c>
      <c r="Q286" s="7">
        <v>5.4121965659271541E-2</v>
      </c>
      <c r="R286" s="7" t="str">
        <f t="shared" si="66"/>
        <v>Upper</v>
      </c>
      <c r="S286" s="4" t="str">
        <f t="shared" si="67"/>
        <v>Upper</v>
      </c>
      <c r="T286" s="4" t="str">
        <f t="shared" si="63"/>
        <v>Below</v>
      </c>
      <c r="U286" s="4" t="str">
        <f t="shared" si="64"/>
        <v>Sell</v>
      </c>
      <c r="V286" s="4" t="str">
        <f t="shared" si="65"/>
        <v>Sell</v>
      </c>
    </row>
    <row r="287" spans="1:22">
      <c r="A287" s="2">
        <v>41365</v>
      </c>
      <c r="B287" s="7">
        <v>312.32501220703119</v>
      </c>
      <c r="C287" s="7">
        <v>314.5</v>
      </c>
      <c r="D287" s="7">
        <v>310.5</v>
      </c>
      <c r="E287" s="7">
        <v>311.92498779296881</v>
      </c>
      <c r="F287" s="7">
        <v>5697.35009765625</v>
      </c>
      <c r="G287" s="7">
        <v>5720.9501953125</v>
      </c>
      <c r="H287" s="7">
        <v>5675.89990234375</v>
      </c>
      <c r="I287" s="7">
        <v>5704.39990234375</v>
      </c>
      <c r="J287" s="7">
        <v>5.4819347039163711E-2</v>
      </c>
      <c r="K287" s="7">
        <v>5.4973385410292112E-2</v>
      </c>
      <c r="L287" s="7">
        <v>5.4704981649127613E-2</v>
      </c>
      <c r="M287" s="7">
        <v>5.4681472746118141E-2</v>
      </c>
      <c r="N287" s="7">
        <v>5.4601594629653902E-2</v>
      </c>
      <c r="O287" s="7">
        <v>4.8663510212239173E-4</v>
      </c>
      <c r="P287" s="7">
        <v>5.5088229731776288E-2</v>
      </c>
      <c r="Q287" s="7">
        <v>5.4114959527531509E-2</v>
      </c>
      <c r="R287" s="7">
        <f t="shared" si="66"/>
        <v>0</v>
      </c>
      <c r="S287" s="4" t="str">
        <f t="shared" si="67"/>
        <v>Upper</v>
      </c>
      <c r="T287" s="4" t="str">
        <f t="shared" ref="T287:T350" si="68">IF(S287=0,"",IF(S287="Upper",IF(M287&lt;=P287,"Below","Above"),IF(M287&gt;=Q287,"Above","Below")))</f>
        <v>Below</v>
      </c>
      <c r="U287" s="4" t="str">
        <f t="shared" si="64"/>
        <v>Sell</v>
      </c>
      <c r="V287" s="4" t="str">
        <f t="shared" si="65"/>
        <v/>
      </c>
    </row>
    <row r="288" spans="1:22">
      <c r="A288" s="2">
        <v>41366</v>
      </c>
      <c r="B288" s="7">
        <v>312.5</v>
      </c>
      <c r="C288" s="7">
        <v>317.14999389648437</v>
      </c>
      <c r="D288" s="7">
        <v>308.95001220703119</v>
      </c>
      <c r="E288" s="7">
        <v>314.95001220703119</v>
      </c>
      <c r="F288" s="7">
        <v>5701.7001953125</v>
      </c>
      <c r="G288" s="7">
        <v>5754.60009765625</v>
      </c>
      <c r="H288" s="7">
        <v>5687.14990234375</v>
      </c>
      <c r="I288" s="7">
        <v>5748.10009765625</v>
      </c>
      <c r="J288" s="7">
        <v>5.4808213216281258E-2</v>
      </c>
      <c r="K288" s="7">
        <v>5.5112429797798478E-2</v>
      </c>
      <c r="L288" s="7">
        <v>5.4324225229180061E-2</v>
      </c>
      <c r="M288" s="7">
        <v>5.4792019424896587E-2</v>
      </c>
      <c r="N288" s="7">
        <v>5.4620336208171458E-2</v>
      </c>
      <c r="O288" s="7">
        <v>4.8637712995740537E-4</v>
      </c>
      <c r="P288" s="7">
        <v>5.510671333812886E-2</v>
      </c>
      <c r="Q288" s="7">
        <v>5.4133959078214063E-2</v>
      </c>
      <c r="R288" s="7" t="str">
        <f t="shared" si="66"/>
        <v>Upper</v>
      </c>
      <c r="S288" s="4" t="str">
        <f t="shared" si="67"/>
        <v>Upper</v>
      </c>
      <c r="T288" s="4" t="str">
        <f t="shared" si="68"/>
        <v>Below</v>
      </c>
      <c r="U288" s="4" t="str">
        <f t="shared" si="64"/>
        <v>Sell</v>
      </c>
      <c r="V288" s="4" t="str">
        <f t="shared" si="65"/>
        <v/>
      </c>
    </row>
    <row r="289" spans="1:22">
      <c r="A289" s="2">
        <v>41367</v>
      </c>
      <c r="B289" s="7">
        <v>314</v>
      </c>
      <c r="C289" s="7">
        <v>315.82501220703119</v>
      </c>
      <c r="D289" s="7">
        <v>309.75</v>
      </c>
      <c r="E289" s="7">
        <v>311.82501220703119</v>
      </c>
      <c r="F289" s="7">
        <v>5740.2001953125</v>
      </c>
      <c r="G289" s="7">
        <v>5744.9501953125</v>
      </c>
      <c r="H289" s="7">
        <v>5650.10009765625</v>
      </c>
      <c r="I289" s="7">
        <v>5672.89990234375</v>
      </c>
      <c r="J289" s="7">
        <v>5.4701924900879807E-2</v>
      </c>
      <c r="K289" s="7">
        <v>5.4974369049312841E-2</v>
      </c>
      <c r="L289" s="7">
        <v>5.4822037600446967E-2</v>
      </c>
      <c r="M289" s="7">
        <v>5.4967480049877351E-2</v>
      </c>
      <c r="N289" s="7">
        <v>5.4615134601232747E-2</v>
      </c>
      <c r="O289" s="7">
        <v>4.8183309435746139E-4</v>
      </c>
      <c r="P289" s="7">
        <v>5.5096967695590207E-2</v>
      </c>
      <c r="Q289" s="7">
        <v>5.4133301506875293E-2</v>
      </c>
      <c r="R289" s="7">
        <f t="shared" si="66"/>
        <v>0</v>
      </c>
      <c r="S289" s="4" t="str">
        <f t="shared" si="67"/>
        <v>Upper</v>
      </c>
      <c r="T289" s="4" t="str">
        <f t="shared" si="68"/>
        <v>Below</v>
      </c>
      <c r="U289" s="4" t="str">
        <f t="shared" si="64"/>
        <v>Sell</v>
      </c>
      <c r="V289" s="4" t="str">
        <f t="shared" si="65"/>
        <v/>
      </c>
    </row>
    <row r="290" spans="1:22">
      <c r="A290" s="2">
        <v>41368</v>
      </c>
      <c r="B290" s="7">
        <v>309.39999389648437</v>
      </c>
      <c r="C290" s="7">
        <v>311.70001220703119</v>
      </c>
      <c r="D290" s="7">
        <v>306.72500610351562</v>
      </c>
      <c r="E290" s="7">
        <v>308.07501220703119</v>
      </c>
      <c r="F290" s="7">
        <v>5640.64990234375</v>
      </c>
      <c r="G290" s="7">
        <v>5644.4501953125</v>
      </c>
      <c r="H290" s="7">
        <v>5565.64990234375</v>
      </c>
      <c r="I290" s="7">
        <v>5574.75</v>
      </c>
      <c r="J290" s="7">
        <v>5.4851834319291012E-2</v>
      </c>
      <c r="K290" s="7">
        <v>5.5222386843963328E-2</v>
      </c>
      <c r="L290" s="7">
        <v>5.5110366531382203E-2</v>
      </c>
      <c r="M290" s="7">
        <v>5.5262570017853938E-2</v>
      </c>
      <c r="N290" s="7">
        <v>5.4642601554789873E-2</v>
      </c>
      <c r="O290" s="7">
        <v>5.0291573744822102E-4</v>
      </c>
      <c r="P290" s="7">
        <v>5.5145517292238093E-2</v>
      </c>
      <c r="Q290" s="7">
        <v>5.4139685817341653E-2</v>
      </c>
      <c r="R290" s="7" t="str">
        <f t="shared" si="66"/>
        <v>Upper</v>
      </c>
      <c r="S290" s="4" t="str">
        <f t="shared" si="67"/>
        <v>Upper</v>
      </c>
      <c r="T290" s="4" t="str">
        <f t="shared" si="68"/>
        <v>Above</v>
      </c>
      <c r="U290" s="4" t="str">
        <f t="shared" si="64"/>
        <v>Sell</v>
      </c>
      <c r="V290" s="4" t="str">
        <f t="shared" si="65"/>
        <v/>
      </c>
    </row>
    <row r="291" spans="1:22">
      <c r="A291" s="2">
        <v>41369</v>
      </c>
      <c r="B291" s="7">
        <v>307.47500610351562</v>
      </c>
      <c r="C291" s="7">
        <v>313.20001220703119</v>
      </c>
      <c r="D291" s="7">
        <v>306.70001220703119</v>
      </c>
      <c r="E291" s="7">
        <v>310.47500610351562</v>
      </c>
      <c r="F291" s="7">
        <v>5568.10009765625</v>
      </c>
      <c r="G291" s="7">
        <v>5577.2998046875</v>
      </c>
      <c r="H291" s="7">
        <v>5534.7001953125</v>
      </c>
      <c r="I291" s="7">
        <v>5553.25</v>
      </c>
      <c r="J291" s="7">
        <v>5.5220811535507307E-2</v>
      </c>
      <c r="K291" s="7">
        <v>5.6156208770380071E-2</v>
      </c>
      <c r="L291" s="7">
        <v>5.5414024497078357E-2</v>
      </c>
      <c r="M291" s="7">
        <v>5.5908703210465163E-2</v>
      </c>
      <c r="N291" s="7">
        <v>5.4729051781574653E-2</v>
      </c>
      <c r="O291" s="7">
        <v>5.6404656547405681E-4</v>
      </c>
      <c r="P291" s="7">
        <v>5.5293098347048708E-2</v>
      </c>
      <c r="Q291" s="7">
        <v>5.4165005216100598E-2</v>
      </c>
      <c r="R291" s="7">
        <f t="shared" si="66"/>
        <v>0</v>
      </c>
      <c r="S291" s="4" t="str">
        <f t="shared" si="67"/>
        <v>Upper</v>
      </c>
      <c r="T291" s="4" t="str">
        <f t="shared" si="68"/>
        <v>Above</v>
      </c>
      <c r="U291" s="4" t="str">
        <f t="shared" si="64"/>
        <v>Sell</v>
      </c>
      <c r="V291" s="4" t="str">
        <f t="shared" si="65"/>
        <v/>
      </c>
    </row>
    <row r="292" spans="1:22">
      <c r="A292" s="2">
        <v>41372</v>
      </c>
      <c r="B292" s="7">
        <v>309.47500610351562</v>
      </c>
      <c r="C292" s="7">
        <v>314.47500610351562</v>
      </c>
      <c r="D292" s="7">
        <v>308.875</v>
      </c>
      <c r="E292" s="7">
        <v>312.22500610351562</v>
      </c>
      <c r="F292" s="7">
        <v>5550.5</v>
      </c>
      <c r="G292" s="7">
        <v>5569.2001953125</v>
      </c>
      <c r="H292" s="7">
        <v>5537.0498046875</v>
      </c>
      <c r="I292" s="7">
        <v>5542.9501953125</v>
      </c>
      <c r="J292" s="7">
        <v>5.5756239276374311E-2</v>
      </c>
      <c r="K292" s="7">
        <v>5.6466816611872528E-2</v>
      </c>
      <c r="L292" s="7">
        <v>5.5783316187352279E-2</v>
      </c>
      <c r="M292" s="7">
        <v>5.6328308049304603E-2</v>
      </c>
      <c r="N292" s="7">
        <v>5.4808953577487343E-2</v>
      </c>
      <c r="O292" s="7">
        <v>6.6786207263640977E-4</v>
      </c>
      <c r="P292" s="7">
        <v>5.5476815650123752E-2</v>
      </c>
      <c r="Q292" s="7">
        <v>5.4141091504850927E-2</v>
      </c>
      <c r="R292" s="7">
        <f t="shared" si="66"/>
        <v>0</v>
      </c>
      <c r="S292" s="4" t="str">
        <f t="shared" si="67"/>
        <v>Upper</v>
      </c>
      <c r="T292" s="4" t="str">
        <f t="shared" si="68"/>
        <v>Above</v>
      </c>
      <c r="U292" s="4" t="str">
        <f t="shared" si="64"/>
        <v>Sell</v>
      </c>
      <c r="V292" s="4" t="str">
        <f t="shared" si="65"/>
        <v/>
      </c>
    </row>
    <row r="293" spans="1:22">
      <c r="A293" s="2">
        <v>41373</v>
      </c>
      <c r="B293" s="7">
        <v>314.04998779296881</v>
      </c>
      <c r="C293" s="7">
        <v>314.04998779296881</v>
      </c>
      <c r="D293" s="7">
        <v>308.70001220703119</v>
      </c>
      <c r="E293" s="7">
        <v>310.29998779296881</v>
      </c>
      <c r="F293" s="7">
        <v>5568.75</v>
      </c>
      <c r="G293" s="7">
        <v>5603.0498046875</v>
      </c>
      <c r="H293" s="7">
        <v>5487</v>
      </c>
      <c r="I293" s="7">
        <v>5495.10009765625</v>
      </c>
      <c r="J293" s="7">
        <v>5.6395059536335577E-2</v>
      </c>
      <c r="K293" s="7">
        <v>5.6049829778460153E-2</v>
      </c>
      <c r="L293" s="7">
        <v>5.6260253728272508E-2</v>
      </c>
      <c r="M293" s="7">
        <v>5.6468486884400301E-2</v>
      </c>
      <c r="N293" s="7">
        <v>5.4868616017301322E-2</v>
      </c>
      <c r="O293" s="7">
        <v>7.5881460986211211E-4</v>
      </c>
      <c r="P293" s="7">
        <v>5.5627430627163431E-2</v>
      </c>
      <c r="Q293" s="7">
        <v>5.4109801407439213E-2</v>
      </c>
      <c r="R293" s="7">
        <f t="shared" si="66"/>
        <v>0</v>
      </c>
      <c r="S293" s="4" t="str">
        <f t="shared" si="67"/>
        <v>Upper</v>
      </c>
      <c r="T293" s="4" t="str">
        <f t="shared" si="68"/>
        <v>Above</v>
      </c>
      <c r="U293" s="4" t="str">
        <f t="shared" si="64"/>
        <v>Sell</v>
      </c>
      <c r="V293" s="4" t="str">
        <f t="shared" si="65"/>
        <v/>
      </c>
    </row>
    <row r="294" spans="1:22">
      <c r="A294" s="2">
        <v>41374</v>
      </c>
      <c r="B294" s="7">
        <v>313.39999389648438</v>
      </c>
      <c r="C294" s="7">
        <v>316.82501220703119</v>
      </c>
      <c r="D294" s="7">
        <v>309.47500610351562</v>
      </c>
      <c r="E294" s="7">
        <v>316</v>
      </c>
      <c r="F294" s="7">
        <v>5536.25</v>
      </c>
      <c r="G294" s="7">
        <v>5569.25</v>
      </c>
      <c r="H294" s="7">
        <v>5477.2001953125</v>
      </c>
      <c r="I294" s="7">
        <v>5558.7001953125</v>
      </c>
      <c r="J294" s="7">
        <v>5.6608714183153649E-2</v>
      </c>
      <c r="K294" s="7">
        <v>5.6888272605293583E-2</v>
      </c>
      <c r="L294" s="7">
        <v>5.6502409090025713E-2</v>
      </c>
      <c r="M294" s="7">
        <v>5.6847822134115843E-2</v>
      </c>
      <c r="N294" s="7">
        <v>5.4954311585913351E-2</v>
      </c>
      <c r="O294" s="7">
        <v>8.7780208692555736E-4</v>
      </c>
      <c r="P294" s="7">
        <v>5.5832113672838912E-2</v>
      </c>
      <c r="Q294" s="7">
        <v>5.4076509498987797E-2</v>
      </c>
      <c r="R294" s="7">
        <f t="shared" si="66"/>
        <v>0</v>
      </c>
      <c r="S294" s="4" t="str">
        <f t="shared" si="67"/>
        <v>Upper</v>
      </c>
      <c r="T294" s="4" t="str">
        <f t="shared" si="68"/>
        <v>Above</v>
      </c>
      <c r="U294" s="4" t="str">
        <f t="shared" si="64"/>
        <v>Sell</v>
      </c>
      <c r="V294" s="4" t="str">
        <f t="shared" si="65"/>
        <v/>
      </c>
    </row>
    <row r="295" spans="1:22">
      <c r="A295" s="2">
        <v>41375</v>
      </c>
      <c r="B295" s="7">
        <v>316.25</v>
      </c>
      <c r="C295" s="7">
        <v>321</v>
      </c>
      <c r="D295" s="7">
        <v>315.95001220703119</v>
      </c>
      <c r="E295" s="7">
        <v>319.625</v>
      </c>
      <c r="F295" s="7">
        <v>5601.64990234375</v>
      </c>
      <c r="G295" s="7">
        <v>5610.64990234375</v>
      </c>
      <c r="H295" s="7">
        <v>5542.85009765625</v>
      </c>
      <c r="I295" s="7">
        <v>5594</v>
      </c>
      <c r="J295" s="7">
        <v>5.6456580741984577E-2</v>
      </c>
      <c r="K295" s="7">
        <v>5.721262341924202E-2</v>
      </c>
      <c r="L295" s="7">
        <v>5.7001363313185789E-2</v>
      </c>
      <c r="M295" s="7">
        <v>5.7137111190561307E-2</v>
      </c>
      <c r="N295" s="7">
        <v>5.5088859485078953E-2</v>
      </c>
      <c r="O295" s="7">
        <v>9.9431330457001193E-4</v>
      </c>
      <c r="P295" s="7">
        <v>5.6083172789648958E-2</v>
      </c>
      <c r="Q295" s="7">
        <v>5.4094546180508941E-2</v>
      </c>
      <c r="R295" s="7">
        <f t="shared" si="66"/>
        <v>0</v>
      </c>
      <c r="S295" s="4" t="str">
        <f t="shared" si="67"/>
        <v>Upper</v>
      </c>
      <c r="T295" s="4" t="str">
        <f t="shared" si="68"/>
        <v>Above</v>
      </c>
      <c r="U295" s="4" t="str">
        <f t="shared" si="64"/>
        <v>Sell</v>
      </c>
      <c r="V295" s="4" t="str">
        <f t="shared" si="65"/>
        <v/>
      </c>
    </row>
    <row r="296" spans="1:22">
      <c r="A296" s="2">
        <v>41376</v>
      </c>
      <c r="B296" s="7">
        <v>318.04998779296881</v>
      </c>
      <c r="C296" s="7">
        <v>322.92498779296881</v>
      </c>
      <c r="D296" s="7">
        <v>318.04998779296881</v>
      </c>
      <c r="E296" s="7">
        <v>321.85000610351562</v>
      </c>
      <c r="F296" s="7">
        <v>5520.7001953125</v>
      </c>
      <c r="G296" s="7">
        <v>5544.5</v>
      </c>
      <c r="H296" s="7">
        <v>5494.89990234375</v>
      </c>
      <c r="I296" s="7">
        <v>5528.5498046875</v>
      </c>
      <c r="J296" s="7">
        <v>5.761044370114822E-2</v>
      </c>
      <c r="K296" s="7">
        <v>5.8242400179090763E-2</v>
      </c>
      <c r="L296" s="7">
        <v>5.7880942955359442E-2</v>
      </c>
      <c r="M296" s="7">
        <v>5.8215991077918507E-2</v>
      </c>
      <c r="N296" s="7">
        <v>5.5286967611484959E-2</v>
      </c>
      <c r="O296" s="7">
        <v>1.1938716043623479E-3</v>
      </c>
      <c r="P296" s="7">
        <v>5.648083921584731E-2</v>
      </c>
      <c r="Q296" s="7">
        <v>5.4093096007122608E-2</v>
      </c>
      <c r="R296" s="7">
        <f t="shared" si="66"/>
        <v>0</v>
      </c>
      <c r="S296" s="4" t="str">
        <f t="shared" si="67"/>
        <v>Upper</v>
      </c>
      <c r="T296" s="4" t="str">
        <f t="shared" si="68"/>
        <v>Above</v>
      </c>
      <c r="U296" s="4" t="str">
        <f t="shared" si="64"/>
        <v>Sell</v>
      </c>
      <c r="V296" s="4" t="str">
        <f t="shared" si="65"/>
        <v/>
      </c>
    </row>
    <row r="297" spans="1:22">
      <c r="A297" s="2">
        <v>41379</v>
      </c>
      <c r="B297" s="7">
        <v>321.04998779296881</v>
      </c>
      <c r="C297" s="7">
        <v>321.72500610351562</v>
      </c>
      <c r="D297" s="7">
        <v>317.5</v>
      </c>
      <c r="E297" s="7">
        <v>320.77499389648438</v>
      </c>
      <c r="F297" s="7">
        <v>5508.5</v>
      </c>
      <c r="G297" s="7">
        <v>5592.85009765625</v>
      </c>
      <c r="H297" s="7">
        <v>5500.2998046875</v>
      </c>
      <c r="I297" s="7">
        <v>5568.39990234375</v>
      </c>
      <c r="J297" s="7">
        <v>5.828265186402265E-2</v>
      </c>
      <c r="K297" s="7">
        <v>5.7524339198423771E-2</v>
      </c>
      <c r="L297" s="7">
        <v>5.7724126188433977E-2</v>
      </c>
      <c r="M297" s="7">
        <v>5.7606314115742581E-2</v>
      </c>
      <c r="N297" s="7">
        <v>5.5420390982170657E-2</v>
      </c>
      <c r="O297" s="7">
        <v>1.297420631926887E-3</v>
      </c>
      <c r="P297" s="7">
        <v>5.6717811614097551E-2</v>
      </c>
      <c r="Q297" s="7">
        <v>5.4122970350243778E-2</v>
      </c>
      <c r="R297" s="7">
        <f t="shared" si="66"/>
        <v>0</v>
      </c>
      <c r="S297" s="4" t="str">
        <f t="shared" si="67"/>
        <v>Upper</v>
      </c>
      <c r="T297" s="4" t="str">
        <f t="shared" si="68"/>
        <v>Above</v>
      </c>
      <c r="U297" s="4" t="str">
        <f t="shared" si="64"/>
        <v>Sell</v>
      </c>
      <c r="V297" s="4" t="str">
        <f t="shared" si="65"/>
        <v/>
      </c>
    </row>
    <row r="298" spans="1:22">
      <c r="A298" s="2">
        <v>41380</v>
      </c>
      <c r="B298" s="7">
        <v>321.5</v>
      </c>
      <c r="C298" s="7">
        <v>332.92498779296881</v>
      </c>
      <c r="D298" s="7">
        <v>321.17498779296881</v>
      </c>
      <c r="E298" s="7">
        <v>331.67498779296881</v>
      </c>
      <c r="F298" s="7">
        <v>5562.4501953125</v>
      </c>
      <c r="G298" s="7">
        <v>5699.25</v>
      </c>
      <c r="H298" s="7">
        <v>5555.85009765625</v>
      </c>
      <c r="I298" s="7">
        <v>5688.9501953125</v>
      </c>
      <c r="J298" s="7">
        <v>5.7798270314569182E-2</v>
      </c>
      <c r="K298" s="7">
        <v>5.8415578855633407E-2</v>
      </c>
      <c r="L298" s="7">
        <v>5.7808432939624711E-2</v>
      </c>
      <c r="M298" s="7">
        <v>5.8301615659468703E-2</v>
      </c>
      <c r="N298" s="7">
        <v>5.5613508691797563E-2</v>
      </c>
      <c r="O298" s="7">
        <v>1.424885168906183E-3</v>
      </c>
      <c r="P298" s="7">
        <v>5.7038393860703737E-2</v>
      </c>
      <c r="Q298" s="7">
        <v>5.4188623522891381E-2</v>
      </c>
      <c r="R298" s="7">
        <f t="shared" si="66"/>
        <v>0</v>
      </c>
      <c r="S298" s="4" t="str">
        <f t="shared" si="67"/>
        <v>Upper</v>
      </c>
      <c r="T298" s="4" t="str">
        <f t="shared" si="68"/>
        <v>Above</v>
      </c>
      <c r="U298" s="4" t="str">
        <f t="shared" si="64"/>
        <v>Sell</v>
      </c>
      <c r="V298" s="4" t="str">
        <f t="shared" si="65"/>
        <v/>
      </c>
    </row>
    <row r="299" spans="1:22">
      <c r="A299" s="2">
        <v>41381</v>
      </c>
      <c r="B299" s="7">
        <v>332.5</v>
      </c>
      <c r="C299" s="7">
        <v>335.92498779296881</v>
      </c>
      <c r="D299" s="7">
        <v>328.39999389648437</v>
      </c>
      <c r="E299" s="7">
        <v>330.04998779296881</v>
      </c>
      <c r="F299" s="7">
        <v>5708.64990234375</v>
      </c>
      <c r="G299" s="7">
        <v>5732.14990234375</v>
      </c>
      <c r="H299" s="7">
        <v>5669</v>
      </c>
      <c r="I299" s="7">
        <v>5688.7001953125</v>
      </c>
      <c r="J299" s="7">
        <v>5.8244945072474741E-2</v>
      </c>
      <c r="K299" s="7">
        <v>5.8603664160216118E-2</v>
      </c>
      <c r="L299" s="7">
        <v>5.7929086945931269E-2</v>
      </c>
      <c r="M299" s="7">
        <v>5.8018523821123602E-2</v>
      </c>
      <c r="N299" s="7">
        <v>5.5758340509035262E-2</v>
      </c>
      <c r="O299" s="7">
        <v>1.5165497266379621E-3</v>
      </c>
      <c r="P299" s="7">
        <v>5.7274890235673233E-2</v>
      </c>
      <c r="Q299" s="7">
        <v>5.4241790782397298E-2</v>
      </c>
      <c r="R299" s="7">
        <f t="shared" si="66"/>
        <v>0</v>
      </c>
      <c r="S299" s="4" t="str">
        <f t="shared" si="67"/>
        <v>Upper</v>
      </c>
      <c r="T299" s="4" t="str">
        <f t="shared" si="68"/>
        <v>Above</v>
      </c>
      <c r="U299" s="4" t="str">
        <f t="shared" si="64"/>
        <v>Sell</v>
      </c>
      <c r="V299" s="4" t="str">
        <f t="shared" si="65"/>
        <v/>
      </c>
    </row>
    <row r="300" spans="1:22">
      <c r="A300" s="2">
        <v>41382</v>
      </c>
      <c r="B300" s="7">
        <v>327</v>
      </c>
      <c r="C300" s="7">
        <v>337.70001220703119</v>
      </c>
      <c r="D300" s="7">
        <v>327</v>
      </c>
      <c r="E300" s="7">
        <v>336.79998779296881</v>
      </c>
      <c r="F300" s="7">
        <v>5682.7001953125</v>
      </c>
      <c r="G300" s="7">
        <v>5794.35009765625</v>
      </c>
      <c r="H300" s="7">
        <v>5681.85009765625</v>
      </c>
      <c r="I300" s="7">
        <v>5783.10009765625</v>
      </c>
      <c r="J300" s="7">
        <v>5.754306733790622E-2</v>
      </c>
      <c r="K300" s="7">
        <v>5.8280912702121178E-2</v>
      </c>
      <c r="L300" s="7">
        <v>5.7551676721440917E-2</v>
      </c>
      <c r="M300" s="7">
        <v>5.8238657831543597E-2</v>
      </c>
      <c r="N300" s="7">
        <v>5.5922468571446927E-2</v>
      </c>
      <c r="O300" s="7">
        <v>1.600463036296884E-3</v>
      </c>
      <c r="P300" s="7">
        <v>5.752293160774382E-2</v>
      </c>
      <c r="Q300" s="7">
        <v>5.4322005535150049E-2</v>
      </c>
      <c r="R300" s="7">
        <f t="shared" si="66"/>
        <v>0</v>
      </c>
      <c r="S300" s="4" t="str">
        <f t="shared" si="67"/>
        <v>Upper</v>
      </c>
      <c r="T300" s="4" t="str">
        <f t="shared" si="68"/>
        <v>Above</v>
      </c>
      <c r="U300" s="4" t="str">
        <f t="shared" si="64"/>
        <v>Sell</v>
      </c>
      <c r="V300" s="4" t="str">
        <f t="shared" si="65"/>
        <v/>
      </c>
    </row>
    <row r="301" spans="1:22">
      <c r="A301" s="2">
        <v>41386</v>
      </c>
      <c r="B301" s="7">
        <v>337.35000610351562</v>
      </c>
      <c r="C301" s="7">
        <v>351</v>
      </c>
      <c r="D301" s="7">
        <v>337.35000610351562</v>
      </c>
      <c r="E301" s="7">
        <v>349.14999389648437</v>
      </c>
      <c r="F301" s="7">
        <v>5789.85009765625</v>
      </c>
      <c r="G301" s="7">
        <v>5844.85009765625</v>
      </c>
      <c r="H301" s="7">
        <v>5789.7998046875</v>
      </c>
      <c r="I301" s="7">
        <v>5834.39990234375</v>
      </c>
      <c r="J301" s="7">
        <v>5.826575825168185E-2</v>
      </c>
      <c r="K301" s="7">
        <v>6.0052866050533768E-2</v>
      </c>
      <c r="L301" s="7">
        <v>5.8266264375910287E-2</v>
      </c>
      <c r="M301" s="7">
        <v>5.9843342887111073E-2</v>
      </c>
      <c r="N301" s="7">
        <v>5.6168516674608392E-2</v>
      </c>
      <c r="O301" s="7">
        <v>1.803949514924328E-3</v>
      </c>
      <c r="P301" s="7">
        <v>5.7972466189532723E-2</v>
      </c>
      <c r="Q301" s="7">
        <v>5.4364567159684067E-2</v>
      </c>
      <c r="R301" s="7">
        <f t="shared" si="66"/>
        <v>0</v>
      </c>
      <c r="S301" s="4" t="str">
        <f t="shared" si="67"/>
        <v>Upper</v>
      </c>
      <c r="T301" s="4" t="str">
        <f t="shared" si="68"/>
        <v>Above</v>
      </c>
      <c r="U301" s="4" t="str">
        <f t="shared" si="64"/>
        <v>Sell</v>
      </c>
      <c r="V301" s="4" t="str">
        <f t="shared" si="65"/>
        <v/>
      </c>
    </row>
    <row r="302" spans="1:22">
      <c r="A302" s="2">
        <v>41387</v>
      </c>
      <c r="B302" s="7">
        <v>349.39999389648437</v>
      </c>
      <c r="C302" s="7">
        <v>350</v>
      </c>
      <c r="D302" s="7">
        <v>339.39999389648438</v>
      </c>
      <c r="E302" s="7">
        <v>344.5</v>
      </c>
      <c r="F302" s="7">
        <v>5843.10009765625</v>
      </c>
      <c r="G302" s="7">
        <v>5844.2998046875</v>
      </c>
      <c r="H302" s="7">
        <v>5791.5498046875</v>
      </c>
      <c r="I302" s="7">
        <v>5836.89990234375</v>
      </c>
      <c r="J302" s="7">
        <v>5.9797023507544157E-2</v>
      </c>
      <c r="K302" s="7">
        <v>5.9887413667464112E-2</v>
      </c>
      <c r="L302" s="7">
        <v>5.8602620255770677E-2</v>
      </c>
      <c r="M302" s="7">
        <v>5.9021056684845558E-2</v>
      </c>
      <c r="N302" s="7">
        <v>5.6437881856984097E-2</v>
      </c>
      <c r="O302" s="7">
        <v>1.8077501134244479E-3</v>
      </c>
      <c r="P302" s="7">
        <v>5.8245631970408537E-2</v>
      </c>
      <c r="Q302" s="7">
        <v>5.463013174355965E-2</v>
      </c>
      <c r="R302" s="7">
        <f t="shared" si="66"/>
        <v>0</v>
      </c>
      <c r="S302" s="4" t="str">
        <f t="shared" si="67"/>
        <v>Upper</v>
      </c>
      <c r="T302" s="4" t="str">
        <f t="shared" si="68"/>
        <v>Above</v>
      </c>
      <c r="U302" s="4" t="str">
        <f t="shared" si="64"/>
        <v>Sell</v>
      </c>
      <c r="V302" s="4" t="str">
        <f t="shared" si="65"/>
        <v/>
      </c>
    </row>
    <row r="303" spans="1:22">
      <c r="A303" s="2">
        <v>41389</v>
      </c>
      <c r="B303" s="7">
        <v>346.17498779296881</v>
      </c>
      <c r="C303" s="7">
        <v>347.5</v>
      </c>
      <c r="D303" s="7">
        <v>340.02499389648437</v>
      </c>
      <c r="E303" s="7">
        <v>344.77499389648437</v>
      </c>
      <c r="F303" s="7">
        <v>5856.10009765625</v>
      </c>
      <c r="G303" s="7">
        <v>5924.60009765625</v>
      </c>
      <c r="H303" s="7">
        <v>5853.2998046875</v>
      </c>
      <c r="I303" s="7">
        <v>5916.2998046875</v>
      </c>
      <c r="J303" s="7">
        <v>5.911357080995186E-2</v>
      </c>
      <c r="K303" s="7">
        <v>5.8653747809488392E-2</v>
      </c>
      <c r="L303" s="7">
        <v>5.8091163145988528E-2</v>
      </c>
      <c r="M303" s="7">
        <v>5.8275443313964281E-2</v>
      </c>
      <c r="N303" s="7">
        <v>5.6674196470322333E-2</v>
      </c>
      <c r="O303" s="7">
        <v>1.716885544209145E-3</v>
      </c>
      <c r="P303" s="7">
        <v>5.8391082014531477E-2</v>
      </c>
      <c r="Q303" s="7">
        <v>5.4957310926113188E-2</v>
      </c>
      <c r="R303" s="7" t="str">
        <f t="shared" si="66"/>
        <v>Upper</v>
      </c>
      <c r="S303" s="4" t="str">
        <f t="shared" si="67"/>
        <v>Upper</v>
      </c>
      <c r="T303" s="4" t="str">
        <f t="shared" si="68"/>
        <v>Below</v>
      </c>
      <c r="U303" s="4" t="str">
        <f t="shared" si="64"/>
        <v>Sell</v>
      </c>
      <c r="V303" s="4" t="str">
        <f t="shared" si="65"/>
        <v/>
      </c>
    </row>
    <row r="304" spans="1:22">
      <c r="A304" s="2">
        <v>41390</v>
      </c>
      <c r="B304" s="7">
        <v>343.82501220703119</v>
      </c>
      <c r="C304" s="7">
        <v>346.125</v>
      </c>
      <c r="D304" s="7">
        <v>341.5</v>
      </c>
      <c r="E304" s="7">
        <v>344.54998779296881</v>
      </c>
      <c r="F304" s="7">
        <v>5899.75</v>
      </c>
      <c r="G304" s="7">
        <v>5907.0498046875</v>
      </c>
      <c r="H304" s="7">
        <v>5860.5</v>
      </c>
      <c r="I304" s="7">
        <v>5871.4501953125</v>
      </c>
      <c r="J304" s="7">
        <v>5.8277895200140893E-2</v>
      </c>
      <c r="K304" s="7">
        <v>5.8595239831114143E-2</v>
      </c>
      <c r="L304" s="7">
        <v>5.8271478542786449E-2</v>
      </c>
      <c r="M304" s="7">
        <v>5.8682263551863532E-2</v>
      </c>
      <c r="N304" s="7">
        <v>5.6904119734043017E-2</v>
      </c>
      <c r="O304" s="7">
        <v>1.6586471965319869E-3</v>
      </c>
      <c r="P304" s="7">
        <v>5.8562766930575008E-2</v>
      </c>
      <c r="Q304" s="7">
        <v>5.5245472537511039E-2</v>
      </c>
      <c r="R304" s="7" t="str">
        <f t="shared" si="66"/>
        <v>Upper</v>
      </c>
      <c r="S304" s="4" t="str">
        <f t="shared" si="67"/>
        <v>Upper</v>
      </c>
      <c r="T304" s="4" t="str">
        <f t="shared" si="68"/>
        <v>Above</v>
      </c>
      <c r="U304" s="4" t="str">
        <f t="shared" si="64"/>
        <v>Sell</v>
      </c>
      <c r="V304" s="4" t="str">
        <f t="shared" si="65"/>
        <v/>
      </c>
    </row>
    <row r="305" spans="1:22">
      <c r="A305" s="2">
        <v>41393</v>
      </c>
      <c r="B305" s="7">
        <v>344.125</v>
      </c>
      <c r="C305" s="7">
        <v>348.42498779296881</v>
      </c>
      <c r="D305" s="7">
        <v>343.25</v>
      </c>
      <c r="E305" s="7">
        <v>347.57501220703119</v>
      </c>
      <c r="F305" s="7">
        <v>5877.60009765625</v>
      </c>
      <c r="G305" s="7">
        <v>5918.64990234375</v>
      </c>
      <c r="H305" s="7">
        <v>5868.7998046875</v>
      </c>
      <c r="I305" s="7">
        <v>5904.10009765625</v>
      </c>
      <c r="J305" s="7">
        <v>5.8548556261461743E-2</v>
      </c>
      <c r="K305" s="7">
        <v>5.8868997751496427E-2</v>
      </c>
      <c r="L305" s="7">
        <v>5.8487256581122603E-2</v>
      </c>
      <c r="M305" s="7">
        <v>5.8870108307446899E-2</v>
      </c>
      <c r="N305" s="7">
        <v>5.7124550182371489E-2</v>
      </c>
      <c r="O305" s="7">
        <v>1.6091518681942119E-3</v>
      </c>
      <c r="P305" s="7">
        <v>5.8733702050565703E-2</v>
      </c>
      <c r="Q305" s="7">
        <v>5.5515398314177268E-2</v>
      </c>
      <c r="R305" s="7" t="str">
        <f t="shared" si="66"/>
        <v>Upper</v>
      </c>
      <c r="S305" s="4" t="str">
        <f t="shared" si="67"/>
        <v>Upper</v>
      </c>
      <c r="T305" s="4" t="str">
        <f t="shared" si="68"/>
        <v>Above</v>
      </c>
      <c r="U305" s="4" t="str">
        <f t="shared" ref="U305:U368" si="69">+IF(AND(S305="Upper",T305="Below"),"Sell",IF(AND(S305="Lower",T305="Above"),"Buy",U304))</f>
        <v>Sell</v>
      </c>
      <c r="V305" s="4" t="str">
        <f t="shared" si="65"/>
        <v/>
      </c>
    </row>
    <row r="306" spans="1:22">
      <c r="A306" s="2">
        <v>41394</v>
      </c>
      <c r="B306" s="7">
        <v>347</v>
      </c>
      <c r="C306" s="7">
        <v>347.97500610351562</v>
      </c>
      <c r="D306" s="7">
        <v>338.39999389648437</v>
      </c>
      <c r="E306" s="7">
        <v>341.14999389648437</v>
      </c>
      <c r="F306" s="7">
        <v>5932.60009765625</v>
      </c>
      <c r="G306" s="7">
        <v>5962.2998046875</v>
      </c>
      <c r="H306" s="7">
        <v>5867.7998046875</v>
      </c>
      <c r="I306" s="7">
        <v>5930.2001953125</v>
      </c>
      <c r="J306" s="7">
        <v>5.8490374252106903E-2</v>
      </c>
      <c r="K306" s="7">
        <v>5.8362547591105901E-2</v>
      </c>
      <c r="L306" s="7">
        <v>5.767067813495496E-2</v>
      </c>
      <c r="M306" s="7">
        <v>5.7527567815694458E-2</v>
      </c>
      <c r="N306" s="7">
        <v>5.7249742938715813E-2</v>
      </c>
      <c r="O306" s="7">
        <v>1.532687105036056E-3</v>
      </c>
      <c r="P306" s="7">
        <v>5.878243004375186E-2</v>
      </c>
      <c r="Q306" s="7">
        <v>5.5717055833679752E-2</v>
      </c>
      <c r="R306" s="7">
        <f t="shared" si="66"/>
        <v>0</v>
      </c>
      <c r="S306" s="4" t="str">
        <f t="shared" si="67"/>
        <v>Upper</v>
      </c>
      <c r="T306" s="4" t="str">
        <f t="shared" si="68"/>
        <v>Below</v>
      </c>
      <c r="U306" s="4" t="str">
        <f t="shared" si="69"/>
        <v>Sell</v>
      </c>
      <c r="V306" s="4" t="str">
        <f t="shared" si="65"/>
        <v/>
      </c>
    </row>
    <row r="307" spans="1:22">
      <c r="A307" s="2">
        <v>41396</v>
      </c>
      <c r="B307" s="7">
        <v>342.20001220703119</v>
      </c>
      <c r="C307" s="7">
        <v>347</v>
      </c>
      <c r="D307" s="7">
        <v>341.14999389648437</v>
      </c>
      <c r="E307" s="7">
        <v>346.25</v>
      </c>
      <c r="F307" s="7">
        <v>5911.39990234375</v>
      </c>
      <c r="G307" s="7">
        <v>6019.4501953125</v>
      </c>
      <c r="H307" s="7">
        <v>5910.9501953125</v>
      </c>
      <c r="I307" s="7">
        <v>5999.35009765625</v>
      </c>
      <c r="J307" s="7">
        <v>5.788815134488802E-2</v>
      </c>
      <c r="K307" s="7">
        <v>5.7646460846244363E-2</v>
      </c>
      <c r="L307" s="7">
        <v>5.7714915982040087E-2</v>
      </c>
      <c r="M307" s="7">
        <v>5.7714584807322472E-2</v>
      </c>
      <c r="N307" s="7">
        <v>5.7401398541776019E-2</v>
      </c>
      <c r="O307" s="7">
        <v>1.4103665671091449E-3</v>
      </c>
      <c r="P307" s="7">
        <v>5.8811765108885167E-2</v>
      </c>
      <c r="Q307" s="7">
        <v>5.5991031974666872E-2</v>
      </c>
      <c r="R307" s="7">
        <f t="shared" si="66"/>
        <v>0</v>
      </c>
      <c r="S307" s="4" t="str">
        <f t="shared" si="67"/>
        <v>Upper</v>
      </c>
      <c r="T307" s="4" t="str">
        <f t="shared" si="68"/>
        <v>Below</v>
      </c>
      <c r="U307" s="4" t="str">
        <f t="shared" si="69"/>
        <v>Sell</v>
      </c>
      <c r="V307" s="4" t="str">
        <f t="shared" ref="V307:V370" si="70">+IF(U307&lt;&gt;U306,U307,"")</f>
        <v/>
      </c>
    </row>
    <row r="308" spans="1:22">
      <c r="A308" s="2">
        <v>41397</v>
      </c>
      <c r="B308" s="7">
        <v>346.29998779296881</v>
      </c>
      <c r="C308" s="7">
        <v>347</v>
      </c>
      <c r="D308" s="7">
        <v>339.32501220703119</v>
      </c>
      <c r="E308" s="7">
        <v>340.47500610351562</v>
      </c>
      <c r="F308" s="7">
        <v>5993.5</v>
      </c>
      <c r="G308" s="7">
        <v>6000.2998046875</v>
      </c>
      <c r="H308" s="7">
        <v>5930.14990234375</v>
      </c>
      <c r="I308" s="7">
        <v>5944</v>
      </c>
      <c r="J308" s="7">
        <v>5.7779258829226451E-2</v>
      </c>
      <c r="K308" s="7">
        <v>5.783044369365007E-2</v>
      </c>
      <c r="L308" s="7">
        <v>5.7220309401103189E-2</v>
      </c>
      <c r="M308" s="7">
        <v>5.7280451901668167E-2</v>
      </c>
      <c r="N308" s="7">
        <v>5.7525820165614597E-2</v>
      </c>
      <c r="O308" s="7">
        <v>1.270923765226652E-3</v>
      </c>
      <c r="P308" s="7">
        <v>5.879674393084125E-2</v>
      </c>
      <c r="Q308" s="7">
        <v>5.6254896400387937E-2</v>
      </c>
      <c r="R308" s="7">
        <f t="shared" si="66"/>
        <v>0</v>
      </c>
      <c r="S308" s="4" t="str">
        <f t="shared" si="67"/>
        <v>Upper</v>
      </c>
      <c r="T308" s="4" t="str">
        <f t="shared" si="68"/>
        <v>Below</v>
      </c>
      <c r="U308" s="4" t="str">
        <f t="shared" si="69"/>
        <v>Sell</v>
      </c>
      <c r="V308" s="4" t="str">
        <f t="shared" si="70"/>
        <v/>
      </c>
    </row>
    <row r="309" spans="1:22">
      <c r="A309" s="2">
        <v>41400</v>
      </c>
      <c r="B309" s="7">
        <v>339.5</v>
      </c>
      <c r="C309" s="7">
        <v>339.64999389648437</v>
      </c>
      <c r="D309" s="7">
        <v>334.97500610351562</v>
      </c>
      <c r="E309" s="7">
        <v>337.75</v>
      </c>
      <c r="F309" s="7">
        <v>5944.89990234375</v>
      </c>
      <c r="G309" s="7">
        <v>5976.5</v>
      </c>
      <c r="H309" s="7">
        <v>5928.4501953125</v>
      </c>
      <c r="I309" s="7">
        <v>5971.0498046875</v>
      </c>
      <c r="J309" s="7">
        <v>5.7107773987271619E-2</v>
      </c>
      <c r="K309" s="7">
        <v>5.6830920086419212E-2</v>
      </c>
      <c r="L309" s="7">
        <v>5.650296368659271E-2</v>
      </c>
      <c r="M309" s="7">
        <v>5.656459266758309E-2</v>
      </c>
      <c r="N309" s="7">
        <v>5.7605675796499889E-2</v>
      </c>
      <c r="O309" s="7">
        <v>1.145724611966264E-3</v>
      </c>
      <c r="P309" s="7">
        <v>5.8751400408466152E-2</v>
      </c>
      <c r="Q309" s="7">
        <v>5.6459951184533633E-2</v>
      </c>
      <c r="R309" s="7">
        <f t="shared" si="66"/>
        <v>0</v>
      </c>
      <c r="S309" s="4" t="str">
        <f t="shared" si="67"/>
        <v>Upper</v>
      </c>
      <c r="T309" s="4" t="str">
        <f t="shared" si="68"/>
        <v>Below</v>
      </c>
      <c r="U309" s="4" t="str">
        <f t="shared" si="69"/>
        <v>Sell</v>
      </c>
      <c r="V309" s="4" t="str">
        <f t="shared" si="70"/>
        <v/>
      </c>
    </row>
    <row r="310" spans="1:22">
      <c r="A310" s="2">
        <v>41401</v>
      </c>
      <c r="B310" s="7">
        <v>338.14999389648437</v>
      </c>
      <c r="C310" s="7">
        <v>344.95001220703119</v>
      </c>
      <c r="D310" s="7">
        <v>336.25</v>
      </c>
      <c r="E310" s="7">
        <v>344.02499389648437</v>
      </c>
      <c r="F310" s="7">
        <v>5983.4501953125</v>
      </c>
      <c r="G310" s="7">
        <v>6050.5</v>
      </c>
      <c r="H310" s="7">
        <v>5982.9501953125</v>
      </c>
      <c r="I310" s="7">
        <v>6043.5498046875</v>
      </c>
      <c r="J310" s="7">
        <v>5.6514215520903771E-2</v>
      </c>
      <c r="K310" s="7">
        <v>5.7011819222714033E-2</v>
      </c>
      <c r="L310" s="7">
        <v>5.6201370398076177E-2</v>
      </c>
      <c r="M310" s="7">
        <v>5.6924325109334192E-2</v>
      </c>
      <c r="N310" s="7">
        <v>5.7688763551073899E-2</v>
      </c>
      <c r="O310" s="7">
        <v>1.0202434026563901E-3</v>
      </c>
      <c r="P310" s="7">
        <v>5.870900695373029E-2</v>
      </c>
      <c r="Q310" s="7">
        <v>5.6668520148417507E-2</v>
      </c>
      <c r="R310" s="7" t="str">
        <f t="shared" si="66"/>
        <v>Lower</v>
      </c>
      <c r="S310" s="4" t="str">
        <f t="shared" si="67"/>
        <v>Lower</v>
      </c>
      <c r="T310" s="4" t="str">
        <f t="shared" si="68"/>
        <v>Above</v>
      </c>
      <c r="U310" s="4" t="str">
        <f t="shared" si="69"/>
        <v>Buy</v>
      </c>
      <c r="V310" s="4" t="str">
        <f t="shared" si="70"/>
        <v>Buy</v>
      </c>
    </row>
    <row r="311" spans="1:22">
      <c r="A311" s="2">
        <v>41402</v>
      </c>
      <c r="B311" s="7">
        <v>344.5</v>
      </c>
      <c r="C311" s="7">
        <v>349.75</v>
      </c>
      <c r="D311" s="7">
        <v>343.25</v>
      </c>
      <c r="E311" s="7">
        <v>348.57501220703119</v>
      </c>
      <c r="F311" s="7">
        <v>6064.14990234375</v>
      </c>
      <c r="G311" s="7">
        <v>6083.5498046875</v>
      </c>
      <c r="H311" s="7">
        <v>6024.9501953125</v>
      </c>
      <c r="I311" s="7">
        <v>6069.2998046875</v>
      </c>
      <c r="J311" s="7">
        <v>5.6809281687916921E-2</v>
      </c>
      <c r="K311" s="7">
        <v>5.7491104902356593E-2</v>
      </c>
      <c r="L311" s="7">
        <v>5.6971425301914291E-2</v>
      </c>
      <c r="M311" s="7">
        <v>5.7432491955302069E-2</v>
      </c>
      <c r="N311" s="7">
        <v>5.7764952988315743E-2</v>
      </c>
      <c r="O311" s="7">
        <v>9.3352752391585034E-4</v>
      </c>
      <c r="P311" s="7">
        <v>5.8698480512231588E-2</v>
      </c>
      <c r="Q311" s="7">
        <v>5.6831425464399891E-2</v>
      </c>
      <c r="R311" s="7">
        <f t="shared" si="66"/>
        <v>0</v>
      </c>
      <c r="S311" s="4" t="str">
        <f t="shared" si="67"/>
        <v>Lower</v>
      </c>
      <c r="T311" s="4" t="str">
        <f t="shared" si="68"/>
        <v>Above</v>
      </c>
      <c r="U311" s="4" t="str">
        <f t="shared" si="69"/>
        <v>Buy</v>
      </c>
      <c r="V311" s="4" t="str">
        <f t="shared" si="70"/>
        <v/>
      </c>
    </row>
    <row r="312" spans="1:22">
      <c r="A312" s="2">
        <v>41403</v>
      </c>
      <c r="B312" s="7">
        <v>349.52499389648437</v>
      </c>
      <c r="C312" s="7">
        <v>349.75</v>
      </c>
      <c r="D312" s="7">
        <v>344.10000610351562</v>
      </c>
      <c r="E312" s="7">
        <v>345.02499389648437</v>
      </c>
      <c r="F312" s="7">
        <v>6078.35009765625</v>
      </c>
      <c r="G312" s="7">
        <v>6084.7001953125</v>
      </c>
      <c r="H312" s="7">
        <v>6040.4501953125</v>
      </c>
      <c r="I312" s="7">
        <v>6050.14990234375</v>
      </c>
      <c r="J312" s="7">
        <v>5.7503267873835973E-2</v>
      </c>
      <c r="K312" s="7">
        <v>5.7480235471492683E-2</v>
      </c>
      <c r="L312" s="7">
        <v>5.6965953691753557E-2</v>
      </c>
      <c r="M312" s="7">
        <v>5.7027511626253448E-2</v>
      </c>
      <c r="N312" s="7">
        <v>5.7799913167163187E-2</v>
      </c>
      <c r="O312" s="7">
        <v>8.889208691279858E-4</v>
      </c>
      <c r="P312" s="7">
        <v>5.8688834036291167E-2</v>
      </c>
      <c r="Q312" s="7">
        <v>5.6910992298035201E-2</v>
      </c>
      <c r="R312" s="7">
        <f t="shared" si="66"/>
        <v>0</v>
      </c>
      <c r="S312" s="4" t="str">
        <f t="shared" si="67"/>
        <v>Lower</v>
      </c>
      <c r="T312" s="4" t="str">
        <f t="shared" si="68"/>
        <v>Above</v>
      </c>
      <c r="U312" s="4" t="str">
        <f t="shared" si="69"/>
        <v>Buy</v>
      </c>
      <c r="V312" s="4" t="str">
        <f t="shared" si="70"/>
        <v/>
      </c>
    </row>
    <row r="313" spans="1:22">
      <c r="A313" s="2">
        <v>41404</v>
      </c>
      <c r="B313" s="7">
        <v>344.35000610351562</v>
      </c>
      <c r="C313" s="7">
        <v>352.45001220703119</v>
      </c>
      <c r="D313" s="7">
        <v>344.32501220703119</v>
      </c>
      <c r="E313" s="7">
        <v>351.67498779296881</v>
      </c>
      <c r="F313" s="7">
        <v>6046.25</v>
      </c>
      <c r="G313" s="7">
        <v>6105.2998046875</v>
      </c>
      <c r="H313" s="7">
        <v>6045.60009765625</v>
      </c>
      <c r="I313" s="7">
        <v>6094.75</v>
      </c>
      <c r="J313" s="7">
        <v>5.6952657614805148E-2</v>
      </c>
      <c r="K313" s="7">
        <v>5.7728534794708811E-2</v>
      </c>
      <c r="L313" s="7">
        <v>5.695464579943333E-2</v>
      </c>
      <c r="M313" s="7">
        <v>5.7701298296561593E-2</v>
      </c>
      <c r="N313" s="7">
        <v>5.7861553737771257E-2</v>
      </c>
      <c r="O313" s="7">
        <v>8.3270212236486623E-4</v>
      </c>
      <c r="P313" s="7">
        <v>5.8694255860136123E-2</v>
      </c>
      <c r="Q313" s="7">
        <v>5.7028851615406391E-2</v>
      </c>
      <c r="R313" s="7" t="str">
        <f t="shared" si="66"/>
        <v>Lower</v>
      </c>
      <c r="S313" s="4" t="str">
        <f t="shared" si="67"/>
        <v>Lower</v>
      </c>
      <c r="T313" s="4" t="str">
        <f t="shared" si="68"/>
        <v>Above</v>
      </c>
      <c r="U313" s="4" t="str">
        <f t="shared" si="69"/>
        <v>Buy</v>
      </c>
      <c r="V313" s="4" t="str">
        <f t="shared" si="70"/>
        <v/>
      </c>
    </row>
    <row r="314" spans="1:22">
      <c r="A314" s="2">
        <v>41407</v>
      </c>
      <c r="B314" s="7">
        <v>352.5</v>
      </c>
      <c r="C314" s="7">
        <v>355.72500610351562</v>
      </c>
      <c r="D314" s="7">
        <v>345.39999389648437</v>
      </c>
      <c r="E314" s="7">
        <v>346.375</v>
      </c>
      <c r="F314" s="7">
        <v>6098.2001953125</v>
      </c>
      <c r="G314" s="7">
        <v>6104.9501953125</v>
      </c>
      <c r="H314" s="7">
        <v>5972.89990234375</v>
      </c>
      <c r="I314" s="7">
        <v>5980.4501953125</v>
      </c>
      <c r="J314" s="7">
        <v>5.7803940295524568E-2</v>
      </c>
      <c r="K314" s="7">
        <v>5.8268289621207427E-2</v>
      </c>
      <c r="L314" s="7">
        <v>5.7827855739043997E-2</v>
      </c>
      <c r="M314" s="7">
        <v>5.7917880542085277E-2</v>
      </c>
      <c r="N314" s="7">
        <v>5.7915056658169727E-2</v>
      </c>
      <c r="O314" s="7">
        <v>7.9778421307622263E-4</v>
      </c>
      <c r="P314" s="7">
        <v>5.8712840871245953E-2</v>
      </c>
      <c r="Q314" s="7">
        <v>5.71172724450935E-2</v>
      </c>
      <c r="R314" s="7">
        <f t="shared" si="66"/>
        <v>0</v>
      </c>
      <c r="S314" s="4" t="str">
        <f t="shared" si="67"/>
        <v>Lower</v>
      </c>
      <c r="T314" s="4" t="str">
        <f t="shared" si="68"/>
        <v>Above</v>
      </c>
      <c r="U314" s="4" t="str">
        <f t="shared" si="69"/>
        <v>Buy</v>
      </c>
      <c r="V314" s="4" t="str">
        <f t="shared" si="70"/>
        <v/>
      </c>
    </row>
    <row r="315" spans="1:22">
      <c r="A315" s="2">
        <v>41408</v>
      </c>
      <c r="B315" s="7">
        <v>345.02499389648437</v>
      </c>
      <c r="C315" s="7">
        <v>347.45001220703119</v>
      </c>
      <c r="D315" s="7">
        <v>342.54998779296881</v>
      </c>
      <c r="E315" s="7">
        <v>344.52499389648437</v>
      </c>
      <c r="F315" s="7">
        <v>5989.7001953125</v>
      </c>
      <c r="G315" s="7">
        <v>6026.2001953125</v>
      </c>
      <c r="H315" s="7">
        <v>5970.0498046875</v>
      </c>
      <c r="I315" s="7">
        <v>5995.39990234375</v>
      </c>
      <c r="J315" s="7">
        <v>5.7603049008445983E-2</v>
      </c>
      <c r="K315" s="7">
        <v>5.7656566484016979E-2</v>
      </c>
      <c r="L315" s="7">
        <v>5.7378078742996247E-2</v>
      </c>
      <c r="M315" s="7">
        <v>5.7464889666792883E-2</v>
      </c>
      <c r="N315" s="7">
        <v>5.7931445581981302E-2</v>
      </c>
      <c r="O315" s="7">
        <v>7.8421306835907997E-4</v>
      </c>
      <c r="P315" s="7">
        <v>5.8715658650340383E-2</v>
      </c>
      <c r="Q315" s="7">
        <v>5.714723251362222E-2</v>
      </c>
      <c r="R315" s="7">
        <f t="shared" si="66"/>
        <v>0</v>
      </c>
      <c r="S315" s="4" t="str">
        <f t="shared" si="67"/>
        <v>Lower</v>
      </c>
      <c r="T315" s="4" t="str">
        <f t="shared" si="68"/>
        <v>Above</v>
      </c>
      <c r="U315" s="4" t="str">
        <f t="shared" si="69"/>
        <v>Buy</v>
      </c>
      <c r="V315" s="4" t="str">
        <f t="shared" si="70"/>
        <v/>
      </c>
    </row>
    <row r="316" spans="1:22">
      <c r="A316" s="2">
        <v>41409</v>
      </c>
      <c r="B316" s="7">
        <v>346.75</v>
      </c>
      <c r="C316" s="7">
        <v>358</v>
      </c>
      <c r="D316" s="7">
        <v>345.67498779296881</v>
      </c>
      <c r="E316" s="7">
        <v>357.42498779296881</v>
      </c>
      <c r="F316" s="7">
        <v>6018.85009765625</v>
      </c>
      <c r="G316" s="7">
        <v>6157.10009765625</v>
      </c>
      <c r="H316" s="7">
        <v>6018.85009765625</v>
      </c>
      <c r="I316" s="7">
        <v>6146.75</v>
      </c>
      <c r="J316" s="7">
        <v>5.7610672200496413E-2</v>
      </c>
      <c r="K316" s="7">
        <v>5.8144255302309537E-2</v>
      </c>
      <c r="L316" s="7">
        <v>5.7432064627689447E-2</v>
      </c>
      <c r="M316" s="7">
        <v>5.8148613135879733E-2</v>
      </c>
      <c r="N316" s="7">
        <v>5.7928076684879357E-2</v>
      </c>
      <c r="O316" s="7">
        <v>7.8307024666314517E-4</v>
      </c>
      <c r="P316" s="7">
        <v>5.8711146931542502E-2</v>
      </c>
      <c r="Q316" s="7">
        <v>5.7145006438216212E-2</v>
      </c>
      <c r="R316" s="7">
        <f t="shared" si="66"/>
        <v>0</v>
      </c>
      <c r="S316" s="4" t="str">
        <f t="shared" si="67"/>
        <v>Lower</v>
      </c>
      <c r="T316" s="4" t="str">
        <f t="shared" si="68"/>
        <v>Above</v>
      </c>
      <c r="U316" s="4" t="str">
        <f t="shared" si="69"/>
        <v>Buy</v>
      </c>
      <c r="V316" s="4" t="str">
        <f t="shared" si="70"/>
        <v/>
      </c>
    </row>
    <row r="317" spans="1:22">
      <c r="A317" s="2">
        <v>41410</v>
      </c>
      <c r="B317" s="7">
        <v>356</v>
      </c>
      <c r="C317" s="7">
        <v>362</v>
      </c>
      <c r="D317" s="7">
        <v>355.5</v>
      </c>
      <c r="E317" s="7">
        <v>361.39999389648437</v>
      </c>
      <c r="F317" s="7">
        <v>6128.25</v>
      </c>
      <c r="G317" s="7">
        <v>6187.2998046875</v>
      </c>
      <c r="H317" s="7">
        <v>6128.25</v>
      </c>
      <c r="I317" s="7">
        <v>6169.89990234375</v>
      </c>
      <c r="J317" s="7">
        <v>5.8091624852119293E-2</v>
      </c>
      <c r="K317" s="7">
        <v>5.8506943485387389E-2</v>
      </c>
      <c r="L317" s="7">
        <v>5.8010035491371917E-2</v>
      </c>
      <c r="M317" s="7">
        <v>5.85746932068055E-2</v>
      </c>
      <c r="N317" s="7">
        <v>5.7976495639432503E-2</v>
      </c>
      <c r="O317" s="7">
        <v>7.9201525388362449E-4</v>
      </c>
      <c r="P317" s="7">
        <v>5.8768510893316132E-2</v>
      </c>
      <c r="Q317" s="7">
        <v>5.718448038554888E-2</v>
      </c>
      <c r="R317" s="7">
        <f t="shared" si="66"/>
        <v>0</v>
      </c>
      <c r="S317" s="4" t="str">
        <f t="shared" si="67"/>
        <v>Lower</v>
      </c>
      <c r="T317" s="4" t="str">
        <f t="shared" si="68"/>
        <v>Above</v>
      </c>
      <c r="U317" s="4" t="str">
        <f t="shared" si="69"/>
        <v>Buy</v>
      </c>
      <c r="V317" s="4" t="str">
        <f t="shared" si="70"/>
        <v/>
      </c>
    </row>
    <row r="318" spans="1:22">
      <c r="A318" s="2">
        <v>41411</v>
      </c>
      <c r="B318" s="7">
        <v>361.25</v>
      </c>
      <c r="C318" s="7">
        <v>361.25</v>
      </c>
      <c r="D318" s="7">
        <v>354.60000610351562</v>
      </c>
      <c r="E318" s="7">
        <v>359.45001220703119</v>
      </c>
      <c r="F318" s="7">
        <v>6172.9501953125</v>
      </c>
      <c r="G318" s="7">
        <v>6199.9501953125</v>
      </c>
      <c r="H318" s="7">
        <v>6146.14990234375</v>
      </c>
      <c r="I318" s="7">
        <v>6187.2998046875</v>
      </c>
      <c r="J318" s="7">
        <v>5.8521450614378731E-2</v>
      </c>
      <c r="K318" s="7">
        <v>5.8266597088654788E-2</v>
      </c>
      <c r="L318" s="7">
        <v>5.7694656286904712E-2</v>
      </c>
      <c r="M318" s="7">
        <v>5.8094810911653548E-2</v>
      </c>
      <c r="N318" s="7">
        <v>5.7966155402041752E-2</v>
      </c>
      <c r="O318" s="7">
        <v>7.8889103214338854E-4</v>
      </c>
      <c r="P318" s="7">
        <v>5.8755046434185138E-2</v>
      </c>
      <c r="Q318" s="7">
        <v>5.7177264369898367E-2</v>
      </c>
      <c r="R318" s="7">
        <f t="shared" si="66"/>
        <v>0</v>
      </c>
      <c r="S318" s="4" t="str">
        <f t="shared" si="67"/>
        <v>Lower</v>
      </c>
      <c r="T318" s="4" t="str">
        <f t="shared" si="68"/>
        <v>Above</v>
      </c>
      <c r="U318" s="4" t="str">
        <f t="shared" si="69"/>
        <v>Buy</v>
      </c>
      <c r="V318" s="4" t="str">
        <f t="shared" si="70"/>
        <v/>
      </c>
    </row>
    <row r="319" spans="1:22">
      <c r="A319" s="2">
        <v>41414</v>
      </c>
      <c r="B319" s="7">
        <v>359.75</v>
      </c>
      <c r="C319" s="7">
        <v>362</v>
      </c>
      <c r="D319" s="7">
        <v>356.07501220703119</v>
      </c>
      <c r="E319" s="7">
        <v>357.25</v>
      </c>
      <c r="F319" s="7">
        <v>6198</v>
      </c>
      <c r="G319" s="7">
        <v>6229.4501953125</v>
      </c>
      <c r="H319" s="7">
        <v>6146.0498046875</v>
      </c>
      <c r="I319" s="7">
        <v>6156.89990234375</v>
      </c>
      <c r="J319" s="7">
        <v>5.8042917070022591E-2</v>
      </c>
      <c r="K319" s="7">
        <v>5.8111067373553392E-2</v>
      </c>
      <c r="L319" s="7">
        <v>5.7935588471062859E-2</v>
      </c>
      <c r="M319" s="7">
        <v>5.8024331346365643E-2</v>
      </c>
      <c r="N319" s="7">
        <v>5.7966445778303857E-2</v>
      </c>
      <c r="O319" s="7">
        <v>7.889123910449962E-4</v>
      </c>
      <c r="P319" s="7">
        <v>5.8755358169348848E-2</v>
      </c>
      <c r="Q319" s="7">
        <v>5.717753338725886E-2</v>
      </c>
      <c r="R319" s="7">
        <f t="shared" si="66"/>
        <v>0</v>
      </c>
      <c r="S319" s="4" t="str">
        <f t="shared" si="67"/>
        <v>Lower</v>
      </c>
      <c r="T319" s="4" t="str">
        <f t="shared" si="68"/>
        <v>Above</v>
      </c>
      <c r="U319" s="4" t="str">
        <f t="shared" si="69"/>
        <v>Buy</v>
      </c>
      <c r="V319" s="4" t="str">
        <f t="shared" si="70"/>
        <v/>
      </c>
    </row>
    <row r="320" spans="1:22">
      <c r="A320" s="2">
        <v>41415</v>
      </c>
      <c r="B320" s="7">
        <v>357</v>
      </c>
      <c r="C320" s="7">
        <v>359</v>
      </c>
      <c r="D320" s="7">
        <v>352.52499389648437</v>
      </c>
      <c r="E320" s="7">
        <v>353.89999389648437</v>
      </c>
      <c r="F320" s="7">
        <v>6152.35009765625</v>
      </c>
      <c r="G320" s="7">
        <v>6180.25</v>
      </c>
      <c r="H320" s="7">
        <v>6102.35009765625</v>
      </c>
      <c r="I320" s="7">
        <v>6114.10009765625</v>
      </c>
      <c r="J320" s="7">
        <v>5.8026606797945357E-2</v>
      </c>
      <c r="K320" s="7">
        <v>5.8088265037822093E-2</v>
      </c>
      <c r="L320" s="7">
        <v>5.7768726516015501E-2</v>
      </c>
      <c r="M320" s="7">
        <v>5.7882597315040148E-2</v>
      </c>
      <c r="N320" s="7">
        <v>5.7948642752478671E-2</v>
      </c>
      <c r="O320" s="7">
        <v>7.8645991173085443E-4</v>
      </c>
      <c r="P320" s="7">
        <v>5.8735102664209532E-2</v>
      </c>
      <c r="Q320" s="7">
        <v>5.7162182840747817E-2</v>
      </c>
      <c r="R320" s="7">
        <f t="shared" si="66"/>
        <v>0</v>
      </c>
      <c r="S320" s="4" t="str">
        <f t="shared" si="67"/>
        <v>Lower</v>
      </c>
      <c r="T320" s="4" t="str">
        <f t="shared" si="68"/>
        <v>Above</v>
      </c>
      <c r="U320" s="4" t="str">
        <f t="shared" si="69"/>
        <v>Buy</v>
      </c>
      <c r="V320" s="4" t="str">
        <f t="shared" si="70"/>
        <v/>
      </c>
    </row>
    <row r="321" spans="1:22">
      <c r="A321" s="2">
        <v>41416</v>
      </c>
      <c r="B321" s="7">
        <v>353.75</v>
      </c>
      <c r="C321" s="7">
        <v>356</v>
      </c>
      <c r="D321" s="7">
        <v>349</v>
      </c>
      <c r="E321" s="7">
        <v>351.72500610351562</v>
      </c>
      <c r="F321" s="7">
        <v>6127.0498046875</v>
      </c>
      <c r="G321" s="7">
        <v>6147.60009765625</v>
      </c>
      <c r="H321" s="7">
        <v>6074.4501953125</v>
      </c>
      <c r="I321" s="7">
        <v>6094.5</v>
      </c>
      <c r="J321" s="7">
        <v>5.7735780069775762E-2</v>
      </c>
      <c r="K321" s="7">
        <v>5.7908776489174002E-2</v>
      </c>
      <c r="L321" s="7">
        <v>5.7453759398556681E-2</v>
      </c>
      <c r="M321" s="7">
        <v>5.7711872360901743E-2</v>
      </c>
      <c r="N321" s="7">
        <v>5.7842069226168212E-2</v>
      </c>
      <c r="O321" s="7">
        <v>6.4851563104080415E-4</v>
      </c>
      <c r="P321" s="7">
        <v>5.8490584857209017E-2</v>
      </c>
      <c r="Q321" s="7">
        <v>5.7193553595127407E-2</v>
      </c>
      <c r="R321" s="7">
        <f t="shared" si="66"/>
        <v>0</v>
      </c>
      <c r="S321" s="4" t="str">
        <f t="shared" si="67"/>
        <v>Lower</v>
      </c>
      <c r="T321" s="4" t="str">
        <f t="shared" si="68"/>
        <v>Above</v>
      </c>
      <c r="U321" s="4" t="str">
        <f t="shared" si="69"/>
        <v>Buy</v>
      </c>
      <c r="V321" s="4" t="str">
        <f t="shared" si="70"/>
        <v/>
      </c>
    </row>
    <row r="322" spans="1:22">
      <c r="A322" s="2">
        <v>41417</v>
      </c>
      <c r="B322" s="7">
        <v>349.5</v>
      </c>
      <c r="C322" s="7">
        <v>353.22500610351562</v>
      </c>
      <c r="D322" s="7">
        <v>347.14999389648437</v>
      </c>
      <c r="E322" s="7">
        <v>349.29998779296881</v>
      </c>
      <c r="F322" s="7">
        <v>6050.39990234375</v>
      </c>
      <c r="G322" s="7">
        <v>6081.4501953125</v>
      </c>
      <c r="H322" s="7">
        <v>5955.7001953125</v>
      </c>
      <c r="I322" s="7">
        <v>5967.0498046875</v>
      </c>
      <c r="J322" s="7">
        <v>5.7764776814936449E-2</v>
      </c>
      <c r="K322" s="7">
        <v>5.8082364363647457E-2</v>
      </c>
      <c r="L322" s="7">
        <v>5.8288695285520352E-2</v>
      </c>
      <c r="M322" s="7">
        <v>5.8538138481527537E-2</v>
      </c>
      <c r="N322" s="7">
        <v>5.7817923316002308E-2</v>
      </c>
      <c r="O322" s="7">
        <v>6.1016470733056061E-4</v>
      </c>
      <c r="P322" s="7">
        <v>5.8428088023332873E-2</v>
      </c>
      <c r="Q322" s="7">
        <v>5.7207758608671749E-2</v>
      </c>
      <c r="R322" s="7">
        <f t="shared" si="66"/>
        <v>0</v>
      </c>
      <c r="S322" s="4" t="str">
        <f t="shared" si="67"/>
        <v>Lower</v>
      </c>
      <c r="T322" s="4" t="str">
        <f t="shared" si="68"/>
        <v>Above</v>
      </c>
      <c r="U322" s="4" t="str">
        <f t="shared" si="69"/>
        <v>Buy</v>
      </c>
      <c r="V322" s="4" t="str">
        <f t="shared" si="70"/>
        <v/>
      </c>
    </row>
    <row r="323" spans="1:22">
      <c r="A323" s="2">
        <v>41418</v>
      </c>
      <c r="B323" s="7">
        <v>352.875</v>
      </c>
      <c r="C323" s="7">
        <v>352.875</v>
      </c>
      <c r="D323" s="7">
        <v>347.14999389648437</v>
      </c>
      <c r="E323" s="7">
        <v>350.67498779296881</v>
      </c>
      <c r="F323" s="7">
        <v>6010.7001953125</v>
      </c>
      <c r="G323" s="7">
        <v>6015.2998046875</v>
      </c>
      <c r="H323" s="7">
        <v>5936.7998046875</v>
      </c>
      <c r="I323" s="7">
        <v>5983.5498046875</v>
      </c>
      <c r="J323" s="7">
        <v>5.8707802507799813E-2</v>
      </c>
      <c r="K323" s="7">
        <v>5.8662911485312427E-2</v>
      </c>
      <c r="L323" s="7">
        <v>5.8474263124450698E-2</v>
      </c>
      <c r="M323" s="7">
        <v>5.860651272899086E-2</v>
      </c>
      <c r="N323" s="7">
        <v>5.7834476786753637E-2</v>
      </c>
      <c r="O323" s="7">
        <v>6.274755938733774E-4</v>
      </c>
      <c r="P323" s="7">
        <v>5.8461952380627021E-2</v>
      </c>
      <c r="Q323" s="7">
        <v>5.7207001192880268E-2</v>
      </c>
      <c r="R323" s="7">
        <f t="shared" ref="R323:R386" si="71">IF(AND(K323&gt;=Q323,L323&lt;=Q323),"Lower",IF(AND(K323&gt;=P323,L323&lt;=P323),"Upper",0))</f>
        <v>0</v>
      </c>
      <c r="S323" s="4" t="str">
        <f t="shared" si="67"/>
        <v>Lower</v>
      </c>
      <c r="T323" s="4" t="str">
        <f t="shared" si="68"/>
        <v>Above</v>
      </c>
      <c r="U323" s="4" t="str">
        <f t="shared" si="69"/>
        <v>Buy</v>
      </c>
      <c r="V323" s="4" t="str">
        <f t="shared" si="70"/>
        <v/>
      </c>
    </row>
    <row r="324" spans="1:22">
      <c r="A324" s="2">
        <v>41421</v>
      </c>
      <c r="B324" s="7">
        <v>349.29998779296881</v>
      </c>
      <c r="C324" s="7">
        <v>358.5</v>
      </c>
      <c r="D324" s="7">
        <v>349.29998779296881</v>
      </c>
      <c r="E324" s="7">
        <v>357.52499389648438</v>
      </c>
      <c r="F324" s="7">
        <v>5989.39990234375</v>
      </c>
      <c r="G324" s="7">
        <v>6099.89990234375</v>
      </c>
      <c r="H324" s="7">
        <v>5975.5498046875</v>
      </c>
      <c r="I324" s="7">
        <v>6083.14990234375</v>
      </c>
      <c r="J324" s="7">
        <v>5.8319697046156818E-2</v>
      </c>
      <c r="K324" s="7">
        <v>5.8771456210659191E-2</v>
      </c>
      <c r="L324" s="7">
        <v>5.8454870130772163E-2</v>
      </c>
      <c r="M324" s="7">
        <v>5.8773004058100743E-2</v>
      </c>
      <c r="N324" s="7">
        <v>5.78390138120655E-2</v>
      </c>
      <c r="O324" s="7">
        <v>6.3422004089653888E-4</v>
      </c>
      <c r="P324" s="7">
        <v>5.8473233852962041E-2</v>
      </c>
      <c r="Q324" s="7">
        <v>5.7204793771168959E-2</v>
      </c>
      <c r="R324" s="7" t="str">
        <f t="shared" si="71"/>
        <v>Upper</v>
      </c>
      <c r="S324" s="4" t="str">
        <f t="shared" si="67"/>
        <v>Upper</v>
      </c>
      <c r="T324" s="4" t="str">
        <f t="shared" si="68"/>
        <v>Above</v>
      </c>
      <c r="U324" s="4" t="str">
        <f t="shared" si="69"/>
        <v>Buy</v>
      </c>
      <c r="V324" s="4" t="str">
        <f t="shared" si="70"/>
        <v/>
      </c>
    </row>
    <row r="325" spans="1:22">
      <c r="A325" s="2">
        <v>41422</v>
      </c>
      <c r="B325" s="7">
        <v>357.125</v>
      </c>
      <c r="C325" s="7">
        <v>360.39999389648437</v>
      </c>
      <c r="D325" s="7">
        <v>353.39999389648438</v>
      </c>
      <c r="E325" s="7">
        <v>356.64999389648437</v>
      </c>
      <c r="F325" s="7">
        <v>6086.35009765625</v>
      </c>
      <c r="G325" s="7">
        <v>6127.64990234375</v>
      </c>
      <c r="H325" s="7">
        <v>6055.39990234375</v>
      </c>
      <c r="I325" s="7">
        <v>6111.25</v>
      </c>
      <c r="J325" s="7">
        <v>5.8676381455204617E-2</v>
      </c>
      <c r="K325" s="7">
        <v>5.881536961807101E-2</v>
      </c>
      <c r="L325" s="7">
        <v>5.8361132145822517E-2</v>
      </c>
      <c r="M325" s="7">
        <v>5.8359581738021582E-2</v>
      </c>
      <c r="N325" s="7">
        <v>5.7813487483594238E-2</v>
      </c>
      <c r="O325" s="7">
        <v>5.9988022416081004E-4</v>
      </c>
      <c r="P325" s="7">
        <v>5.841336770775505E-2</v>
      </c>
      <c r="Q325" s="7">
        <v>5.7213607259433433E-2</v>
      </c>
      <c r="R325" s="7" t="str">
        <f t="shared" si="71"/>
        <v>Upper</v>
      </c>
      <c r="S325" s="4" t="str">
        <f t="shared" si="67"/>
        <v>Upper</v>
      </c>
      <c r="T325" s="4" t="str">
        <f t="shared" si="68"/>
        <v>Below</v>
      </c>
      <c r="U325" s="4" t="str">
        <f t="shared" si="69"/>
        <v>Sell</v>
      </c>
      <c r="V325" s="4" t="str">
        <f t="shared" si="70"/>
        <v>Sell</v>
      </c>
    </row>
    <row r="326" spans="1:22">
      <c r="A326" s="2">
        <v>41423</v>
      </c>
      <c r="B326" s="7">
        <v>355.02499389648438</v>
      </c>
      <c r="C326" s="7">
        <v>359.22500610351562</v>
      </c>
      <c r="D326" s="7">
        <v>351.92498779296881</v>
      </c>
      <c r="E326" s="7">
        <v>357.97500610351562</v>
      </c>
      <c r="F326" s="7">
        <v>6120.4501953125</v>
      </c>
      <c r="G326" s="7">
        <v>6125.0498046875</v>
      </c>
      <c r="H326" s="7">
        <v>6069.7998046875</v>
      </c>
      <c r="I326" s="7">
        <v>6104.2998046875</v>
      </c>
      <c r="J326" s="7">
        <v>5.8006352893515772E-2</v>
      </c>
      <c r="K326" s="7">
        <v>5.8648503695202733E-2</v>
      </c>
      <c r="L326" s="7">
        <v>5.7979669695397383E-2</v>
      </c>
      <c r="M326" s="7">
        <v>5.8643090535727971E-2</v>
      </c>
      <c r="N326" s="7">
        <v>5.78692636195959E-2</v>
      </c>
      <c r="O326" s="7">
        <v>6.2329941289194612E-4</v>
      </c>
      <c r="P326" s="7">
        <v>5.8492563032487843E-2</v>
      </c>
      <c r="Q326" s="7">
        <v>5.7245964206703963E-2</v>
      </c>
      <c r="R326" s="7" t="str">
        <f t="shared" si="71"/>
        <v>Upper</v>
      </c>
      <c r="S326" s="4" t="str">
        <f t="shared" si="67"/>
        <v>Upper</v>
      </c>
      <c r="T326" s="4" t="str">
        <f t="shared" si="68"/>
        <v>Above</v>
      </c>
      <c r="U326" s="4" t="str">
        <f t="shared" si="69"/>
        <v>Sell</v>
      </c>
      <c r="V326" s="4" t="str">
        <f t="shared" si="70"/>
        <v/>
      </c>
    </row>
    <row r="327" spans="1:22">
      <c r="A327" s="2">
        <v>41424</v>
      </c>
      <c r="B327" s="7">
        <v>355.04998779296881</v>
      </c>
      <c r="C327" s="7">
        <v>363.64999389648437</v>
      </c>
      <c r="D327" s="7">
        <v>355.04998779296881</v>
      </c>
      <c r="E327" s="7">
        <v>362.57501220703131</v>
      </c>
      <c r="F327" s="7">
        <v>6072.14990234375</v>
      </c>
      <c r="G327" s="7">
        <v>6133.75</v>
      </c>
      <c r="H327" s="7">
        <v>6072.14990234375</v>
      </c>
      <c r="I327" s="7">
        <v>6124.0498046875</v>
      </c>
      <c r="J327" s="7">
        <v>5.8471874624821972E-2</v>
      </c>
      <c r="K327" s="7">
        <v>5.9286732243160278E-2</v>
      </c>
      <c r="L327" s="7">
        <v>5.8471874624821972E-2</v>
      </c>
      <c r="M327" s="7">
        <v>5.9205105080874322E-2</v>
      </c>
      <c r="N327" s="7">
        <v>5.7943789633273499E-2</v>
      </c>
      <c r="O327" s="7">
        <v>6.8943170130524229E-4</v>
      </c>
      <c r="P327" s="7">
        <v>5.8633221334578739E-2</v>
      </c>
      <c r="Q327" s="7">
        <v>5.7254357931968258E-2</v>
      </c>
      <c r="R327" s="7" t="str">
        <f t="shared" si="71"/>
        <v>Upper</v>
      </c>
      <c r="S327" s="4" t="str">
        <f t="shared" si="67"/>
        <v>Upper</v>
      </c>
      <c r="T327" s="4" t="str">
        <f t="shared" si="68"/>
        <v>Above</v>
      </c>
      <c r="U327" s="4" t="str">
        <f t="shared" si="69"/>
        <v>Sell</v>
      </c>
      <c r="V327" s="4" t="str">
        <f t="shared" si="70"/>
        <v/>
      </c>
    </row>
    <row r="328" spans="1:22">
      <c r="A328" s="2">
        <v>41425</v>
      </c>
      <c r="B328" s="7">
        <v>358.625</v>
      </c>
      <c r="C328" s="7">
        <v>360.35000610351562</v>
      </c>
      <c r="D328" s="7">
        <v>348.85000610351562</v>
      </c>
      <c r="E328" s="7">
        <v>350.25</v>
      </c>
      <c r="F328" s="7">
        <v>6098.7001953125</v>
      </c>
      <c r="G328" s="7">
        <v>6106.25</v>
      </c>
      <c r="H328" s="7">
        <v>5975.5498046875</v>
      </c>
      <c r="I328" s="7">
        <v>5985.9501953125</v>
      </c>
      <c r="J328" s="7">
        <v>5.8803513620105718E-2</v>
      </c>
      <c r="K328" s="7">
        <v>5.9013307038446768E-2</v>
      </c>
      <c r="L328" s="7">
        <v>5.8379566317037709E-2</v>
      </c>
      <c r="M328" s="7">
        <v>5.8512013727457179E-2</v>
      </c>
      <c r="N328" s="7">
        <v>5.800536772456296E-2</v>
      </c>
      <c r="O328" s="7">
        <v>6.8202599861815502E-4</v>
      </c>
      <c r="P328" s="7">
        <v>5.8687393723181117E-2</v>
      </c>
      <c r="Q328" s="7">
        <v>5.7323341725944797E-2</v>
      </c>
      <c r="R328" s="7" t="str">
        <f t="shared" si="71"/>
        <v>Upper</v>
      </c>
      <c r="S328" s="4" t="str">
        <f t="shared" si="67"/>
        <v>Upper</v>
      </c>
      <c r="T328" s="4" t="str">
        <f t="shared" si="68"/>
        <v>Below</v>
      </c>
      <c r="U328" s="4" t="str">
        <f t="shared" si="69"/>
        <v>Sell</v>
      </c>
      <c r="V328" s="4" t="str">
        <f t="shared" si="70"/>
        <v/>
      </c>
    </row>
    <row r="329" spans="1:22">
      <c r="A329" s="2">
        <v>41428</v>
      </c>
      <c r="B329" s="7">
        <v>349</v>
      </c>
      <c r="C329" s="7">
        <v>350.70001220703119</v>
      </c>
      <c r="D329" s="7">
        <v>343.27499389648438</v>
      </c>
      <c r="E329" s="7">
        <v>344.57501220703119</v>
      </c>
      <c r="F329" s="7">
        <v>5997.35009765625</v>
      </c>
      <c r="G329" s="7">
        <v>6011</v>
      </c>
      <c r="H329" s="7">
        <v>5916.35009765625</v>
      </c>
      <c r="I329" s="7">
        <v>5939.2998046875</v>
      </c>
      <c r="J329" s="7">
        <v>5.8192367348437503E-2</v>
      </c>
      <c r="K329" s="7">
        <v>5.8343039794881257E-2</v>
      </c>
      <c r="L329" s="7">
        <v>5.8021413241327972E-2</v>
      </c>
      <c r="M329" s="7">
        <v>5.8016100136093617E-2</v>
      </c>
      <c r="N329" s="7">
        <v>5.8077943097988471E-2</v>
      </c>
      <c r="O329" s="7">
        <v>5.919178693168613E-4</v>
      </c>
      <c r="P329" s="7">
        <v>5.866986096730533E-2</v>
      </c>
      <c r="Q329" s="7">
        <v>5.7486025228671613E-2</v>
      </c>
      <c r="R329" s="7">
        <f t="shared" si="71"/>
        <v>0</v>
      </c>
      <c r="S329" s="4" t="str">
        <f t="shared" si="67"/>
        <v>Upper</v>
      </c>
      <c r="T329" s="4" t="str">
        <f t="shared" si="68"/>
        <v>Below</v>
      </c>
      <c r="U329" s="4" t="str">
        <f t="shared" si="69"/>
        <v>Sell</v>
      </c>
      <c r="V329" s="4" t="str">
        <f t="shared" si="70"/>
        <v/>
      </c>
    </row>
    <row r="330" spans="1:22">
      <c r="A330" s="2">
        <v>41429</v>
      </c>
      <c r="B330" s="7">
        <v>343.64999389648437</v>
      </c>
      <c r="C330" s="7">
        <v>346.89999389648437</v>
      </c>
      <c r="D330" s="7">
        <v>340.5</v>
      </c>
      <c r="E330" s="7">
        <v>341.52499389648437</v>
      </c>
      <c r="F330" s="7">
        <v>5941.10009765625</v>
      </c>
      <c r="G330" s="7">
        <v>5981.60009765625</v>
      </c>
      <c r="H330" s="7">
        <v>5910.25</v>
      </c>
      <c r="I330" s="7">
        <v>5919.4501953125</v>
      </c>
      <c r="J330" s="7">
        <v>5.7842821741389862E-2</v>
      </c>
      <c r="K330" s="7">
        <v>5.7994514550113271E-2</v>
      </c>
      <c r="L330" s="7">
        <v>5.7611776151601027E-2</v>
      </c>
      <c r="M330" s="7">
        <v>5.7695391062996267E-2</v>
      </c>
      <c r="N330" s="7">
        <v>5.8116496395671582E-2</v>
      </c>
      <c r="O330" s="7">
        <v>5.3522021915237137E-4</v>
      </c>
      <c r="P330" s="7">
        <v>5.8651716614823962E-2</v>
      </c>
      <c r="Q330" s="7">
        <v>5.758127617651921E-2</v>
      </c>
      <c r="R330" s="7">
        <f t="shared" si="71"/>
        <v>0</v>
      </c>
      <c r="S330" s="4" t="str">
        <f t="shared" si="67"/>
        <v>Upper</v>
      </c>
      <c r="T330" s="4" t="str">
        <f t="shared" si="68"/>
        <v>Below</v>
      </c>
      <c r="U330" s="4" t="str">
        <f t="shared" si="69"/>
        <v>Sell</v>
      </c>
      <c r="V330" s="4" t="str">
        <f t="shared" si="70"/>
        <v/>
      </c>
    </row>
    <row r="331" spans="1:22">
      <c r="A331" s="2">
        <v>41430</v>
      </c>
      <c r="B331" s="7">
        <v>341</v>
      </c>
      <c r="C331" s="7">
        <v>347.20001220703119</v>
      </c>
      <c r="D331" s="7">
        <v>339.25</v>
      </c>
      <c r="E331" s="7">
        <v>343.97500610351562</v>
      </c>
      <c r="F331" s="7">
        <v>5908.2998046875</v>
      </c>
      <c r="G331" s="7">
        <v>5935.2001953125</v>
      </c>
      <c r="H331" s="7">
        <v>5883.7001953125</v>
      </c>
      <c r="I331" s="7">
        <v>5923.85009765625</v>
      </c>
      <c r="J331" s="7">
        <v>5.7715419202231243E-2</v>
      </c>
      <c r="K331" s="7">
        <v>5.8498450057546961E-2</v>
      </c>
      <c r="L331" s="7">
        <v>5.7659294107180709E-2</v>
      </c>
      <c r="M331" s="7">
        <v>5.806612261164544E-2</v>
      </c>
      <c r="N331" s="7">
        <v>5.8148177928488753E-2</v>
      </c>
      <c r="O331" s="7">
        <v>5.1079679913062538E-4</v>
      </c>
      <c r="P331" s="7">
        <v>5.8658974727619377E-2</v>
      </c>
      <c r="Q331" s="7">
        <v>5.763738112935813E-2</v>
      </c>
      <c r="R331" s="7">
        <f t="shared" si="71"/>
        <v>0</v>
      </c>
      <c r="S331" s="4" t="str">
        <f t="shared" si="67"/>
        <v>Upper</v>
      </c>
      <c r="T331" s="4" t="str">
        <f t="shared" si="68"/>
        <v>Below</v>
      </c>
      <c r="U331" s="4" t="str">
        <f t="shared" si="69"/>
        <v>Sell</v>
      </c>
      <c r="V331" s="4" t="str">
        <f t="shared" si="70"/>
        <v/>
      </c>
    </row>
    <row r="332" spans="1:22">
      <c r="A332" s="2">
        <v>41431</v>
      </c>
      <c r="B332" s="7">
        <v>341.75</v>
      </c>
      <c r="C332" s="7">
        <v>344.70001220703119</v>
      </c>
      <c r="D332" s="7">
        <v>339</v>
      </c>
      <c r="E332" s="7">
        <v>341.10000610351562</v>
      </c>
      <c r="F332" s="7">
        <v>5895</v>
      </c>
      <c r="G332" s="7">
        <v>5956.5498046875</v>
      </c>
      <c r="H332" s="7">
        <v>5869.5</v>
      </c>
      <c r="I332" s="7">
        <v>5921.39990234375</v>
      </c>
      <c r="J332" s="7">
        <v>5.7972858354537742E-2</v>
      </c>
      <c r="K332" s="7">
        <v>5.7869072451265317E-2</v>
      </c>
      <c r="L332" s="7">
        <v>5.7756197291081009E-2</v>
      </c>
      <c r="M332" s="7">
        <v>5.7604622509704967E-2</v>
      </c>
      <c r="N332" s="7">
        <v>5.817703347266133E-2</v>
      </c>
      <c r="O332" s="7">
        <v>4.5769794186567011E-4</v>
      </c>
      <c r="P332" s="7">
        <v>5.8634731414526998E-2</v>
      </c>
      <c r="Q332" s="7">
        <v>5.7719335530795661E-2</v>
      </c>
      <c r="R332" s="7">
        <f t="shared" si="71"/>
        <v>0</v>
      </c>
      <c r="S332" s="4" t="str">
        <f t="shared" ref="S332:S395" si="72">+IF(R332=0,S331,R332)</f>
        <v>Upper</v>
      </c>
      <c r="T332" s="4" t="str">
        <f t="shared" si="68"/>
        <v>Below</v>
      </c>
      <c r="U332" s="4" t="str">
        <f t="shared" si="69"/>
        <v>Sell</v>
      </c>
      <c r="V332" s="4" t="str">
        <f t="shared" si="70"/>
        <v/>
      </c>
    </row>
    <row r="333" spans="1:22">
      <c r="A333" s="2">
        <v>41432</v>
      </c>
      <c r="B333" s="7">
        <v>340.875</v>
      </c>
      <c r="C333" s="7">
        <v>346.70001220703119</v>
      </c>
      <c r="D333" s="7">
        <v>336.60000610351562</v>
      </c>
      <c r="E333" s="7">
        <v>338.07501220703119</v>
      </c>
      <c r="F333" s="7">
        <v>5900.0498046875</v>
      </c>
      <c r="G333" s="7">
        <v>5972.7001953125</v>
      </c>
      <c r="H333" s="7">
        <v>5871.2998046875</v>
      </c>
      <c r="I333" s="7">
        <v>5881</v>
      </c>
      <c r="J333" s="7">
        <v>5.7774936023282368E-2</v>
      </c>
      <c r="K333" s="7">
        <v>5.8047449372919918E-2</v>
      </c>
      <c r="L333" s="7">
        <v>5.7329725495329421E-2</v>
      </c>
      <c r="M333" s="7">
        <v>5.7485973849180617E-2</v>
      </c>
      <c r="N333" s="7">
        <v>5.8166267250292281E-2</v>
      </c>
      <c r="O333" s="7">
        <v>4.7179288097962151E-4</v>
      </c>
      <c r="P333" s="7">
        <v>5.8638060131271902E-2</v>
      </c>
      <c r="Q333" s="7">
        <v>5.7694474369312659E-2</v>
      </c>
      <c r="R333" s="7" t="str">
        <f t="shared" si="71"/>
        <v>Lower</v>
      </c>
      <c r="S333" s="4" t="str">
        <f t="shared" si="72"/>
        <v>Lower</v>
      </c>
      <c r="T333" s="4" t="str">
        <f t="shared" si="68"/>
        <v>Below</v>
      </c>
      <c r="U333" s="4" t="str">
        <f t="shared" si="69"/>
        <v>Sell</v>
      </c>
      <c r="V333" s="4" t="str">
        <f t="shared" si="70"/>
        <v/>
      </c>
    </row>
    <row r="334" spans="1:22">
      <c r="A334" s="2">
        <v>41435</v>
      </c>
      <c r="B334" s="7">
        <v>340.52499389648438</v>
      </c>
      <c r="C334" s="7">
        <v>343.5</v>
      </c>
      <c r="D334" s="7">
        <v>335.75</v>
      </c>
      <c r="E334" s="7">
        <v>338.17498779296881</v>
      </c>
      <c r="F334" s="7">
        <v>5907.89990234375</v>
      </c>
      <c r="G334" s="7">
        <v>5931.64990234375</v>
      </c>
      <c r="H334" s="7">
        <v>5857.39990234375</v>
      </c>
      <c r="I334" s="7">
        <v>5878</v>
      </c>
      <c r="J334" s="7">
        <v>5.7638924072053607E-2</v>
      </c>
      <c r="K334" s="7">
        <v>5.7909688814283218E-2</v>
      </c>
      <c r="L334" s="7">
        <v>5.7320655170847168E-2</v>
      </c>
      <c r="M334" s="7">
        <v>5.7532321842968477E-2</v>
      </c>
      <c r="N334" s="7">
        <v>5.8146989315336441E-2</v>
      </c>
      <c r="O334" s="7">
        <v>4.9000214690441324E-4</v>
      </c>
      <c r="P334" s="7">
        <v>5.8636991462240863E-2</v>
      </c>
      <c r="Q334" s="7">
        <v>5.7656987168432032E-2</v>
      </c>
      <c r="R334" s="7" t="str">
        <f t="shared" si="71"/>
        <v>Lower</v>
      </c>
      <c r="S334" s="4" t="str">
        <f t="shared" si="72"/>
        <v>Lower</v>
      </c>
      <c r="T334" s="4" t="str">
        <f t="shared" si="68"/>
        <v>Below</v>
      </c>
      <c r="U334" s="4" t="str">
        <f t="shared" si="69"/>
        <v>Sell</v>
      </c>
      <c r="V334" s="4" t="str">
        <f t="shared" si="70"/>
        <v/>
      </c>
    </row>
    <row r="335" spans="1:22">
      <c r="A335" s="2">
        <v>41436</v>
      </c>
      <c r="B335" s="7">
        <v>336.72500610351562</v>
      </c>
      <c r="C335" s="7">
        <v>340.45001220703119</v>
      </c>
      <c r="D335" s="7">
        <v>331.10000610351562</v>
      </c>
      <c r="E335" s="7">
        <v>332.45001220703119</v>
      </c>
      <c r="F335" s="7">
        <v>5848.75</v>
      </c>
      <c r="G335" s="7">
        <v>5868.0498046875</v>
      </c>
      <c r="H335" s="7">
        <v>5780.35009765625</v>
      </c>
      <c r="I335" s="7">
        <v>5788.7998046875</v>
      </c>
      <c r="J335" s="7">
        <v>5.7572131840737867E-2</v>
      </c>
      <c r="K335" s="7">
        <v>5.8017573732089642E-2</v>
      </c>
      <c r="L335" s="7">
        <v>5.7280268584037203E-2</v>
      </c>
      <c r="M335" s="7">
        <v>5.7429868612458967E-2</v>
      </c>
      <c r="N335" s="7">
        <v>5.8145238262619747E-2</v>
      </c>
      <c r="O335" s="7">
        <v>4.9262352571595989E-4</v>
      </c>
      <c r="P335" s="7">
        <v>5.8637861788335709E-2</v>
      </c>
      <c r="Q335" s="7">
        <v>5.7652614736903793E-2</v>
      </c>
      <c r="R335" s="7" t="str">
        <f t="shared" si="71"/>
        <v>Lower</v>
      </c>
      <c r="S335" s="4" t="str">
        <f t="shared" si="72"/>
        <v>Lower</v>
      </c>
      <c r="T335" s="4" t="str">
        <f t="shared" si="68"/>
        <v>Below</v>
      </c>
      <c r="U335" s="4" t="str">
        <f t="shared" si="69"/>
        <v>Sell</v>
      </c>
      <c r="V335" s="4" t="str">
        <f t="shared" si="70"/>
        <v/>
      </c>
    </row>
    <row r="336" spans="1:22">
      <c r="A336" s="2">
        <v>41437</v>
      </c>
      <c r="B336" s="7">
        <v>331</v>
      </c>
      <c r="C336" s="7">
        <v>336.70001220703119</v>
      </c>
      <c r="D336" s="7">
        <v>329.22500610351562</v>
      </c>
      <c r="E336" s="7">
        <v>331.97500610351562</v>
      </c>
      <c r="F336" s="7">
        <v>5771.75</v>
      </c>
      <c r="G336" s="7">
        <v>5792.89990234375</v>
      </c>
      <c r="H336" s="7">
        <v>5738.60009765625</v>
      </c>
      <c r="I336" s="7">
        <v>5760.2001953125</v>
      </c>
      <c r="J336" s="7">
        <v>5.7348291246155848E-2</v>
      </c>
      <c r="K336" s="7">
        <v>5.8122877640403511E-2</v>
      </c>
      <c r="L336" s="7">
        <v>5.737026461174341E-2</v>
      </c>
      <c r="M336" s="7">
        <v>5.7632546586430827E-2</v>
      </c>
      <c r="N336" s="7">
        <v>5.8119434935147297E-2</v>
      </c>
      <c r="O336" s="7">
        <v>5.0577746066294508E-4</v>
      </c>
      <c r="P336" s="7">
        <v>5.8625212395810242E-2</v>
      </c>
      <c r="Q336" s="7">
        <v>5.7613657474484353E-2</v>
      </c>
      <c r="R336" s="7" t="str">
        <f t="shared" si="71"/>
        <v>Lower</v>
      </c>
      <c r="S336" s="4" t="str">
        <f t="shared" si="72"/>
        <v>Lower</v>
      </c>
      <c r="T336" s="4" t="str">
        <f t="shared" si="68"/>
        <v>Above</v>
      </c>
      <c r="U336" s="4" t="str">
        <f t="shared" si="69"/>
        <v>Buy</v>
      </c>
      <c r="V336" s="4" t="str">
        <f t="shared" si="70"/>
        <v>Buy</v>
      </c>
    </row>
    <row r="337" spans="1:22">
      <c r="A337" s="2">
        <v>41438</v>
      </c>
      <c r="B337" s="7">
        <v>328.79998779296881</v>
      </c>
      <c r="C337" s="7">
        <v>330.5</v>
      </c>
      <c r="D337" s="7">
        <v>326.67498779296881</v>
      </c>
      <c r="E337" s="7">
        <v>327.54998779296881</v>
      </c>
      <c r="F337" s="7">
        <v>5709.35009765625</v>
      </c>
      <c r="G337" s="7">
        <v>5729.85009765625</v>
      </c>
      <c r="H337" s="7">
        <v>5683.10009765625</v>
      </c>
      <c r="I337" s="7">
        <v>5699.10009765625</v>
      </c>
      <c r="J337" s="7">
        <v>5.7589740017509987E-2</v>
      </c>
      <c r="K337" s="7">
        <v>5.7680392046414689E-2</v>
      </c>
      <c r="L337" s="7">
        <v>5.7481828962979507E-2</v>
      </c>
      <c r="M337" s="7">
        <v>5.7473983994012212E-2</v>
      </c>
      <c r="N337" s="7">
        <v>5.806439947450763E-2</v>
      </c>
      <c r="O337" s="7">
        <v>5.1345961454067797E-4</v>
      </c>
      <c r="P337" s="7">
        <v>5.8577859089048313E-2</v>
      </c>
      <c r="Q337" s="7">
        <v>5.7550939859966947E-2</v>
      </c>
      <c r="R337" s="7" t="str">
        <f t="shared" si="71"/>
        <v>Lower</v>
      </c>
      <c r="S337" s="4" t="str">
        <f t="shared" si="72"/>
        <v>Lower</v>
      </c>
      <c r="T337" s="4" t="str">
        <f t="shared" si="68"/>
        <v>Below</v>
      </c>
      <c r="U337" s="4" t="str">
        <f t="shared" si="69"/>
        <v>Buy</v>
      </c>
      <c r="V337" s="4" t="str">
        <f t="shared" si="70"/>
        <v/>
      </c>
    </row>
    <row r="338" spans="1:22">
      <c r="A338" s="2">
        <v>41439</v>
      </c>
      <c r="B338" s="7">
        <v>331</v>
      </c>
      <c r="C338" s="7">
        <v>334.22500610351562</v>
      </c>
      <c r="D338" s="7">
        <v>329.64999389648437</v>
      </c>
      <c r="E338" s="7">
        <v>332.52499389648437</v>
      </c>
      <c r="F338" s="7">
        <v>5748.9501953125</v>
      </c>
      <c r="G338" s="7">
        <v>5819.39990234375</v>
      </c>
      <c r="H338" s="7">
        <v>5739.39990234375</v>
      </c>
      <c r="I338" s="7">
        <v>5808.39990234375</v>
      </c>
      <c r="J338" s="7">
        <v>5.7575729264429221E-2</v>
      </c>
      <c r="K338" s="7">
        <v>5.7432898874831967E-2</v>
      </c>
      <c r="L338" s="7">
        <v>5.7436317298933642E-2</v>
      </c>
      <c r="M338" s="7">
        <v>5.7248984141451263E-2</v>
      </c>
      <c r="N338" s="7">
        <v>5.8022108135997522E-2</v>
      </c>
      <c r="O338" s="7">
        <v>5.4470566185763579E-4</v>
      </c>
      <c r="P338" s="7">
        <v>5.8566813797855159E-2</v>
      </c>
      <c r="Q338" s="7">
        <v>5.7477402474139877E-2</v>
      </c>
      <c r="R338" s="7">
        <f t="shared" si="71"/>
        <v>0</v>
      </c>
      <c r="S338" s="4" t="str">
        <f t="shared" si="72"/>
        <v>Lower</v>
      </c>
      <c r="T338" s="4" t="str">
        <f t="shared" si="68"/>
        <v>Below</v>
      </c>
      <c r="U338" s="4" t="str">
        <f t="shared" si="69"/>
        <v>Buy</v>
      </c>
      <c r="V338" s="4" t="str">
        <f t="shared" si="70"/>
        <v/>
      </c>
    </row>
    <row r="339" spans="1:22">
      <c r="A339" s="2">
        <v>41442</v>
      </c>
      <c r="B339" s="7">
        <v>332.79998779296881</v>
      </c>
      <c r="C339" s="7">
        <v>334.60000610351562</v>
      </c>
      <c r="D339" s="7">
        <v>328.67498779296881</v>
      </c>
      <c r="E339" s="7">
        <v>333.67498779296881</v>
      </c>
      <c r="F339" s="7">
        <v>5820.39990234375</v>
      </c>
      <c r="G339" s="7">
        <v>5854.89990234375</v>
      </c>
      <c r="H339" s="7">
        <v>5770.25</v>
      </c>
      <c r="I339" s="7">
        <v>5850.0498046875</v>
      </c>
      <c r="J339" s="7">
        <v>5.7178199673008273E-2</v>
      </c>
      <c r="K339" s="7">
        <v>5.7148715039444707E-2</v>
      </c>
      <c r="L339" s="7">
        <v>5.6960268236726098E-2</v>
      </c>
      <c r="M339" s="7">
        <v>5.7037973852052212E-2</v>
      </c>
      <c r="N339" s="7">
        <v>5.7972790261281847E-2</v>
      </c>
      <c r="O339" s="7">
        <v>5.8746785775359118E-4</v>
      </c>
      <c r="P339" s="7">
        <v>5.8560258119035438E-2</v>
      </c>
      <c r="Q339" s="7">
        <v>5.7385322403528248E-2</v>
      </c>
      <c r="R339" s="7">
        <f t="shared" si="71"/>
        <v>0</v>
      </c>
      <c r="S339" s="4" t="str">
        <f t="shared" si="72"/>
        <v>Lower</v>
      </c>
      <c r="T339" s="4" t="str">
        <f t="shared" si="68"/>
        <v>Below</v>
      </c>
      <c r="U339" s="4" t="str">
        <f t="shared" si="69"/>
        <v>Buy</v>
      </c>
      <c r="V339" s="4" t="str">
        <f t="shared" si="70"/>
        <v/>
      </c>
    </row>
    <row r="340" spans="1:22">
      <c r="A340" s="2">
        <v>41443</v>
      </c>
      <c r="B340" s="7">
        <v>334</v>
      </c>
      <c r="C340" s="7">
        <v>334</v>
      </c>
      <c r="D340" s="7">
        <v>327.5</v>
      </c>
      <c r="E340" s="7">
        <v>328.72500610351562</v>
      </c>
      <c r="F340" s="7">
        <v>5841.89990234375</v>
      </c>
      <c r="G340" s="7">
        <v>5863.39990234375</v>
      </c>
      <c r="H340" s="7">
        <v>5804.2998046875</v>
      </c>
      <c r="I340" s="7">
        <v>5813.60009765625</v>
      </c>
      <c r="J340" s="7">
        <v>5.7173180914311859E-2</v>
      </c>
      <c r="K340" s="7">
        <v>5.6963537463390772E-2</v>
      </c>
      <c r="L340" s="7">
        <v>5.6423687786684273E-2</v>
      </c>
      <c r="M340" s="7">
        <v>5.6544137983629283E-2</v>
      </c>
      <c r="N340" s="7">
        <v>5.7905867294711311E-2</v>
      </c>
      <c r="O340" s="7">
        <v>6.688792703500499E-4</v>
      </c>
      <c r="P340" s="7">
        <v>5.8574746565061363E-2</v>
      </c>
      <c r="Q340" s="7">
        <v>5.7236988024361259E-2</v>
      </c>
      <c r="R340" s="7">
        <f t="shared" si="71"/>
        <v>0</v>
      </c>
      <c r="S340" s="4" t="str">
        <f t="shared" si="72"/>
        <v>Lower</v>
      </c>
      <c r="T340" s="4" t="str">
        <f t="shared" si="68"/>
        <v>Below</v>
      </c>
      <c r="U340" s="4" t="str">
        <f t="shared" si="69"/>
        <v>Buy</v>
      </c>
      <c r="V340" s="4" t="str">
        <f t="shared" si="70"/>
        <v/>
      </c>
    </row>
    <row r="341" spans="1:22">
      <c r="A341" s="2">
        <v>41444</v>
      </c>
      <c r="B341" s="7">
        <v>328.04998779296881</v>
      </c>
      <c r="C341" s="7">
        <v>333.29998779296881</v>
      </c>
      <c r="D341" s="7">
        <v>326.42498779296881</v>
      </c>
      <c r="E341" s="7">
        <v>332.60000610351562</v>
      </c>
      <c r="F341" s="7">
        <v>5805.75</v>
      </c>
      <c r="G341" s="7">
        <v>5828.39990234375</v>
      </c>
      <c r="H341" s="7">
        <v>5777.89990234375</v>
      </c>
      <c r="I341" s="7">
        <v>5822.25</v>
      </c>
      <c r="J341" s="7">
        <v>5.650432550367631E-2</v>
      </c>
      <c r="K341" s="7">
        <v>5.7185504319794557E-2</v>
      </c>
      <c r="L341" s="7">
        <v>5.6495438361706063E-2</v>
      </c>
      <c r="M341" s="7">
        <v>5.7125682700590943E-2</v>
      </c>
      <c r="N341" s="7">
        <v>5.7876557811695761E-2</v>
      </c>
      <c r="O341" s="7">
        <v>6.9032651078817185E-4</v>
      </c>
      <c r="P341" s="7">
        <v>5.8566884322483928E-2</v>
      </c>
      <c r="Q341" s="7">
        <v>5.7186231300907588E-2</v>
      </c>
      <c r="R341" s="7">
        <f t="shared" si="71"/>
        <v>0</v>
      </c>
      <c r="S341" s="4" t="str">
        <f t="shared" si="72"/>
        <v>Lower</v>
      </c>
      <c r="T341" s="4" t="str">
        <f t="shared" si="68"/>
        <v>Below</v>
      </c>
      <c r="U341" s="4" t="str">
        <f t="shared" si="69"/>
        <v>Buy</v>
      </c>
      <c r="V341" s="4" t="str">
        <f t="shared" si="70"/>
        <v/>
      </c>
    </row>
    <row r="342" spans="1:22">
      <c r="A342" s="2">
        <v>41445</v>
      </c>
      <c r="B342" s="7">
        <v>329.42498779296881</v>
      </c>
      <c r="C342" s="7">
        <v>329.42498779296881</v>
      </c>
      <c r="D342" s="7">
        <v>317.29998779296881</v>
      </c>
      <c r="E342" s="7">
        <v>318.29998779296881</v>
      </c>
      <c r="F342" s="7">
        <v>5754.14990234375</v>
      </c>
      <c r="G342" s="7">
        <v>5755</v>
      </c>
      <c r="H342" s="7">
        <v>5645.64990234375</v>
      </c>
      <c r="I342" s="7">
        <v>5655.89990234375</v>
      </c>
      <c r="J342" s="7">
        <v>5.7249983643767967E-2</v>
      </c>
      <c r="K342" s="7">
        <v>5.7241526984008473E-2</v>
      </c>
      <c r="L342" s="7">
        <v>5.6202561845226012E-2</v>
      </c>
      <c r="M342" s="7">
        <v>5.6277514328191759E-2</v>
      </c>
      <c r="N342" s="7">
        <v>5.7763526604028982E-2</v>
      </c>
      <c r="O342" s="7">
        <v>7.5805128071750939E-4</v>
      </c>
      <c r="P342" s="7">
        <v>5.852157788474649E-2</v>
      </c>
      <c r="Q342" s="7">
        <v>5.7005475323311468E-2</v>
      </c>
      <c r="R342" s="7" t="str">
        <f t="shared" si="71"/>
        <v>Lower</v>
      </c>
      <c r="S342" s="4" t="str">
        <f t="shared" si="72"/>
        <v>Lower</v>
      </c>
      <c r="T342" s="4" t="str">
        <f t="shared" si="68"/>
        <v>Below</v>
      </c>
      <c r="U342" s="4" t="str">
        <f t="shared" si="69"/>
        <v>Buy</v>
      </c>
      <c r="V342" s="4" t="str">
        <f t="shared" si="70"/>
        <v/>
      </c>
    </row>
    <row r="343" spans="1:22">
      <c r="A343" s="2">
        <v>41446</v>
      </c>
      <c r="B343" s="7">
        <v>318.39999389648437</v>
      </c>
      <c r="C343" s="7">
        <v>321.27499389648437</v>
      </c>
      <c r="D343" s="7">
        <v>315.04998779296881</v>
      </c>
      <c r="E343" s="7">
        <v>317.625</v>
      </c>
      <c r="F343" s="7">
        <v>5639.89990234375</v>
      </c>
      <c r="G343" s="7">
        <v>5686.14990234375</v>
      </c>
      <c r="H343" s="7">
        <v>5616.85009765625</v>
      </c>
      <c r="I343" s="7">
        <v>5667.64990234375</v>
      </c>
      <c r="J343" s="7">
        <v>5.6454901577981588E-2</v>
      </c>
      <c r="K343" s="7">
        <v>5.6501323288022959E-2</v>
      </c>
      <c r="L343" s="7">
        <v>5.6090154146080921E-2</v>
      </c>
      <c r="M343" s="7">
        <v>5.6041746662695617E-2</v>
      </c>
      <c r="N343" s="7">
        <v>5.7635288300714203E-2</v>
      </c>
      <c r="O343" s="7">
        <v>8.2216634411490968E-4</v>
      </c>
      <c r="P343" s="7">
        <v>5.8457454644829113E-2</v>
      </c>
      <c r="Q343" s="7">
        <v>5.6813121956599287E-2</v>
      </c>
      <c r="R343" s="7">
        <f t="shared" si="71"/>
        <v>0</v>
      </c>
      <c r="S343" s="4" t="str">
        <f t="shared" si="72"/>
        <v>Lower</v>
      </c>
      <c r="T343" s="4" t="str">
        <f t="shared" si="68"/>
        <v>Below</v>
      </c>
      <c r="U343" s="4" t="str">
        <f t="shared" si="69"/>
        <v>Buy</v>
      </c>
      <c r="V343" s="4" t="str">
        <f t="shared" si="70"/>
        <v/>
      </c>
    </row>
    <row r="344" spans="1:22">
      <c r="A344" s="2">
        <v>41449</v>
      </c>
      <c r="B344" s="7">
        <v>315.89999389648437</v>
      </c>
      <c r="C344" s="7">
        <v>316.92498779296881</v>
      </c>
      <c r="D344" s="7">
        <v>311.875</v>
      </c>
      <c r="E344" s="7">
        <v>312.67498779296881</v>
      </c>
      <c r="F344" s="7">
        <v>5638.0498046875</v>
      </c>
      <c r="G344" s="7">
        <v>5640</v>
      </c>
      <c r="H344" s="7">
        <v>5566.25</v>
      </c>
      <c r="I344" s="7">
        <v>5590.25</v>
      </c>
      <c r="J344" s="7">
        <v>5.6030011234353347E-2</v>
      </c>
      <c r="K344" s="7">
        <v>5.6192373722157581E-2</v>
      </c>
      <c r="L344" s="7">
        <v>5.6029642937345608E-2</v>
      </c>
      <c r="M344" s="7">
        <v>5.5932201206201647E-2</v>
      </c>
      <c r="N344" s="7">
        <v>5.7493248158119258E-2</v>
      </c>
      <c r="O344" s="7">
        <v>8.5979780105348953E-4</v>
      </c>
      <c r="P344" s="7">
        <v>5.8353045959172747E-2</v>
      </c>
      <c r="Q344" s="7">
        <v>5.6633450357065768E-2</v>
      </c>
      <c r="R344" s="7">
        <f t="shared" si="71"/>
        <v>0</v>
      </c>
      <c r="S344" s="4" t="str">
        <f t="shared" si="72"/>
        <v>Lower</v>
      </c>
      <c r="T344" s="4" t="str">
        <f t="shared" si="68"/>
        <v>Below</v>
      </c>
      <c r="U344" s="4" t="str">
        <f t="shared" si="69"/>
        <v>Buy</v>
      </c>
      <c r="V344" s="4" t="str">
        <f t="shared" si="70"/>
        <v/>
      </c>
    </row>
    <row r="345" spans="1:22">
      <c r="A345" s="2">
        <v>41450</v>
      </c>
      <c r="B345" s="7">
        <v>313</v>
      </c>
      <c r="C345" s="7">
        <v>323.20001220703119</v>
      </c>
      <c r="D345" s="7">
        <v>311.20001220703119</v>
      </c>
      <c r="E345" s="7">
        <v>317</v>
      </c>
      <c r="F345" s="7">
        <v>5606.9501953125</v>
      </c>
      <c r="G345" s="7">
        <v>5666.25</v>
      </c>
      <c r="H345" s="7">
        <v>5570.25</v>
      </c>
      <c r="I345" s="7">
        <v>5609.10009765625</v>
      </c>
      <c r="J345" s="7">
        <v>5.5823574152963407E-2</v>
      </c>
      <c r="K345" s="7">
        <v>5.7039490352001988E-2</v>
      </c>
      <c r="L345" s="7">
        <v>5.5868230726992728E-2</v>
      </c>
      <c r="M345" s="7">
        <v>5.6515304501778767E-2</v>
      </c>
      <c r="N345" s="7">
        <v>5.7401034296307121E-2</v>
      </c>
      <c r="O345" s="7">
        <v>8.608919766068797E-4</v>
      </c>
      <c r="P345" s="7">
        <v>5.8261926272914003E-2</v>
      </c>
      <c r="Q345" s="7">
        <v>5.654014231970024E-2</v>
      </c>
      <c r="R345" s="7" t="str">
        <f t="shared" si="71"/>
        <v>Lower</v>
      </c>
      <c r="S345" s="4" t="str">
        <f t="shared" si="72"/>
        <v>Lower</v>
      </c>
      <c r="T345" s="4" t="str">
        <f t="shared" si="68"/>
        <v>Below</v>
      </c>
      <c r="U345" s="4" t="str">
        <f t="shared" si="69"/>
        <v>Buy</v>
      </c>
      <c r="V345" s="4" t="str">
        <f t="shared" si="70"/>
        <v/>
      </c>
    </row>
    <row r="346" spans="1:22">
      <c r="A346" s="2">
        <v>41451</v>
      </c>
      <c r="B346" s="7">
        <v>315.75</v>
      </c>
      <c r="C346" s="7">
        <v>318.82501220703119</v>
      </c>
      <c r="D346" s="7">
        <v>310</v>
      </c>
      <c r="E346" s="7">
        <v>311.42498779296881</v>
      </c>
      <c r="F346" s="7">
        <v>5627.9501953125</v>
      </c>
      <c r="G346" s="7">
        <v>5635.25</v>
      </c>
      <c r="H346" s="7">
        <v>5579.35009765625</v>
      </c>
      <c r="I346" s="7">
        <v>5588.7001953125</v>
      </c>
      <c r="J346" s="7">
        <v>5.6103908002417477E-2</v>
      </c>
      <c r="K346" s="7">
        <v>5.6576906473897563E-2</v>
      </c>
      <c r="L346" s="7">
        <v>5.5562026862272643E-2</v>
      </c>
      <c r="M346" s="7">
        <v>5.5724046184151228E-2</v>
      </c>
      <c r="N346" s="7">
        <v>5.725508207872828E-2</v>
      </c>
      <c r="O346" s="7">
        <v>8.8630247131255468E-4</v>
      </c>
      <c r="P346" s="7">
        <v>5.8141384550040837E-2</v>
      </c>
      <c r="Q346" s="7">
        <v>5.6368779607415723E-2</v>
      </c>
      <c r="R346" s="7" t="str">
        <f t="shared" si="71"/>
        <v>Lower</v>
      </c>
      <c r="S346" s="4" t="str">
        <f t="shared" si="72"/>
        <v>Lower</v>
      </c>
      <c r="T346" s="4" t="str">
        <f t="shared" si="68"/>
        <v>Below</v>
      </c>
      <c r="U346" s="4" t="str">
        <f t="shared" si="69"/>
        <v>Buy</v>
      </c>
      <c r="V346" s="4" t="str">
        <f t="shared" si="70"/>
        <v/>
      </c>
    </row>
    <row r="347" spans="1:22">
      <c r="A347" s="2">
        <v>41452</v>
      </c>
      <c r="B347" s="7">
        <v>317</v>
      </c>
      <c r="C347" s="7">
        <v>326.35000610351562</v>
      </c>
      <c r="D347" s="7">
        <v>311.17498779296881</v>
      </c>
      <c r="E347" s="7">
        <v>323.25</v>
      </c>
      <c r="F347" s="7">
        <v>5647.9501953125</v>
      </c>
      <c r="G347" s="7">
        <v>5699.35009765625</v>
      </c>
      <c r="H347" s="7">
        <v>5630.9501953125</v>
      </c>
      <c r="I347" s="7">
        <v>5682.35009765625</v>
      </c>
      <c r="J347" s="7">
        <v>5.6126557253124022E-2</v>
      </c>
      <c r="K347" s="7">
        <v>5.7260915808228889E-2</v>
      </c>
      <c r="L347" s="7">
        <v>5.5261541480513758E-2</v>
      </c>
      <c r="M347" s="7">
        <v>5.6886674429533678E-2</v>
      </c>
      <c r="N347" s="7">
        <v>5.713916054616125E-2</v>
      </c>
      <c r="O347" s="7">
        <v>7.6052225114590368E-4</v>
      </c>
      <c r="P347" s="7">
        <v>5.7899682797307152E-2</v>
      </c>
      <c r="Q347" s="7">
        <v>5.6378638295015347E-2</v>
      </c>
      <c r="R347" s="7" t="str">
        <f t="shared" si="71"/>
        <v>Lower</v>
      </c>
      <c r="S347" s="4" t="str">
        <f t="shared" si="72"/>
        <v>Lower</v>
      </c>
      <c r="T347" s="4" t="str">
        <f t="shared" si="68"/>
        <v>Above</v>
      </c>
      <c r="U347" s="4" t="str">
        <f t="shared" si="69"/>
        <v>Buy</v>
      </c>
      <c r="V347" s="4" t="str">
        <f t="shared" si="70"/>
        <v/>
      </c>
    </row>
    <row r="348" spans="1:22">
      <c r="A348" s="2">
        <v>41453</v>
      </c>
      <c r="B348" s="7">
        <v>324.75</v>
      </c>
      <c r="C348" s="7">
        <v>336.60000610351562</v>
      </c>
      <c r="D348" s="7">
        <v>324.54998779296881</v>
      </c>
      <c r="E348" s="7">
        <v>334.75</v>
      </c>
      <c r="F348" s="7">
        <v>5749.5</v>
      </c>
      <c r="G348" s="7">
        <v>5852.9501953125</v>
      </c>
      <c r="H348" s="7">
        <v>5749.5</v>
      </c>
      <c r="I348" s="7">
        <v>5842.2001953125</v>
      </c>
      <c r="J348" s="7">
        <v>5.6483172449778241E-2</v>
      </c>
      <c r="K348" s="7">
        <v>5.7509460164737299E-2</v>
      </c>
      <c r="L348" s="7">
        <v>5.6448384693098312E-2</v>
      </c>
      <c r="M348" s="7">
        <v>5.7298618467163658E-2</v>
      </c>
      <c r="N348" s="7">
        <v>5.7078490783146571E-2</v>
      </c>
      <c r="O348" s="7">
        <v>6.9040691142647625E-4</v>
      </c>
      <c r="P348" s="7">
        <v>5.7768897694573038E-2</v>
      </c>
      <c r="Q348" s="7">
        <v>5.6388083871720097E-2</v>
      </c>
      <c r="R348" s="7">
        <f t="shared" si="71"/>
        <v>0</v>
      </c>
      <c r="S348" s="4" t="str">
        <f t="shared" si="72"/>
        <v>Lower</v>
      </c>
      <c r="T348" s="4" t="str">
        <f t="shared" si="68"/>
        <v>Above</v>
      </c>
      <c r="U348" s="4" t="str">
        <f t="shared" si="69"/>
        <v>Buy</v>
      </c>
      <c r="V348" s="4" t="str">
        <f t="shared" si="70"/>
        <v/>
      </c>
    </row>
    <row r="349" spans="1:22">
      <c r="A349" s="2">
        <v>41456</v>
      </c>
      <c r="B349" s="7">
        <v>334.5</v>
      </c>
      <c r="C349" s="7">
        <v>337</v>
      </c>
      <c r="D349" s="7">
        <v>332.32501220703119</v>
      </c>
      <c r="E349" s="7">
        <v>334.375</v>
      </c>
      <c r="F349" s="7">
        <v>5834.10009765625</v>
      </c>
      <c r="G349" s="7">
        <v>5904.35009765625</v>
      </c>
      <c r="H349" s="7">
        <v>5822.2001953125</v>
      </c>
      <c r="I349" s="7">
        <v>5898.85009765625</v>
      </c>
      <c r="J349" s="7">
        <v>5.7335320683712582E-2</v>
      </c>
      <c r="K349" s="7">
        <v>5.7076561251639388E-2</v>
      </c>
      <c r="L349" s="7">
        <v>5.7078939414448297E-2</v>
      </c>
      <c r="M349" s="7">
        <v>5.6684776602961132E-2</v>
      </c>
      <c r="N349" s="7">
        <v>5.7011924606489947E-2</v>
      </c>
      <c r="O349" s="7">
        <v>6.5870090661028827E-4</v>
      </c>
      <c r="P349" s="7">
        <v>5.7670625513100232E-2</v>
      </c>
      <c r="Q349" s="7">
        <v>5.6353223699879662E-2</v>
      </c>
      <c r="R349" s="7">
        <f t="shared" si="71"/>
        <v>0</v>
      </c>
      <c r="S349" s="4" t="str">
        <f t="shared" si="72"/>
        <v>Lower</v>
      </c>
      <c r="T349" s="4" t="str">
        <f t="shared" si="68"/>
        <v>Above</v>
      </c>
      <c r="U349" s="4" t="str">
        <f t="shared" si="69"/>
        <v>Buy</v>
      </c>
      <c r="V349" s="4" t="str">
        <f t="shared" si="70"/>
        <v/>
      </c>
    </row>
    <row r="350" spans="1:22">
      <c r="A350" s="2">
        <v>41457</v>
      </c>
      <c r="B350" s="7">
        <v>334.35000610351562</v>
      </c>
      <c r="C350" s="7">
        <v>334.375</v>
      </c>
      <c r="D350" s="7">
        <v>327.14999389648437</v>
      </c>
      <c r="E350" s="7">
        <v>328.27499389648437</v>
      </c>
      <c r="F350" s="7">
        <v>5885.5</v>
      </c>
      <c r="G350" s="7">
        <v>5898.7998046875</v>
      </c>
      <c r="H350" s="7">
        <v>5852.2998046875</v>
      </c>
      <c r="I350" s="7">
        <v>5857.5498046875</v>
      </c>
      <c r="J350" s="7">
        <v>5.6809108164729533E-2</v>
      </c>
      <c r="K350" s="7">
        <v>5.6685259895460062E-2</v>
      </c>
      <c r="L350" s="7">
        <v>5.5901099536023083E-2</v>
      </c>
      <c r="M350" s="7">
        <v>5.604305637039271E-2</v>
      </c>
      <c r="N350" s="7">
        <v>5.692930787185977E-2</v>
      </c>
      <c r="O350" s="7">
        <v>6.7195392886968861E-4</v>
      </c>
      <c r="P350" s="7">
        <v>5.7601261800729463E-2</v>
      </c>
      <c r="Q350" s="7">
        <v>5.6257353942990078E-2</v>
      </c>
      <c r="R350" s="7" t="str">
        <f t="shared" si="71"/>
        <v>Lower</v>
      </c>
      <c r="S350" s="4" t="str">
        <f t="shared" si="72"/>
        <v>Lower</v>
      </c>
      <c r="T350" s="4" t="str">
        <f t="shared" si="68"/>
        <v>Below</v>
      </c>
      <c r="U350" s="4" t="str">
        <f t="shared" si="69"/>
        <v>Buy</v>
      </c>
      <c r="V350" s="4" t="str">
        <f t="shared" si="70"/>
        <v/>
      </c>
    </row>
    <row r="351" spans="1:22">
      <c r="A351" s="2">
        <v>41458</v>
      </c>
      <c r="B351" s="7">
        <v>327</v>
      </c>
      <c r="C351" s="7">
        <v>327.35000610351562</v>
      </c>
      <c r="D351" s="7">
        <v>321.79998779296881</v>
      </c>
      <c r="E351" s="7">
        <v>325.32501220703119</v>
      </c>
      <c r="F351" s="7">
        <v>5811.9501953125</v>
      </c>
      <c r="G351" s="7">
        <v>5815</v>
      </c>
      <c r="H351" s="7">
        <v>5760.39990234375</v>
      </c>
      <c r="I351" s="7">
        <v>5770.89990234375</v>
      </c>
      <c r="J351" s="7">
        <v>5.6263386472880407E-2</v>
      </c>
      <c r="K351" s="7">
        <v>5.6294068117543533E-2</v>
      </c>
      <c r="L351" s="7">
        <v>5.5864174926820123E-2</v>
      </c>
      <c r="M351" s="7">
        <v>5.6373359044904973E-2</v>
      </c>
      <c r="N351" s="7">
        <v>5.6844669693522747E-2</v>
      </c>
      <c r="O351" s="7">
        <v>6.2628304047304033E-4</v>
      </c>
      <c r="P351" s="7">
        <v>5.7470952733995793E-2</v>
      </c>
      <c r="Q351" s="7">
        <v>5.6218386653049707E-2</v>
      </c>
      <c r="R351" s="7" t="str">
        <f t="shared" si="71"/>
        <v>Lower</v>
      </c>
      <c r="S351" s="4" t="str">
        <f t="shared" si="72"/>
        <v>Lower</v>
      </c>
      <c r="T351" s="4" t="str">
        <f t="shared" ref="T351:T414" si="73">IF(S351=0,"",IF(S351="Upper",IF(M351&lt;=P351,"Below","Above"),IF(M351&gt;=Q351,"Above","Below")))</f>
        <v>Above</v>
      </c>
      <c r="U351" s="4" t="str">
        <f t="shared" si="69"/>
        <v>Buy</v>
      </c>
      <c r="V351" s="4" t="str">
        <f t="shared" si="70"/>
        <v/>
      </c>
    </row>
    <row r="352" spans="1:22">
      <c r="A352" s="2">
        <v>41459</v>
      </c>
      <c r="B352" s="7">
        <v>326.89999389648437</v>
      </c>
      <c r="C352" s="7">
        <v>328.72500610351562</v>
      </c>
      <c r="D352" s="7">
        <v>322.85000610351562</v>
      </c>
      <c r="E352" s="7">
        <v>327.57501220703119</v>
      </c>
      <c r="F352" s="7">
        <v>5794.75</v>
      </c>
      <c r="G352" s="7">
        <v>5848.2001953125</v>
      </c>
      <c r="H352" s="7">
        <v>5786.0498046875</v>
      </c>
      <c r="I352" s="7">
        <v>5836.9501953125</v>
      </c>
      <c r="J352" s="7">
        <v>5.6413131523617821E-2</v>
      </c>
      <c r="K352" s="7">
        <v>5.6209602121178773E-2</v>
      </c>
      <c r="L352" s="7">
        <v>5.5797999844723507E-2</v>
      </c>
      <c r="M352" s="7">
        <v>5.6120919529191467E-2</v>
      </c>
      <c r="N352" s="7">
        <v>5.6770484544497068E-2</v>
      </c>
      <c r="O352" s="7">
        <v>6.1936282112837497E-4</v>
      </c>
      <c r="P352" s="7">
        <v>5.738984736562544E-2</v>
      </c>
      <c r="Q352" s="7">
        <v>5.6151121723368697E-2</v>
      </c>
      <c r="R352" s="7" t="str">
        <f t="shared" si="71"/>
        <v>Lower</v>
      </c>
      <c r="S352" s="4" t="str">
        <f t="shared" si="72"/>
        <v>Lower</v>
      </c>
      <c r="T352" s="4" t="str">
        <f t="shared" si="73"/>
        <v>Below</v>
      </c>
      <c r="U352" s="4" t="str">
        <f t="shared" si="69"/>
        <v>Buy</v>
      </c>
      <c r="V352" s="4" t="str">
        <f t="shared" si="70"/>
        <v/>
      </c>
    </row>
    <row r="353" spans="1:22">
      <c r="A353" s="2">
        <v>41460</v>
      </c>
      <c r="B353" s="7">
        <v>330.04998779296881</v>
      </c>
      <c r="C353" s="7">
        <v>336.375</v>
      </c>
      <c r="D353" s="7">
        <v>329.25</v>
      </c>
      <c r="E353" s="7">
        <v>333.875</v>
      </c>
      <c r="F353" s="7">
        <v>5889.9501953125</v>
      </c>
      <c r="G353" s="7">
        <v>5900.4501953125</v>
      </c>
      <c r="H353" s="7">
        <v>5858.4501953125</v>
      </c>
      <c r="I353" s="7">
        <v>5867.89990234375</v>
      </c>
      <c r="J353" s="7">
        <v>5.6036125408265428E-2</v>
      </c>
      <c r="K353" s="7">
        <v>5.700836188181483E-2</v>
      </c>
      <c r="L353" s="7">
        <v>5.620087037070684E-2</v>
      </c>
      <c r="M353" s="7">
        <v>5.6898550683634537E-2</v>
      </c>
      <c r="N353" s="7">
        <v>5.6741113386219767E-2</v>
      </c>
      <c r="O353" s="7">
        <v>5.9717838610691203E-4</v>
      </c>
      <c r="P353" s="7">
        <v>5.7338291772326681E-2</v>
      </c>
      <c r="Q353" s="7">
        <v>5.6143935000112853E-2</v>
      </c>
      <c r="R353" s="7">
        <f t="shared" si="71"/>
        <v>0</v>
      </c>
      <c r="S353" s="4" t="str">
        <f t="shared" si="72"/>
        <v>Lower</v>
      </c>
      <c r="T353" s="4" t="str">
        <f t="shared" si="73"/>
        <v>Above</v>
      </c>
      <c r="U353" s="4" t="str">
        <f t="shared" si="69"/>
        <v>Buy</v>
      </c>
      <c r="V353" s="4" t="str">
        <f t="shared" si="70"/>
        <v/>
      </c>
    </row>
    <row r="354" spans="1:22">
      <c r="A354" s="2">
        <v>41463</v>
      </c>
      <c r="B354" s="7">
        <v>332</v>
      </c>
      <c r="C354" s="7">
        <v>333.72500610351562</v>
      </c>
      <c r="D354" s="7">
        <v>326.375</v>
      </c>
      <c r="E354" s="7">
        <v>330.22500610351562</v>
      </c>
      <c r="F354" s="7">
        <v>5833.14990234375</v>
      </c>
      <c r="G354" s="7">
        <v>5833.85009765625</v>
      </c>
      <c r="H354" s="7">
        <v>5775.5498046875</v>
      </c>
      <c r="I354" s="7">
        <v>5811.5498046875</v>
      </c>
      <c r="J354" s="7">
        <v>5.691607545806477E-2</v>
      </c>
      <c r="K354" s="7">
        <v>5.7204933365975527E-2</v>
      </c>
      <c r="L354" s="7">
        <v>5.6509771543327432E-2</v>
      </c>
      <c r="M354" s="7">
        <v>5.6822193253366182E-2</v>
      </c>
      <c r="N354" s="7">
        <v>5.6705606956739651E-2</v>
      </c>
      <c r="O354" s="7">
        <v>5.6806075768303633E-4</v>
      </c>
      <c r="P354" s="7">
        <v>5.7273667714422688E-2</v>
      </c>
      <c r="Q354" s="7">
        <v>5.6137546199056608E-2</v>
      </c>
      <c r="R354" s="7">
        <f t="shared" si="71"/>
        <v>0</v>
      </c>
      <c r="S354" s="4" t="str">
        <f t="shared" si="72"/>
        <v>Lower</v>
      </c>
      <c r="T354" s="4" t="str">
        <f t="shared" si="73"/>
        <v>Above</v>
      </c>
      <c r="U354" s="4" t="str">
        <f t="shared" si="69"/>
        <v>Buy</v>
      </c>
      <c r="V354" s="4" t="str">
        <f t="shared" si="70"/>
        <v/>
      </c>
    </row>
    <row r="355" spans="1:22">
      <c r="A355" s="2">
        <v>41464</v>
      </c>
      <c r="B355" s="7">
        <v>331.10000610351562</v>
      </c>
      <c r="C355" s="7">
        <v>336.875</v>
      </c>
      <c r="D355" s="7">
        <v>331.10000610351562</v>
      </c>
      <c r="E355" s="7">
        <v>335.14999389648437</v>
      </c>
      <c r="F355" s="7">
        <v>5834.60009765625</v>
      </c>
      <c r="G355" s="7">
        <v>5864.9501953125</v>
      </c>
      <c r="H355" s="7">
        <v>5834.60009765625</v>
      </c>
      <c r="I355" s="7">
        <v>5859</v>
      </c>
      <c r="J355" s="7">
        <v>5.6747677743418608E-2</v>
      </c>
      <c r="K355" s="7">
        <v>5.743868042890523E-2</v>
      </c>
      <c r="L355" s="7">
        <v>5.6747677743418608E-2</v>
      </c>
      <c r="M355" s="7">
        <v>5.7202593257635152E-2</v>
      </c>
      <c r="N355" s="7">
        <v>5.6694243188998461E-2</v>
      </c>
      <c r="O355" s="7">
        <v>5.5493125211744448E-4</v>
      </c>
      <c r="P355" s="7">
        <v>5.7249174441115908E-2</v>
      </c>
      <c r="Q355" s="7">
        <v>5.6139311936881008E-2</v>
      </c>
      <c r="R355" s="7" t="str">
        <f t="shared" si="71"/>
        <v>Upper</v>
      </c>
      <c r="S355" s="4" t="str">
        <f t="shared" si="72"/>
        <v>Upper</v>
      </c>
      <c r="T355" s="4" t="str">
        <f t="shared" si="73"/>
        <v>Below</v>
      </c>
      <c r="U355" s="4" t="str">
        <f t="shared" si="69"/>
        <v>Sell</v>
      </c>
      <c r="V355" s="4" t="str">
        <f t="shared" si="70"/>
        <v>Sell</v>
      </c>
    </row>
    <row r="356" spans="1:22">
      <c r="A356" s="2">
        <v>41465</v>
      </c>
      <c r="B356" s="7">
        <v>335.125</v>
      </c>
      <c r="C356" s="7">
        <v>335.95001220703119</v>
      </c>
      <c r="D356" s="7">
        <v>328.07501220703119</v>
      </c>
      <c r="E356" s="7">
        <v>329.64999389648437</v>
      </c>
      <c r="F356" s="7">
        <v>5869.89990234375</v>
      </c>
      <c r="G356" s="7">
        <v>5879.35009765625</v>
      </c>
      <c r="H356" s="7">
        <v>5802.85009765625</v>
      </c>
      <c r="I356" s="7">
        <v>5816.7001953125</v>
      </c>
      <c r="J356" s="7">
        <v>5.7092114955178429E-2</v>
      </c>
      <c r="K356" s="7">
        <v>5.7140671439340672E-2</v>
      </c>
      <c r="L356" s="7">
        <v>5.6536875274365531E-2</v>
      </c>
      <c r="M356" s="7">
        <v>5.6673024709463143E-2</v>
      </c>
      <c r="N356" s="7">
        <v>5.6646267095150082E-2</v>
      </c>
      <c r="O356" s="7">
        <v>5.0912866968337415E-4</v>
      </c>
      <c r="P356" s="7">
        <v>5.7155395764833458E-2</v>
      </c>
      <c r="Q356" s="7">
        <v>5.6137138425466707E-2</v>
      </c>
      <c r="R356" s="7">
        <f t="shared" si="71"/>
        <v>0</v>
      </c>
      <c r="S356" s="4" t="str">
        <f t="shared" si="72"/>
        <v>Upper</v>
      </c>
      <c r="T356" s="4" t="str">
        <f t="shared" si="73"/>
        <v>Below</v>
      </c>
      <c r="U356" s="4" t="str">
        <f t="shared" si="69"/>
        <v>Sell</v>
      </c>
      <c r="V356" s="4" t="str">
        <f t="shared" si="70"/>
        <v/>
      </c>
    </row>
    <row r="357" spans="1:22">
      <c r="A357" s="2">
        <v>41466</v>
      </c>
      <c r="B357" s="7">
        <v>333.5</v>
      </c>
      <c r="C357" s="7">
        <v>343.35000610351562</v>
      </c>
      <c r="D357" s="7">
        <v>333.02499389648437</v>
      </c>
      <c r="E357" s="7">
        <v>341.625</v>
      </c>
      <c r="F357" s="7">
        <v>5894.5</v>
      </c>
      <c r="G357" s="7">
        <v>5948.85009765625</v>
      </c>
      <c r="H357" s="7">
        <v>5887.9501953125</v>
      </c>
      <c r="I357" s="7">
        <v>5935.10009765625</v>
      </c>
      <c r="J357" s="7">
        <v>5.6578166087030278E-2</v>
      </c>
      <c r="K357" s="7">
        <v>5.7717037825308452E-2</v>
      </c>
      <c r="L357" s="7">
        <v>5.6560429835430907E-2</v>
      </c>
      <c r="M357" s="7">
        <v>5.7560107559922448E-2</v>
      </c>
      <c r="N357" s="7">
        <v>5.6650573273445581E-2</v>
      </c>
      <c r="O357" s="7">
        <v>5.1680426461398724E-4</v>
      </c>
      <c r="P357" s="7">
        <v>5.7167377538059568E-2</v>
      </c>
      <c r="Q357" s="7">
        <v>5.6133769008831602E-2</v>
      </c>
      <c r="R357" s="7" t="str">
        <f t="shared" si="71"/>
        <v>Upper</v>
      </c>
      <c r="S357" s="4" t="str">
        <f t="shared" si="72"/>
        <v>Upper</v>
      </c>
      <c r="T357" s="4" t="str">
        <f t="shared" si="73"/>
        <v>Above</v>
      </c>
      <c r="U357" s="4" t="str">
        <f t="shared" si="69"/>
        <v>Sell</v>
      </c>
      <c r="V357" s="4" t="str">
        <f t="shared" si="70"/>
        <v/>
      </c>
    </row>
    <row r="358" spans="1:22">
      <c r="A358" s="2">
        <v>41467</v>
      </c>
      <c r="B358" s="7">
        <v>343.5</v>
      </c>
      <c r="C358" s="7">
        <v>348.85000610351562</v>
      </c>
      <c r="D358" s="7">
        <v>340.89999389648437</v>
      </c>
      <c r="E358" s="7">
        <v>347.875</v>
      </c>
      <c r="F358" s="7">
        <v>6000.5</v>
      </c>
      <c r="G358" s="7">
        <v>6019</v>
      </c>
      <c r="H358" s="7">
        <v>5951.14990234375</v>
      </c>
      <c r="I358" s="7">
        <v>6009</v>
      </c>
      <c r="J358" s="7">
        <v>5.7245229564202978E-2</v>
      </c>
      <c r="K358" s="7">
        <v>5.7958133594204292E-2</v>
      </c>
      <c r="L358" s="7">
        <v>5.7283046048332141E-2</v>
      </c>
      <c r="M358" s="7">
        <v>5.789232817440506E-2</v>
      </c>
      <c r="N358" s="7">
        <v>5.6682740475093273E-2</v>
      </c>
      <c r="O358" s="7">
        <v>5.7297981044681203E-4</v>
      </c>
      <c r="P358" s="7">
        <v>5.7255720285540088E-2</v>
      </c>
      <c r="Q358" s="7">
        <v>5.6109760664646458E-2</v>
      </c>
      <c r="R358" s="7">
        <f t="shared" si="71"/>
        <v>0</v>
      </c>
      <c r="S358" s="4" t="str">
        <f t="shared" si="72"/>
        <v>Upper</v>
      </c>
      <c r="T358" s="4" t="str">
        <f t="shared" si="73"/>
        <v>Above</v>
      </c>
      <c r="U358" s="4" t="str">
        <f t="shared" si="69"/>
        <v>Sell</v>
      </c>
      <c r="V358" s="4" t="str">
        <f t="shared" si="70"/>
        <v/>
      </c>
    </row>
    <row r="359" spans="1:22">
      <c r="A359" s="2">
        <v>41470</v>
      </c>
      <c r="B359" s="7">
        <v>345.5</v>
      </c>
      <c r="C359" s="7">
        <v>349.02499389648438</v>
      </c>
      <c r="D359" s="7">
        <v>342</v>
      </c>
      <c r="E359" s="7">
        <v>347.72500610351562</v>
      </c>
      <c r="F359" s="7">
        <v>5991.2001953125</v>
      </c>
      <c r="G359" s="7">
        <v>6038.2001953125</v>
      </c>
      <c r="H359" s="7">
        <v>5980.9501953125</v>
      </c>
      <c r="I359" s="7">
        <v>6030.7998046875</v>
      </c>
      <c r="J359" s="7">
        <v>5.766791105900923E-2</v>
      </c>
      <c r="K359" s="7">
        <v>5.7802819152540701E-2</v>
      </c>
      <c r="L359" s="7">
        <v>5.7181549558469567E-2</v>
      </c>
      <c r="M359" s="7">
        <v>5.7658190847794832E-2</v>
      </c>
      <c r="N359" s="7">
        <v>5.6713751324880407E-2</v>
      </c>
      <c r="O359" s="7">
        <v>6.0887690493153992E-4</v>
      </c>
      <c r="P359" s="7">
        <v>5.7322628229811948E-2</v>
      </c>
      <c r="Q359" s="7">
        <v>5.6104874419948873E-2</v>
      </c>
      <c r="R359" s="7" t="str">
        <f t="shared" si="71"/>
        <v>Upper</v>
      </c>
      <c r="S359" s="4" t="str">
        <f t="shared" si="72"/>
        <v>Upper</v>
      </c>
      <c r="T359" s="4" t="str">
        <f t="shared" si="73"/>
        <v>Above</v>
      </c>
      <c r="U359" s="4" t="str">
        <f t="shared" si="69"/>
        <v>Sell</v>
      </c>
      <c r="V359" s="4" t="str">
        <f t="shared" si="70"/>
        <v/>
      </c>
    </row>
    <row r="360" spans="1:22">
      <c r="A360" s="2">
        <v>41471</v>
      </c>
      <c r="B360" s="7">
        <v>339.5</v>
      </c>
      <c r="C360" s="7">
        <v>342.25</v>
      </c>
      <c r="D360" s="7">
        <v>334.97500610351562</v>
      </c>
      <c r="E360" s="7">
        <v>339.35000610351562</v>
      </c>
      <c r="F360" s="7">
        <v>5930.7998046875</v>
      </c>
      <c r="G360" s="7">
        <v>5966.0498046875</v>
      </c>
      <c r="H360" s="7">
        <v>5910.9501953125</v>
      </c>
      <c r="I360" s="7">
        <v>5955.25</v>
      </c>
      <c r="J360" s="7">
        <v>5.7243544071690113E-2</v>
      </c>
      <c r="K360" s="7">
        <v>5.7366265989113201E-2</v>
      </c>
      <c r="L360" s="7">
        <v>5.6670246751386502E-2</v>
      </c>
      <c r="M360" s="7">
        <v>5.6983335057892721E-2</v>
      </c>
      <c r="N360" s="7">
        <v>5.6735711178593592E-2</v>
      </c>
      <c r="O360" s="7">
        <v>6.1035591954262112E-4</v>
      </c>
      <c r="P360" s="7">
        <v>5.7346067098136208E-2</v>
      </c>
      <c r="Q360" s="7">
        <v>5.6125355259050963E-2</v>
      </c>
      <c r="R360" s="7" t="str">
        <f t="shared" si="71"/>
        <v>Upper</v>
      </c>
      <c r="S360" s="4" t="str">
        <f t="shared" si="72"/>
        <v>Upper</v>
      </c>
      <c r="T360" s="4" t="str">
        <f t="shared" si="73"/>
        <v>Below</v>
      </c>
      <c r="U360" s="4" t="str">
        <f t="shared" si="69"/>
        <v>Sell</v>
      </c>
      <c r="V360" s="4" t="str">
        <f t="shared" si="70"/>
        <v/>
      </c>
    </row>
    <row r="361" spans="1:22">
      <c r="A361" s="2">
        <v>41472</v>
      </c>
      <c r="B361" s="7">
        <v>338.89999389648437</v>
      </c>
      <c r="C361" s="7">
        <v>340.39999389648437</v>
      </c>
      <c r="D361" s="7">
        <v>323.95001220703119</v>
      </c>
      <c r="E361" s="7">
        <v>331.45001220703119</v>
      </c>
      <c r="F361" s="7">
        <v>5972.25</v>
      </c>
      <c r="G361" s="7">
        <v>5989.7998046875</v>
      </c>
      <c r="H361" s="7">
        <v>5926.75</v>
      </c>
      <c r="I361" s="7">
        <v>5973.2998046875</v>
      </c>
      <c r="J361" s="7">
        <v>5.6745781555776191E-2</v>
      </c>
      <c r="K361" s="7">
        <v>5.682994507263732E-2</v>
      </c>
      <c r="L361" s="7">
        <v>5.4658963547818157E-2</v>
      </c>
      <c r="M361" s="7">
        <v>5.5488594754096968E-2</v>
      </c>
      <c r="N361" s="7">
        <v>5.6653856781268871E-2</v>
      </c>
      <c r="O361" s="7">
        <v>6.6282375854513197E-4</v>
      </c>
      <c r="P361" s="7">
        <v>5.7316680539814001E-2</v>
      </c>
      <c r="Q361" s="7">
        <v>5.5991033022723742E-2</v>
      </c>
      <c r="R361" s="7" t="str">
        <f t="shared" si="71"/>
        <v>Lower</v>
      </c>
      <c r="S361" s="4" t="str">
        <f t="shared" si="72"/>
        <v>Lower</v>
      </c>
      <c r="T361" s="4" t="str">
        <f t="shared" si="73"/>
        <v>Below</v>
      </c>
      <c r="U361" s="4" t="str">
        <f t="shared" si="69"/>
        <v>Sell</v>
      </c>
      <c r="V361" s="4" t="str">
        <f t="shared" si="70"/>
        <v/>
      </c>
    </row>
    <row r="362" spans="1:22">
      <c r="A362" s="2">
        <v>41473</v>
      </c>
      <c r="B362" s="7">
        <v>334.95001220703119</v>
      </c>
      <c r="C362" s="7">
        <v>344.25</v>
      </c>
      <c r="D362" s="7">
        <v>328.47500610351562</v>
      </c>
      <c r="E362" s="7">
        <v>342.04998779296881</v>
      </c>
      <c r="F362" s="7">
        <v>5984.7001953125</v>
      </c>
      <c r="G362" s="7">
        <v>6051.10009765625</v>
      </c>
      <c r="H362" s="7">
        <v>5974.5498046875</v>
      </c>
      <c r="I362" s="7">
        <v>6038.0498046875</v>
      </c>
      <c r="J362" s="7">
        <v>5.5967717893267217E-2</v>
      </c>
      <c r="K362" s="7">
        <v>5.6890481804017269E-2</v>
      </c>
      <c r="L362" s="7">
        <v>5.4979038896922641E-2</v>
      </c>
      <c r="M362" s="7">
        <v>5.6649083538103009E-2</v>
      </c>
      <c r="N362" s="7">
        <v>5.6672435241764442E-2</v>
      </c>
      <c r="O362" s="7">
        <v>6.5690091061303883E-4</v>
      </c>
      <c r="P362" s="7">
        <v>5.732933615237748E-2</v>
      </c>
      <c r="Q362" s="7">
        <v>5.6015534331151397E-2</v>
      </c>
      <c r="R362" s="7" t="str">
        <f t="shared" si="71"/>
        <v>Lower</v>
      </c>
      <c r="S362" s="4" t="str">
        <f t="shared" si="72"/>
        <v>Lower</v>
      </c>
      <c r="T362" s="4" t="str">
        <f t="shared" si="73"/>
        <v>Above</v>
      </c>
      <c r="U362" s="4" t="str">
        <f t="shared" si="69"/>
        <v>Buy</v>
      </c>
      <c r="V362" s="4" t="str">
        <f t="shared" si="70"/>
        <v>Buy</v>
      </c>
    </row>
    <row r="363" spans="1:22">
      <c r="A363" s="2">
        <v>41474</v>
      </c>
      <c r="B363" s="7">
        <v>344.02499389648437</v>
      </c>
      <c r="C363" s="7">
        <v>345.97500610351562</v>
      </c>
      <c r="D363" s="7">
        <v>336.57501220703119</v>
      </c>
      <c r="E363" s="7">
        <v>340</v>
      </c>
      <c r="F363" s="7">
        <v>6057.2001953125</v>
      </c>
      <c r="G363" s="7">
        <v>6066.85009765625</v>
      </c>
      <c r="H363" s="7">
        <v>6020.25</v>
      </c>
      <c r="I363" s="7">
        <v>6029.2001953125</v>
      </c>
      <c r="J363" s="7">
        <v>5.6796041537923052E-2</v>
      </c>
      <c r="K363" s="7">
        <v>5.7027122894823618E-2</v>
      </c>
      <c r="L363" s="7">
        <v>5.5907148740838207E-2</v>
      </c>
      <c r="M363" s="7">
        <v>5.6392222680603399E-2</v>
      </c>
      <c r="N363" s="7">
        <v>5.6689959042659853E-2</v>
      </c>
      <c r="O363" s="7">
        <v>6.4373362604127574E-4</v>
      </c>
      <c r="P363" s="7">
        <v>5.7333692668701121E-2</v>
      </c>
      <c r="Q363" s="7">
        <v>5.6046225416618571E-2</v>
      </c>
      <c r="R363" s="7" t="str">
        <f t="shared" si="71"/>
        <v>Lower</v>
      </c>
      <c r="S363" s="4" t="str">
        <f t="shared" si="72"/>
        <v>Lower</v>
      </c>
      <c r="T363" s="4" t="str">
        <f t="shared" si="73"/>
        <v>Above</v>
      </c>
      <c r="U363" s="4" t="str">
        <f t="shared" si="69"/>
        <v>Buy</v>
      </c>
      <c r="V363" s="4" t="str">
        <f t="shared" si="70"/>
        <v/>
      </c>
    </row>
    <row r="364" spans="1:22">
      <c r="A364" s="2">
        <v>41477</v>
      </c>
      <c r="B364" s="7">
        <v>338</v>
      </c>
      <c r="C364" s="7">
        <v>343.5</v>
      </c>
      <c r="D364" s="7">
        <v>338</v>
      </c>
      <c r="E364" s="7">
        <v>341.02499389648437</v>
      </c>
      <c r="F364" s="7">
        <v>6009.75</v>
      </c>
      <c r="G364" s="7">
        <v>6064.14990234375</v>
      </c>
      <c r="H364" s="7">
        <v>6004.25</v>
      </c>
      <c r="I364" s="7">
        <v>6031.7998046875</v>
      </c>
      <c r="J364" s="7">
        <v>5.6241940180539962E-2</v>
      </c>
      <c r="K364" s="7">
        <v>5.6644378112625439E-2</v>
      </c>
      <c r="L364" s="7">
        <v>5.6293458800016648E-2</v>
      </c>
      <c r="M364" s="7">
        <v>5.6537850217021991E-2</v>
      </c>
      <c r="N364" s="7">
        <v>5.6720241493200853E-2</v>
      </c>
      <c r="O364" s="7">
        <v>6.2001979019928413E-4</v>
      </c>
      <c r="P364" s="7">
        <v>5.734026128340014E-2</v>
      </c>
      <c r="Q364" s="7">
        <v>5.6100221703001572E-2</v>
      </c>
      <c r="R364" s="7">
        <f t="shared" si="71"/>
        <v>0</v>
      </c>
      <c r="S364" s="4" t="str">
        <f t="shared" si="72"/>
        <v>Lower</v>
      </c>
      <c r="T364" s="4" t="str">
        <f t="shared" si="73"/>
        <v>Above</v>
      </c>
      <c r="U364" s="4" t="str">
        <f t="shared" si="69"/>
        <v>Buy</v>
      </c>
      <c r="V364" s="4" t="str">
        <f t="shared" si="70"/>
        <v/>
      </c>
    </row>
    <row r="365" spans="1:22">
      <c r="A365" s="2">
        <v>41478</v>
      </c>
      <c r="B365" s="7">
        <v>343.95001220703119</v>
      </c>
      <c r="C365" s="7">
        <v>345</v>
      </c>
      <c r="D365" s="7">
        <v>340.52499389648438</v>
      </c>
      <c r="E365" s="7">
        <v>341.79998779296881</v>
      </c>
      <c r="F365" s="7">
        <v>6064.2998046875</v>
      </c>
      <c r="G365" s="7">
        <v>6093.35009765625</v>
      </c>
      <c r="H365" s="7">
        <v>6061.2998046875</v>
      </c>
      <c r="I365" s="7">
        <v>6077.7998046875</v>
      </c>
      <c r="J365" s="7">
        <v>5.6717184717874507E-2</v>
      </c>
      <c r="K365" s="7">
        <v>5.6619100243838108E-2</v>
      </c>
      <c r="L365" s="7">
        <v>5.6180193171296307E-2</v>
      </c>
      <c r="M365" s="7">
        <v>5.6237454140782267E-2</v>
      </c>
      <c r="N365" s="7">
        <v>5.6706348975151019E-2</v>
      </c>
      <c r="O365" s="7">
        <v>6.2791596322502529E-4</v>
      </c>
      <c r="P365" s="7">
        <v>5.7334264938376053E-2</v>
      </c>
      <c r="Q365" s="7">
        <v>5.6078433011925992E-2</v>
      </c>
      <c r="R365" s="7">
        <f t="shared" si="71"/>
        <v>0</v>
      </c>
      <c r="S365" s="4" t="str">
        <f t="shared" si="72"/>
        <v>Lower</v>
      </c>
      <c r="T365" s="4" t="str">
        <f t="shared" si="73"/>
        <v>Above</v>
      </c>
      <c r="U365" s="4" t="str">
        <f t="shared" si="69"/>
        <v>Buy</v>
      </c>
      <c r="V365" s="4" t="str">
        <f t="shared" si="70"/>
        <v/>
      </c>
    </row>
    <row r="366" spans="1:22">
      <c r="A366" s="2">
        <v>41479</v>
      </c>
      <c r="B366" s="7">
        <v>337</v>
      </c>
      <c r="C366" s="7">
        <v>338</v>
      </c>
      <c r="D366" s="7">
        <v>326.75</v>
      </c>
      <c r="E366" s="7">
        <v>329.97500610351562</v>
      </c>
      <c r="F366" s="7">
        <v>6032.2001953125</v>
      </c>
      <c r="G366" s="7">
        <v>6047.25</v>
      </c>
      <c r="H366" s="7">
        <v>5962.60009765625</v>
      </c>
      <c r="I366" s="7">
        <v>5990.5</v>
      </c>
      <c r="J366" s="7">
        <v>5.5866846107308549E-2</v>
      </c>
      <c r="K366" s="7">
        <v>5.5893174583488373E-2</v>
      </c>
      <c r="L366" s="7">
        <v>5.4799918600685178E-2</v>
      </c>
      <c r="M366" s="7">
        <v>5.5083049178451818E-2</v>
      </c>
      <c r="N366" s="7">
        <v>5.6674299124866073E-2</v>
      </c>
      <c r="O366" s="7">
        <v>6.9361487415284576E-4</v>
      </c>
      <c r="P366" s="7">
        <v>5.7367913999018909E-2</v>
      </c>
      <c r="Q366" s="7">
        <v>5.5980684250713217E-2</v>
      </c>
      <c r="R366" s="7">
        <f t="shared" si="71"/>
        <v>0</v>
      </c>
      <c r="S366" s="4" t="str">
        <f t="shared" si="72"/>
        <v>Lower</v>
      </c>
      <c r="T366" s="4" t="str">
        <f t="shared" si="73"/>
        <v>Below</v>
      </c>
      <c r="U366" s="4" t="str">
        <f t="shared" si="69"/>
        <v>Buy</v>
      </c>
      <c r="V366" s="4" t="str">
        <f t="shared" si="70"/>
        <v/>
      </c>
    </row>
    <row r="367" spans="1:22">
      <c r="A367" s="2">
        <v>41480</v>
      </c>
      <c r="B367" s="7">
        <v>330.32501220703119</v>
      </c>
      <c r="C367" s="7">
        <v>333</v>
      </c>
      <c r="D367" s="7">
        <v>325.07501220703119</v>
      </c>
      <c r="E367" s="7">
        <v>326.92498779296881</v>
      </c>
      <c r="F367" s="7">
        <v>5970.39990234375</v>
      </c>
      <c r="G367" s="7">
        <v>5990.64990234375</v>
      </c>
      <c r="H367" s="7">
        <v>5896.39990234375</v>
      </c>
      <c r="I367" s="7">
        <v>5907.5</v>
      </c>
      <c r="J367" s="7">
        <v>5.5327116710784871E-2</v>
      </c>
      <c r="K367" s="7">
        <v>5.5586623392850733E-2</v>
      </c>
      <c r="L367" s="7">
        <v>5.5131099923839577E-2</v>
      </c>
      <c r="M367" s="7">
        <v>5.5340666575195728E-2</v>
      </c>
      <c r="N367" s="7">
        <v>5.6596998732149163E-2</v>
      </c>
      <c r="O367" s="7">
        <v>7.5236104758353824E-4</v>
      </c>
      <c r="P367" s="7">
        <v>5.7349359779732698E-2</v>
      </c>
      <c r="Q367" s="7">
        <v>5.5844637684565622E-2</v>
      </c>
      <c r="R367" s="7">
        <f t="shared" si="71"/>
        <v>0</v>
      </c>
      <c r="S367" s="4" t="str">
        <f t="shared" si="72"/>
        <v>Lower</v>
      </c>
      <c r="T367" s="4" t="str">
        <f t="shared" si="73"/>
        <v>Below</v>
      </c>
      <c r="U367" s="4" t="str">
        <f t="shared" si="69"/>
        <v>Buy</v>
      </c>
      <c r="V367" s="4" t="str">
        <f t="shared" si="70"/>
        <v/>
      </c>
    </row>
    <row r="368" spans="1:22">
      <c r="A368" s="2">
        <v>41481</v>
      </c>
      <c r="B368" s="7">
        <v>328</v>
      </c>
      <c r="C368" s="7">
        <v>328.125</v>
      </c>
      <c r="D368" s="7">
        <v>319</v>
      </c>
      <c r="E368" s="7">
        <v>322.04998779296881</v>
      </c>
      <c r="F368" s="7">
        <v>5937.9501953125</v>
      </c>
      <c r="G368" s="7">
        <v>5944.5</v>
      </c>
      <c r="H368" s="7">
        <v>5869.5</v>
      </c>
      <c r="I368" s="7">
        <v>5886.2001953125</v>
      </c>
      <c r="J368" s="7">
        <v>5.5237916993464801E-2</v>
      </c>
      <c r="K368" s="7">
        <v>5.5198082260913453E-2</v>
      </c>
      <c r="L368" s="7">
        <v>5.4348752023170632E-2</v>
      </c>
      <c r="M368" s="7">
        <v>5.4712713993220037E-2</v>
      </c>
      <c r="N368" s="7">
        <v>5.6467703508451969E-2</v>
      </c>
      <c r="O368" s="7">
        <v>8.4226541009726954E-4</v>
      </c>
      <c r="P368" s="7">
        <v>5.7309968918549239E-2</v>
      </c>
      <c r="Q368" s="7">
        <v>5.5625438098354699E-2</v>
      </c>
      <c r="R368" s="7">
        <f t="shared" si="71"/>
        <v>0</v>
      </c>
      <c r="S368" s="4" t="str">
        <f t="shared" si="72"/>
        <v>Lower</v>
      </c>
      <c r="T368" s="4" t="str">
        <f t="shared" si="73"/>
        <v>Below</v>
      </c>
      <c r="U368" s="4" t="str">
        <f t="shared" si="69"/>
        <v>Buy</v>
      </c>
      <c r="V368" s="4" t="str">
        <f t="shared" si="70"/>
        <v/>
      </c>
    </row>
    <row r="369" spans="1:22">
      <c r="A369" s="2">
        <v>41484</v>
      </c>
      <c r="B369" s="7">
        <v>321.5</v>
      </c>
      <c r="C369" s="7">
        <v>321.5</v>
      </c>
      <c r="D369" s="7">
        <v>314.82501220703119</v>
      </c>
      <c r="E369" s="7">
        <v>316.25</v>
      </c>
      <c r="F369" s="7">
        <v>5869.9501953125</v>
      </c>
      <c r="G369" s="7">
        <v>5886</v>
      </c>
      <c r="H369" s="7">
        <v>5825.7998046875</v>
      </c>
      <c r="I369" s="7">
        <v>5831.64990234375</v>
      </c>
      <c r="J369" s="7">
        <v>5.4770481742202282E-2</v>
      </c>
      <c r="K369" s="7">
        <v>5.4621134896364262E-2</v>
      </c>
      <c r="L369" s="7">
        <v>5.4039792433945237E-2</v>
      </c>
      <c r="M369" s="7">
        <v>5.4229935832207379E-2</v>
      </c>
      <c r="N369" s="7">
        <v>5.6344961469914287E-2</v>
      </c>
      <c r="O369" s="7">
        <v>9.7705197523435101E-4</v>
      </c>
      <c r="P369" s="7">
        <v>5.7322013445148638E-2</v>
      </c>
      <c r="Q369" s="7">
        <v>5.5367909494679943E-2</v>
      </c>
      <c r="R369" s="7">
        <f t="shared" si="71"/>
        <v>0</v>
      </c>
      <c r="S369" s="4" t="str">
        <f t="shared" si="72"/>
        <v>Lower</v>
      </c>
      <c r="T369" s="4" t="str">
        <f t="shared" si="73"/>
        <v>Below</v>
      </c>
      <c r="U369" s="4" t="str">
        <f t="shared" ref="U369:U432" si="74">+IF(AND(S369="Upper",T369="Below"),"Sell",IF(AND(S369="Lower",T369="Above"),"Buy",U368))</f>
        <v>Buy</v>
      </c>
      <c r="V369" s="4" t="str">
        <f t="shared" si="70"/>
        <v/>
      </c>
    </row>
    <row r="370" spans="1:22">
      <c r="A370" s="2">
        <v>41485</v>
      </c>
      <c r="B370" s="7">
        <v>315.375</v>
      </c>
      <c r="C370" s="7">
        <v>317.5</v>
      </c>
      <c r="D370" s="7">
        <v>310.04998779296881</v>
      </c>
      <c r="E370" s="7">
        <v>312.67498779296881</v>
      </c>
      <c r="F370" s="7">
        <v>5836.0498046875</v>
      </c>
      <c r="G370" s="7">
        <v>5861.2998046875</v>
      </c>
      <c r="H370" s="7">
        <v>5747.60009765625</v>
      </c>
      <c r="I370" s="7">
        <v>5755.0498046875</v>
      </c>
      <c r="J370" s="7">
        <v>5.4039120733118423E-2</v>
      </c>
      <c r="K370" s="7">
        <v>5.4168872192151538E-2</v>
      </c>
      <c r="L370" s="7">
        <v>5.3944251952984787E-2</v>
      </c>
      <c r="M370" s="7">
        <v>5.4330544201076129E-2</v>
      </c>
      <c r="N370" s="7">
        <v>5.6259335861448469E-2</v>
      </c>
      <c r="O370" s="7">
        <v>1.0750294006077691E-3</v>
      </c>
      <c r="P370" s="7">
        <v>5.7334365262056243E-2</v>
      </c>
      <c r="Q370" s="7">
        <v>5.5184306460840701E-2</v>
      </c>
      <c r="R370" s="7">
        <f t="shared" si="71"/>
        <v>0</v>
      </c>
      <c r="S370" s="4" t="str">
        <f t="shared" si="72"/>
        <v>Lower</v>
      </c>
      <c r="T370" s="4" t="str">
        <f t="shared" si="73"/>
        <v>Below</v>
      </c>
      <c r="U370" s="4" t="str">
        <f t="shared" si="74"/>
        <v>Buy</v>
      </c>
      <c r="V370" s="4" t="str">
        <f t="shared" si="70"/>
        <v/>
      </c>
    </row>
    <row r="371" spans="1:22">
      <c r="A371" s="2">
        <v>41486</v>
      </c>
      <c r="B371" s="7">
        <v>310.5</v>
      </c>
      <c r="C371" s="7">
        <v>310.89999389648438</v>
      </c>
      <c r="D371" s="7">
        <v>303.45001220703119</v>
      </c>
      <c r="E371" s="7">
        <v>304.875</v>
      </c>
      <c r="F371" s="7">
        <v>5738.35009765625</v>
      </c>
      <c r="G371" s="7">
        <v>5752.10009765625</v>
      </c>
      <c r="H371" s="7">
        <v>5675.75</v>
      </c>
      <c r="I371" s="7">
        <v>5742</v>
      </c>
      <c r="J371" s="7">
        <v>5.4109629896373773E-2</v>
      </c>
      <c r="K371" s="7">
        <v>5.4049823302477588E-2</v>
      </c>
      <c r="L371" s="7">
        <v>5.346430202299806E-2</v>
      </c>
      <c r="M371" s="7">
        <v>5.3095611285266457E-2</v>
      </c>
      <c r="N371" s="7">
        <v>5.6095448473466543E-2</v>
      </c>
      <c r="O371" s="7">
        <v>1.2858960918165491E-3</v>
      </c>
      <c r="P371" s="7">
        <v>5.7381344565283092E-2</v>
      </c>
      <c r="Q371" s="7">
        <v>5.4809552381649987E-2</v>
      </c>
      <c r="R371" s="7">
        <f t="shared" si="71"/>
        <v>0</v>
      </c>
      <c r="S371" s="4" t="str">
        <f t="shared" si="72"/>
        <v>Lower</v>
      </c>
      <c r="T371" s="4" t="str">
        <f t="shared" si="73"/>
        <v>Below</v>
      </c>
      <c r="U371" s="4" t="str">
        <f t="shared" si="74"/>
        <v>Buy</v>
      </c>
      <c r="V371" s="4" t="str">
        <f t="shared" ref="V371:V434" si="75">+IF(U371&lt;&gt;U370,U371,"")</f>
        <v/>
      </c>
    </row>
    <row r="372" spans="1:22">
      <c r="A372" s="2">
        <v>41487</v>
      </c>
      <c r="B372" s="7">
        <v>306.95001220703119</v>
      </c>
      <c r="C372" s="7">
        <v>318.89999389648437</v>
      </c>
      <c r="D372" s="7">
        <v>306.20001220703119</v>
      </c>
      <c r="E372" s="7">
        <v>316.10000610351562</v>
      </c>
      <c r="F372" s="7">
        <v>5776.89990234375</v>
      </c>
      <c r="G372" s="7">
        <v>5808.5</v>
      </c>
      <c r="H372" s="7">
        <v>5676.85009765625</v>
      </c>
      <c r="I372" s="7">
        <v>5727.85009765625</v>
      </c>
      <c r="J372" s="7">
        <v>5.3134036835656151E-2</v>
      </c>
      <c r="K372" s="7">
        <v>5.4902297305067467E-2</v>
      </c>
      <c r="L372" s="7">
        <v>5.39383649276646E-2</v>
      </c>
      <c r="M372" s="7">
        <v>5.5186501167839387E-2</v>
      </c>
      <c r="N372" s="7">
        <v>5.6048727555398928E-2</v>
      </c>
      <c r="O372" s="7">
        <v>1.301798876172139E-3</v>
      </c>
      <c r="P372" s="7">
        <v>5.7350526431571083E-2</v>
      </c>
      <c r="Q372" s="7">
        <v>5.4746928679226793E-2</v>
      </c>
      <c r="R372" s="7" t="str">
        <f t="shared" si="71"/>
        <v>Lower</v>
      </c>
      <c r="S372" s="4" t="str">
        <f t="shared" si="72"/>
        <v>Lower</v>
      </c>
      <c r="T372" s="4" t="str">
        <f t="shared" si="73"/>
        <v>Above</v>
      </c>
      <c r="U372" s="4" t="str">
        <f t="shared" si="74"/>
        <v>Buy</v>
      </c>
      <c r="V372" s="4" t="str">
        <f t="shared" si="75"/>
        <v/>
      </c>
    </row>
    <row r="373" spans="1:22">
      <c r="A373" s="2">
        <v>41488</v>
      </c>
      <c r="B373" s="7">
        <v>315</v>
      </c>
      <c r="C373" s="7">
        <v>317.39999389648437</v>
      </c>
      <c r="D373" s="7">
        <v>313.42498779296881</v>
      </c>
      <c r="E373" s="7">
        <v>315.625</v>
      </c>
      <c r="F373" s="7">
        <v>5750.0498046875</v>
      </c>
      <c r="G373" s="7">
        <v>5761.85009765625</v>
      </c>
      <c r="H373" s="7">
        <v>5649</v>
      </c>
      <c r="I373" s="7">
        <v>5677.89990234375</v>
      </c>
      <c r="J373" s="7">
        <v>5.4782134190074099E-2</v>
      </c>
      <c r="K373" s="7">
        <v>5.5086471969410189E-2</v>
      </c>
      <c r="L373" s="7">
        <v>5.5483269214545723E-2</v>
      </c>
      <c r="M373" s="7">
        <v>5.558833467101363E-2</v>
      </c>
      <c r="N373" s="7">
        <v>5.5983216754767882E-2</v>
      </c>
      <c r="O373" s="7">
        <v>1.2896930464012669E-3</v>
      </c>
      <c r="P373" s="7">
        <v>5.7272909801169149E-2</v>
      </c>
      <c r="Q373" s="7">
        <v>5.4693523708366623E-2</v>
      </c>
      <c r="R373" s="7">
        <f t="shared" si="71"/>
        <v>0</v>
      </c>
      <c r="S373" s="4" t="str">
        <f t="shared" si="72"/>
        <v>Lower</v>
      </c>
      <c r="T373" s="4" t="str">
        <f t="shared" si="73"/>
        <v>Above</v>
      </c>
      <c r="U373" s="4" t="str">
        <f t="shared" si="74"/>
        <v>Buy</v>
      </c>
      <c r="V373" s="4" t="str">
        <f t="shared" si="75"/>
        <v/>
      </c>
    </row>
    <row r="374" spans="1:22">
      <c r="A374" s="2">
        <v>41491</v>
      </c>
      <c r="B374" s="7">
        <v>315.77499389648437</v>
      </c>
      <c r="C374" s="7">
        <v>317.72500610351562</v>
      </c>
      <c r="D374" s="7">
        <v>307.5</v>
      </c>
      <c r="E374" s="7">
        <v>316.35000610351562</v>
      </c>
      <c r="F374" s="7">
        <v>5682.39990234375</v>
      </c>
      <c r="G374" s="7">
        <v>5721</v>
      </c>
      <c r="H374" s="7">
        <v>5661.5</v>
      </c>
      <c r="I374" s="7">
        <v>5685.39990234375</v>
      </c>
      <c r="J374" s="7">
        <v>5.5570709440256133E-2</v>
      </c>
      <c r="K374" s="7">
        <v>5.553662053898193E-2</v>
      </c>
      <c r="L374" s="7">
        <v>5.431422767817716E-2</v>
      </c>
      <c r="M374" s="7">
        <v>5.5642524982825473E-2</v>
      </c>
      <c r="N374" s="7">
        <v>5.5924233341240838E-2</v>
      </c>
      <c r="O374" s="7">
        <v>1.2762086816162849E-3</v>
      </c>
      <c r="P374" s="7">
        <v>5.720044202285713E-2</v>
      </c>
      <c r="Q374" s="7">
        <v>5.464802465962456E-2</v>
      </c>
      <c r="R374" s="7" t="str">
        <f t="shared" si="71"/>
        <v>Lower</v>
      </c>
      <c r="S374" s="4" t="str">
        <f t="shared" si="72"/>
        <v>Lower</v>
      </c>
      <c r="T374" s="4" t="str">
        <f t="shared" si="73"/>
        <v>Above</v>
      </c>
      <c r="U374" s="4" t="str">
        <f t="shared" si="74"/>
        <v>Buy</v>
      </c>
      <c r="V374" s="4" t="str">
        <f t="shared" si="75"/>
        <v/>
      </c>
    </row>
    <row r="375" spans="1:22">
      <c r="A375" s="2">
        <v>41492</v>
      </c>
      <c r="B375" s="7">
        <v>315.5</v>
      </c>
      <c r="C375" s="7">
        <v>315.67498779296881</v>
      </c>
      <c r="D375" s="7">
        <v>303.25</v>
      </c>
      <c r="E375" s="7">
        <v>304.32501220703119</v>
      </c>
      <c r="F375" s="7">
        <v>5664.89990234375</v>
      </c>
      <c r="G375" s="7">
        <v>5664.89990234375</v>
      </c>
      <c r="H375" s="7">
        <v>5521.7998046875</v>
      </c>
      <c r="I375" s="7">
        <v>5542.25</v>
      </c>
      <c r="J375" s="7">
        <v>5.5693834920095872E-2</v>
      </c>
      <c r="K375" s="7">
        <v>5.5724724749746053E-2</v>
      </c>
      <c r="L375" s="7">
        <v>5.4918687878283572E-2</v>
      </c>
      <c r="M375" s="7">
        <v>5.4910011675227799E-2</v>
      </c>
      <c r="N375" s="7">
        <v>5.5809604262120477E-2</v>
      </c>
      <c r="O375" s="7">
        <v>1.258175545822092E-3</v>
      </c>
      <c r="P375" s="7">
        <v>5.7067779807942573E-2</v>
      </c>
      <c r="Q375" s="7">
        <v>5.4551428716298388E-2</v>
      </c>
      <c r="R375" s="7">
        <f t="shared" si="71"/>
        <v>0</v>
      </c>
      <c r="S375" s="4" t="str">
        <f t="shared" si="72"/>
        <v>Lower</v>
      </c>
      <c r="T375" s="4" t="str">
        <f t="shared" si="73"/>
        <v>Above</v>
      </c>
      <c r="U375" s="4" t="str">
        <f t="shared" si="74"/>
        <v>Buy</v>
      </c>
      <c r="V375" s="4" t="str">
        <f t="shared" si="75"/>
        <v/>
      </c>
    </row>
    <row r="376" spans="1:22">
      <c r="A376" s="2">
        <v>41493</v>
      </c>
      <c r="B376" s="7">
        <v>304.97500610351562</v>
      </c>
      <c r="C376" s="7">
        <v>307.17498779296881</v>
      </c>
      <c r="D376" s="7">
        <v>300</v>
      </c>
      <c r="E376" s="7">
        <v>300.60000610351562</v>
      </c>
      <c r="F376" s="7">
        <v>5549.2998046875</v>
      </c>
      <c r="G376" s="7">
        <v>5561.4501953125</v>
      </c>
      <c r="H376" s="7">
        <v>5486.85009765625</v>
      </c>
      <c r="I376" s="7">
        <v>5519.10009765625</v>
      </c>
      <c r="J376" s="7">
        <v>5.4957385046290497E-2</v>
      </c>
      <c r="K376" s="7">
        <v>5.5232893760672877E-2</v>
      </c>
      <c r="L376" s="7">
        <v>5.4676179348903169E-2</v>
      </c>
      <c r="M376" s="7">
        <v>5.4465402109878193E-2</v>
      </c>
      <c r="N376" s="7">
        <v>5.5699223132141241E-2</v>
      </c>
      <c r="O376" s="7">
        <v>1.2751638296825581E-3</v>
      </c>
      <c r="P376" s="7">
        <v>5.6974386961823803E-2</v>
      </c>
      <c r="Q376" s="7">
        <v>5.442405930245868E-2</v>
      </c>
      <c r="R376" s="7">
        <f t="shared" si="71"/>
        <v>0</v>
      </c>
      <c r="S376" s="4" t="str">
        <f t="shared" si="72"/>
        <v>Lower</v>
      </c>
      <c r="T376" s="4" t="str">
        <f t="shared" si="73"/>
        <v>Above</v>
      </c>
      <c r="U376" s="4" t="str">
        <f t="shared" si="74"/>
        <v>Buy</v>
      </c>
      <c r="V376" s="4" t="str">
        <f t="shared" si="75"/>
        <v/>
      </c>
    </row>
    <row r="377" spans="1:22">
      <c r="A377" s="2">
        <v>41494</v>
      </c>
      <c r="B377" s="7">
        <v>302</v>
      </c>
      <c r="C377" s="7">
        <v>308.75</v>
      </c>
      <c r="D377" s="7">
        <v>300</v>
      </c>
      <c r="E377" s="7">
        <v>305.25</v>
      </c>
      <c r="F377" s="7">
        <v>5510.0498046875</v>
      </c>
      <c r="G377" s="7">
        <v>5577.60009765625</v>
      </c>
      <c r="H377" s="7">
        <v>5510.0498046875</v>
      </c>
      <c r="I377" s="7">
        <v>5565.64990234375</v>
      </c>
      <c r="J377" s="7">
        <v>5.4808941970557697E-2</v>
      </c>
      <c r="K377" s="7">
        <v>5.5355349002116361E-2</v>
      </c>
      <c r="L377" s="7">
        <v>5.444596884492487E-2</v>
      </c>
      <c r="M377" s="7">
        <v>5.4845346968636348E-2</v>
      </c>
      <c r="N377" s="7">
        <v>5.5563485102576943E-2</v>
      </c>
      <c r="O377" s="7">
        <v>1.209448122377488E-3</v>
      </c>
      <c r="P377" s="7">
        <v>5.6772933224954421E-2</v>
      </c>
      <c r="Q377" s="7">
        <v>5.4354036980199451E-2</v>
      </c>
      <c r="R377" s="7">
        <f t="shared" si="71"/>
        <v>0</v>
      </c>
      <c r="S377" s="4" t="str">
        <f t="shared" si="72"/>
        <v>Lower</v>
      </c>
      <c r="T377" s="4" t="str">
        <f t="shared" si="73"/>
        <v>Above</v>
      </c>
      <c r="U377" s="4" t="str">
        <f t="shared" si="74"/>
        <v>Buy</v>
      </c>
      <c r="V377" s="4" t="str">
        <f t="shared" si="75"/>
        <v/>
      </c>
    </row>
    <row r="378" spans="1:22">
      <c r="A378" s="2">
        <v>41498</v>
      </c>
      <c r="B378" s="7">
        <v>305.02499389648437</v>
      </c>
      <c r="C378" s="7">
        <v>305.39999389648437</v>
      </c>
      <c r="D378" s="7">
        <v>299.32501220703119</v>
      </c>
      <c r="E378" s="7">
        <v>301.10000610351562</v>
      </c>
      <c r="F378" s="7">
        <v>5606.7001953125</v>
      </c>
      <c r="G378" s="7">
        <v>5644.10009765625</v>
      </c>
      <c r="H378" s="7">
        <v>5557.10009765625</v>
      </c>
      <c r="I378" s="7">
        <v>5612.39990234375</v>
      </c>
      <c r="J378" s="7">
        <v>5.4403656923104532E-2</v>
      </c>
      <c r="K378" s="7">
        <v>5.4109599158828479E-2</v>
      </c>
      <c r="L378" s="7">
        <v>5.3863527189887017E-2</v>
      </c>
      <c r="M378" s="7">
        <v>5.3649064810541318E-2</v>
      </c>
      <c r="N378" s="7">
        <v>5.5351321934383753E-2</v>
      </c>
      <c r="O378" s="7">
        <v>1.150143269252425E-3</v>
      </c>
      <c r="P378" s="7">
        <v>5.6501465203636171E-2</v>
      </c>
      <c r="Q378" s="7">
        <v>5.4201178665131321E-2</v>
      </c>
      <c r="R378" s="7">
        <f t="shared" si="71"/>
        <v>0</v>
      </c>
      <c r="S378" s="4" t="str">
        <f t="shared" si="72"/>
        <v>Lower</v>
      </c>
      <c r="T378" s="4" t="str">
        <f t="shared" si="73"/>
        <v>Below</v>
      </c>
      <c r="U378" s="4" t="str">
        <f t="shared" si="74"/>
        <v>Buy</v>
      </c>
      <c r="V378" s="4" t="str">
        <f t="shared" si="75"/>
        <v/>
      </c>
    </row>
    <row r="379" spans="1:22">
      <c r="A379" s="2">
        <v>41499</v>
      </c>
      <c r="B379" s="7">
        <v>301.92498779296881</v>
      </c>
      <c r="C379" s="7">
        <v>312.39999389648437</v>
      </c>
      <c r="D379" s="7">
        <v>299.07501220703119</v>
      </c>
      <c r="E379" s="7">
        <v>310.25</v>
      </c>
      <c r="F379" s="7">
        <v>5600.25</v>
      </c>
      <c r="G379" s="7">
        <v>5704.75</v>
      </c>
      <c r="H379" s="7">
        <v>5578.89990234375</v>
      </c>
      <c r="I379" s="7">
        <v>5699.2998046875</v>
      </c>
      <c r="J379" s="7">
        <v>5.3912769571531398E-2</v>
      </c>
      <c r="K379" s="7">
        <v>5.4761381988077368E-2</v>
      </c>
      <c r="L379" s="7">
        <v>5.3608241309614987E-2</v>
      </c>
      <c r="M379" s="7">
        <v>5.443651161232628E-2</v>
      </c>
      <c r="N379" s="7">
        <v>5.5190237972610322E-2</v>
      </c>
      <c r="O379" s="7">
        <v>1.029308253741684E-3</v>
      </c>
      <c r="P379" s="7">
        <v>5.6219546226352009E-2</v>
      </c>
      <c r="Q379" s="7">
        <v>5.4160929718868628E-2</v>
      </c>
      <c r="R379" s="7" t="str">
        <f t="shared" si="71"/>
        <v>Lower</v>
      </c>
      <c r="S379" s="4" t="str">
        <f t="shared" si="72"/>
        <v>Lower</v>
      </c>
      <c r="T379" s="4" t="str">
        <f t="shared" si="73"/>
        <v>Above</v>
      </c>
      <c r="U379" s="4" t="str">
        <f t="shared" si="74"/>
        <v>Buy</v>
      </c>
      <c r="V379" s="4" t="str">
        <f t="shared" si="75"/>
        <v/>
      </c>
    </row>
    <row r="380" spans="1:22">
      <c r="A380" s="2">
        <v>41500</v>
      </c>
      <c r="B380" s="7">
        <v>311</v>
      </c>
      <c r="C380" s="7">
        <v>311.82501220703119</v>
      </c>
      <c r="D380" s="7">
        <v>304.32501220703119</v>
      </c>
      <c r="E380" s="7">
        <v>310.67498779296881</v>
      </c>
      <c r="F380" s="7">
        <v>5715.39990234375</v>
      </c>
      <c r="G380" s="7">
        <v>5754.5498046875</v>
      </c>
      <c r="H380" s="7">
        <v>5690.2001953125</v>
      </c>
      <c r="I380" s="7">
        <v>5742.2998046875</v>
      </c>
      <c r="J380" s="7">
        <v>5.441439012385927E-2</v>
      </c>
      <c r="K380" s="7">
        <v>5.4187559894438138E-2</v>
      </c>
      <c r="L380" s="7">
        <v>5.348230321627867E-2</v>
      </c>
      <c r="M380" s="7">
        <v>5.4102885317719132E-2</v>
      </c>
      <c r="N380" s="7">
        <v>5.5046215485601638E-2</v>
      </c>
      <c r="O380" s="7">
        <v>9.6470129674154647E-4</v>
      </c>
      <c r="P380" s="7">
        <v>5.6010916782343177E-2</v>
      </c>
      <c r="Q380" s="7">
        <v>5.4081514188860091E-2</v>
      </c>
      <c r="R380" s="7" t="str">
        <f t="shared" si="71"/>
        <v>Lower</v>
      </c>
      <c r="S380" s="4" t="str">
        <f t="shared" si="72"/>
        <v>Lower</v>
      </c>
      <c r="T380" s="4" t="str">
        <f t="shared" si="73"/>
        <v>Above</v>
      </c>
      <c r="U380" s="4" t="str">
        <f t="shared" si="74"/>
        <v>Buy</v>
      </c>
      <c r="V380" s="4" t="str">
        <f t="shared" si="75"/>
        <v/>
      </c>
    </row>
    <row r="381" spans="1:22">
      <c r="A381" s="2">
        <v>41502</v>
      </c>
      <c r="B381" s="7">
        <v>307</v>
      </c>
      <c r="C381" s="7">
        <v>311</v>
      </c>
      <c r="D381" s="7">
        <v>292.45001220703119</v>
      </c>
      <c r="E381" s="7">
        <v>293.95001220703119</v>
      </c>
      <c r="F381" s="7">
        <v>5705.4501953125</v>
      </c>
      <c r="G381" s="7">
        <v>5716.60009765625</v>
      </c>
      <c r="H381" s="7">
        <v>5496.0498046875</v>
      </c>
      <c r="I381" s="7">
        <v>5507.85009765625</v>
      </c>
      <c r="J381" s="7">
        <v>5.3808199088693463E-2</v>
      </c>
      <c r="K381" s="7">
        <v>5.4402965869084843E-2</v>
      </c>
      <c r="L381" s="7">
        <v>5.3210946516096883E-2</v>
      </c>
      <c r="M381" s="7">
        <v>5.3369283294786019E-2</v>
      </c>
      <c r="N381" s="7">
        <v>5.4940249912636102E-2</v>
      </c>
      <c r="O381" s="7">
        <v>1.0278785344244969E-3</v>
      </c>
      <c r="P381" s="7">
        <v>5.5968128447060589E-2</v>
      </c>
      <c r="Q381" s="7">
        <v>5.3912371378211602E-2</v>
      </c>
      <c r="R381" s="7" t="str">
        <f t="shared" si="71"/>
        <v>Lower</v>
      </c>
      <c r="S381" s="4" t="str">
        <f t="shared" si="72"/>
        <v>Lower</v>
      </c>
      <c r="T381" s="4" t="str">
        <f t="shared" si="73"/>
        <v>Below</v>
      </c>
      <c r="U381" s="4" t="str">
        <f t="shared" si="74"/>
        <v>Buy</v>
      </c>
      <c r="V381" s="4" t="str">
        <f t="shared" si="75"/>
        <v/>
      </c>
    </row>
    <row r="382" spans="1:22">
      <c r="A382" s="2">
        <v>41505</v>
      </c>
      <c r="B382" s="7">
        <v>293.5</v>
      </c>
      <c r="C382" s="7">
        <v>294.29998779296881</v>
      </c>
      <c r="D382" s="7">
        <v>285.14999389648438</v>
      </c>
      <c r="E382" s="7">
        <v>292.35000610351562</v>
      </c>
      <c r="F382" s="7">
        <v>5497.5498046875</v>
      </c>
      <c r="G382" s="7">
        <v>5499.64990234375</v>
      </c>
      <c r="H382" s="7">
        <v>5360.64990234375</v>
      </c>
      <c r="I382" s="7">
        <v>5414.75</v>
      </c>
      <c r="J382" s="7">
        <v>5.3387419928373633E-2</v>
      </c>
      <c r="K382" s="7">
        <v>5.3512494980371167E-2</v>
      </c>
      <c r="L382" s="7">
        <v>5.3193176031102657E-2</v>
      </c>
      <c r="M382" s="7">
        <v>5.3991413473108762E-2</v>
      </c>
      <c r="N382" s="7">
        <v>5.4807366409386382E-2</v>
      </c>
      <c r="O382" s="7">
        <v>9.6521524923643266E-4</v>
      </c>
      <c r="P382" s="7">
        <v>5.5772581658622818E-2</v>
      </c>
      <c r="Q382" s="7">
        <v>5.3842151160149947E-2</v>
      </c>
      <c r="R382" s="7">
        <f t="shared" si="71"/>
        <v>0</v>
      </c>
      <c r="S382" s="4" t="str">
        <f t="shared" si="72"/>
        <v>Lower</v>
      </c>
      <c r="T382" s="4" t="str">
        <f t="shared" si="73"/>
        <v>Above</v>
      </c>
      <c r="U382" s="4" t="str">
        <f t="shared" si="74"/>
        <v>Buy</v>
      </c>
      <c r="V382" s="4" t="str">
        <f t="shared" si="75"/>
        <v/>
      </c>
    </row>
    <row r="383" spans="1:22">
      <c r="A383" s="2">
        <v>41506</v>
      </c>
      <c r="B383" s="7">
        <v>287.47500610351562</v>
      </c>
      <c r="C383" s="7">
        <v>294.95001220703119</v>
      </c>
      <c r="D383" s="7">
        <v>283.25</v>
      </c>
      <c r="E383" s="7">
        <v>292.375</v>
      </c>
      <c r="F383" s="7">
        <v>5353.4501953125</v>
      </c>
      <c r="G383" s="7">
        <v>5417.7998046875</v>
      </c>
      <c r="H383" s="7">
        <v>5306.35009765625</v>
      </c>
      <c r="I383" s="7">
        <v>5401.4501953125</v>
      </c>
      <c r="J383" s="7">
        <v>5.3699015703037603E-2</v>
      </c>
      <c r="K383" s="7">
        <v>5.4440921193108581E-2</v>
      </c>
      <c r="L383" s="7">
        <v>5.3379440630030812E-2</v>
      </c>
      <c r="M383" s="7">
        <v>5.41289819266925E-2</v>
      </c>
      <c r="N383" s="7">
        <v>5.4694204371690827E-2</v>
      </c>
      <c r="O383" s="7">
        <v>9.001021064958801E-4</v>
      </c>
      <c r="P383" s="7">
        <v>5.5594306478186709E-2</v>
      </c>
      <c r="Q383" s="7">
        <v>5.3794102265194953E-2</v>
      </c>
      <c r="R383" s="7" t="str">
        <f t="shared" si="71"/>
        <v>Lower</v>
      </c>
      <c r="S383" s="4" t="str">
        <f t="shared" si="72"/>
        <v>Lower</v>
      </c>
      <c r="T383" s="4" t="str">
        <f t="shared" si="73"/>
        <v>Above</v>
      </c>
      <c r="U383" s="4" t="str">
        <f t="shared" si="74"/>
        <v>Buy</v>
      </c>
      <c r="V383" s="4" t="str">
        <f t="shared" si="75"/>
        <v/>
      </c>
    </row>
    <row r="384" spans="1:22">
      <c r="A384" s="2">
        <v>41507</v>
      </c>
      <c r="B384" s="7">
        <v>303</v>
      </c>
      <c r="C384" s="7">
        <v>309.67498779296881</v>
      </c>
      <c r="D384" s="7">
        <v>295</v>
      </c>
      <c r="E384" s="7">
        <v>296.67498779296881</v>
      </c>
      <c r="F384" s="7">
        <v>5494.4501953125</v>
      </c>
      <c r="G384" s="7">
        <v>5504.10009765625</v>
      </c>
      <c r="H384" s="7">
        <v>5268.4501953125</v>
      </c>
      <c r="I384" s="7">
        <v>5302.5498046875</v>
      </c>
      <c r="J384" s="7">
        <v>5.5146555019917998E-2</v>
      </c>
      <c r="K384" s="7">
        <v>5.6262601024431633E-2</v>
      </c>
      <c r="L384" s="7">
        <v>5.5993696260518977E-2</v>
      </c>
      <c r="M384" s="7">
        <v>5.5949495755929633E-2</v>
      </c>
      <c r="N384" s="7">
        <v>5.4664786648636207E-2</v>
      </c>
      <c r="O384" s="7">
        <v>8.4457746047142954E-4</v>
      </c>
      <c r="P384" s="7">
        <v>5.5509364109107638E-2</v>
      </c>
      <c r="Q384" s="7">
        <v>5.3820209188164783E-2</v>
      </c>
      <c r="R384" s="7">
        <f t="shared" si="71"/>
        <v>0</v>
      </c>
      <c r="S384" s="4" t="str">
        <f t="shared" si="72"/>
        <v>Lower</v>
      </c>
      <c r="T384" s="4" t="str">
        <f t="shared" si="73"/>
        <v>Above</v>
      </c>
      <c r="U384" s="4" t="str">
        <f t="shared" si="74"/>
        <v>Buy</v>
      </c>
      <c r="V384" s="4" t="str">
        <f t="shared" si="75"/>
        <v/>
      </c>
    </row>
    <row r="385" spans="1:22">
      <c r="A385" s="2">
        <v>41508</v>
      </c>
      <c r="B385" s="7">
        <v>294.5</v>
      </c>
      <c r="C385" s="7">
        <v>301.85000610351562</v>
      </c>
      <c r="D385" s="7">
        <v>285</v>
      </c>
      <c r="E385" s="7">
        <v>294.35000610351562</v>
      </c>
      <c r="F385" s="7">
        <v>5282.7998046875</v>
      </c>
      <c r="G385" s="7">
        <v>5418.9501953125</v>
      </c>
      <c r="H385" s="7">
        <v>5254.0498046875</v>
      </c>
      <c r="I385" s="7">
        <v>5408.4501953125</v>
      </c>
      <c r="J385" s="7">
        <v>5.5746954434784023E-2</v>
      </c>
      <c r="K385" s="7">
        <v>5.5702672145727029E-2</v>
      </c>
      <c r="L385" s="7">
        <v>5.4243871031776643E-2</v>
      </c>
      <c r="M385" s="7">
        <v>5.4424094791263602E-2</v>
      </c>
      <c r="N385" s="7">
        <v>5.4574118681160293E-2</v>
      </c>
      <c r="O385" s="7">
        <v>7.5995659747324416E-4</v>
      </c>
      <c r="P385" s="7">
        <v>5.5334075278633529E-2</v>
      </c>
      <c r="Q385" s="7">
        <v>5.3814162083687042E-2</v>
      </c>
      <c r="R385" s="7" t="str">
        <f t="shared" si="71"/>
        <v>Upper</v>
      </c>
      <c r="S385" s="4" t="str">
        <f t="shared" si="72"/>
        <v>Upper</v>
      </c>
      <c r="T385" s="4" t="str">
        <f t="shared" si="73"/>
        <v>Below</v>
      </c>
      <c r="U385" s="4" t="str">
        <f t="shared" si="74"/>
        <v>Sell</v>
      </c>
      <c r="V385" s="4" t="str">
        <f t="shared" si="75"/>
        <v>Sell</v>
      </c>
    </row>
    <row r="386" spans="1:22">
      <c r="A386" s="2">
        <v>41509</v>
      </c>
      <c r="B386" s="7">
        <v>296</v>
      </c>
      <c r="C386" s="7">
        <v>304.57501220703119</v>
      </c>
      <c r="D386" s="7">
        <v>294.14999389648437</v>
      </c>
      <c r="E386" s="7">
        <v>303.77499389648438</v>
      </c>
      <c r="F386" s="7">
        <v>5428.75</v>
      </c>
      <c r="G386" s="7">
        <v>5478.7998046875</v>
      </c>
      <c r="H386" s="7">
        <v>5377.7998046875</v>
      </c>
      <c r="I386" s="7">
        <v>5471.75</v>
      </c>
      <c r="J386" s="7">
        <v>5.4524522219663828E-2</v>
      </c>
      <c r="K386" s="7">
        <v>5.5591557104613637E-2</v>
      </c>
      <c r="L386" s="7">
        <v>5.4697088880120037E-2</v>
      </c>
      <c r="M386" s="7">
        <v>5.5516972430481003E-2</v>
      </c>
      <c r="N386" s="7">
        <v>5.4595814843761727E-2</v>
      </c>
      <c r="O386" s="7">
        <v>7.8114945813411688E-4</v>
      </c>
      <c r="P386" s="7">
        <v>5.5376964301895849E-2</v>
      </c>
      <c r="Q386" s="7">
        <v>5.3814665385627618E-2</v>
      </c>
      <c r="R386" s="7" t="str">
        <f t="shared" si="71"/>
        <v>Upper</v>
      </c>
      <c r="S386" s="4" t="str">
        <f t="shared" si="72"/>
        <v>Upper</v>
      </c>
      <c r="T386" s="4" t="str">
        <f t="shared" si="73"/>
        <v>Above</v>
      </c>
      <c r="U386" s="4" t="str">
        <f t="shared" si="74"/>
        <v>Sell</v>
      </c>
      <c r="V386" s="4" t="str">
        <f t="shared" si="75"/>
        <v/>
      </c>
    </row>
    <row r="387" spans="1:22">
      <c r="A387" s="2">
        <v>41512</v>
      </c>
      <c r="B387" s="7">
        <v>306.17498779296881</v>
      </c>
      <c r="C387" s="7">
        <v>311.39999389648437</v>
      </c>
      <c r="D387" s="7">
        <v>301.27499389648437</v>
      </c>
      <c r="E387" s="7">
        <v>305.64999389648437</v>
      </c>
      <c r="F387" s="7">
        <v>5499.39990234375</v>
      </c>
      <c r="G387" s="7">
        <v>5528.7001953125</v>
      </c>
      <c r="H387" s="7">
        <v>5454.4501953125</v>
      </c>
      <c r="I387" s="7">
        <v>5476.5</v>
      </c>
      <c r="J387" s="7">
        <v>5.5674254142253271E-2</v>
      </c>
      <c r="K387" s="7">
        <v>5.6324268434831098E-2</v>
      </c>
      <c r="L387" s="7">
        <v>5.5234713510703068E-2</v>
      </c>
      <c r="M387" s="7">
        <v>5.5811192165887771E-2</v>
      </c>
      <c r="N387" s="7">
        <v>5.461934112329634E-2</v>
      </c>
      <c r="O387" s="7">
        <v>8.1126811907961409E-4</v>
      </c>
      <c r="P387" s="7">
        <v>5.5430609242375951E-2</v>
      </c>
      <c r="Q387" s="7">
        <v>5.3808073004216729E-2</v>
      </c>
      <c r="R387" s="7" t="str">
        <f t="shared" ref="R387:R450" si="76">IF(AND(K387&gt;=Q387,L387&lt;=Q387),"Lower",IF(AND(K387&gt;=P387,L387&lt;=P387),"Upper",0))</f>
        <v>Upper</v>
      </c>
      <c r="S387" s="4" t="str">
        <f t="shared" si="72"/>
        <v>Upper</v>
      </c>
      <c r="T387" s="4" t="str">
        <f t="shared" si="73"/>
        <v>Above</v>
      </c>
      <c r="U387" s="4" t="str">
        <f t="shared" si="74"/>
        <v>Sell</v>
      </c>
      <c r="V387" s="4" t="str">
        <f t="shared" si="75"/>
        <v/>
      </c>
    </row>
    <row r="388" spans="1:22">
      <c r="A388" s="2">
        <v>41513</v>
      </c>
      <c r="B388" s="7">
        <v>298.64999389648437</v>
      </c>
      <c r="C388" s="7">
        <v>300</v>
      </c>
      <c r="D388" s="7">
        <v>277.72500610351562</v>
      </c>
      <c r="E388" s="7">
        <v>280.95001220703119</v>
      </c>
      <c r="F388" s="7">
        <v>5426.5</v>
      </c>
      <c r="G388" s="7">
        <v>5427.39990234375</v>
      </c>
      <c r="H388" s="7">
        <v>5274.25</v>
      </c>
      <c r="I388" s="7">
        <v>5287.4501953125</v>
      </c>
      <c r="J388" s="7">
        <v>5.5035472937710203E-2</v>
      </c>
      <c r="K388" s="7">
        <v>5.527508667095804E-2</v>
      </c>
      <c r="L388" s="7">
        <v>5.2656777002135967E-2</v>
      </c>
      <c r="M388" s="7">
        <v>5.3135254580005828E-2</v>
      </c>
      <c r="N388" s="7">
        <v>5.4540468152635628E-2</v>
      </c>
      <c r="O388" s="7">
        <v>8.758255872028676E-4</v>
      </c>
      <c r="P388" s="7">
        <v>5.5416293739838501E-2</v>
      </c>
      <c r="Q388" s="7">
        <v>5.3664642565432769E-2</v>
      </c>
      <c r="R388" s="7" t="str">
        <f t="shared" si="76"/>
        <v>Lower</v>
      </c>
      <c r="S388" s="4" t="str">
        <f t="shared" si="72"/>
        <v>Lower</v>
      </c>
      <c r="T388" s="4" t="str">
        <f t="shared" si="73"/>
        <v>Below</v>
      </c>
      <c r="U388" s="4" t="str">
        <f t="shared" si="74"/>
        <v>Sell</v>
      </c>
      <c r="V388" s="4" t="str">
        <f t="shared" si="75"/>
        <v/>
      </c>
    </row>
    <row r="389" spans="1:22">
      <c r="A389" s="2">
        <v>41514</v>
      </c>
      <c r="B389" s="7">
        <v>277.85000610351562</v>
      </c>
      <c r="C389" s="7">
        <v>286</v>
      </c>
      <c r="D389" s="7">
        <v>264</v>
      </c>
      <c r="E389" s="7">
        <v>280.97500610351562</v>
      </c>
      <c r="F389" s="7">
        <v>5233.4501953125</v>
      </c>
      <c r="G389" s="7">
        <v>5317.7001953125</v>
      </c>
      <c r="H389" s="7">
        <v>5118.85009765625</v>
      </c>
      <c r="I389" s="7">
        <v>5285</v>
      </c>
      <c r="J389" s="7">
        <v>5.3091172311600578E-2</v>
      </c>
      <c r="K389" s="7">
        <v>5.3782648418597603E-2</v>
      </c>
      <c r="L389" s="7">
        <v>5.1574083038859991E-2</v>
      </c>
      <c r="M389" s="7">
        <v>5.3164617994988762E-2</v>
      </c>
      <c r="N389" s="7">
        <v>5.4487202260774713E-2</v>
      </c>
      <c r="O389" s="7">
        <v>9.2662735808662021E-4</v>
      </c>
      <c r="P389" s="7">
        <v>5.5413829618861328E-2</v>
      </c>
      <c r="Q389" s="7">
        <v>5.3560574902688077E-2</v>
      </c>
      <c r="R389" s="7" t="str">
        <f t="shared" si="76"/>
        <v>Lower</v>
      </c>
      <c r="S389" s="4" t="str">
        <f t="shared" si="72"/>
        <v>Lower</v>
      </c>
      <c r="T389" s="4" t="str">
        <f t="shared" si="73"/>
        <v>Below</v>
      </c>
      <c r="U389" s="4" t="str">
        <f t="shared" si="74"/>
        <v>Sell</v>
      </c>
      <c r="V389" s="4" t="str">
        <f t="shared" si="75"/>
        <v/>
      </c>
    </row>
    <row r="390" spans="1:22">
      <c r="A390" s="2">
        <v>41515</v>
      </c>
      <c r="B390" s="7">
        <v>284</v>
      </c>
      <c r="C390" s="7">
        <v>291.25</v>
      </c>
      <c r="D390" s="7">
        <v>284</v>
      </c>
      <c r="E390" s="7">
        <v>286.02499389648437</v>
      </c>
      <c r="F390" s="7">
        <v>5316.5</v>
      </c>
      <c r="G390" s="7">
        <v>5428.89990234375</v>
      </c>
      <c r="H390" s="7">
        <v>5303</v>
      </c>
      <c r="I390" s="7">
        <v>5409.0498046875</v>
      </c>
      <c r="J390" s="7">
        <v>5.3418602464027083E-2</v>
      </c>
      <c r="K390" s="7">
        <v>5.3648069634561202E-2</v>
      </c>
      <c r="L390" s="7">
        <v>5.3554591740524231E-2</v>
      </c>
      <c r="M390" s="7">
        <v>5.2878972134553871E-2</v>
      </c>
      <c r="N390" s="7">
        <v>5.4414623657448591E-2</v>
      </c>
      <c r="O390" s="7">
        <v>9.9394578567438318E-4</v>
      </c>
      <c r="P390" s="7">
        <v>5.5408569443122967E-2</v>
      </c>
      <c r="Q390" s="7">
        <v>5.3420677871774208E-2</v>
      </c>
      <c r="R390" s="7">
        <f t="shared" si="76"/>
        <v>0</v>
      </c>
      <c r="S390" s="4" t="str">
        <f t="shared" si="72"/>
        <v>Lower</v>
      </c>
      <c r="T390" s="4" t="str">
        <f t="shared" si="73"/>
        <v>Below</v>
      </c>
      <c r="U390" s="4" t="str">
        <f t="shared" si="74"/>
        <v>Sell</v>
      </c>
      <c r="V390" s="4" t="str">
        <f t="shared" si="75"/>
        <v/>
      </c>
    </row>
    <row r="391" spans="1:22">
      <c r="A391" s="2">
        <v>41516</v>
      </c>
      <c r="B391" s="7">
        <v>285.5</v>
      </c>
      <c r="C391" s="7">
        <v>300</v>
      </c>
      <c r="D391" s="7">
        <v>285.32501220703119</v>
      </c>
      <c r="E391" s="7">
        <v>297</v>
      </c>
      <c r="F391" s="7">
        <v>5407.4501953125</v>
      </c>
      <c r="G391" s="7">
        <v>5493.2998046875</v>
      </c>
      <c r="H391" s="7">
        <v>5360.2001953125</v>
      </c>
      <c r="I391" s="7">
        <v>5471.7998046875</v>
      </c>
      <c r="J391" s="7">
        <v>5.2797527427527378E-2</v>
      </c>
      <c r="K391" s="7">
        <v>5.4611983810533393E-2</v>
      </c>
      <c r="L391" s="7">
        <v>5.3230290252320837E-2</v>
      </c>
      <c r="M391" s="7">
        <v>5.4278301582885123E-2</v>
      </c>
      <c r="N391" s="7">
        <v>5.4473758172329509E-2</v>
      </c>
      <c r="O391" s="7">
        <v>9.4533448620545311E-4</v>
      </c>
      <c r="P391" s="7">
        <v>5.5419092658534959E-2</v>
      </c>
      <c r="Q391" s="7">
        <v>5.3528423686124059E-2</v>
      </c>
      <c r="R391" s="7" t="str">
        <f t="shared" si="76"/>
        <v>Lower</v>
      </c>
      <c r="S391" s="4" t="str">
        <f t="shared" si="72"/>
        <v>Lower</v>
      </c>
      <c r="T391" s="4" t="str">
        <f t="shared" si="73"/>
        <v>Above</v>
      </c>
      <c r="U391" s="4" t="str">
        <f t="shared" si="74"/>
        <v>Buy</v>
      </c>
      <c r="V391" s="4" t="str">
        <f t="shared" si="75"/>
        <v>Buy</v>
      </c>
    </row>
    <row r="392" spans="1:22">
      <c r="A392" s="2">
        <v>41519</v>
      </c>
      <c r="B392" s="7">
        <v>299</v>
      </c>
      <c r="C392" s="7">
        <v>302.17498779296881</v>
      </c>
      <c r="D392" s="7">
        <v>291.25</v>
      </c>
      <c r="E392" s="7">
        <v>294.75</v>
      </c>
      <c r="F392" s="7">
        <v>5480.25</v>
      </c>
      <c r="G392" s="7">
        <v>5564.89990234375</v>
      </c>
      <c r="H392" s="7">
        <v>5478.85009765625</v>
      </c>
      <c r="I392" s="7">
        <v>5550.75</v>
      </c>
      <c r="J392" s="7">
        <v>5.455955476483737E-2</v>
      </c>
      <c r="K392" s="7">
        <v>5.4300165878222312E-2</v>
      </c>
      <c r="L392" s="7">
        <v>5.3158964893854521E-2</v>
      </c>
      <c r="M392" s="7">
        <v>5.3100932306445067E-2</v>
      </c>
      <c r="N392" s="7">
        <v>5.4369479729259797E-2</v>
      </c>
      <c r="O392" s="7">
        <v>9.7707018904233411E-4</v>
      </c>
      <c r="P392" s="7">
        <v>5.5346549918302131E-2</v>
      </c>
      <c r="Q392" s="7">
        <v>5.3392409540217463E-2</v>
      </c>
      <c r="R392" s="7" t="str">
        <f t="shared" si="76"/>
        <v>Lower</v>
      </c>
      <c r="S392" s="4" t="str">
        <f t="shared" si="72"/>
        <v>Lower</v>
      </c>
      <c r="T392" s="4" t="str">
        <f t="shared" si="73"/>
        <v>Below</v>
      </c>
      <c r="U392" s="4" t="str">
        <f t="shared" si="74"/>
        <v>Buy</v>
      </c>
      <c r="V392" s="4" t="str">
        <f t="shared" si="75"/>
        <v/>
      </c>
    </row>
    <row r="393" spans="1:22">
      <c r="A393" s="2">
        <v>41520</v>
      </c>
      <c r="B393" s="7">
        <v>298.45001220703119</v>
      </c>
      <c r="C393" s="7">
        <v>298.45001220703119</v>
      </c>
      <c r="D393" s="7">
        <v>278.52499389648437</v>
      </c>
      <c r="E393" s="7">
        <v>281.27499389648437</v>
      </c>
      <c r="F393" s="7">
        <v>5574.7001953125</v>
      </c>
      <c r="G393" s="7">
        <v>5580.9501953125</v>
      </c>
      <c r="H393" s="7">
        <v>5323.75</v>
      </c>
      <c r="I393" s="7">
        <v>5341.4501953125</v>
      </c>
      <c r="J393" s="7">
        <v>5.3536513489637283E-2</v>
      </c>
      <c r="K393" s="7">
        <v>5.3476558966195867E-2</v>
      </c>
      <c r="L393" s="7">
        <v>5.2317444263251349E-2</v>
      </c>
      <c r="M393" s="7">
        <v>5.2658919134605631E-2</v>
      </c>
      <c r="N393" s="7">
        <v>5.4223008952439401E-2</v>
      </c>
      <c r="O393" s="7">
        <v>1.003939433633627E-3</v>
      </c>
      <c r="P393" s="7">
        <v>5.5226948386073033E-2</v>
      </c>
      <c r="Q393" s="7">
        <v>5.3219069518805777E-2</v>
      </c>
      <c r="R393" s="7" t="str">
        <f t="shared" si="76"/>
        <v>Lower</v>
      </c>
      <c r="S393" s="4" t="str">
        <f t="shared" si="72"/>
        <v>Lower</v>
      </c>
      <c r="T393" s="4" t="str">
        <f t="shared" si="73"/>
        <v>Below</v>
      </c>
      <c r="U393" s="4" t="str">
        <f t="shared" si="74"/>
        <v>Buy</v>
      </c>
      <c r="V393" s="4" t="str">
        <f t="shared" si="75"/>
        <v/>
      </c>
    </row>
    <row r="394" spans="1:22">
      <c r="A394" s="2">
        <v>41521</v>
      </c>
      <c r="B394" s="7">
        <v>283.72500610351562</v>
      </c>
      <c r="C394" s="7">
        <v>288.42498779296881</v>
      </c>
      <c r="D394" s="7">
        <v>279.57501220703119</v>
      </c>
      <c r="E394" s="7">
        <v>282.02499389648437</v>
      </c>
      <c r="F394" s="7">
        <v>5358.64990234375</v>
      </c>
      <c r="G394" s="7">
        <v>5460.25</v>
      </c>
      <c r="H394" s="7">
        <v>5318.89990234375</v>
      </c>
      <c r="I394" s="7">
        <v>5448.10009765625</v>
      </c>
      <c r="J394" s="7">
        <v>5.2947106318593583E-2</v>
      </c>
      <c r="K394" s="7">
        <v>5.28226707189174E-2</v>
      </c>
      <c r="L394" s="7">
        <v>5.256256318789488E-2</v>
      </c>
      <c r="M394" s="7">
        <v>5.1765751150168911E-2</v>
      </c>
      <c r="N394" s="7">
        <v>5.4029170260806579E-2</v>
      </c>
      <c r="O394" s="7">
        <v>1.0863171660660329E-3</v>
      </c>
      <c r="P394" s="7">
        <v>5.5115487426872611E-2</v>
      </c>
      <c r="Q394" s="7">
        <v>5.2942853094740547E-2</v>
      </c>
      <c r="R394" s="7">
        <f t="shared" si="76"/>
        <v>0</v>
      </c>
      <c r="S394" s="4" t="str">
        <f t="shared" si="72"/>
        <v>Lower</v>
      </c>
      <c r="T394" s="4" t="str">
        <f t="shared" si="73"/>
        <v>Below</v>
      </c>
      <c r="U394" s="4" t="str">
        <f t="shared" si="74"/>
        <v>Buy</v>
      </c>
      <c r="V394" s="4" t="str">
        <f t="shared" si="75"/>
        <v/>
      </c>
    </row>
    <row r="395" spans="1:22">
      <c r="A395" s="2">
        <v>41522</v>
      </c>
      <c r="B395" s="7">
        <v>292</v>
      </c>
      <c r="C395" s="7">
        <v>311.45001220703119</v>
      </c>
      <c r="D395" s="7">
        <v>292</v>
      </c>
      <c r="E395" s="7">
        <v>304.75</v>
      </c>
      <c r="F395" s="7">
        <v>5553.75</v>
      </c>
      <c r="G395" s="7">
        <v>5625.75</v>
      </c>
      <c r="H395" s="7">
        <v>5552.7001953125</v>
      </c>
      <c r="I395" s="7">
        <v>5592.9501953125</v>
      </c>
      <c r="J395" s="7">
        <v>5.2577087553454867E-2</v>
      </c>
      <c r="K395" s="7">
        <v>5.5361509524424521E-2</v>
      </c>
      <c r="L395" s="7">
        <v>5.2587027883569462E-2</v>
      </c>
      <c r="M395" s="7">
        <v>5.448823775606184E-2</v>
      </c>
      <c r="N395" s="7">
        <v>5.4008081564848279E-2</v>
      </c>
      <c r="O395" s="7">
        <v>1.0723211770046689E-3</v>
      </c>
      <c r="P395" s="7">
        <v>5.5080402741852948E-2</v>
      </c>
      <c r="Q395" s="7">
        <v>5.293576038784361E-2</v>
      </c>
      <c r="R395" s="7" t="str">
        <f t="shared" si="76"/>
        <v>Lower</v>
      </c>
      <c r="S395" s="4" t="str">
        <f t="shared" si="72"/>
        <v>Lower</v>
      </c>
      <c r="T395" s="4" t="str">
        <f t="shared" si="73"/>
        <v>Above</v>
      </c>
      <c r="U395" s="4" t="str">
        <f t="shared" si="74"/>
        <v>Buy</v>
      </c>
      <c r="V395" s="4" t="str">
        <f t="shared" si="75"/>
        <v/>
      </c>
    </row>
    <row r="396" spans="1:22">
      <c r="A396" s="2">
        <v>41523</v>
      </c>
      <c r="B396" s="7">
        <v>305.5</v>
      </c>
      <c r="C396" s="7">
        <v>310</v>
      </c>
      <c r="D396" s="7">
        <v>293.375</v>
      </c>
      <c r="E396" s="7">
        <v>308.10000610351562</v>
      </c>
      <c r="F396" s="7">
        <v>5617.4501953125</v>
      </c>
      <c r="G396" s="7">
        <v>5688.60009765625</v>
      </c>
      <c r="H396" s="7">
        <v>5566.14990234375</v>
      </c>
      <c r="I396" s="7">
        <v>5680.39990234375</v>
      </c>
      <c r="J396" s="7">
        <v>5.4384104776741153E-2</v>
      </c>
      <c r="K396" s="7">
        <v>5.449495388640916E-2</v>
      </c>
      <c r="L396" s="7">
        <v>5.2706988699040967E-2</v>
      </c>
      <c r="M396" s="7">
        <v>5.423914009582189E-2</v>
      </c>
      <c r="N396" s="7">
        <v>5.3996768464145473E-2</v>
      </c>
      <c r="O396" s="7">
        <v>1.068428941687646E-3</v>
      </c>
      <c r="P396" s="7">
        <v>5.506519740583312E-2</v>
      </c>
      <c r="Q396" s="7">
        <v>5.2928339522457818E-2</v>
      </c>
      <c r="R396" s="7" t="str">
        <f t="shared" si="76"/>
        <v>Lower</v>
      </c>
      <c r="S396" s="4" t="str">
        <f t="shared" ref="S396:S459" si="77">+IF(R396=0,S395,R396)</f>
        <v>Lower</v>
      </c>
      <c r="T396" s="4" t="str">
        <f t="shared" si="73"/>
        <v>Above</v>
      </c>
      <c r="U396" s="4" t="str">
        <f t="shared" si="74"/>
        <v>Buy</v>
      </c>
      <c r="V396" s="4" t="str">
        <f t="shared" si="75"/>
        <v/>
      </c>
    </row>
    <row r="397" spans="1:22">
      <c r="A397" s="2">
        <v>41527</v>
      </c>
      <c r="B397" s="7">
        <v>310.27499389648437</v>
      </c>
      <c r="C397" s="7">
        <v>320.5</v>
      </c>
      <c r="D397" s="7">
        <v>309.20001220703119</v>
      </c>
      <c r="E397" s="7">
        <v>319</v>
      </c>
      <c r="F397" s="7">
        <v>5738.5</v>
      </c>
      <c r="G397" s="7">
        <v>5904.85009765625</v>
      </c>
      <c r="H397" s="7">
        <v>5738.2001953125</v>
      </c>
      <c r="I397" s="7">
        <v>5896.75</v>
      </c>
      <c r="J397" s="7">
        <v>5.4069006516769963E-2</v>
      </c>
      <c r="K397" s="7">
        <v>5.4277415124765437E-2</v>
      </c>
      <c r="L397" s="7">
        <v>5.3884493688389407E-2</v>
      </c>
      <c r="M397" s="7">
        <v>5.4097596133463349E-2</v>
      </c>
      <c r="N397" s="7">
        <v>5.3959380922386807E-2</v>
      </c>
      <c r="O397" s="7">
        <v>1.0500975353275981E-3</v>
      </c>
      <c r="P397" s="7">
        <v>5.5009478457714422E-2</v>
      </c>
      <c r="Q397" s="7">
        <v>5.2909283387059212E-2</v>
      </c>
      <c r="R397" s="7">
        <f t="shared" si="76"/>
        <v>0</v>
      </c>
      <c r="S397" s="4" t="str">
        <f t="shared" si="77"/>
        <v>Lower</v>
      </c>
      <c r="T397" s="4" t="str">
        <f t="shared" si="73"/>
        <v>Above</v>
      </c>
      <c r="U397" s="4" t="str">
        <f t="shared" si="74"/>
        <v>Buy</v>
      </c>
      <c r="V397" s="4" t="str">
        <f t="shared" si="75"/>
        <v/>
      </c>
    </row>
    <row r="398" spans="1:22">
      <c r="A398" s="2">
        <v>41528</v>
      </c>
      <c r="B398" s="7">
        <v>316.5</v>
      </c>
      <c r="C398" s="7">
        <v>325</v>
      </c>
      <c r="D398" s="7">
        <v>312.77499389648437</v>
      </c>
      <c r="E398" s="7">
        <v>323.625</v>
      </c>
      <c r="F398" s="7">
        <v>5887.25</v>
      </c>
      <c r="G398" s="7">
        <v>5924.35009765625</v>
      </c>
      <c r="H398" s="7">
        <v>5832.7001953125</v>
      </c>
      <c r="I398" s="7">
        <v>5913.14990234375</v>
      </c>
      <c r="J398" s="7">
        <v>5.3760244596373519E-2</v>
      </c>
      <c r="K398" s="7">
        <v>5.4858337985220391E-2</v>
      </c>
      <c r="L398" s="7">
        <v>5.3624390663495558E-2</v>
      </c>
      <c r="M398" s="7">
        <v>5.4729713493602998E-2</v>
      </c>
      <c r="N398" s="7">
        <v>5.4013413356539898E-2</v>
      </c>
      <c r="O398" s="7">
        <v>1.061035193188742E-3</v>
      </c>
      <c r="P398" s="7">
        <v>5.5074448549728643E-2</v>
      </c>
      <c r="Q398" s="7">
        <v>5.2952378163351153E-2</v>
      </c>
      <c r="R398" s="7">
        <f t="shared" si="76"/>
        <v>0</v>
      </c>
      <c r="S398" s="4" t="str">
        <f t="shared" si="77"/>
        <v>Lower</v>
      </c>
      <c r="T398" s="4" t="str">
        <f t="shared" si="73"/>
        <v>Above</v>
      </c>
      <c r="U398" s="4" t="str">
        <f t="shared" si="74"/>
        <v>Buy</v>
      </c>
      <c r="V398" s="4" t="str">
        <f t="shared" si="75"/>
        <v/>
      </c>
    </row>
    <row r="399" spans="1:22">
      <c r="A399" s="2">
        <v>41529</v>
      </c>
      <c r="B399" s="7">
        <v>321.25</v>
      </c>
      <c r="C399" s="7">
        <v>323</v>
      </c>
      <c r="D399" s="7">
        <v>313.79998779296881</v>
      </c>
      <c r="E399" s="7">
        <v>316.97500610351562</v>
      </c>
      <c r="F399" s="7">
        <v>5931.14990234375</v>
      </c>
      <c r="G399" s="7">
        <v>5932</v>
      </c>
      <c r="H399" s="7">
        <v>5815.7998046875</v>
      </c>
      <c r="I399" s="7">
        <v>5850.7001953125</v>
      </c>
      <c r="J399" s="7">
        <v>5.4163190155260617E-2</v>
      </c>
      <c r="K399" s="7">
        <v>5.4450438300741741E-2</v>
      </c>
      <c r="L399" s="7">
        <v>5.3956463140297201E-2</v>
      </c>
      <c r="M399" s="7">
        <v>5.4177277167179343E-2</v>
      </c>
      <c r="N399" s="7">
        <v>5.4000451634282541E-2</v>
      </c>
      <c r="O399" s="7">
        <v>1.0571709275735239E-3</v>
      </c>
      <c r="P399" s="7">
        <v>5.5057622561856062E-2</v>
      </c>
      <c r="Q399" s="7">
        <v>5.294328070670902E-2</v>
      </c>
      <c r="R399" s="7">
        <f t="shared" si="76"/>
        <v>0</v>
      </c>
      <c r="S399" s="4" t="str">
        <f t="shared" si="77"/>
        <v>Lower</v>
      </c>
      <c r="T399" s="4" t="str">
        <f t="shared" si="73"/>
        <v>Above</v>
      </c>
      <c r="U399" s="4" t="str">
        <f t="shared" si="74"/>
        <v>Buy</v>
      </c>
      <c r="V399" s="4" t="str">
        <f t="shared" si="75"/>
        <v/>
      </c>
    </row>
    <row r="400" spans="1:22">
      <c r="A400" s="2">
        <v>41530</v>
      </c>
      <c r="B400" s="7">
        <v>316.22500610351562</v>
      </c>
      <c r="C400" s="7">
        <v>317.25</v>
      </c>
      <c r="D400" s="7">
        <v>310.5</v>
      </c>
      <c r="E400" s="7">
        <v>314.60000610351562</v>
      </c>
      <c r="F400" s="7">
        <v>5828</v>
      </c>
      <c r="G400" s="7">
        <v>5884.2998046875</v>
      </c>
      <c r="H400" s="7">
        <v>5822.89990234375</v>
      </c>
      <c r="I400" s="7">
        <v>5850.60009765625</v>
      </c>
      <c r="J400" s="7">
        <v>5.4259609832449492E-2</v>
      </c>
      <c r="K400" s="7">
        <v>5.391465603898616E-2</v>
      </c>
      <c r="L400" s="7">
        <v>5.3323946007559221E-2</v>
      </c>
      <c r="M400" s="7">
        <v>5.3772262819594241E-2</v>
      </c>
      <c r="N400" s="7">
        <v>5.3983920509376303E-2</v>
      </c>
      <c r="O400" s="7">
        <v>1.058069467072231E-3</v>
      </c>
      <c r="P400" s="7">
        <v>5.5041989976448533E-2</v>
      </c>
      <c r="Q400" s="7">
        <v>5.2925851042304073E-2</v>
      </c>
      <c r="R400" s="7">
        <f t="shared" si="76"/>
        <v>0</v>
      </c>
      <c r="S400" s="4" t="str">
        <f t="shared" si="77"/>
        <v>Lower</v>
      </c>
      <c r="T400" s="4" t="str">
        <f t="shared" si="73"/>
        <v>Above</v>
      </c>
      <c r="U400" s="4" t="str">
        <f t="shared" si="74"/>
        <v>Buy</v>
      </c>
      <c r="V400" s="4" t="str">
        <f t="shared" si="75"/>
        <v/>
      </c>
    </row>
    <row r="401" spans="1:22">
      <c r="A401" s="2">
        <v>41533</v>
      </c>
      <c r="B401" s="7">
        <v>318.75</v>
      </c>
      <c r="C401" s="7">
        <v>324.45001220703119</v>
      </c>
      <c r="D401" s="7">
        <v>314.5</v>
      </c>
      <c r="E401" s="7">
        <v>321.39999389648437</v>
      </c>
      <c r="F401" s="7">
        <v>5930.2998046875</v>
      </c>
      <c r="G401" s="7">
        <v>5957.25</v>
      </c>
      <c r="H401" s="7">
        <v>5798.14990234375</v>
      </c>
      <c r="I401" s="7">
        <v>5840.5498046875</v>
      </c>
      <c r="J401" s="7">
        <v>5.3749390502660553E-2</v>
      </c>
      <c r="K401" s="7">
        <v>5.4463051274838442E-2</v>
      </c>
      <c r="L401" s="7">
        <v>5.4241439993276408E-2</v>
      </c>
      <c r="M401" s="7">
        <v>5.5029064838816311E-2</v>
      </c>
      <c r="N401" s="7">
        <v>5.4066909586577817E-2</v>
      </c>
      <c r="O401" s="7">
        <v>1.072319497041367E-3</v>
      </c>
      <c r="P401" s="7">
        <v>5.5139229083619193E-2</v>
      </c>
      <c r="Q401" s="7">
        <v>5.2994590089536449E-2</v>
      </c>
      <c r="R401" s="7">
        <f t="shared" si="76"/>
        <v>0</v>
      </c>
      <c r="S401" s="4" t="str">
        <f t="shared" si="77"/>
        <v>Lower</v>
      </c>
      <c r="T401" s="4" t="str">
        <f t="shared" si="73"/>
        <v>Above</v>
      </c>
      <c r="U401" s="4" t="str">
        <f t="shared" si="74"/>
        <v>Buy</v>
      </c>
      <c r="V401" s="4" t="str">
        <f t="shared" si="75"/>
        <v/>
      </c>
    </row>
    <row r="402" spans="1:22">
      <c r="A402" s="2">
        <v>41534</v>
      </c>
      <c r="B402" s="7">
        <v>319</v>
      </c>
      <c r="C402" s="7">
        <v>322.5</v>
      </c>
      <c r="D402" s="7">
        <v>316.79998779296881</v>
      </c>
      <c r="E402" s="7">
        <v>321.125</v>
      </c>
      <c r="F402" s="7">
        <v>5824.2001953125</v>
      </c>
      <c r="G402" s="7">
        <v>5857.7998046875</v>
      </c>
      <c r="H402" s="7">
        <v>5804.89990234375</v>
      </c>
      <c r="I402" s="7">
        <v>5850.2001953125</v>
      </c>
      <c r="J402" s="7">
        <v>5.4771468923190743E-2</v>
      </c>
      <c r="K402" s="7">
        <v>5.5054800565552037E-2</v>
      </c>
      <c r="L402" s="7">
        <v>5.4574582356718943E-2</v>
      </c>
      <c r="M402" s="7">
        <v>5.4891283935428893E-2</v>
      </c>
      <c r="N402" s="7">
        <v>5.4111903109693833E-2</v>
      </c>
      <c r="O402" s="7">
        <v>1.0877528268095911E-3</v>
      </c>
      <c r="P402" s="7">
        <v>5.5199655936503417E-2</v>
      </c>
      <c r="Q402" s="7">
        <v>5.3024150282884243E-2</v>
      </c>
      <c r="R402" s="7">
        <f t="shared" si="76"/>
        <v>0</v>
      </c>
      <c r="S402" s="4" t="str">
        <f t="shared" si="77"/>
        <v>Lower</v>
      </c>
      <c r="T402" s="4" t="str">
        <f t="shared" si="73"/>
        <v>Above</v>
      </c>
      <c r="U402" s="4" t="str">
        <f t="shared" si="74"/>
        <v>Buy</v>
      </c>
      <c r="V402" s="4" t="str">
        <f t="shared" si="75"/>
        <v/>
      </c>
    </row>
    <row r="403" spans="1:22">
      <c r="A403" s="2">
        <v>41535</v>
      </c>
      <c r="B403" s="7">
        <v>321.79998779296881</v>
      </c>
      <c r="C403" s="7">
        <v>327.45001220703119</v>
      </c>
      <c r="D403" s="7">
        <v>315.57501220703119</v>
      </c>
      <c r="E403" s="7">
        <v>325.25</v>
      </c>
      <c r="F403" s="7">
        <v>5872.75</v>
      </c>
      <c r="G403" s="7">
        <v>5916.89990234375</v>
      </c>
      <c r="H403" s="7">
        <v>5840.2001953125</v>
      </c>
      <c r="I403" s="7">
        <v>5899.4501953125</v>
      </c>
      <c r="J403" s="7">
        <v>5.4795451499377423E-2</v>
      </c>
      <c r="K403" s="7">
        <v>5.534148246741924E-2</v>
      </c>
      <c r="L403" s="7">
        <v>5.4034964839102632E-2</v>
      </c>
      <c r="M403" s="7">
        <v>5.5132256266597943E-2</v>
      </c>
      <c r="N403" s="7">
        <v>5.4162066826689101E-2</v>
      </c>
      <c r="O403" s="7">
        <v>1.1114575291071729E-3</v>
      </c>
      <c r="P403" s="7">
        <v>5.5273524355796272E-2</v>
      </c>
      <c r="Q403" s="7">
        <v>5.305060929758193E-2</v>
      </c>
      <c r="R403" s="7" t="str">
        <f t="shared" si="76"/>
        <v>Upper</v>
      </c>
      <c r="S403" s="4" t="str">
        <f t="shared" si="77"/>
        <v>Upper</v>
      </c>
      <c r="T403" s="4" t="str">
        <f t="shared" si="73"/>
        <v>Below</v>
      </c>
      <c r="U403" s="4" t="str">
        <f t="shared" si="74"/>
        <v>Sell</v>
      </c>
      <c r="V403" s="4" t="str">
        <f t="shared" si="75"/>
        <v>Sell</v>
      </c>
    </row>
    <row r="404" spans="1:22">
      <c r="A404" s="2">
        <v>41536</v>
      </c>
      <c r="B404" s="7">
        <v>340</v>
      </c>
      <c r="C404" s="7">
        <v>344.95001220703119</v>
      </c>
      <c r="D404" s="7">
        <v>338.14999389648437</v>
      </c>
      <c r="E404" s="7">
        <v>341.60000610351562</v>
      </c>
      <c r="F404" s="7">
        <v>6044.14990234375</v>
      </c>
      <c r="G404" s="7">
        <v>6142.5</v>
      </c>
      <c r="H404" s="7">
        <v>6040.14990234375</v>
      </c>
      <c r="I404" s="7">
        <v>6115.5498046875</v>
      </c>
      <c r="J404" s="7">
        <v>5.6252741161855968E-2</v>
      </c>
      <c r="K404" s="7">
        <v>5.6157918145222828E-2</v>
      </c>
      <c r="L404" s="7">
        <v>5.5983708908494557E-2</v>
      </c>
      <c r="M404" s="7">
        <v>5.5857611664233857E-2</v>
      </c>
      <c r="N404" s="7">
        <v>5.4157472622104318E-2</v>
      </c>
      <c r="O404" s="7">
        <v>1.103844166297104E-3</v>
      </c>
      <c r="P404" s="7">
        <v>5.5261316788401432E-2</v>
      </c>
      <c r="Q404" s="7">
        <v>5.305362845580721E-2</v>
      </c>
      <c r="R404" s="7">
        <f t="shared" si="76"/>
        <v>0</v>
      </c>
      <c r="S404" s="4" t="str">
        <f t="shared" si="77"/>
        <v>Upper</v>
      </c>
      <c r="T404" s="4" t="str">
        <f t="shared" si="73"/>
        <v>Above</v>
      </c>
      <c r="U404" s="4" t="str">
        <f t="shared" si="74"/>
        <v>Sell</v>
      </c>
      <c r="V404" s="4" t="str">
        <f t="shared" si="75"/>
        <v/>
      </c>
    </row>
    <row r="405" spans="1:22">
      <c r="A405" s="2">
        <v>41537</v>
      </c>
      <c r="B405" s="7">
        <v>341.25</v>
      </c>
      <c r="C405" s="7">
        <v>343.22500610351562</v>
      </c>
      <c r="D405" s="7">
        <v>317.625</v>
      </c>
      <c r="E405" s="7">
        <v>329.52499389648438</v>
      </c>
      <c r="F405" s="7">
        <v>6104.5498046875</v>
      </c>
      <c r="G405" s="7">
        <v>6130.9501953125</v>
      </c>
      <c r="H405" s="7">
        <v>5932.85009765625</v>
      </c>
      <c r="I405" s="7">
        <v>6012.10009765625</v>
      </c>
      <c r="J405" s="7">
        <v>5.5900928146734807E-2</v>
      </c>
      <c r="K405" s="7">
        <v>5.5982351049912768E-2</v>
      </c>
      <c r="L405" s="7">
        <v>5.3536663622341739E-2</v>
      </c>
      <c r="M405" s="7">
        <v>5.4810297324381883E-2</v>
      </c>
      <c r="N405" s="7">
        <v>5.417678274876022E-2</v>
      </c>
      <c r="O405" s="7">
        <v>1.1121009518943511E-3</v>
      </c>
      <c r="P405" s="7">
        <v>5.5288883700654573E-2</v>
      </c>
      <c r="Q405" s="7">
        <v>5.3064681796865867E-2</v>
      </c>
      <c r="R405" s="7" t="str">
        <f t="shared" si="76"/>
        <v>Upper</v>
      </c>
      <c r="S405" s="4" t="str">
        <f t="shared" si="77"/>
        <v>Upper</v>
      </c>
      <c r="T405" s="4" t="str">
        <f t="shared" si="73"/>
        <v>Below</v>
      </c>
      <c r="U405" s="4" t="str">
        <f t="shared" si="74"/>
        <v>Sell</v>
      </c>
      <c r="V405" s="4" t="str">
        <f t="shared" si="75"/>
        <v/>
      </c>
    </row>
    <row r="406" spans="1:22">
      <c r="A406" s="2">
        <v>41540</v>
      </c>
      <c r="B406" s="7">
        <v>325.5</v>
      </c>
      <c r="C406" s="7">
        <v>326.17498779296881</v>
      </c>
      <c r="D406" s="7">
        <v>316.54998779296881</v>
      </c>
      <c r="E406" s="7">
        <v>320.97500610351562</v>
      </c>
      <c r="F406" s="7">
        <v>5945.7998046875</v>
      </c>
      <c r="G406" s="7">
        <v>5989.39990234375</v>
      </c>
      <c r="H406" s="7">
        <v>5871.39990234375</v>
      </c>
      <c r="I406" s="7">
        <v>5889.75</v>
      </c>
      <c r="J406" s="7">
        <v>5.4744527345738252E-2</v>
      </c>
      <c r="K406" s="7">
        <v>5.4458709238187811E-2</v>
      </c>
      <c r="L406" s="7">
        <v>5.3913886476478649E-2</v>
      </c>
      <c r="M406" s="7">
        <v>5.4497220782463711E-2</v>
      </c>
      <c r="N406" s="7">
        <v>5.4125795166359361E-2</v>
      </c>
      <c r="O406" s="7">
        <v>1.0700019551421699E-3</v>
      </c>
      <c r="P406" s="7">
        <v>5.5195797121501529E-2</v>
      </c>
      <c r="Q406" s="7">
        <v>5.3055793211217193E-2</v>
      </c>
      <c r="R406" s="7">
        <f t="shared" si="76"/>
        <v>0</v>
      </c>
      <c r="S406" s="4" t="str">
        <f t="shared" si="77"/>
        <v>Upper</v>
      </c>
      <c r="T406" s="4" t="str">
        <f t="shared" si="73"/>
        <v>Below</v>
      </c>
      <c r="U406" s="4" t="str">
        <f t="shared" si="74"/>
        <v>Sell</v>
      </c>
      <c r="V406" s="4" t="str">
        <f t="shared" si="75"/>
        <v/>
      </c>
    </row>
    <row r="407" spans="1:22">
      <c r="A407" s="2">
        <v>41541</v>
      </c>
      <c r="B407" s="7">
        <v>316.52499389648437</v>
      </c>
      <c r="C407" s="7">
        <v>322.17498779296881</v>
      </c>
      <c r="D407" s="7">
        <v>314.97500610351562</v>
      </c>
      <c r="E407" s="7">
        <v>319.22500610351562</v>
      </c>
      <c r="F407" s="7">
        <v>5855</v>
      </c>
      <c r="G407" s="7">
        <v>5938.39990234375</v>
      </c>
      <c r="H407" s="7">
        <v>5854.5498046875</v>
      </c>
      <c r="I407" s="7">
        <v>5892.4501953125</v>
      </c>
      <c r="J407" s="7">
        <v>5.4060630896069058E-2</v>
      </c>
      <c r="K407" s="7">
        <v>5.4252827881432118E-2</v>
      </c>
      <c r="L407" s="7">
        <v>5.3800038706875108E-2</v>
      </c>
      <c r="M407" s="7">
        <v>5.4175257409466472E-2</v>
      </c>
      <c r="N407" s="7">
        <v>5.4043998428538298E-2</v>
      </c>
      <c r="O407" s="7">
        <v>9.9422672510278616E-4</v>
      </c>
      <c r="P407" s="7">
        <v>5.5038225153641082E-2</v>
      </c>
      <c r="Q407" s="7">
        <v>5.3049771703435507E-2</v>
      </c>
      <c r="R407" s="7">
        <f t="shared" si="76"/>
        <v>0</v>
      </c>
      <c r="S407" s="4" t="str">
        <f t="shared" si="77"/>
        <v>Upper</v>
      </c>
      <c r="T407" s="4" t="str">
        <f t="shared" si="73"/>
        <v>Below</v>
      </c>
      <c r="U407" s="4" t="str">
        <f t="shared" si="74"/>
        <v>Sell</v>
      </c>
      <c r="V407" s="4" t="str">
        <f t="shared" si="75"/>
        <v/>
      </c>
    </row>
    <row r="408" spans="1:22">
      <c r="A408" s="2">
        <v>41542</v>
      </c>
      <c r="B408" s="7">
        <v>319</v>
      </c>
      <c r="C408" s="7">
        <v>320.85000610351562</v>
      </c>
      <c r="D408" s="7">
        <v>306.60000610351562</v>
      </c>
      <c r="E408" s="7">
        <v>310.29998779296881</v>
      </c>
      <c r="F408" s="7">
        <v>5901.5498046875</v>
      </c>
      <c r="G408" s="7">
        <v>5910.5498046875</v>
      </c>
      <c r="H408" s="7">
        <v>5811.10009765625</v>
      </c>
      <c r="I408" s="7">
        <v>5873.85009765625</v>
      </c>
      <c r="J408" s="7">
        <v>5.4053597878073283E-2</v>
      </c>
      <c r="K408" s="7">
        <v>5.428429109066267E-2</v>
      </c>
      <c r="L408" s="7">
        <v>5.2761095309160899E-2</v>
      </c>
      <c r="M408" s="7">
        <v>5.2827358995215568E-2</v>
      </c>
      <c r="N408" s="7">
        <v>5.4028603649298783E-2</v>
      </c>
      <c r="O408" s="7">
        <v>1.0112760303377321E-3</v>
      </c>
      <c r="P408" s="7">
        <v>5.5039879679636507E-2</v>
      </c>
      <c r="Q408" s="7">
        <v>5.3017327618961052E-2</v>
      </c>
      <c r="R408" s="7" t="str">
        <f t="shared" si="76"/>
        <v>Lower</v>
      </c>
      <c r="S408" s="4" t="str">
        <f t="shared" si="77"/>
        <v>Lower</v>
      </c>
      <c r="T408" s="4" t="str">
        <f t="shared" si="73"/>
        <v>Below</v>
      </c>
      <c r="U408" s="4" t="str">
        <f t="shared" si="74"/>
        <v>Sell</v>
      </c>
      <c r="V408" s="4" t="str">
        <f t="shared" si="75"/>
        <v/>
      </c>
    </row>
    <row r="409" spans="1:22">
      <c r="A409" s="2">
        <v>41543</v>
      </c>
      <c r="B409" s="7">
        <v>310.67498779296881</v>
      </c>
      <c r="C409" s="7">
        <v>313</v>
      </c>
      <c r="D409" s="7">
        <v>309</v>
      </c>
      <c r="E409" s="7">
        <v>310.57501220703119</v>
      </c>
      <c r="F409" s="7">
        <v>5872.7998046875</v>
      </c>
      <c r="G409" s="7">
        <v>5917.64990234375</v>
      </c>
      <c r="H409" s="7">
        <v>5864.10009765625</v>
      </c>
      <c r="I409" s="7">
        <v>5882.25</v>
      </c>
      <c r="J409" s="7">
        <v>5.2900660353686312E-2</v>
      </c>
      <c r="K409" s="7">
        <v>5.2892618719473913E-2</v>
      </c>
      <c r="L409" s="7">
        <v>5.2693507077667449E-2</v>
      </c>
      <c r="M409" s="7">
        <v>5.2798676052026233E-2</v>
      </c>
      <c r="N409" s="7">
        <v>5.4010306552150653E-2</v>
      </c>
      <c r="O409" s="7">
        <v>1.03085197236316E-3</v>
      </c>
      <c r="P409" s="7">
        <v>5.5041158524513807E-2</v>
      </c>
      <c r="Q409" s="7">
        <v>5.2979454579787491E-2</v>
      </c>
      <c r="R409" s="7">
        <f t="shared" si="76"/>
        <v>0</v>
      </c>
      <c r="S409" s="4" t="str">
        <f t="shared" si="77"/>
        <v>Lower</v>
      </c>
      <c r="T409" s="4" t="str">
        <f t="shared" si="73"/>
        <v>Below</v>
      </c>
      <c r="U409" s="4" t="str">
        <f t="shared" si="74"/>
        <v>Sell</v>
      </c>
      <c r="V409" s="4" t="str">
        <f t="shared" si="75"/>
        <v/>
      </c>
    </row>
    <row r="410" spans="1:22">
      <c r="A410" s="2">
        <v>41544</v>
      </c>
      <c r="B410" s="7">
        <v>311</v>
      </c>
      <c r="C410" s="7">
        <v>312</v>
      </c>
      <c r="D410" s="7">
        <v>302.5</v>
      </c>
      <c r="E410" s="7">
        <v>304.45001220703119</v>
      </c>
      <c r="F410" s="7">
        <v>5905.5498046875</v>
      </c>
      <c r="G410" s="7">
        <v>5909.2001953125</v>
      </c>
      <c r="H410" s="7">
        <v>5819.2998046875</v>
      </c>
      <c r="I410" s="7">
        <v>5833.2001953125</v>
      </c>
      <c r="J410" s="7">
        <v>5.2662327858643297E-2</v>
      </c>
      <c r="K410" s="7">
        <v>5.2799023503636827E-2</v>
      </c>
      <c r="L410" s="7">
        <v>5.1982198916153702E-2</v>
      </c>
      <c r="M410" s="7">
        <v>5.2192621890756317E-2</v>
      </c>
      <c r="N410" s="7">
        <v>5.3975989039960773E-2</v>
      </c>
      <c r="O410" s="7">
        <v>1.080715311861507E-3</v>
      </c>
      <c r="P410" s="7">
        <v>5.5056704351822278E-2</v>
      </c>
      <c r="Q410" s="7">
        <v>5.2895273728099268E-2</v>
      </c>
      <c r="R410" s="7">
        <f t="shared" si="76"/>
        <v>0</v>
      </c>
      <c r="S410" s="4" t="str">
        <f t="shared" si="77"/>
        <v>Lower</v>
      </c>
      <c r="T410" s="4" t="str">
        <f t="shared" si="73"/>
        <v>Below</v>
      </c>
      <c r="U410" s="4" t="str">
        <f t="shared" si="74"/>
        <v>Sell</v>
      </c>
      <c r="V410" s="4" t="str">
        <f t="shared" si="75"/>
        <v/>
      </c>
    </row>
    <row r="411" spans="1:22">
      <c r="A411" s="2">
        <v>41547</v>
      </c>
      <c r="B411" s="7">
        <v>303</v>
      </c>
      <c r="C411" s="7">
        <v>306.42498779296881</v>
      </c>
      <c r="D411" s="7">
        <v>293.85000610351562</v>
      </c>
      <c r="E411" s="7">
        <v>296.52499389648437</v>
      </c>
      <c r="F411" s="7">
        <v>5801.0498046875</v>
      </c>
      <c r="G411" s="7">
        <v>5810.2001953125</v>
      </c>
      <c r="H411" s="7">
        <v>5718.5</v>
      </c>
      <c r="I411" s="7">
        <v>5735.2998046875</v>
      </c>
      <c r="J411" s="7">
        <v>5.2231925289654098E-2</v>
      </c>
      <c r="K411" s="7">
        <v>5.2739144520387353E-2</v>
      </c>
      <c r="L411" s="7">
        <v>5.1385854000789648E-2</v>
      </c>
      <c r="M411" s="7">
        <v>5.1701742540840229E-2</v>
      </c>
      <c r="N411" s="7">
        <v>5.3847161087858537E-2</v>
      </c>
      <c r="O411" s="7">
        <v>1.190750262402962E-3</v>
      </c>
      <c r="P411" s="7">
        <v>5.5037911350261509E-2</v>
      </c>
      <c r="Q411" s="7">
        <v>5.265641082545558E-2</v>
      </c>
      <c r="R411" s="7" t="str">
        <f t="shared" si="76"/>
        <v>Lower</v>
      </c>
      <c r="S411" s="4" t="str">
        <f t="shared" si="77"/>
        <v>Lower</v>
      </c>
      <c r="T411" s="4" t="str">
        <f t="shared" si="73"/>
        <v>Below</v>
      </c>
      <c r="U411" s="4" t="str">
        <f t="shared" si="74"/>
        <v>Sell</v>
      </c>
      <c r="V411" s="4" t="str">
        <f t="shared" si="75"/>
        <v/>
      </c>
    </row>
    <row r="412" spans="1:22">
      <c r="A412" s="2">
        <v>41548</v>
      </c>
      <c r="B412" s="7">
        <v>299.39999389648438</v>
      </c>
      <c r="C412" s="7">
        <v>307.20001220703119</v>
      </c>
      <c r="D412" s="7">
        <v>294.67498779296881</v>
      </c>
      <c r="E412" s="7">
        <v>305.82501220703119</v>
      </c>
      <c r="F412" s="7">
        <v>5756.10009765625</v>
      </c>
      <c r="G412" s="7">
        <v>5786.4501953125</v>
      </c>
      <c r="H412" s="7">
        <v>5700.9501953125</v>
      </c>
      <c r="I412" s="7">
        <v>5780.0498046875</v>
      </c>
      <c r="J412" s="7">
        <v>5.2014382796851132E-2</v>
      </c>
      <c r="K412" s="7">
        <v>5.3089545721120783E-2</v>
      </c>
      <c r="L412" s="7">
        <v>5.1688749716715603E-2</v>
      </c>
      <c r="M412" s="7">
        <v>5.2910445851005218E-2</v>
      </c>
      <c r="N412" s="7">
        <v>5.3837636765086551E-2</v>
      </c>
      <c r="O412" s="7">
        <v>1.197774281237798E-3</v>
      </c>
      <c r="P412" s="7">
        <v>5.5035411046324353E-2</v>
      </c>
      <c r="Q412" s="7">
        <v>5.2639862483848762E-2</v>
      </c>
      <c r="R412" s="7" t="str">
        <f t="shared" si="76"/>
        <v>Lower</v>
      </c>
      <c r="S412" s="4" t="str">
        <f t="shared" si="77"/>
        <v>Lower</v>
      </c>
      <c r="T412" s="4" t="str">
        <f t="shared" si="73"/>
        <v>Above</v>
      </c>
      <c r="U412" s="4" t="str">
        <f t="shared" si="74"/>
        <v>Buy</v>
      </c>
      <c r="V412" s="4" t="str">
        <f t="shared" si="75"/>
        <v>Buy</v>
      </c>
    </row>
    <row r="413" spans="1:22">
      <c r="A413" s="2">
        <v>41550</v>
      </c>
      <c r="B413" s="7">
        <v>307.64999389648438</v>
      </c>
      <c r="C413" s="7">
        <v>319.5</v>
      </c>
      <c r="D413" s="7">
        <v>305</v>
      </c>
      <c r="E413" s="7">
        <v>318.10000610351562</v>
      </c>
      <c r="F413" s="7">
        <v>5819.10009765625</v>
      </c>
      <c r="G413" s="7">
        <v>5917.60009765625</v>
      </c>
      <c r="H413" s="7">
        <v>5802.7001953125</v>
      </c>
      <c r="I413" s="7">
        <v>5909.7001953125</v>
      </c>
      <c r="J413" s="7">
        <v>5.2868998424755759E-2</v>
      </c>
      <c r="K413" s="7">
        <v>5.3991482142658233E-2</v>
      </c>
      <c r="L413" s="7">
        <v>5.2561736731872373E-2</v>
      </c>
      <c r="M413" s="7">
        <v>5.3826758649419909E-2</v>
      </c>
      <c r="N413" s="7">
        <v>5.3896028740827259E-2</v>
      </c>
      <c r="O413" s="7">
        <v>1.1653134200376189E-3</v>
      </c>
      <c r="P413" s="7">
        <v>5.5061342160864883E-2</v>
      </c>
      <c r="Q413" s="7">
        <v>5.2730715320789642E-2</v>
      </c>
      <c r="R413" s="7" t="str">
        <f t="shared" si="76"/>
        <v>Lower</v>
      </c>
      <c r="S413" s="4" t="str">
        <f t="shared" si="77"/>
        <v>Lower</v>
      </c>
      <c r="T413" s="4" t="str">
        <f t="shared" si="73"/>
        <v>Above</v>
      </c>
      <c r="U413" s="4" t="str">
        <f t="shared" si="74"/>
        <v>Buy</v>
      </c>
      <c r="V413" s="4" t="str">
        <f t="shared" si="75"/>
        <v/>
      </c>
    </row>
    <row r="414" spans="1:22">
      <c r="A414" s="2">
        <v>41551</v>
      </c>
      <c r="B414" s="7">
        <v>317.75</v>
      </c>
      <c r="C414" s="7">
        <v>323.70001220703119</v>
      </c>
      <c r="D414" s="7">
        <v>317.5</v>
      </c>
      <c r="E414" s="7">
        <v>320.22500610351562</v>
      </c>
      <c r="F414" s="7">
        <v>5891.2998046875</v>
      </c>
      <c r="G414" s="7">
        <v>5950.4501953125</v>
      </c>
      <c r="H414" s="7">
        <v>5885</v>
      </c>
      <c r="I414" s="7">
        <v>5907.2998046875</v>
      </c>
      <c r="J414" s="7">
        <v>5.3935465947120453E-2</v>
      </c>
      <c r="K414" s="7">
        <v>5.4399247381656551E-2</v>
      </c>
      <c r="L414" s="7">
        <v>5.395072217502124E-2</v>
      </c>
      <c r="M414" s="7">
        <v>5.4208355203068243E-2</v>
      </c>
      <c r="N414" s="7">
        <v>5.4018158943472207E-2</v>
      </c>
      <c r="O414" s="7">
        <v>1.052873297952066E-3</v>
      </c>
      <c r="P414" s="7">
        <v>5.5071032241424282E-2</v>
      </c>
      <c r="Q414" s="7">
        <v>5.2965285645520152E-2</v>
      </c>
      <c r="R414" s="7">
        <f t="shared" si="76"/>
        <v>0</v>
      </c>
      <c r="S414" s="4" t="str">
        <f t="shared" si="77"/>
        <v>Lower</v>
      </c>
      <c r="T414" s="4" t="str">
        <f t="shared" si="73"/>
        <v>Above</v>
      </c>
      <c r="U414" s="4" t="str">
        <f t="shared" si="74"/>
        <v>Buy</v>
      </c>
      <c r="V414" s="4" t="str">
        <f t="shared" si="75"/>
        <v/>
      </c>
    </row>
    <row r="415" spans="1:22">
      <c r="A415" s="2">
        <v>41554</v>
      </c>
      <c r="B415" s="7">
        <v>318.25</v>
      </c>
      <c r="C415" s="7">
        <v>319.07501220703119</v>
      </c>
      <c r="D415" s="7">
        <v>309.125</v>
      </c>
      <c r="E415" s="7">
        <v>317.14999389648437</v>
      </c>
      <c r="F415" s="7">
        <v>5889.0498046875</v>
      </c>
      <c r="G415" s="7">
        <v>5912</v>
      </c>
      <c r="H415" s="7">
        <v>5825.85009765625</v>
      </c>
      <c r="I415" s="7">
        <v>5906.14990234375</v>
      </c>
      <c r="J415" s="7">
        <v>5.4040976142990492E-2</v>
      </c>
      <c r="K415" s="7">
        <v>5.3970739547874028E-2</v>
      </c>
      <c r="L415" s="7">
        <v>5.3060925842283779E-2</v>
      </c>
      <c r="M415" s="7">
        <v>5.3698263528771772E-2</v>
      </c>
      <c r="N415" s="7">
        <v>5.397866023210772E-2</v>
      </c>
      <c r="O415" s="7">
        <v>1.049121373530708E-3</v>
      </c>
      <c r="P415" s="7">
        <v>5.5027781605638433E-2</v>
      </c>
      <c r="Q415" s="7">
        <v>5.2929538858577013E-2</v>
      </c>
      <c r="R415" s="7">
        <f t="shared" si="76"/>
        <v>0</v>
      </c>
      <c r="S415" s="4" t="str">
        <f t="shared" si="77"/>
        <v>Lower</v>
      </c>
      <c r="T415" s="4" t="str">
        <f t="shared" ref="T415:T478" si="78">IF(S415=0,"",IF(S415="Upper",IF(M415&lt;=P415,"Below","Above"),IF(M415&gt;=Q415,"Above","Below")))</f>
        <v>Above</v>
      </c>
      <c r="U415" s="4" t="str">
        <f t="shared" si="74"/>
        <v>Buy</v>
      </c>
      <c r="V415" s="4" t="str">
        <f t="shared" si="75"/>
        <v/>
      </c>
    </row>
    <row r="416" spans="1:22">
      <c r="A416" s="2">
        <v>41555</v>
      </c>
      <c r="B416" s="7">
        <v>325.25</v>
      </c>
      <c r="C416" s="7">
        <v>327.27499389648437</v>
      </c>
      <c r="D416" s="7">
        <v>312.89999389648437</v>
      </c>
      <c r="E416" s="7">
        <v>316.32501220703119</v>
      </c>
      <c r="F416" s="7">
        <v>5975</v>
      </c>
      <c r="G416" s="7">
        <v>5981.7001953125</v>
      </c>
      <c r="H416" s="7">
        <v>5913</v>
      </c>
      <c r="I416" s="7">
        <v>5928.39990234375</v>
      </c>
      <c r="J416" s="7">
        <v>5.4435146443514652E-2</v>
      </c>
      <c r="K416" s="7">
        <v>5.4712704283131769E-2</v>
      </c>
      <c r="L416" s="7">
        <v>5.2917299830286549E-2</v>
      </c>
      <c r="M416" s="7">
        <v>5.3357569903807342E-2</v>
      </c>
      <c r="N416" s="7">
        <v>5.3934581722506987E-2</v>
      </c>
      <c r="O416" s="7">
        <v>1.0560976481944579E-3</v>
      </c>
      <c r="P416" s="7">
        <v>5.4990679370701449E-2</v>
      </c>
      <c r="Q416" s="7">
        <v>5.2878484074312539E-2</v>
      </c>
      <c r="R416" s="7">
        <f t="shared" si="76"/>
        <v>0</v>
      </c>
      <c r="S416" s="4" t="str">
        <f t="shared" si="77"/>
        <v>Lower</v>
      </c>
      <c r="T416" s="4" t="str">
        <f t="shared" si="78"/>
        <v>Above</v>
      </c>
      <c r="U416" s="4" t="str">
        <f t="shared" si="74"/>
        <v>Buy</v>
      </c>
      <c r="V416" s="4" t="str">
        <f t="shared" si="75"/>
        <v/>
      </c>
    </row>
    <row r="417" spans="1:22">
      <c r="A417" s="2">
        <v>41556</v>
      </c>
      <c r="B417" s="7">
        <v>312.60000610351562</v>
      </c>
      <c r="C417" s="7">
        <v>325.45001220703119</v>
      </c>
      <c r="D417" s="7">
        <v>311.5</v>
      </c>
      <c r="E417" s="7">
        <v>324.57501220703119</v>
      </c>
      <c r="F417" s="7">
        <v>5893.25</v>
      </c>
      <c r="G417" s="7">
        <v>6015.5</v>
      </c>
      <c r="H417" s="7">
        <v>5877.10009765625</v>
      </c>
      <c r="I417" s="7">
        <v>6007.4501953125</v>
      </c>
      <c r="J417" s="7">
        <v>5.3043737513853252E-2</v>
      </c>
      <c r="K417" s="7">
        <v>5.4101905445437817E-2</v>
      </c>
      <c r="L417" s="7">
        <v>5.3002330200947953E-2</v>
      </c>
      <c r="M417" s="7">
        <v>5.4028747913763983E-2</v>
      </c>
      <c r="N417" s="7">
        <v>5.3931139311522033E-2</v>
      </c>
      <c r="O417" s="7">
        <v>1.0556504399868471E-3</v>
      </c>
      <c r="P417" s="7">
        <v>5.4986789751508877E-2</v>
      </c>
      <c r="Q417" s="7">
        <v>5.2875488871535183E-2</v>
      </c>
      <c r="R417" s="7">
        <f t="shared" si="76"/>
        <v>0</v>
      </c>
      <c r="S417" s="4" t="str">
        <f t="shared" si="77"/>
        <v>Lower</v>
      </c>
      <c r="T417" s="4" t="str">
        <f t="shared" si="78"/>
        <v>Above</v>
      </c>
      <c r="U417" s="4" t="str">
        <f t="shared" si="74"/>
        <v>Buy</v>
      </c>
      <c r="V417" s="4" t="str">
        <f t="shared" si="75"/>
        <v/>
      </c>
    </row>
    <row r="418" spans="1:22">
      <c r="A418" s="2">
        <v>41557</v>
      </c>
      <c r="B418" s="7">
        <v>324.5</v>
      </c>
      <c r="C418" s="7">
        <v>324.5</v>
      </c>
      <c r="D418" s="7">
        <v>316.67498779296881</v>
      </c>
      <c r="E418" s="7">
        <v>320.52499389648438</v>
      </c>
      <c r="F418" s="7">
        <v>6001.0498046875</v>
      </c>
      <c r="G418" s="7">
        <v>6033.9501953125</v>
      </c>
      <c r="H418" s="7">
        <v>5979.7998046875</v>
      </c>
      <c r="I418" s="7">
        <v>6020.9501953125</v>
      </c>
      <c r="J418" s="7">
        <v>5.4073872165921487E-2</v>
      </c>
      <c r="K418" s="7">
        <v>5.3779031893914073E-2</v>
      </c>
      <c r="L418" s="7">
        <v>5.2957456459450478E-2</v>
      </c>
      <c r="M418" s="7">
        <v>5.3234951876204389E-2</v>
      </c>
      <c r="N418" s="7">
        <v>5.3856401230652093E-2</v>
      </c>
      <c r="O418" s="7">
        <v>1.049029621367174E-3</v>
      </c>
      <c r="P418" s="7">
        <v>5.4905430852019273E-2</v>
      </c>
      <c r="Q418" s="7">
        <v>5.280737160928492E-2</v>
      </c>
      <c r="R418" s="7">
        <f t="shared" si="76"/>
        <v>0</v>
      </c>
      <c r="S418" s="4" t="str">
        <f t="shared" si="77"/>
        <v>Lower</v>
      </c>
      <c r="T418" s="4" t="str">
        <f t="shared" si="78"/>
        <v>Above</v>
      </c>
      <c r="U418" s="4" t="str">
        <f t="shared" si="74"/>
        <v>Buy</v>
      </c>
      <c r="V418" s="4" t="str">
        <f t="shared" si="75"/>
        <v/>
      </c>
    </row>
    <row r="419" spans="1:22">
      <c r="A419" s="2">
        <v>41558</v>
      </c>
      <c r="B419" s="7">
        <v>323.64999389648437</v>
      </c>
      <c r="C419" s="7">
        <v>331.875</v>
      </c>
      <c r="D419" s="7">
        <v>319.67498779296881</v>
      </c>
      <c r="E419" s="7">
        <v>330.64999389648438</v>
      </c>
      <c r="F419" s="7">
        <v>6104.85009765625</v>
      </c>
      <c r="G419" s="7">
        <v>6107.60009765625</v>
      </c>
      <c r="H419" s="7">
        <v>6046.39990234375</v>
      </c>
      <c r="I419" s="7">
        <v>6096.2001953125</v>
      </c>
      <c r="J419" s="7">
        <v>5.3015223751478983E-2</v>
      </c>
      <c r="K419" s="7">
        <v>5.43380369856492E-2</v>
      </c>
      <c r="L419" s="7">
        <v>5.2870301825232231E-2</v>
      </c>
      <c r="M419" s="7">
        <v>5.4238703340275522E-2</v>
      </c>
      <c r="N419" s="7">
        <v>5.385947253930691E-2</v>
      </c>
      <c r="O419" s="7">
        <v>1.0501078807049109E-3</v>
      </c>
      <c r="P419" s="7">
        <v>5.4909580420011823E-2</v>
      </c>
      <c r="Q419" s="7">
        <v>5.2809364658601997E-2</v>
      </c>
      <c r="R419" s="7">
        <f t="shared" si="76"/>
        <v>0</v>
      </c>
      <c r="S419" s="4" t="str">
        <f t="shared" si="77"/>
        <v>Lower</v>
      </c>
      <c r="T419" s="4" t="str">
        <f t="shared" si="78"/>
        <v>Above</v>
      </c>
      <c r="U419" s="4" t="str">
        <f t="shared" si="74"/>
        <v>Buy</v>
      </c>
      <c r="V419" s="4" t="str">
        <f t="shared" si="75"/>
        <v/>
      </c>
    </row>
    <row r="420" spans="1:22">
      <c r="A420" s="2">
        <v>41561</v>
      </c>
      <c r="B420" s="7">
        <v>328.77499389648437</v>
      </c>
      <c r="C420" s="7">
        <v>334.64999389648437</v>
      </c>
      <c r="D420" s="7">
        <v>324.32501220703119</v>
      </c>
      <c r="E420" s="7">
        <v>333.75</v>
      </c>
      <c r="F420" s="7">
        <v>6093</v>
      </c>
      <c r="G420" s="7">
        <v>6124.10009765625</v>
      </c>
      <c r="H420" s="7">
        <v>6082.89990234375</v>
      </c>
      <c r="I420" s="7">
        <v>6112.7001953125</v>
      </c>
      <c r="J420" s="7">
        <v>5.3959460675608792E-2</v>
      </c>
      <c r="K420" s="7">
        <v>5.4644762260590417E-2</v>
      </c>
      <c r="L420" s="7">
        <v>5.3317499451547512E-2</v>
      </c>
      <c r="M420" s="7">
        <v>5.4599438764547113E-2</v>
      </c>
      <c r="N420" s="7">
        <v>5.3900831336554537E-2</v>
      </c>
      <c r="O420" s="7">
        <v>1.062706032985731E-3</v>
      </c>
      <c r="P420" s="7">
        <v>5.4963537369540273E-2</v>
      </c>
      <c r="Q420" s="7">
        <v>5.2838125303568823E-2</v>
      </c>
      <c r="R420" s="7">
        <f t="shared" si="76"/>
        <v>0</v>
      </c>
      <c r="S420" s="4" t="str">
        <f t="shared" si="77"/>
        <v>Lower</v>
      </c>
      <c r="T420" s="4" t="str">
        <f t="shared" si="78"/>
        <v>Above</v>
      </c>
      <c r="U420" s="4" t="str">
        <f t="shared" si="74"/>
        <v>Buy</v>
      </c>
      <c r="V420" s="4" t="str">
        <f t="shared" si="75"/>
        <v/>
      </c>
    </row>
    <row r="421" spans="1:22">
      <c r="A421" s="2">
        <v>41562</v>
      </c>
      <c r="B421" s="7">
        <v>336.5</v>
      </c>
      <c r="C421" s="7">
        <v>337.5</v>
      </c>
      <c r="D421" s="7">
        <v>323.29998779296881</v>
      </c>
      <c r="E421" s="7">
        <v>326.22500610351562</v>
      </c>
      <c r="F421" s="7">
        <v>6147.5498046875</v>
      </c>
      <c r="G421" s="7">
        <v>6156.2998046875</v>
      </c>
      <c r="H421" s="7">
        <v>6056.5498046875</v>
      </c>
      <c r="I421" s="7">
        <v>6089.0498046875</v>
      </c>
      <c r="J421" s="7">
        <v>5.4737254791074497E-2</v>
      </c>
      <c r="K421" s="7">
        <v>5.4821891510712713E-2</v>
      </c>
      <c r="L421" s="7">
        <v>5.3380224421294933E-2</v>
      </c>
      <c r="M421" s="7">
        <v>5.3575683656320171E-2</v>
      </c>
      <c r="N421" s="7">
        <v>5.3828162277429738E-2</v>
      </c>
      <c r="O421" s="7">
        <v>1.0307057488515049E-3</v>
      </c>
      <c r="P421" s="7">
        <v>5.4858868026281239E-2</v>
      </c>
      <c r="Q421" s="7">
        <v>5.2797456528578243E-2</v>
      </c>
      <c r="R421" s="7">
        <f t="shared" si="76"/>
        <v>0</v>
      </c>
      <c r="S421" s="4" t="str">
        <f t="shared" si="77"/>
        <v>Lower</v>
      </c>
      <c r="T421" s="4" t="str">
        <f t="shared" si="78"/>
        <v>Above</v>
      </c>
      <c r="U421" s="4" t="str">
        <f t="shared" si="74"/>
        <v>Buy</v>
      </c>
      <c r="V421" s="4" t="str">
        <f t="shared" si="75"/>
        <v/>
      </c>
    </row>
    <row r="422" spans="1:22">
      <c r="A422" s="2">
        <v>41564</v>
      </c>
      <c r="B422" s="7">
        <v>326.5</v>
      </c>
      <c r="C422" s="7">
        <v>329.97500610351562</v>
      </c>
      <c r="D422" s="7">
        <v>321.27499389648437</v>
      </c>
      <c r="E422" s="7">
        <v>327.10000610351562</v>
      </c>
      <c r="F422" s="7">
        <v>6098.5</v>
      </c>
      <c r="G422" s="7">
        <v>6110.75</v>
      </c>
      <c r="H422" s="7">
        <v>6032.5498046875</v>
      </c>
      <c r="I422" s="7">
        <v>6045.85009765625</v>
      </c>
      <c r="J422" s="7">
        <v>5.3537755185701412E-2</v>
      </c>
      <c r="K422" s="7">
        <v>5.3999100945631158E-2</v>
      </c>
      <c r="L422" s="7">
        <v>5.3256915284287019E-2</v>
      </c>
      <c r="M422" s="7">
        <v>5.410322796959853E-2</v>
      </c>
      <c r="N422" s="7">
        <v>5.3788759479138207E-2</v>
      </c>
      <c r="O422" s="7">
        <v>1.0026048793710109E-3</v>
      </c>
      <c r="P422" s="7">
        <v>5.4791364358509217E-2</v>
      </c>
      <c r="Q422" s="7">
        <v>5.2786154599767203E-2</v>
      </c>
      <c r="R422" s="7">
        <f t="shared" si="76"/>
        <v>0</v>
      </c>
      <c r="S422" s="4" t="str">
        <f t="shared" si="77"/>
        <v>Lower</v>
      </c>
      <c r="T422" s="4" t="str">
        <f t="shared" si="78"/>
        <v>Above</v>
      </c>
      <c r="U422" s="4" t="str">
        <f t="shared" si="74"/>
        <v>Buy</v>
      </c>
      <c r="V422" s="4" t="str">
        <f t="shared" si="75"/>
        <v/>
      </c>
    </row>
    <row r="423" spans="1:22">
      <c r="A423" s="2">
        <v>41565</v>
      </c>
      <c r="B423" s="7">
        <v>327.625</v>
      </c>
      <c r="C423" s="7">
        <v>339.77499389648437</v>
      </c>
      <c r="D423" s="7">
        <v>327.625</v>
      </c>
      <c r="E423" s="7">
        <v>338.29998779296881</v>
      </c>
      <c r="F423" s="7">
        <v>6070.89990234375</v>
      </c>
      <c r="G423" s="7">
        <v>6201.4501953125</v>
      </c>
      <c r="H423" s="7">
        <v>6070.89990234375</v>
      </c>
      <c r="I423" s="7">
        <v>6189.35009765625</v>
      </c>
      <c r="J423" s="7">
        <v>5.3966463830760272E-2</v>
      </c>
      <c r="K423" s="7">
        <v>5.4789602946954348E-2</v>
      </c>
      <c r="L423" s="7">
        <v>5.3966463830760272E-2</v>
      </c>
      <c r="M423" s="7">
        <v>5.4658402329038451E-2</v>
      </c>
      <c r="N423" s="7">
        <v>5.3765066782260243E-2</v>
      </c>
      <c r="O423" s="7">
        <v>9.7438732516477613E-4</v>
      </c>
      <c r="P423" s="7">
        <v>5.473945410742502E-2</v>
      </c>
      <c r="Q423" s="7">
        <v>5.2790679457095473E-2</v>
      </c>
      <c r="R423" s="7" t="str">
        <f t="shared" si="76"/>
        <v>Upper</v>
      </c>
      <c r="S423" s="4" t="str">
        <f t="shared" si="77"/>
        <v>Upper</v>
      </c>
      <c r="T423" s="4" t="str">
        <f t="shared" si="78"/>
        <v>Below</v>
      </c>
      <c r="U423" s="4" t="str">
        <f t="shared" si="74"/>
        <v>Sell</v>
      </c>
      <c r="V423" s="4" t="str">
        <f t="shared" si="75"/>
        <v>Sell</v>
      </c>
    </row>
    <row r="424" spans="1:22">
      <c r="A424" s="2">
        <v>41568</v>
      </c>
      <c r="B424" s="7">
        <v>337</v>
      </c>
      <c r="C424" s="7">
        <v>339.39999389648438</v>
      </c>
      <c r="D424" s="7">
        <v>331.27499389648437</v>
      </c>
      <c r="E424" s="7">
        <v>335.625</v>
      </c>
      <c r="F424" s="7">
        <v>6202</v>
      </c>
      <c r="G424" s="7">
        <v>6218.9501953125</v>
      </c>
      <c r="H424" s="7">
        <v>6163.2998046875</v>
      </c>
      <c r="I424" s="7">
        <v>6204.9501953125</v>
      </c>
      <c r="J424" s="7">
        <v>5.4337310544985487E-2</v>
      </c>
      <c r="K424" s="7">
        <v>5.4575126546648547E-2</v>
      </c>
      <c r="L424" s="7">
        <v>5.3749615367490823E-2</v>
      </c>
      <c r="M424" s="7">
        <v>5.4089878151406652E-2</v>
      </c>
      <c r="N424" s="7">
        <v>5.3676680106618878E-2</v>
      </c>
      <c r="O424" s="7">
        <v>8.4634498326403038E-4</v>
      </c>
      <c r="P424" s="7">
        <v>5.4523025089882909E-2</v>
      </c>
      <c r="Q424" s="7">
        <v>5.2830335123354853E-2</v>
      </c>
      <c r="R424" s="7" t="str">
        <f t="shared" si="76"/>
        <v>Upper</v>
      </c>
      <c r="S424" s="4" t="str">
        <f t="shared" si="77"/>
        <v>Upper</v>
      </c>
      <c r="T424" s="4" t="str">
        <f t="shared" si="78"/>
        <v>Below</v>
      </c>
      <c r="U424" s="4" t="str">
        <f t="shared" si="74"/>
        <v>Sell</v>
      </c>
      <c r="V424" s="4" t="str">
        <f t="shared" si="75"/>
        <v/>
      </c>
    </row>
    <row r="425" spans="1:22">
      <c r="A425" s="2">
        <v>41569</v>
      </c>
      <c r="B425" s="7">
        <v>335.5</v>
      </c>
      <c r="C425" s="7">
        <v>336.97500610351562</v>
      </c>
      <c r="D425" s="7">
        <v>332.60000610351562</v>
      </c>
      <c r="E425" s="7">
        <v>334.5</v>
      </c>
      <c r="F425" s="7">
        <v>6192.2998046875</v>
      </c>
      <c r="G425" s="7">
        <v>6220.10009765625</v>
      </c>
      <c r="H425" s="7">
        <v>6181.7998046875</v>
      </c>
      <c r="I425" s="7">
        <v>6202.7998046875</v>
      </c>
      <c r="J425" s="7">
        <v>5.4180193237095907E-2</v>
      </c>
      <c r="K425" s="7">
        <v>5.4175174163272499E-2</v>
      </c>
      <c r="L425" s="7">
        <v>5.380310210811317E-2</v>
      </c>
      <c r="M425" s="7">
        <v>5.3927260355431099E-2</v>
      </c>
      <c r="N425" s="7">
        <v>5.3632528258171337E-2</v>
      </c>
      <c r="O425" s="7">
        <v>8.0617392447245278E-4</v>
      </c>
      <c r="P425" s="7">
        <v>5.4438702182643788E-2</v>
      </c>
      <c r="Q425" s="7">
        <v>5.2826354333698887E-2</v>
      </c>
      <c r="R425" s="7">
        <f t="shared" si="76"/>
        <v>0</v>
      </c>
      <c r="S425" s="4" t="str">
        <f t="shared" si="77"/>
        <v>Upper</v>
      </c>
      <c r="T425" s="4" t="str">
        <f t="shared" si="78"/>
        <v>Below</v>
      </c>
      <c r="U425" s="4" t="str">
        <f t="shared" si="74"/>
        <v>Sell</v>
      </c>
      <c r="V425" s="4" t="str">
        <f t="shared" si="75"/>
        <v/>
      </c>
    </row>
    <row r="426" spans="1:22">
      <c r="A426" s="2">
        <v>41570</v>
      </c>
      <c r="B426" s="7">
        <v>334.5</v>
      </c>
      <c r="C426" s="7">
        <v>334.5</v>
      </c>
      <c r="D426" s="7">
        <v>326.89999389648437</v>
      </c>
      <c r="E426" s="7">
        <v>330.10000610351562</v>
      </c>
      <c r="F426" s="7">
        <v>6209.5498046875</v>
      </c>
      <c r="G426" s="7">
        <v>6217.9501953125</v>
      </c>
      <c r="H426" s="7">
        <v>6116.60009765625</v>
      </c>
      <c r="I426" s="7">
        <v>6178.35009765625</v>
      </c>
      <c r="J426" s="7">
        <v>5.3868639518357797E-2</v>
      </c>
      <c r="K426" s="7">
        <v>5.3795863506942869E-2</v>
      </c>
      <c r="L426" s="7">
        <v>5.3444722342032049E-2</v>
      </c>
      <c r="M426" s="7">
        <v>5.3428504517531103E-2</v>
      </c>
      <c r="N426" s="7">
        <v>5.3579092444924717E-2</v>
      </c>
      <c r="O426" s="7">
        <v>7.808644445982904E-4</v>
      </c>
      <c r="P426" s="7">
        <v>5.4359956889522998E-2</v>
      </c>
      <c r="Q426" s="7">
        <v>5.2798228000326429E-2</v>
      </c>
      <c r="R426" s="7">
        <f t="shared" si="76"/>
        <v>0</v>
      </c>
      <c r="S426" s="4" t="str">
        <f t="shared" si="77"/>
        <v>Upper</v>
      </c>
      <c r="T426" s="4" t="str">
        <f t="shared" si="78"/>
        <v>Below</v>
      </c>
      <c r="U426" s="4" t="str">
        <f t="shared" si="74"/>
        <v>Sell</v>
      </c>
      <c r="V426" s="4" t="str">
        <f t="shared" si="75"/>
        <v/>
      </c>
    </row>
    <row r="427" spans="1:22">
      <c r="A427" s="2">
        <v>41571</v>
      </c>
      <c r="B427" s="7">
        <v>328.10000610351562</v>
      </c>
      <c r="C427" s="7">
        <v>337.875</v>
      </c>
      <c r="D427" s="7">
        <v>328.10000610351562</v>
      </c>
      <c r="E427" s="7">
        <v>334.64999389648437</v>
      </c>
      <c r="F427" s="7">
        <v>6162.7998046875</v>
      </c>
      <c r="G427" s="7">
        <v>6252.4501953125</v>
      </c>
      <c r="H427" s="7">
        <v>6142.9501953125</v>
      </c>
      <c r="I427" s="7">
        <v>6164.35009765625</v>
      </c>
      <c r="J427" s="7">
        <v>5.3238790241727271E-2</v>
      </c>
      <c r="K427" s="7">
        <v>5.4038815095769487E-2</v>
      </c>
      <c r="L427" s="7">
        <v>5.3410819829514303E-2</v>
      </c>
      <c r="M427" s="7">
        <v>5.4287960384294488E-2</v>
      </c>
      <c r="N427" s="7">
        <v>5.3584727593666108E-2</v>
      </c>
      <c r="O427" s="7">
        <v>7.857842990625308E-4</v>
      </c>
      <c r="P427" s="7">
        <v>5.4370511892728637E-2</v>
      </c>
      <c r="Q427" s="7">
        <v>5.2798943294603592E-2</v>
      </c>
      <c r="R427" s="7">
        <f t="shared" si="76"/>
        <v>0</v>
      </c>
      <c r="S427" s="4" t="str">
        <f t="shared" si="77"/>
        <v>Upper</v>
      </c>
      <c r="T427" s="4" t="str">
        <f t="shared" si="78"/>
        <v>Below</v>
      </c>
      <c r="U427" s="4" t="str">
        <f t="shared" si="74"/>
        <v>Sell</v>
      </c>
      <c r="V427" s="4" t="str">
        <f t="shared" si="75"/>
        <v/>
      </c>
    </row>
    <row r="428" spans="1:22">
      <c r="A428" s="2">
        <v>41572</v>
      </c>
      <c r="B428" s="7">
        <v>332.625</v>
      </c>
      <c r="C428" s="7">
        <v>337.47500610351562</v>
      </c>
      <c r="D428" s="7">
        <v>331.57501220703119</v>
      </c>
      <c r="E428" s="7">
        <v>336.27499389648437</v>
      </c>
      <c r="F428" s="7">
        <v>6154</v>
      </c>
      <c r="G428" s="7">
        <v>6174.75</v>
      </c>
      <c r="H428" s="7">
        <v>6125.9501953125</v>
      </c>
      <c r="I428" s="7">
        <v>6144.89990234375</v>
      </c>
      <c r="J428" s="7">
        <v>5.4050211244718878E-2</v>
      </c>
      <c r="K428" s="7">
        <v>5.4654035564762241E-2</v>
      </c>
      <c r="L428" s="7">
        <v>5.4126299045125809E-2</v>
      </c>
      <c r="M428" s="7">
        <v>5.4724242744495222E-2</v>
      </c>
      <c r="N428" s="7">
        <v>5.36795717811301E-2</v>
      </c>
      <c r="O428" s="7">
        <v>8.0382838949966291E-4</v>
      </c>
      <c r="P428" s="7">
        <v>5.4483400170629762E-2</v>
      </c>
      <c r="Q428" s="7">
        <v>5.2875743391630439E-2</v>
      </c>
      <c r="R428" s="7" t="str">
        <f t="shared" si="76"/>
        <v>Upper</v>
      </c>
      <c r="S428" s="4" t="str">
        <f t="shared" si="77"/>
        <v>Upper</v>
      </c>
      <c r="T428" s="4" t="str">
        <f t="shared" si="78"/>
        <v>Above</v>
      </c>
      <c r="U428" s="4" t="str">
        <f t="shared" si="74"/>
        <v>Sell</v>
      </c>
      <c r="V428" s="4" t="str">
        <f t="shared" si="75"/>
        <v/>
      </c>
    </row>
    <row r="429" spans="1:22">
      <c r="A429" s="2">
        <v>41575</v>
      </c>
      <c r="B429" s="7">
        <v>336.5</v>
      </c>
      <c r="C429" s="7">
        <v>337.5</v>
      </c>
      <c r="D429" s="7">
        <v>332.70001220703119</v>
      </c>
      <c r="E429" s="7">
        <v>333.95001220703119</v>
      </c>
      <c r="F429" s="7">
        <v>6155.10009765625</v>
      </c>
      <c r="G429" s="7">
        <v>6168.75</v>
      </c>
      <c r="H429" s="7">
        <v>6094.10009765625</v>
      </c>
      <c r="I429" s="7">
        <v>6101.10009765625</v>
      </c>
      <c r="J429" s="7">
        <v>5.4670110097499967E-2</v>
      </c>
      <c r="K429" s="7">
        <v>5.4711246200607903E-2</v>
      </c>
      <c r="L429" s="7">
        <v>5.4593788561987273E-2</v>
      </c>
      <c r="M429" s="7">
        <v>5.4736032332155772E-2</v>
      </c>
      <c r="N429" s="7">
        <v>5.3776439595136567E-2</v>
      </c>
      <c r="O429" s="7">
        <v>8.088043696215404E-4</v>
      </c>
      <c r="P429" s="7">
        <v>5.4585243964758112E-2</v>
      </c>
      <c r="Q429" s="7">
        <v>5.2967635225515043E-2</v>
      </c>
      <c r="R429" s="7">
        <f t="shared" si="76"/>
        <v>0</v>
      </c>
      <c r="S429" s="4" t="str">
        <f t="shared" si="77"/>
        <v>Upper</v>
      </c>
      <c r="T429" s="4" t="str">
        <f t="shared" si="78"/>
        <v>Above</v>
      </c>
      <c r="U429" s="4" t="str">
        <f t="shared" si="74"/>
        <v>Sell</v>
      </c>
      <c r="V429" s="4" t="str">
        <f t="shared" si="75"/>
        <v/>
      </c>
    </row>
    <row r="430" spans="1:22">
      <c r="A430" s="2">
        <v>41576</v>
      </c>
      <c r="B430" s="7">
        <v>334</v>
      </c>
      <c r="C430" s="7">
        <v>344.5</v>
      </c>
      <c r="D430" s="7">
        <v>327.77499389648437</v>
      </c>
      <c r="E430" s="7">
        <v>343.25</v>
      </c>
      <c r="F430" s="7">
        <v>6107.5498046875</v>
      </c>
      <c r="G430" s="7">
        <v>6228.0498046875</v>
      </c>
      <c r="H430" s="7">
        <v>6079.2001953125</v>
      </c>
      <c r="I430" s="7">
        <v>6220.89990234375</v>
      </c>
      <c r="J430" s="7">
        <v>5.4686414467493567E-2</v>
      </c>
      <c r="K430" s="7">
        <v>5.5314265428756587E-2</v>
      </c>
      <c r="L430" s="7">
        <v>5.3917453507983243E-2</v>
      </c>
      <c r="M430" s="7">
        <v>5.5176904529629089E-2</v>
      </c>
      <c r="N430" s="7">
        <v>5.3925653727080212E-2</v>
      </c>
      <c r="O430" s="7">
        <v>7.7584086901551024E-4</v>
      </c>
      <c r="P430" s="7">
        <v>5.4701494596095718E-2</v>
      </c>
      <c r="Q430" s="7">
        <v>5.31498128580647E-2</v>
      </c>
      <c r="R430" s="7" t="str">
        <f t="shared" si="76"/>
        <v>Upper</v>
      </c>
      <c r="S430" s="4" t="str">
        <f t="shared" si="77"/>
        <v>Upper</v>
      </c>
      <c r="T430" s="4" t="str">
        <f t="shared" si="78"/>
        <v>Above</v>
      </c>
      <c r="U430" s="4" t="str">
        <f t="shared" si="74"/>
        <v>Sell</v>
      </c>
      <c r="V430" s="4" t="str">
        <f t="shared" si="75"/>
        <v/>
      </c>
    </row>
    <row r="431" spans="1:22">
      <c r="A431" s="2">
        <v>41577</v>
      </c>
      <c r="B431" s="7">
        <v>343</v>
      </c>
      <c r="C431" s="7">
        <v>343.75</v>
      </c>
      <c r="D431" s="7">
        <v>337.875</v>
      </c>
      <c r="E431" s="7">
        <v>339.67498779296881</v>
      </c>
      <c r="F431" s="7">
        <v>6230.7998046875</v>
      </c>
      <c r="G431" s="7">
        <v>6269.2001953125</v>
      </c>
      <c r="H431" s="7">
        <v>6222.60009765625</v>
      </c>
      <c r="I431" s="7">
        <v>6251.7001953125</v>
      </c>
      <c r="J431" s="7">
        <v>5.5049112594174068E-2</v>
      </c>
      <c r="K431" s="7">
        <v>5.4831555747258308E-2</v>
      </c>
      <c r="L431" s="7">
        <v>5.42980417666983E-2</v>
      </c>
      <c r="M431" s="7">
        <v>5.433321771374381E-2</v>
      </c>
      <c r="N431" s="7">
        <v>5.405722748572539E-2</v>
      </c>
      <c r="O431" s="7">
        <v>5.7631983017115192E-4</v>
      </c>
      <c r="P431" s="7">
        <v>5.4633547315896543E-2</v>
      </c>
      <c r="Q431" s="7">
        <v>5.3480907655554237E-2</v>
      </c>
      <c r="R431" s="7" t="str">
        <f t="shared" si="76"/>
        <v>Upper</v>
      </c>
      <c r="S431" s="4" t="str">
        <f t="shared" si="77"/>
        <v>Upper</v>
      </c>
      <c r="T431" s="4" t="str">
        <f t="shared" si="78"/>
        <v>Below</v>
      </c>
      <c r="U431" s="4" t="str">
        <f t="shared" si="74"/>
        <v>Sell</v>
      </c>
      <c r="V431" s="4" t="str">
        <f t="shared" si="75"/>
        <v/>
      </c>
    </row>
    <row r="432" spans="1:22">
      <c r="A432" s="2">
        <v>41578</v>
      </c>
      <c r="B432" s="7">
        <v>338.10000610351562</v>
      </c>
      <c r="C432" s="7">
        <v>342.52499389648437</v>
      </c>
      <c r="D432" s="7">
        <v>336.70001220703119</v>
      </c>
      <c r="E432" s="7">
        <v>340.39999389648437</v>
      </c>
      <c r="F432" s="7">
        <v>6237.14990234375</v>
      </c>
      <c r="G432" s="7">
        <v>6309.0498046875</v>
      </c>
      <c r="H432" s="7">
        <v>6235.89990234375</v>
      </c>
      <c r="I432" s="7">
        <v>6299.14990234375</v>
      </c>
      <c r="J432" s="7">
        <v>5.4207452345576453E-2</v>
      </c>
      <c r="K432" s="7">
        <v>5.4291058796523531E-2</v>
      </c>
      <c r="L432" s="7">
        <v>5.3993812838542078E-2</v>
      </c>
      <c r="M432" s="7">
        <v>5.4039036881759303E-2</v>
      </c>
      <c r="N432" s="7">
        <v>5.4113657037263098E-2</v>
      </c>
      <c r="O432" s="7">
        <v>5.0950353962552842E-4</v>
      </c>
      <c r="P432" s="7">
        <v>5.4623160576888617E-2</v>
      </c>
      <c r="Q432" s="7">
        <v>5.3604153497637572E-2</v>
      </c>
      <c r="R432" s="7">
        <f t="shared" si="76"/>
        <v>0</v>
      </c>
      <c r="S432" s="4" t="str">
        <f t="shared" si="77"/>
        <v>Upper</v>
      </c>
      <c r="T432" s="4" t="str">
        <f t="shared" si="78"/>
        <v>Below</v>
      </c>
      <c r="U432" s="4" t="str">
        <f t="shared" si="74"/>
        <v>Sell</v>
      </c>
      <c r="V432" s="4" t="str">
        <f t="shared" si="75"/>
        <v/>
      </c>
    </row>
    <row r="433" spans="1:22">
      <c r="A433" s="2">
        <v>41579</v>
      </c>
      <c r="B433" s="7">
        <v>340.79998779296881</v>
      </c>
      <c r="C433" s="7">
        <v>344</v>
      </c>
      <c r="D433" s="7">
        <v>339.10000610351562</v>
      </c>
      <c r="E433" s="7">
        <v>341.89999389648438</v>
      </c>
      <c r="F433" s="7">
        <v>6289.75</v>
      </c>
      <c r="G433" s="7">
        <v>6332.60009765625</v>
      </c>
      <c r="H433" s="7">
        <v>6286.9501953125</v>
      </c>
      <c r="I433" s="7">
        <v>6307.2001953125</v>
      </c>
      <c r="J433" s="7">
        <v>5.4183391675816803E-2</v>
      </c>
      <c r="K433" s="7">
        <v>5.432207856095593E-2</v>
      </c>
      <c r="L433" s="7">
        <v>5.3937123019734731E-2</v>
      </c>
      <c r="M433" s="7">
        <v>5.4207886749905898E-2</v>
      </c>
      <c r="N433" s="7">
        <v>5.4132713442287393E-2</v>
      </c>
      <c r="O433" s="7">
        <v>5.0531849796240529E-4</v>
      </c>
      <c r="P433" s="7">
        <v>5.4638031940249798E-2</v>
      </c>
      <c r="Q433" s="7">
        <v>5.3627394944324988E-2</v>
      </c>
      <c r="R433" s="7">
        <f t="shared" si="76"/>
        <v>0</v>
      </c>
      <c r="S433" s="4" t="str">
        <f t="shared" si="77"/>
        <v>Upper</v>
      </c>
      <c r="T433" s="4" t="str">
        <f t="shared" si="78"/>
        <v>Below</v>
      </c>
      <c r="U433" s="4" t="str">
        <f t="shared" ref="U433:U496" si="79">+IF(AND(S433="Upper",T433="Below"),"Sell",IF(AND(S433="Lower",T433="Above"),"Buy",U432))</f>
        <v>Sell</v>
      </c>
      <c r="V433" s="4" t="str">
        <f t="shared" si="75"/>
        <v/>
      </c>
    </row>
    <row r="434" spans="1:22">
      <c r="A434" s="2">
        <v>41583</v>
      </c>
      <c r="B434" s="7">
        <v>340.22500610351562</v>
      </c>
      <c r="C434" s="7">
        <v>342.5</v>
      </c>
      <c r="D434" s="7">
        <v>336.5</v>
      </c>
      <c r="E434" s="7">
        <v>338.125</v>
      </c>
      <c r="F434" s="7">
        <v>6282.14990234375</v>
      </c>
      <c r="G434" s="7">
        <v>6304.75</v>
      </c>
      <c r="H434" s="7">
        <v>6244.2998046875</v>
      </c>
      <c r="I434" s="7">
        <v>6253.14990234375</v>
      </c>
      <c r="J434" s="7">
        <v>5.4157416074484967E-2</v>
      </c>
      <c r="K434" s="7">
        <v>5.4324120702644828E-2</v>
      </c>
      <c r="L434" s="7">
        <v>5.3889148587547737E-2</v>
      </c>
      <c r="M434" s="7">
        <v>5.4072748179804071E-2</v>
      </c>
      <c r="N434" s="7">
        <v>5.4125933091124193E-2</v>
      </c>
      <c r="O434" s="7">
        <v>5.0515988072403898E-4</v>
      </c>
      <c r="P434" s="7">
        <v>5.4631092971848233E-2</v>
      </c>
      <c r="Q434" s="7">
        <v>5.3620773210400152E-2</v>
      </c>
      <c r="R434" s="7">
        <f t="shared" si="76"/>
        <v>0</v>
      </c>
      <c r="S434" s="4" t="str">
        <f t="shared" si="77"/>
        <v>Upper</v>
      </c>
      <c r="T434" s="4" t="str">
        <f t="shared" si="78"/>
        <v>Below</v>
      </c>
      <c r="U434" s="4" t="str">
        <f t="shared" si="79"/>
        <v>Sell</v>
      </c>
      <c r="V434" s="4" t="str">
        <f t="shared" si="75"/>
        <v/>
      </c>
    </row>
    <row r="435" spans="1:22">
      <c r="A435" s="2">
        <v>41584</v>
      </c>
      <c r="B435" s="7">
        <v>339.45001220703119</v>
      </c>
      <c r="C435" s="7">
        <v>339.60000610351562</v>
      </c>
      <c r="D435" s="7">
        <v>332.625</v>
      </c>
      <c r="E435" s="7">
        <v>334.45001220703119</v>
      </c>
      <c r="F435" s="7">
        <v>6260.5498046875</v>
      </c>
      <c r="G435" s="7">
        <v>6269.7001953125</v>
      </c>
      <c r="H435" s="7">
        <v>6208.7001953125</v>
      </c>
      <c r="I435" s="7">
        <v>6215.14990234375</v>
      </c>
      <c r="J435" s="7">
        <v>5.4220479478155857E-2</v>
      </c>
      <c r="K435" s="7">
        <v>5.416527035174909E-2</v>
      </c>
      <c r="L435" s="7">
        <v>5.3574015419705433E-2</v>
      </c>
      <c r="M435" s="7">
        <v>5.3812058833996777E-2</v>
      </c>
      <c r="N435" s="7">
        <v>5.4131622856385432E-2</v>
      </c>
      <c r="O435" s="7">
        <v>5.0071064881612303E-4</v>
      </c>
      <c r="P435" s="7">
        <v>5.4632333505201552E-2</v>
      </c>
      <c r="Q435" s="7">
        <v>5.3630912207569312E-2</v>
      </c>
      <c r="R435" s="7" t="str">
        <f t="shared" si="76"/>
        <v>Lower</v>
      </c>
      <c r="S435" s="4" t="str">
        <f t="shared" si="77"/>
        <v>Lower</v>
      </c>
      <c r="T435" s="4" t="str">
        <f t="shared" si="78"/>
        <v>Above</v>
      </c>
      <c r="U435" s="4" t="str">
        <f t="shared" si="79"/>
        <v>Buy</v>
      </c>
      <c r="V435" s="4" t="str">
        <f t="shared" ref="V435:V498" si="80">+IF(U435&lt;&gt;U434,U435,"")</f>
        <v>Buy</v>
      </c>
    </row>
    <row r="436" spans="1:22">
      <c r="A436" s="2">
        <v>41585</v>
      </c>
      <c r="B436" s="7">
        <v>335</v>
      </c>
      <c r="C436" s="7">
        <v>338.75</v>
      </c>
      <c r="D436" s="7">
        <v>328.45001220703119</v>
      </c>
      <c r="E436" s="7">
        <v>332.70001220703119</v>
      </c>
      <c r="F436" s="7">
        <v>6228.89990234375</v>
      </c>
      <c r="G436" s="7">
        <v>6288.9501953125</v>
      </c>
      <c r="H436" s="7">
        <v>6180.7998046875</v>
      </c>
      <c r="I436" s="7">
        <v>6187.25</v>
      </c>
      <c r="J436" s="7">
        <v>5.3781567411919633E-2</v>
      </c>
      <c r="K436" s="7">
        <v>5.3864315900051009E-2</v>
      </c>
      <c r="L436" s="7">
        <v>5.3140373832838872E-2</v>
      </c>
      <c r="M436" s="7">
        <v>5.3771871543420953E-2</v>
      </c>
      <c r="N436" s="7">
        <v>5.4152337938366123E-2</v>
      </c>
      <c r="O436" s="7">
        <v>4.7490678665867498E-4</v>
      </c>
      <c r="P436" s="7">
        <v>5.4627244725024789E-2</v>
      </c>
      <c r="Q436" s="7">
        <v>5.3677431151707443E-2</v>
      </c>
      <c r="R436" s="7" t="str">
        <f t="shared" si="76"/>
        <v>Lower</v>
      </c>
      <c r="S436" s="4" t="str">
        <f t="shared" si="77"/>
        <v>Lower</v>
      </c>
      <c r="T436" s="4" t="str">
        <f t="shared" si="78"/>
        <v>Above</v>
      </c>
      <c r="U436" s="4" t="str">
        <f t="shared" si="79"/>
        <v>Buy</v>
      </c>
      <c r="V436" s="4" t="str">
        <f t="shared" si="80"/>
        <v/>
      </c>
    </row>
    <row r="437" spans="1:22">
      <c r="A437" s="2">
        <v>41586</v>
      </c>
      <c r="B437" s="7">
        <v>331.70001220703119</v>
      </c>
      <c r="C437" s="7">
        <v>333.82501220703119</v>
      </c>
      <c r="D437" s="7">
        <v>322.32501220703119</v>
      </c>
      <c r="E437" s="7">
        <v>326.25</v>
      </c>
      <c r="F437" s="7">
        <v>6170.14990234375</v>
      </c>
      <c r="G437" s="7">
        <v>6185.14990234375</v>
      </c>
      <c r="H437" s="7">
        <v>6120.9501953125</v>
      </c>
      <c r="I437" s="7">
        <v>6140.75</v>
      </c>
      <c r="J437" s="7">
        <v>5.3758825548311892E-2</v>
      </c>
      <c r="K437" s="7">
        <v>5.397201643900891E-2</v>
      </c>
      <c r="L437" s="7">
        <v>5.265930973492837E-2</v>
      </c>
      <c r="M437" s="7">
        <v>5.3128689492325847E-2</v>
      </c>
      <c r="N437" s="7">
        <v>5.4107335017294207E-2</v>
      </c>
      <c r="O437" s="7">
        <v>5.2702087510209821E-4</v>
      </c>
      <c r="P437" s="7">
        <v>5.4634355892396312E-2</v>
      </c>
      <c r="Q437" s="7">
        <v>5.3580314142192123E-2</v>
      </c>
      <c r="R437" s="7" t="str">
        <f t="shared" si="76"/>
        <v>Lower</v>
      </c>
      <c r="S437" s="4" t="str">
        <f t="shared" si="77"/>
        <v>Lower</v>
      </c>
      <c r="T437" s="4" t="str">
        <f t="shared" si="78"/>
        <v>Below</v>
      </c>
      <c r="U437" s="4" t="str">
        <f t="shared" si="79"/>
        <v>Buy</v>
      </c>
      <c r="V437" s="4" t="str">
        <f t="shared" si="80"/>
        <v/>
      </c>
    </row>
    <row r="438" spans="1:22">
      <c r="A438" s="2">
        <v>41589</v>
      </c>
      <c r="B438" s="7">
        <v>322</v>
      </c>
      <c r="C438" s="7">
        <v>330.35000610351562</v>
      </c>
      <c r="D438" s="7">
        <v>308.35000610351562</v>
      </c>
      <c r="E438" s="7">
        <v>327.125</v>
      </c>
      <c r="F438" s="7">
        <v>6110.39990234375</v>
      </c>
      <c r="G438" s="7">
        <v>6141.64990234375</v>
      </c>
      <c r="H438" s="7">
        <v>6067.75</v>
      </c>
      <c r="I438" s="7">
        <v>6078.7998046875</v>
      </c>
      <c r="J438" s="7">
        <v>5.2697041952441001E-2</v>
      </c>
      <c r="K438" s="7">
        <v>5.3788478886992383E-2</v>
      </c>
      <c r="L438" s="7">
        <v>5.081784946702083E-2</v>
      </c>
      <c r="M438" s="7">
        <v>5.3814076875462573E-2</v>
      </c>
      <c r="N438" s="7">
        <v>5.4136291267257122E-2</v>
      </c>
      <c r="O438" s="7">
        <v>4.9126302086554066E-4</v>
      </c>
      <c r="P438" s="7">
        <v>5.4627554288122659E-2</v>
      </c>
      <c r="Q438" s="7">
        <v>5.3645028246391592E-2</v>
      </c>
      <c r="R438" s="7" t="str">
        <f t="shared" si="76"/>
        <v>Lower</v>
      </c>
      <c r="S438" s="4" t="str">
        <f t="shared" si="77"/>
        <v>Lower</v>
      </c>
      <c r="T438" s="4" t="str">
        <f t="shared" si="78"/>
        <v>Above</v>
      </c>
      <c r="U438" s="4" t="str">
        <f t="shared" si="79"/>
        <v>Buy</v>
      </c>
      <c r="V438" s="4" t="str">
        <f t="shared" si="80"/>
        <v/>
      </c>
    </row>
    <row r="439" spans="1:22">
      <c r="A439" s="2">
        <v>41590</v>
      </c>
      <c r="B439" s="7">
        <v>326.27499389648438</v>
      </c>
      <c r="C439" s="7">
        <v>331.52499389648437</v>
      </c>
      <c r="D439" s="7">
        <v>321.67498779296881</v>
      </c>
      <c r="E439" s="7">
        <v>322.97500610351562</v>
      </c>
      <c r="F439" s="7">
        <v>6087.25</v>
      </c>
      <c r="G439" s="7">
        <v>6108.7001953125</v>
      </c>
      <c r="H439" s="7">
        <v>6011.75</v>
      </c>
      <c r="I439" s="7">
        <v>6018.0498046875</v>
      </c>
      <c r="J439" s="7">
        <v>5.3599736152857923E-2</v>
      </c>
      <c r="K439" s="7">
        <v>5.4270955079916923E-2</v>
      </c>
      <c r="L439" s="7">
        <v>5.3507712029437153E-2</v>
      </c>
      <c r="M439" s="7">
        <v>5.3667719042794923E-2</v>
      </c>
      <c r="N439" s="7">
        <v>5.4107742052383091E-2</v>
      </c>
      <c r="O439" s="7">
        <v>5.0148297453221158E-4</v>
      </c>
      <c r="P439" s="7">
        <v>5.4609225026915301E-2</v>
      </c>
      <c r="Q439" s="7">
        <v>5.3606259077850882E-2</v>
      </c>
      <c r="R439" s="7" t="str">
        <f t="shared" si="76"/>
        <v>Lower</v>
      </c>
      <c r="S439" s="4" t="str">
        <f t="shared" si="77"/>
        <v>Lower</v>
      </c>
      <c r="T439" s="4" t="str">
        <f t="shared" si="78"/>
        <v>Above</v>
      </c>
      <c r="U439" s="4" t="str">
        <f t="shared" si="79"/>
        <v>Buy</v>
      </c>
      <c r="V439" s="4" t="str">
        <f t="shared" si="80"/>
        <v/>
      </c>
    </row>
    <row r="440" spans="1:22">
      <c r="A440" s="2">
        <v>41591</v>
      </c>
      <c r="B440" s="7">
        <v>319.5</v>
      </c>
      <c r="C440" s="7">
        <v>323.72500610351562</v>
      </c>
      <c r="D440" s="7">
        <v>314.17498779296881</v>
      </c>
      <c r="E440" s="7">
        <v>316.85000610351562</v>
      </c>
      <c r="F440" s="7">
        <v>5998.85009765625</v>
      </c>
      <c r="G440" s="7">
        <v>6042.25</v>
      </c>
      <c r="H440" s="7">
        <v>5972.4501953125</v>
      </c>
      <c r="I440" s="7">
        <v>5989.60009765625</v>
      </c>
      <c r="J440" s="7">
        <v>5.3260207339541392E-2</v>
      </c>
      <c r="K440" s="7">
        <v>5.357689703397172E-2</v>
      </c>
      <c r="L440" s="7">
        <v>5.2604036453841027E-2</v>
      </c>
      <c r="M440" s="7">
        <v>5.2900026869490011E-2</v>
      </c>
      <c r="N440" s="7">
        <v>5.4022771457630243E-2</v>
      </c>
      <c r="O440" s="7">
        <v>5.5491244297267836E-4</v>
      </c>
      <c r="P440" s="7">
        <v>5.4577683900602907E-2</v>
      </c>
      <c r="Q440" s="7">
        <v>5.3467859014657559E-2</v>
      </c>
      <c r="R440" s="7" t="str">
        <f t="shared" si="76"/>
        <v>Lower</v>
      </c>
      <c r="S440" s="4" t="str">
        <f t="shared" si="77"/>
        <v>Lower</v>
      </c>
      <c r="T440" s="4" t="str">
        <f t="shared" si="78"/>
        <v>Below</v>
      </c>
      <c r="U440" s="4" t="str">
        <f t="shared" si="79"/>
        <v>Buy</v>
      </c>
      <c r="V440" s="4" t="str">
        <f t="shared" si="80"/>
        <v/>
      </c>
    </row>
    <row r="441" spans="1:22">
      <c r="A441" s="2">
        <v>41592</v>
      </c>
      <c r="B441" s="7">
        <v>319</v>
      </c>
      <c r="C441" s="7">
        <v>324.95001220703119</v>
      </c>
      <c r="D441" s="7">
        <v>319</v>
      </c>
      <c r="E441" s="7">
        <v>321.10000610351562</v>
      </c>
      <c r="F441" s="7">
        <v>6037</v>
      </c>
      <c r="G441" s="7">
        <v>6101.64990234375</v>
      </c>
      <c r="H441" s="7">
        <v>6036.64990234375</v>
      </c>
      <c r="I441" s="7">
        <v>6056.14990234375</v>
      </c>
      <c r="J441" s="7">
        <v>5.2840814974325002E-2</v>
      </c>
      <c r="K441" s="7">
        <v>5.3256089321383759E-2</v>
      </c>
      <c r="L441" s="7">
        <v>5.2843879496166757E-2</v>
      </c>
      <c r="M441" s="7">
        <v>5.3020485173137608E-2</v>
      </c>
      <c r="N441" s="7">
        <v>5.3995011533471117E-2</v>
      </c>
      <c r="O441" s="7">
        <v>5.9115883492854996E-4</v>
      </c>
      <c r="P441" s="7">
        <v>5.4586170368399668E-2</v>
      </c>
      <c r="Q441" s="7">
        <v>5.3403852698542573E-2</v>
      </c>
      <c r="R441" s="7">
        <f t="shared" si="76"/>
        <v>0</v>
      </c>
      <c r="S441" s="4" t="str">
        <f t="shared" si="77"/>
        <v>Lower</v>
      </c>
      <c r="T441" s="4" t="str">
        <f t="shared" si="78"/>
        <v>Below</v>
      </c>
      <c r="U441" s="4" t="str">
        <f t="shared" si="79"/>
        <v>Buy</v>
      </c>
      <c r="V441" s="4" t="str">
        <f t="shared" si="80"/>
        <v/>
      </c>
    </row>
    <row r="442" spans="1:22">
      <c r="A442" s="2">
        <v>41596</v>
      </c>
      <c r="B442" s="7">
        <v>325.70001220703119</v>
      </c>
      <c r="C442" s="7">
        <v>335</v>
      </c>
      <c r="D442" s="7">
        <v>324.52499389648437</v>
      </c>
      <c r="E442" s="7">
        <v>334.39999389648437</v>
      </c>
      <c r="F442" s="7">
        <v>6111.0498046875</v>
      </c>
      <c r="G442" s="7">
        <v>6196.7998046875</v>
      </c>
      <c r="H442" s="7">
        <v>6110.39990234375</v>
      </c>
      <c r="I442" s="7">
        <v>6189</v>
      </c>
      <c r="J442" s="7">
        <v>5.3296900306261948E-2</v>
      </c>
      <c r="K442" s="7">
        <v>5.40601617865068E-2</v>
      </c>
      <c r="L442" s="7">
        <v>5.311027086328788E-2</v>
      </c>
      <c r="M442" s="7">
        <v>5.4031344950150967E-2</v>
      </c>
      <c r="N442" s="7">
        <v>5.3991417382498727E-2</v>
      </c>
      <c r="O442" s="7">
        <v>5.9068459639119702E-4</v>
      </c>
      <c r="P442" s="7">
        <v>5.4582101978889921E-2</v>
      </c>
      <c r="Q442" s="7">
        <v>5.3400732786107533E-2</v>
      </c>
      <c r="R442" s="7" t="str">
        <f t="shared" si="76"/>
        <v>Lower</v>
      </c>
      <c r="S442" s="4" t="str">
        <f t="shared" si="77"/>
        <v>Lower</v>
      </c>
      <c r="T442" s="4" t="str">
        <f t="shared" si="78"/>
        <v>Above</v>
      </c>
      <c r="U442" s="4" t="str">
        <f t="shared" si="79"/>
        <v>Buy</v>
      </c>
      <c r="V442" s="4" t="str">
        <f t="shared" si="80"/>
        <v/>
      </c>
    </row>
    <row r="443" spans="1:22">
      <c r="A443" s="2">
        <v>41597</v>
      </c>
      <c r="B443" s="7">
        <v>334.20001220703119</v>
      </c>
      <c r="C443" s="7">
        <v>334.20001220703119</v>
      </c>
      <c r="D443" s="7">
        <v>328.72500610351562</v>
      </c>
      <c r="E443" s="7">
        <v>330.02499389648437</v>
      </c>
      <c r="F443" s="7">
        <v>6197.25</v>
      </c>
      <c r="G443" s="7">
        <v>6212.39990234375</v>
      </c>
      <c r="H443" s="7">
        <v>6180.2001953125</v>
      </c>
      <c r="I443" s="7">
        <v>6203.35009765625</v>
      </c>
      <c r="J443" s="7">
        <v>5.3927147074433218E-2</v>
      </c>
      <c r="K443" s="7">
        <v>5.3795637347967197E-2</v>
      </c>
      <c r="L443" s="7">
        <v>5.319002551937458E-2</v>
      </c>
      <c r="M443" s="7">
        <v>5.3201091136412637E-2</v>
      </c>
      <c r="N443" s="7">
        <v>5.3918551822867443E-2</v>
      </c>
      <c r="O443" s="7">
        <v>5.9395270131538632E-4</v>
      </c>
      <c r="P443" s="7">
        <v>5.4512504524182832E-2</v>
      </c>
      <c r="Q443" s="7">
        <v>5.3324599121552053E-2</v>
      </c>
      <c r="R443" s="7" t="str">
        <f t="shared" si="76"/>
        <v>Lower</v>
      </c>
      <c r="S443" s="4" t="str">
        <f t="shared" si="77"/>
        <v>Lower</v>
      </c>
      <c r="T443" s="4" t="str">
        <f t="shared" si="78"/>
        <v>Below</v>
      </c>
      <c r="U443" s="4" t="str">
        <f t="shared" si="79"/>
        <v>Buy</v>
      </c>
      <c r="V443" s="4" t="str">
        <f t="shared" si="80"/>
        <v/>
      </c>
    </row>
    <row r="444" spans="1:22">
      <c r="A444" s="2">
        <v>41598</v>
      </c>
      <c r="B444" s="7">
        <v>328.35000610351562</v>
      </c>
      <c r="C444" s="7">
        <v>329.5</v>
      </c>
      <c r="D444" s="7">
        <v>323.20001220703119</v>
      </c>
      <c r="E444" s="7">
        <v>324.77499389648437</v>
      </c>
      <c r="F444" s="7">
        <v>6186.85009765625</v>
      </c>
      <c r="G444" s="7">
        <v>6204.35009765625</v>
      </c>
      <c r="H444" s="7">
        <v>6106.9501953125</v>
      </c>
      <c r="I444" s="7">
        <v>6122.89990234375</v>
      </c>
      <c r="J444" s="7">
        <v>5.3072242081298147E-2</v>
      </c>
      <c r="K444" s="7">
        <v>5.3107899266431093E-2</v>
      </c>
      <c r="L444" s="7">
        <v>5.2923308995562017E-2</v>
      </c>
      <c r="M444" s="7">
        <v>5.3042675705373792E-2</v>
      </c>
      <c r="N444" s="7">
        <v>5.3866191700565801E-2</v>
      </c>
      <c r="O444" s="7">
        <v>6.2347882379913731E-4</v>
      </c>
      <c r="P444" s="7">
        <v>5.4489670524364937E-2</v>
      </c>
      <c r="Q444" s="7">
        <v>5.3242712876766657E-2</v>
      </c>
      <c r="R444" s="7">
        <f t="shared" si="76"/>
        <v>0</v>
      </c>
      <c r="S444" s="4" t="str">
        <f t="shared" si="77"/>
        <v>Lower</v>
      </c>
      <c r="T444" s="4" t="str">
        <f t="shared" si="78"/>
        <v>Below</v>
      </c>
      <c r="U444" s="4" t="str">
        <f t="shared" si="79"/>
        <v>Buy</v>
      </c>
      <c r="V444" s="4" t="str">
        <f t="shared" si="80"/>
        <v/>
      </c>
    </row>
    <row r="445" spans="1:22">
      <c r="A445" s="2">
        <v>41599</v>
      </c>
      <c r="B445" s="7">
        <v>322.27499389648437</v>
      </c>
      <c r="C445" s="7">
        <v>322.79998779296881</v>
      </c>
      <c r="D445" s="7">
        <v>317.57501220703119</v>
      </c>
      <c r="E445" s="7">
        <v>318.82501220703119</v>
      </c>
      <c r="F445" s="7">
        <v>6096.5</v>
      </c>
      <c r="G445" s="7">
        <v>6097.35009765625</v>
      </c>
      <c r="H445" s="7">
        <v>5985.39990234375</v>
      </c>
      <c r="I445" s="7">
        <v>5999.0498046875</v>
      </c>
      <c r="J445" s="7">
        <v>5.2862297038708171E-2</v>
      </c>
      <c r="K445" s="7">
        <v>5.2941028909763488E-2</v>
      </c>
      <c r="L445" s="7">
        <v>5.3058278041317818E-2</v>
      </c>
      <c r="M445" s="7">
        <v>5.3145918534950279E-2</v>
      </c>
      <c r="N445" s="7">
        <v>5.3827124609541747E-2</v>
      </c>
      <c r="O445" s="7">
        <v>6.4360540098115876E-4</v>
      </c>
      <c r="P445" s="7">
        <v>5.4470730010522911E-2</v>
      </c>
      <c r="Q445" s="7">
        <v>5.3183519208560598E-2</v>
      </c>
      <c r="R445" s="7">
        <f t="shared" si="76"/>
        <v>0</v>
      </c>
      <c r="S445" s="4" t="str">
        <f t="shared" si="77"/>
        <v>Lower</v>
      </c>
      <c r="T445" s="4" t="str">
        <f t="shared" si="78"/>
        <v>Below</v>
      </c>
      <c r="U445" s="4" t="str">
        <f t="shared" si="79"/>
        <v>Buy</v>
      </c>
      <c r="V445" s="4" t="str">
        <f t="shared" si="80"/>
        <v/>
      </c>
    </row>
    <row r="446" spans="1:22">
      <c r="A446" s="2">
        <v>41600</v>
      </c>
      <c r="B446" s="7">
        <v>321.25</v>
      </c>
      <c r="C446" s="7">
        <v>323.45001220703119</v>
      </c>
      <c r="D446" s="7">
        <v>317.54998779296881</v>
      </c>
      <c r="E446" s="7">
        <v>321.07501220703119</v>
      </c>
      <c r="F446" s="7">
        <v>6027.35009765625</v>
      </c>
      <c r="G446" s="7">
        <v>6049.60009765625</v>
      </c>
      <c r="H446" s="7">
        <v>5972.7998046875</v>
      </c>
      <c r="I446" s="7">
        <v>5995.4501953125</v>
      </c>
      <c r="J446" s="7">
        <v>5.329871250135592E-2</v>
      </c>
      <c r="K446" s="7">
        <v>5.3466346037045157E-2</v>
      </c>
      <c r="L446" s="7">
        <v>5.3166018982212168E-2</v>
      </c>
      <c r="M446" s="7">
        <v>5.3553111400718743E-2</v>
      </c>
      <c r="N446" s="7">
        <v>5.3833354953701139E-2</v>
      </c>
      <c r="O446" s="7">
        <v>6.4013728989459188E-4</v>
      </c>
      <c r="P446" s="7">
        <v>5.4473492243595732E-2</v>
      </c>
      <c r="Q446" s="7">
        <v>5.3193217663806552E-2</v>
      </c>
      <c r="R446" s="7" t="str">
        <f t="shared" si="76"/>
        <v>Lower</v>
      </c>
      <c r="S446" s="4" t="str">
        <f t="shared" si="77"/>
        <v>Lower</v>
      </c>
      <c r="T446" s="4" t="str">
        <f t="shared" si="78"/>
        <v>Above</v>
      </c>
      <c r="U446" s="4" t="str">
        <f t="shared" si="79"/>
        <v>Buy</v>
      </c>
      <c r="V446" s="4" t="str">
        <f t="shared" si="80"/>
        <v/>
      </c>
    </row>
    <row r="447" spans="1:22">
      <c r="A447" s="2">
        <v>41603</v>
      </c>
      <c r="B447" s="7">
        <v>324.02499389648437</v>
      </c>
      <c r="C447" s="7">
        <v>330.875</v>
      </c>
      <c r="D447" s="7">
        <v>324.02499389648437</v>
      </c>
      <c r="E447" s="7">
        <v>329.875</v>
      </c>
      <c r="F447" s="7">
        <v>6035.9501953125</v>
      </c>
      <c r="G447" s="7">
        <v>6123.5</v>
      </c>
      <c r="H447" s="7">
        <v>6035.9501953125</v>
      </c>
      <c r="I447" s="7">
        <v>6115.35009765625</v>
      </c>
      <c r="J447" s="7">
        <v>5.3682516159281962E-2</v>
      </c>
      <c r="K447" s="7">
        <v>5.4033640891646931E-2</v>
      </c>
      <c r="L447" s="7">
        <v>5.3682516159281962E-2</v>
      </c>
      <c r="M447" s="7">
        <v>5.3942128370774202E-2</v>
      </c>
      <c r="N447" s="7">
        <v>5.381606335302512E-2</v>
      </c>
      <c r="O447" s="7">
        <v>6.3182795867963661E-4</v>
      </c>
      <c r="P447" s="7">
        <v>5.4447891311704757E-2</v>
      </c>
      <c r="Q447" s="7">
        <v>5.3184235394345483E-2</v>
      </c>
      <c r="R447" s="7">
        <f t="shared" si="76"/>
        <v>0</v>
      </c>
      <c r="S447" s="4" t="str">
        <f t="shared" si="77"/>
        <v>Lower</v>
      </c>
      <c r="T447" s="4" t="str">
        <f t="shared" si="78"/>
        <v>Above</v>
      </c>
      <c r="U447" s="4" t="str">
        <f t="shared" si="79"/>
        <v>Buy</v>
      </c>
      <c r="V447" s="4" t="str">
        <f t="shared" si="80"/>
        <v/>
      </c>
    </row>
    <row r="448" spans="1:22">
      <c r="A448" s="2">
        <v>41604</v>
      </c>
      <c r="B448" s="7">
        <v>328.85000610351562</v>
      </c>
      <c r="C448" s="7">
        <v>329.95001220703119</v>
      </c>
      <c r="D448" s="7">
        <v>324.20001220703119</v>
      </c>
      <c r="E448" s="7">
        <v>326.47500610351562</v>
      </c>
      <c r="F448" s="7">
        <v>6099.25</v>
      </c>
      <c r="G448" s="7">
        <v>6112.7001953125</v>
      </c>
      <c r="H448" s="7">
        <v>6047.75</v>
      </c>
      <c r="I448" s="7">
        <v>6059.10009765625</v>
      </c>
      <c r="J448" s="7">
        <v>5.3916466139855818E-2</v>
      </c>
      <c r="K448" s="7">
        <v>5.397778423029026E-2</v>
      </c>
      <c r="L448" s="7">
        <v>5.3606715258903113E-2</v>
      </c>
      <c r="M448" s="7">
        <v>5.3881764757410272E-2</v>
      </c>
      <c r="N448" s="7">
        <v>5.3773939453670892E-2</v>
      </c>
      <c r="O448" s="7">
        <v>5.9511003969311374E-4</v>
      </c>
      <c r="P448" s="7">
        <v>5.4369049493363998E-2</v>
      </c>
      <c r="Q448" s="7">
        <v>5.3178829413977773E-2</v>
      </c>
      <c r="R448" s="7">
        <f t="shared" si="76"/>
        <v>0</v>
      </c>
      <c r="S448" s="4" t="str">
        <f t="shared" si="77"/>
        <v>Lower</v>
      </c>
      <c r="T448" s="4" t="str">
        <f t="shared" si="78"/>
        <v>Above</v>
      </c>
      <c r="U448" s="4" t="str">
        <f t="shared" si="79"/>
        <v>Buy</v>
      </c>
      <c r="V448" s="4" t="str">
        <f t="shared" si="80"/>
        <v/>
      </c>
    </row>
    <row r="449" spans="1:22">
      <c r="A449" s="2">
        <v>41605</v>
      </c>
      <c r="B449" s="7">
        <v>325.54998779296881</v>
      </c>
      <c r="C449" s="7">
        <v>329.375</v>
      </c>
      <c r="D449" s="7">
        <v>322.04998779296881</v>
      </c>
      <c r="E449" s="7">
        <v>326.77499389648437</v>
      </c>
      <c r="F449" s="7">
        <v>6062.7001953125</v>
      </c>
      <c r="G449" s="7">
        <v>6074</v>
      </c>
      <c r="H449" s="7">
        <v>6030.2998046875</v>
      </c>
      <c r="I449" s="7">
        <v>6057.10009765625</v>
      </c>
      <c r="J449" s="7">
        <v>5.3697193874880103E-2</v>
      </c>
      <c r="K449" s="7">
        <v>5.4227033256503132E-2</v>
      </c>
      <c r="L449" s="7">
        <v>5.3405302924181552E-2</v>
      </c>
      <c r="M449" s="7">
        <v>5.3949082667946589E-2</v>
      </c>
      <c r="N449" s="7">
        <v>5.3734591970460419E-2</v>
      </c>
      <c r="O449" s="7">
        <v>5.5265155946975669E-4</v>
      </c>
      <c r="P449" s="7">
        <v>5.4287243529930182E-2</v>
      </c>
      <c r="Q449" s="7">
        <v>5.3181940410990662E-2</v>
      </c>
      <c r="R449" s="7">
        <f t="shared" si="76"/>
        <v>0</v>
      </c>
      <c r="S449" s="4" t="str">
        <f t="shared" si="77"/>
        <v>Lower</v>
      </c>
      <c r="T449" s="4" t="str">
        <f t="shared" si="78"/>
        <v>Above</v>
      </c>
      <c r="U449" s="4" t="str">
        <f t="shared" si="79"/>
        <v>Buy</v>
      </c>
      <c r="V449" s="4" t="str">
        <f t="shared" si="80"/>
        <v/>
      </c>
    </row>
    <row r="450" spans="1:22">
      <c r="A450" s="2">
        <v>41606</v>
      </c>
      <c r="B450" s="7">
        <v>327.79998779296881</v>
      </c>
      <c r="C450" s="7">
        <v>331.5</v>
      </c>
      <c r="D450" s="7">
        <v>324.02499389648437</v>
      </c>
      <c r="E450" s="7">
        <v>326.70001220703119</v>
      </c>
      <c r="F450" s="7">
        <v>6092</v>
      </c>
      <c r="G450" s="7">
        <v>6112.9501953125</v>
      </c>
      <c r="H450" s="7">
        <v>6068.2998046875</v>
      </c>
      <c r="I450" s="7">
        <v>6091.85009765625</v>
      </c>
      <c r="J450" s="7">
        <v>5.3808271141327767E-2</v>
      </c>
      <c r="K450" s="7">
        <v>5.4229134772633851E-2</v>
      </c>
      <c r="L450" s="7">
        <v>5.3396339061262107E-2</v>
      </c>
      <c r="M450" s="7">
        <v>5.3629030092635449E-2</v>
      </c>
      <c r="N450" s="7">
        <v>5.3657198248610739E-2</v>
      </c>
      <c r="O450" s="7">
        <v>4.3613935517892939E-4</v>
      </c>
      <c r="P450" s="7">
        <v>5.4093337603789669E-2</v>
      </c>
      <c r="Q450" s="7">
        <v>5.3221058893431809E-2</v>
      </c>
      <c r="R450" s="7" t="str">
        <f t="shared" si="76"/>
        <v>Upper</v>
      </c>
      <c r="S450" s="4" t="str">
        <f t="shared" si="77"/>
        <v>Upper</v>
      </c>
      <c r="T450" s="4" t="str">
        <f t="shared" si="78"/>
        <v>Below</v>
      </c>
      <c r="U450" s="4" t="str">
        <f t="shared" si="79"/>
        <v>Sell</v>
      </c>
      <c r="V450" s="4" t="str">
        <f t="shared" si="80"/>
        <v>Sell</v>
      </c>
    </row>
    <row r="451" spans="1:22">
      <c r="A451" s="2">
        <v>41607</v>
      </c>
      <c r="B451" s="7">
        <v>327.5</v>
      </c>
      <c r="C451" s="7">
        <v>334.45001220703119</v>
      </c>
      <c r="D451" s="7">
        <v>327.5</v>
      </c>
      <c r="E451" s="7">
        <v>330.64999389648438</v>
      </c>
      <c r="F451" s="7">
        <v>6103.89990234375</v>
      </c>
      <c r="G451" s="7">
        <v>6182.5</v>
      </c>
      <c r="H451" s="7">
        <v>6103.7998046875</v>
      </c>
      <c r="I451" s="7">
        <v>6176.10009765625</v>
      </c>
      <c r="J451" s="7">
        <v>5.3654221930187283E-2</v>
      </c>
      <c r="K451" s="7">
        <v>5.4096241359810962E-2</v>
      </c>
      <c r="L451" s="7">
        <v>5.3655101818459332E-2</v>
      </c>
      <c r="M451" s="7">
        <v>5.3537019910341439E-2</v>
      </c>
      <c r="N451" s="7">
        <v>5.3617388358440619E-2</v>
      </c>
      <c r="O451" s="7">
        <v>4.0651776514719502E-4</v>
      </c>
      <c r="P451" s="7">
        <v>5.4023906123587817E-2</v>
      </c>
      <c r="Q451" s="7">
        <v>5.3210870593293422E-2</v>
      </c>
      <c r="R451" s="7" t="str">
        <f t="shared" ref="R451:R514" si="81">IF(AND(K451&gt;=Q451,L451&lt;=Q451),"Lower",IF(AND(K451&gt;=P451,L451&lt;=P451),"Upper",0))</f>
        <v>Upper</v>
      </c>
      <c r="S451" s="4" t="str">
        <f t="shared" si="77"/>
        <v>Upper</v>
      </c>
      <c r="T451" s="4" t="str">
        <f t="shared" si="78"/>
        <v>Below</v>
      </c>
      <c r="U451" s="4" t="str">
        <f t="shared" si="79"/>
        <v>Sell</v>
      </c>
      <c r="V451" s="4" t="str">
        <f t="shared" si="80"/>
        <v/>
      </c>
    </row>
    <row r="452" spans="1:22">
      <c r="A452" s="2">
        <v>41610</v>
      </c>
      <c r="B452" s="7">
        <v>331</v>
      </c>
      <c r="C452" s="7">
        <v>332.5</v>
      </c>
      <c r="D452" s="7">
        <v>329.02499389648438</v>
      </c>
      <c r="E452" s="7">
        <v>330.64999389648438</v>
      </c>
      <c r="F452" s="7">
        <v>6171.14990234375</v>
      </c>
      <c r="G452" s="7">
        <v>6228.7001953125</v>
      </c>
      <c r="H452" s="7">
        <v>6171.14990234375</v>
      </c>
      <c r="I452" s="7">
        <v>6217.85009765625</v>
      </c>
      <c r="J452" s="7">
        <v>5.3636681208195737E-2</v>
      </c>
      <c r="K452" s="7">
        <v>5.3381923928563418E-2</v>
      </c>
      <c r="L452" s="7">
        <v>5.3316642619801458E-2</v>
      </c>
      <c r="M452" s="7">
        <v>5.3177543476179853E-2</v>
      </c>
      <c r="N452" s="7">
        <v>5.3574313688161637E-2</v>
      </c>
      <c r="O452" s="7">
        <v>4.0512796373922929E-4</v>
      </c>
      <c r="P452" s="7">
        <v>5.3979441651900877E-2</v>
      </c>
      <c r="Q452" s="7">
        <v>5.3169185724422412E-2</v>
      </c>
      <c r="R452" s="7">
        <f t="shared" si="81"/>
        <v>0</v>
      </c>
      <c r="S452" s="4" t="str">
        <f t="shared" si="77"/>
        <v>Upper</v>
      </c>
      <c r="T452" s="4" t="str">
        <f t="shared" si="78"/>
        <v>Below</v>
      </c>
      <c r="U452" s="4" t="str">
        <f t="shared" si="79"/>
        <v>Sell</v>
      </c>
      <c r="V452" s="4" t="str">
        <f t="shared" si="80"/>
        <v/>
      </c>
    </row>
    <row r="453" spans="1:22">
      <c r="A453" s="2">
        <v>41611</v>
      </c>
      <c r="B453" s="7">
        <v>330</v>
      </c>
      <c r="C453" s="7">
        <v>331.10000610351562</v>
      </c>
      <c r="D453" s="7">
        <v>326.32501220703119</v>
      </c>
      <c r="E453" s="7">
        <v>327.875</v>
      </c>
      <c r="F453" s="7">
        <v>6204.25</v>
      </c>
      <c r="G453" s="7">
        <v>6225.39990234375</v>
      </c>
      <c r="H453" s="7">
        <v>6191.39990234375</v>
      </c>
      <c r="I453" s="7">
        <v>6201.85009765625</v>
      </c>
      <c r="J453" s="7">
        <v>5.3189346012813797E-2</v>
      </c>
      <c r="K453" s="7">
        <v>5.3185339303080351E-2</v>
      </c>
      <c r="L453" s="7">
        <v>5.2706175881726061E-2</v>
      </c>
      <c r="M453" s="7">
        <v>5.2867288766606547E-2</v>
      </c>
      <c r="N453" s="7">
        <v>5.3507283788996683E-2</v>
      </c>
      <c r="O453" s="7">
        <v>4.0568680819704303E-4</v>
      </c>
      <c r="P453" s="7">
        <v>5.3912970597193723E-2</v>
      </c>
      <c r="Q453" s="7">
        <v>5.310159698079963E-2</v>
      </c>
      <c r="R453" s="7" t="str">
        <f t="shared" si="81"/>
        <v>Lower</v>
      </c>
      <c r="S453" s="4" t="str">
        <f t="shared" si="77"/>
        <v>Lower</v>
      </c>
      <c r="T453" s="4" t="str">
        <f t="shared" si="78"/>
        <v>Below</v>
      </c>
      <c r="U453" s="4" t="str">
        <f t="shared" si="79"/>
        <v>Sell</v>
      </c>
      <c r="V453" s="4" t="str">
        <f t="shared" si="80"/>
        <v/>
      </c>
    </row>
    <row r="454" spans="1:22">
      <c r="A454" s="2">
        <v>41612</v>
      </c>
      <c r="B454" s="7">
        <v>327.45001220703119</v>
      </c>
      <c r="C454" s="7">
        <v>329.77499389648437</v>
      </c>
      <c r="D454" s="7">
        <v>326.72500610351562</v>
      </c>
      <c r="E454" s="7">
        <v>328.79998779296881</v>
      </c>
      <c r="F454" s="7">
        <v>6187.9501953125</v>
      </c>
      <c r="G454" s="7">
        <v>6209.14990234375</v>
      </c>
      <c r="H454" s="7">
        <v>6149.89990234375</v>
      </c>
      <c r="I454" s="7">
        <v>6160.9501953125</v>
      </c>
      <c r="J454" s="7">
        <v>5.2917363888138821E-2</v>
      </c>
      <c r="K454" s="7">
        <v>5.3111134226604059E-2</v>
      </c>
      <c r="L454" s="7">
        <v>5.3126881947948373E-2</v>
      </c>
      <c r="M454" s="7">
        <v>5.3368389188267272E-2</v>
      </c>
      <c r="N454" s="7">
        <v>5.3472065839419838E-2</v>
      </c>
      <c r="O454" s="7">
        <v>3.840086069450446E-4</v>
      </c>
      <c r="P454" s="7">
        <v>5.3856074446364893E-2</v>
      </c>
      <c r="Q454" s="7">
        <v>5.308805723247479E-2</v>
      </c>
      <c r="R454" s="7">
        <f t="shared" si="81"/>
        <v>0</v>
      </c>
      <c r="S454" s="4" t="str">
        <f t="shared" si="77"/>
        <v>Lower</v>
      </c>
      <c r="T454" s="4" t="str">
        <f t="shared" si="78"/>
        <v>Above</v>
      </c>
      <c r="U454" s="4" t="str">
        <f t="shared" si="79"/>
        <v>Buy</v>
      </c>
      <c r="V454" s="4" t="str">
        <f t="shared" si="80"/>
        <v>Buy</v>
      </c>
    </row>
    <row r="455" spans="1:22">
      <c r="A455" s="2">
        <v>41613</v>
      </c>
      <c r="B455" s="7">
        <v>335.77499389648437</v>
      </c>
      <c r="C455" s="7">
        <v>344.95001220703119</v>
      </c>
      <c r="D455" s="7">
        <v>335.77499389648437</v>
      </c>
      <c r="E455" s="7">
        <v>344.04998779296881</v>
      </c>
      <c r="F455" s="7">
        <v>6262.4501953125</v>
      </c>
      <c r="G455" s="7">
        <v>6300.5498046875</v>
      </c>
      <c r="H455" s="7">
        <v>6232</v>
      </c>
      <c r="I455" s="7">
        <v>6241.10009765625</v>
      </c>
      <c r="J455" s="7">
        <v>5.3617191901632201E-2</v>
      </c>
      <c r="K455" s="7">
        <v>5.4749192197543532E-2</v>
      </c>
      <c r="L455" s="7">
        <v>5.3879171036021238E-2</v>
      </c>
      <c r="M455" s="7">
        <v>5.5126497317703888E-2</v>
      </c>
      <c r="N455" s="7">
        <v>5.3537787763605203E-2</v>
      </c>
      <c r="O455" s="7">
        <v>5.2999257430512631E-4</v>
      </c>
      <c r="P455" s="7">
        <v>5.4067780337910321E-2</v>
      </c>
      <c r="Q455" s="7">
        <v>5.3007795189300072E-2</v>
      </c>
      <c r="R455" s="7" t="str">
        <f t="shared" si="81"/>
        <v>Upper</v>
      </c>
      <c r="S455" s="4" t="str">
        <f t="shared" si="77"/>
        <v>Upper</v>
      </c>
      <c r="T455" s="4" t="str">
        <f t="shared" si="78"/>
        <v>Above</v>
      </c>
      <c r="U455" s="4" t="str">
        <f t="shared" si="79"/>
        <v>Buy</v>
      </c>
      <c r="V455" s="4" t="str">
        <f t="shared" si="80"/>
        <v/>
      </c>
    </row>
    <row r="456" spans="1:22">
      <c r="A456" s="2">
        <v>41614</v>
      </c>
      <c r="B456" s="7">
        <v>342.45001220703119</v>
      </c>
      <c r="C456" s="7">
        <v>344.79998779296881</v>
      </c>
      <c r="D456" s="7">
        <v>339.125</v>
      </c>
      <c r="E456" s="7">
        <v>341.35000610351562</v>
      </c>
      <c r="F456" s="7">
        <v>6234.39990234375</v>
      </c>
      <c r="G456" s="7">
        <v>6275.35009765625</v>
      </c>
      <c r="H456" s="7">
        <v>6230.75</v>
      </c>
      <c r="I456" s="7">
        <v>6259.89990234375</v>
      </c>
      <c r="J456" s="7">
        <v>5.4929105859617883E-2</v>
      </c>
      <c r="K456" s="7">
        <v>5.4945139701726993E-2</v>
      </c>
      <c r="L456" s="7">
        <v>5.4427637122336787E-2</v>
      </c>
      <c r="M456" s="7">
        <v>5.4529626899578992E-2</v>
      </c>
      <c r="N456" s="7">
        <v>5.357567553141309E-2</v>
      </c>
      <c r="O456" s="7">
        <v>5.7295129049142848E-4</v>
      </c>
      <c r="P456" s="7">
        <v>5.4148626821904522E-2</v>
      </c>
      <c r="Q456" s="7">
        <v>5.3002724240921659E-2</v>
      </c>
      <c r="R456" s="7">
        <f t="shared" si="81"/>
        <v>0</v>
      </c>
      <c r="S456" s="4" t="str">
        <f t="shared" si="77"/>
        <v>Upper</v>
      </c>
      <c r="T456" s="4" t="str">
        <f t="shared" si="78"/>
        <v>Above</v>
      </c>
      <c r="U456" s="4" t="str">
        <f t="shared" si="79"/>
        <v>Buy</v>
      </c>
      <c r="V456" s="4" t="str">
        <f t="shared" si="80"/>
        <v/>
      </c>
    </row>
    <row r="457" spans="1:22">
      <c r="A457" s="2">
        <v>41617</v>
      </c>
      <c r="B457" s="7">
        <v>355</v>
      </c>
      <c r="C457" s="7">
        <v>358.70001220703119</v>
      </c>
      <c r="D457" s="7">
        <v>346.27499389648438</v>
      </c>
      <c r="E457" s="7">
        <v>348.32501220703119</v>
      </c>
      <c r="F457" s="7">
        <v>6415</v>
      </c>
      <c r="G457" s="7">
        <v>6415.25</v>
      </c>
      <c r="H457" s="7">
        <v>6345</v>
      </c>
      <c r="I457" s="7">
        <v>6363.89990234375</v>
      </c>
      <c r="J457" s="7">
        <v>5.5339049103663288E-2</v>
      </c>
      <c r="K457" s="7">
        <v>5.5913645174705782E-2</v>
      </c>
      <c r="L457" s="7">
        <v>5.4574467123165389E-2</v>
      </c>
      <c r="M457" s="7">
        <v>5.473452089947977E-2</v>
      </c>
      <c r="N457" s="7">
        <v>5.3655967101770792E-2</v>
      </c>
      <c r="O457" s="7">
        <v>6.177796314127405E-4</v>
      </c>
      <c r="P457" s="7">
        <v>5.4273746733183532E-2</v>
      </c>
      <c r="Q457" s="7">
        <v>5.3038187470358038E-2</v>
      </c>
      <c r="R457" s="7">
        <f t="shared" si="81"/>
        <v>0</v>
      </c>
      <c r="S457" s="4" t="str">
        <f t="shared" si="77"/>
        <v>Upper</v>
      </c>
      <c r="T457" s="4" t="str">
        <f t="shared" si="78"/>
        <v>Above</v>
      </c>
      <c r="U457" s="4" t="str">
        <f t="shared" si="79"/>
        <v>Buy</v>
      </c>
      <c r="V457" s="4" t="str">
        <f t="shared" si="80"/>
        <v/>
      </c>
    </row>
    <row r="458" spans="1:22">
      <c r="A458" s="2">
        <v>41618</v>
      </c>
      <c r="B458" s="7">
        <v>346.17498779296881</v>
      </c>
      <c r="C458" s="7">
        <v>350.92498779296881</v>
      </c>
      <c r="D458" s="7">
        <v>345</v>
      </c>
      <c r="E458" s="7">
        <v>348.35000610351562</v>
      </c>
      <c r="F458" s="7">
        <v>6354.7001953125</v>
      </c>
      <c r="G458" s="7">
        <v>6362.25</v>
      </c>
      <c r="H458" s="7">
        <v>6307.5498046875</v>
      </c>
      <c r="I458" s="7">
        <v>6332.85009765625</v>
      </c>
      <c r="J458" s="7">
        <v>5.4475424040983447E-2</v>
      </c>
      <c r="K458" s="7">
        <v>5.5157371652004988E-2</v>
      </c>
      <c r="L458" s="7">
        <v>5.4696357648038041E-2</v>
      </c>
      <c r="M458" s="7">
        <v>5.5006829584113778E-2</v>
      </c>
      <c r="N458" s="7">
        <v>5.3715604737203347E-2</v>
      </c>
      <c r="O458" s="7">
        <v>6.8748510342697981E-4</v>
      </c>
      <c r="P458" s="7">
        <v>5.4403089840630317E-2</v>
      </c>
      <c r="Q458" s="7">
        <v>5.302811963377637E-2</v>
      </c>
      <c r="R458" s="7">
        <f t="shared" si="81"/>
        <v>0</v>
      </c>
      <c r="S458" s="4" t="str">
        <f t="shared" si="77"/>
        <v>Upper</v>
      </c>
      <c r="T458" s="4" t="str">
        <f t="shared" si="78"/>
        <v>Above</v>
      </c>
      <c r="U458" s="4" t="str">
        <f t="shared" si="79"/>
        <v>Buy</v>
      </c>
      <c r="V458" s="4" t="str">
        <f t="shared" si="80"/>
        <v/>
      </c>
    </row>
    <row r="459" spans="1:22">
      <c r="A459" s="2">
        <v>41619</v>
      </c>
      <c r="B459" s="7">
        <v>345.04998779296881</v>
      </c>
      <c r="C459" s="7">
        <v>350.89999389648437</v>
      </c>
      <c r="D459" s="7">
        <v>343.45001220703119</v>
      </c>
      <c r="E459" s="7">
        <v>347.77499389648437</v>
      </c>
      <c r="F459" s="7">
        <v>6307.2001953125</v>
      </c>
      <c r="G459" s="7">
        <v>6326.60009765625</v>
      </c>
      <c r="H459" s="7">
        <v>6280.25</v>
      </c>
      <c r="I459" s="7">
        <v>6307.89990234375</v>
      </c>
      <c r="J459" s="7">
        <v>5.4707314990478553E-2</v>
      </c>
      <c r="K459" s="7">
        <v>5.5464228571437388E-2</v>
      </c>
      <c r="L459" s="7">
        <v>5.4687315346846267E-2</v>
      </c>
      <c r="M459" s="7">
        <v>5.5133245498595468E-2</v>
      </c>
      <c r="N459" s="7">
        <v>5.3788881059993382E-2</v>
      </c>
      <c r="O459" s="7">
        <v>7.5672784095476308E-4</v>
      </c>
      <c r="P459" s="7">
        <v>5.4545608900948138E-2</v>
      </c>
      <c r="Q459" s="7">
        <v>5.3032153219038612E-2</v>
      </c>
      <c r="R459" s="7">
        <f t="shared" si="81"/>
        <v>0</v>
      </c>
      <c r="S459" s="4" t="str">
        <f t="shared" si="77"/>
        <v>Upper</v>
      </c>
      <c r="T459" s="4" t="str">
        <f t="shared" si="78"/>
        <v>Above</v>
      </c>
      <c r="U459" s="4" t="str">
        <f t="shared" si="79"/>
        <v>Buy</v>
      </c>
      <c r="V459" s="4" t="str">
        <f t="shared" si="80"/>
        <v/>
      </c>
    </row>
    <row r="460" spans="1:22">
      <c r="A460" s="2">
        <v>41620</v>
      </c>
      <c r="B460" s="7">
        <v>346.60000610351562</v>
      </c>
      <c r="C460" s="7">
        <v>350.27499389648437</v>
      </c>
      <c r="D460" s="7">
        <v>345.25</v>
      </c>
      <c r="E460" s="7">
        <v>347.60000610351562</v>
      </c>
      <c r="F460" s="7">
        <v>6276.75</v>
      </c>
      <c r="G460" s="7">
        <v>6286.85009765625</v>
      </c>
      <c r="H460" s="7">
        <v>6230.5498046875</v>
      </c>
      <c r="I460" s="7">
        <v>6237.0498046875</v>
      </c>
      <c r="J460" s="7">
        <v>5.5219660828217727E-2</v>
      </c>
      <c r="K460" s="7">
        <v>5.5715499567433227E-2</v>
      </c>
      <c r="L460" s="7">
        <v>5.5412445261292062E-2</v>
      </c>
      <c r="M460" s="7">
        <v>5.5731478341294362E-2</v>
      </c>
      <c r="N460" s="7">
        <v>5.3930453633583599E-2</v>
      </c>
      <c r="O460" s="7">
        <v>8.4176725229623414E-4</v>
      </c>
      <c r="P460" s="7">
        <v>5.4772220885879831E-2</v>
      </c>
      <c r="Q460" s="7">
        <v>5.3088686381287373E-2</v>
      </c>
      <c r="R460" s="7">
        <f t="shared" si="81"/>
        <v>0</v>
      </c>
      <c r="S460" s="4" t="str">
        <f t="shared" ref="S460:S523" si="82">+IF(R460=0,S459,R460)</f>
        <v>Upper</v>
      </c>
      <c r="T460" s="4" t="str">
        <f t="shared" si="78"/>
        <v>Above</v>
      </c>
      <c r="U460" s="4" t="str">
        <f t="shared" si="79"/>
        <v>Buy</v>
      </c>
      <c r="V460" s="4" t="str">
        <f t="shared" si="80"/>
        <v/>
      </c>
    </row>
    <row r="461" spans="1:22">
      <c r="A461" s="2">
        <v>41621</v>
      </c>
      <c r="B461" s="7">
        <v>343.89999389648437</v>
      </c>
      <c r="C461" s="7">
        <v>351</v>
      </c>
      <c r="D461" s="7">
        <v>342.5</v>
      </c>
      <c r="E461" s="7">
        <v>344.97500610351562</v>
      </c>
      <c r="F461" s="7">
        <v>6201.2998046875</v>
      </c>
      <c r="G461" s="7">
        <v>6208.60009765625</v>
      </c>
      <c r="H461" s="7">
        <v>6161.39990234375</v>
      </c>
      <c r="I461" s="7">
        <v>6168.39990234375</v>
      </c>
      <c r="J461" s="7">
        <v>5.5456114802985963E-2</v>
      </c>
      <c r="K461" s="7">
        <v>5.6534483535588431E-2</v>
      </c>
      <c r="L461" s="7">
        <v>5.558801659176766E-2</v>
      </c>
      <c r="M461" s="7">
        <v>5.5926173977863959E-2</v>
      </c>
      <c r="N461" s="7">
        <v>5.4075738073819907E-2</v>
      </c>
      <c r="O461" s="7">
        <v>9.2325441996751159E-4</v>
      </c>
      <c r="P461" s="7">
        <v>5.4998992493787417E-2</v>
      </c>
      <c r="Q461" s="7">
        <v>5.3152483653852403E-2</v>
      </c>
      <c r="R461" s="7">
        <f t="shared" si="81"/>
        <v>0</v>
      </c>
      <c r="S461" s="4" t="str">
        <f t="shared" si="82"/>
        <v>Upper</v>
      </c>
      <c r="T461" s="4" t="str">
        <f t="shared" si="78"/>
        <v>Above</v>
      </c>
      <c r="U461" s="4" t="str">
        <f t="shared" si="79"/>
        <v>Buy</v>
      </c>
      <c r="V461" s="4" t="str">
        <f t="shared" si="80"/>
        <v/>
      </c>
    </row>
    <row r="462" spans="1:22">
      <c r="A462" s="2">
        <v>41624</v>
      </c>
      <c r="B462" s="7">
        <v>344</v>
      </c>
      <c r="C462" s="7">
        <v>345.45001220703119</v>
      </c>
      <c r="D462" s="7">
        <v>340.60000610351562</v>
      </c>
      <c r="E462" s="7">
        <v>342.17498779296881</v>
      </c>
      <c r="F462" s="7">
        <v>6168.35009765625</v>
      </c>
      <c r="G462" s="7">
        <v>6183.25</v>
      </c>
      <c r="H462" s="7">
        <v>6146.0498046875</v>
      </c>
      <c r="I462" s="7">
        <v>6154.7001953125</v>
      </c>
      <c r="J462" s="7">
        <v>5.5768559591114583E-2</v>
      </c>
      <c r="K462" s="7">
        <v>5.5868679449647227E-2</v>
      </c>
      <c r="L462" s="7">
        <v>5.5417710062119097E-2</v>
      </c>
      <c r="M462" s="7">
        <v>5.5595719845716228E-2</v>
      </c>
      <c r="N462" s="7">
        <v>5.4153956818598178E-2</v>
      </c>
      <c r="O462" s="7">
        <v>9.8359132914394086E-4</v>
      </c>
      <c r="P462" s="7">
        <v>5.5137548147742119E-2</v>
      </c>
      <c r="Q462" s="7">
        <v>5.3170365489454238E-2</v>
      </c>
      <c r="R462" s="7">
        <f t="shared" si="81"/>
        <v>0</v>
      </c>
      <c r="S462" s="4" t="str">
        <f t="shared" si="82"/>
        <v>Upper</v>
      </c>
      <c r="T462" s="4" t="str">
        <f t="shared" si="78"/>
        <v>Above</v>
      </c>
      <c r="U462" s="4" t="str">
        <f t="shared" si="79"/>
        <v>Buy</v>
      </c>
      <c r="V462" s="4" t="str">
        <f t="shared" si="80"/>
        <v/>
      </c>
    </row>
    <row r="463" spans="1:22">
      <c r="A463" s="2">
        <v>41625</v>
      </c>
      <c r="B463" s="7">
        <v>337.82501220703119</v>
      </c>
      <c r="C463" s="7">
        <v>337.82501220703119</v>
      </c>
      <c r="D463" s="7">
        <v>327.02499389648437</v>
      </c>
      <c r="E463" s="7">
        <v>328.79998779296881</v>
      </c>
      <c r="F463" s="7">
        <v>6178.2001953125</v>
      </c>
      <c r="G463" s="7">
        <v>6190.5498046875</v>
      </c>
      <c r="H463" s="7">
        <v>6133</v>
      </c>
      <c r="I463" s="7">
        <v>6139.0498046875</v>
      </c>
      <c r="J463" s="7">
        <v>5.4680165991277611E-2</v>
      </c>
      <c r="K463" s="7">
        <v>5.4571083807649731E-2</v>
      </c>
      <c r="L463" s="7">
        <v>5.3322190428254423E-2</v>
      </c>
      <c r="M463" s="7">
        <v>5.3558775096092547E-2</v>
      </c>
      <c r="N463" s="7">
        <v>5.4171841016582158E-2</v>
      </c>
      <c r="O463" s="7">
        <v>9.6848980475417975E-4</v>
      </c>
      <c r="P463" s="7">
        <v>5.5140330821336347E-2</v>
      </c>
      <c r="Q463" s="7">
        <v>5.3203351211827982E-2</v>
      </c>
      <c r="R463" s="7">
        <f t="shared" si="81"/>
        <v>0</v>
      </c>
      <c r="S463" s="4" t="str">
        <f t="shared" si="82"/>
        <v>Upper</v>
      </c>
      <c r="T463" s="4" t="str">
        <f t="shared" si="78"/>
        <v>Below</v>
      </c>
      <c r="U463" s="4" t="str">
        <f t="shared" si="79"/>
        <v>Sell</v>
      </c>
      <c r="V463" s="4" t="str">
        <f t="shared" si="80"/>
        <v>Sell</v>
      </c>
    </row>
    <row r="464" spans="1:22">
      <c r="A464" s="2">
        <v>41626</v>
      </c>
      <c r="B464" s="7">
        <v>325.25</v>
      </c>
      <c r="C464" s="7">
        <v>340.32501220703119</v>
      </c>
      <c r="D464" s="7">
        <v>324.77499389648437</v>
      </c>
      <c r="E464" s="7">
        <v>333.125</v>
      </c>
      <c r="F464" s="7">
        <v>6129.9501953125</v>
      </c>
      <c r="G464" s="7">
        <v>6236</v>
      </c>
      <c r="H464" s="7">
        <v>6129.9501953125</v>
      </c>
      <c r="I464" s="7">
        <v>6217.14990234375</v>
      </c>
      <c r="J464" s="7">
        <v>5.3059158661470818E-2</v>
      </c>
      <c r="K464" s="7">
        <v>5.4574248269248123E-2</v>
      </c>
      <c r="L464" s="7">
        <v>5.298166927112001E-2</v>
      </c>
      <c r="M464" s="7">
        <v>5.3581625862747513E-2</v>
      </c>
      <c r="N464" s="7">
        <v>5.4198788524450862E-2</v>
      </c>
      <c r="O464" s="7">
        <v>9.4256910400067665E-4</v>
      </c>
      <c r="P464" s="7">
        <v>5.5141357628451529E-2</v>
      </c>
      <c r="Q464" s="7">
        <v>5.3256219420450182E-2</v>
      </c>
      <c r="R464" s="7" t="str">
        <f t="shared" si="81"/>
        <v>Lower</v>
      </c>
      <c r="S464" s="4" t="str">
        <f t="shared" si="82"/>
        <v>Lower</v>
      </c>
      <c r="T464" s="4" t="str">
        <f t="shared" si="78"/>
        <v>Above</v>
      </c>
      <c r="U464" s="4" t="str">
        <f t="shared" si="79"/>
        <v>Buy</v>
      </c>
      <c r="V464" s="4" t="str">
        <f t="shared" si="80"/>
        <v>Buy</v>
      </c>
    </row>
    <row r="465" spans="1:22">
      <c r="A465" s="2">
        <v>41627</v>
      </c>
      <c r="B465" s="7">
        <v>339.5</v>
      </c>
      <c r="C465" s="7">
        <v>341.97500610351562</v>
      </c>
      <c r="D465" s="7">
        <v>325.20001220703119</v>
      </c>
      <c r="E465" s="7">
        <v>326.27499389648438</v>
      </c>
      <c r="F465" s="7">
        <v>6253.89990234375</v>
      </c>
      <c r="G465" s="7">
        <v>6263.75</v>
      </c>
      <c r="H465" s="7">
        <v>6150.7001953125</v>
      </c>
      <c r="I465" s="7">
        <v>6166.64990234375</v>
      </c>
      <c r="J465" s="7">
        <v>5.4286126305406149E-2</v>
      </c>
      <c r="K465" s="7">
        <v>5.4595890018521748E-2</v>
      </c>
      <c r="L465" s="7">
        <v>5.2872031131491158E-2</v>
      </c>
      <c r="M465" s="7">
        <v>5.2909602306509651E-2</v>
      </c>
      <c r="N465" s="7">
        <v>5.4186972713028837E-2</v>
      </c>
      <c r="O465" s="7">
        <v>9.5782009689391484E-4</v>
      </c>
      <c r="P465" s="7">
        <v>5.5144792809922752E-2</v>
      </c>
      <c r="Q465" s="7">
        <v>5.3229152616134923E-2</v>
      </c>
      <c r="R465" s="7" t="str">
        <f t="shared" si="81"/>
        <v>Lower</v>
      </c>
      <c r="S465" s="4" t="str">
        <f t="shared" si="82"/>
        <v>Lower</v>
      </c>
      <c r="T465" s="4" t="str">
        <f t="shared" si="78"/>
        <v>Below</v>
      </c>
      <c r="U465" s="4" t="str">
        <f t="shared" si="79"/>
        <v>Buy</v>
      </c>
      <c r="V465" s="4" t="str">
        <f t="shared" si="80"/>
        <v/>
      </c>
    </row>
    <row r="466" spans="1:22">
      <c r="A466" s="2">
        <v>41628</v>
      </c>
      <c r="B466" s="7">
        <v>328.89999389648437</v>
      </c>
      <c r="C466" s="7">
        <v>334.29998779296881</v>
      </c>
      <c r="D466" s="7">
        <v>325.04998779296881</v>
      </c>
      <c r="E466" s="7">
        <v>332.29998779296881</v>
      </c>
      <c r="F466" s="7">
        <v>6179.9501953125</v>
      </c>
      <c r="G466" s="7">
        <v>6284.5</v>
      </c>
      <c r="H466" s="7">
        <v>6170.35009765625</v>
      </c>
      <c r="I466" s="7">
        <v>6274.25</v>
      </c>
      <c r="J466" s="7">
        <v>5.3220492641826697E-2</v>
      </c>
      <c r="K466" s="7">
        <v>5.3194365151240153E-2</v>
      </c>
      <c r="L466" s="7">
        <v>5.2679342767995609E-2</v>
      </c>
      <c r="M466" s="7">
        <v>5.2962503533166318E-2</v>
      </c>
      <c r="N466" s="7">
        <v>5.4157442319651208E-2</v>
      </c>
      <c r="O466" s="7">
        <v>9.8704959478641287E-4</v>
      </c>
      <c r="P466" s="7">
        <v>5.514449191443762E-2</v>
      </c>
      <c r="Q466" s="7">
        <v>5.3170392724864797E-2</v>
      </c>
      <c r="R466" s="7" t="str">
        <f t="shared" si="81"/>
        <v>Lower</v>
      </c>
      <c r="S466" s="4" t="str">
        <f t="shared" si="82"/>
        <v>Lower</v>
      </c>
      <c r="T466" s="4" t="str">
        <f t="shared" si="78"/>
        <v>Below</v>
      </c>
      <c r="U466" s="4" t="str">
        <f t="shared" si="79"/>
        <v>Buy</v>
      </c>
      <c r="V466" s="4" t="str">
        <f t="shared" si="80"/>
        <v/>
      </c>
    </row>
    <row r="467" spans="1:22">
      <c r="A467" s="2">
        <v>41631</v>
      </c>
      <c r="B467" s="7">
        <v>329</v>
      </c>
      <c r="C467" s="7">
        <v>335.75</v>
      </c>
      <c r="D467" s="7">
        <v>328.5</v>
      </c>
      <c r="E467" s="7">
        <v>332.22500610351562</v>
      </c>
      <c r="F467" s="7">
        <v>6267.2001953125</v>
      </c>
      <c r="G467" s="7">
        <v>6317.5</v>
      </c>
      <c r="H467" s="7">
        <v>6266.9501953125</v>
      </c>
      <c r="I467" s="7">
        <v>6284.5</v>
      </c>
      <c r="J467" s="7">
        <v>5.2495530659140713E-2</v>
      </c>
      <c r="K467" s="7">
        <v>5.3146022952117143E-2</v>
      </c>
      <c r="L467" s="7">
        <v>5.241784117667133E-2</v>
      </c>
      <c r="M467" s="7">
        <v>5.2864190644206478E-2</v>
      </c>
      <c r="N467" s="7">
        <v>5.4103545433322818E-2</v>
      </c>
      <c r="O467" s="7">
        <v>1.0280055667761931E-3</v>
      </c>
      <c r="P467" s="7">
        <v>5.5131551000099012E-2</v>
      </c>
      <c r="Q467" s="7">
        <v>5.3075539866546617E-2</v>
      </c>
      <c r="R467" s="7" t="str">
        <f t="shared" si="81"/>
        <v>Lower</v>
      </c>
      <c r="S467" s="4" t="str">
        <f t="shared" si="82"/>
        <v>Lower</v>
      </c>
      <c r="T467" s="4" t="str">
        <f t="shared" si="78"/>
        <v>Below</v>
      </c>
      <c r="U467" s="4" t="str">
        <f t="shared" si="79"/>
        <v>Buy</v>
      </c>
      <c r="V467" s="4" t="str">
        <f t="shared" si="80"/>
        <v/>
      </c>
    </row>
    <row r="468" spans="1:22">
      <c r="A468" s="2">
        <v>41632</v>
      </c>
      <c r="B468" s="7">
        <v>332.77499389648437</v>
      </c>
      <c r="C468" s="7">
        <v>333.25</v>
      </c>
      <c r="D468" s="7">
        <v>327.52499389648437</v>
      </c>
      <c r="E468" s="7">
        <v>328.64999389648437</v>
      </c>
      <c r="F468" s="7">
        <v>6296.4501953125</v>
      </c>
      <c r="G468" s="7">
        <v>6301.5</v>
      </c>
      <c r="H468" s="7">
        <v>6262</v>
      </c>
      <c r="I468" s="7">
        <v>6268.39990234375</v>
      </c>
      <c r="J468" s="7">
        <v>5.2851207199927412E-2</v>
      </c>
      <c r="K468" s="7">
        <v>5.2884233912560502E-2</v>
      </c>
      <c r="L468" s="7">
        <v>5.2303576157215648E-2</v>
      </c>
      <c r="M468" s="7">
        <v>5.2429646961994619E-2</v>
      </c>
      <c r="N468" s="7">
        <v>5.4030939543552037E-2</v>
      </c>
      <c r="O468" s="7">
        <v>1.0936763347981411E-3</v>
      </c>
      <c r="P468" s="7">
        <v>5.5124615878350179E-2</v>
      </c>
      <c r="Q468" s="7">
        <v>5.2937263208753887E-2</v>
      </c>
      <c r="R468" s="7">
        <f t="shared" si="81"/>
        <v>0</v>
      </c>
      <c r="S468" s="4" t="str">
        <f t="shared" si="82"/>
        <v>Lower</v>
      </c>
      <c r="T468" s="4" t="str">
        <f t="shared" si="78"/>
        <v>Below</v>
      </c>
      <c r="U468" s="4" t="str">
        <f t="shared" si="79"/>
        <v>Buy</v>
      </c>
      <c r="V468" s="4" t="str">
        <f t="shared" si="80"/>
        <v/>
      </c>
    </row>
    <row r="469" spans="1:22">
      <c r="A469" s="2">
        <v>41634</v>
      </c>
      <c r="B469" s="7">
        <v>329.92498779296881</v>
      </c>
      <c r="C469" s="7">
        <v>336.10000610351562</v>
      </c>
      <c r="D469" s="7">
        <v>328.45001220703119</v>
      </c>
      <c r="E469" s="7">
        <v>334.52499389648437</v>
      </c>
      <c r="F469" s="7">
        <v>6270.10009765625</v>
      </c>
      <c r="G469" s="7">
        <v>6302.75</v>
      </c>
      <c r="H469" s="7">
        <v>6259.4501953125</v>
      </c>
      <c r="I469" s="7">
        <v>6278.89990234375</v>
      </c>
      <c r="J469" s="7">
        <v>5.2618775243523458E-2</v>
      </c>
      <c r="K469" s="7">
        <v>5.3325930126296557E-2</v>
      </c>
      <c r="L469" s="7">
        <v>5.2472661648941127E-2</v>
      </c>
      <c r="M469" s="7">
        <v>5.3277644029906403E-2</v>
      </c>
      <c r="N469" s="7">
        <v>5.3997367611650027E-2</v>
      </c>
      <c r="O469" s="7">
        <v>1.106550892382424E-3</v>
      </c>
      <c r="P469" s="7">
        <v>5.5103918504032449E-2</v>
      </c>
      <c r="Q469" s="7">
        <v>5.2890816719267597E-2</v>
      </c>
      <c r="R469" s="7" t="str">
        <f t="shared" si="81"/>
        <v>Lower</v>
      </c>
      <c r="S469" s="4" t="str">
        <f t="shared" si="82"/>
        <v>Lower</v>
      </c>
      <c r="T469" s="4" t="str">
        <f t="shared" si="78"/>
        <v>Above</v>
      </c>
      <c r="U469" s="4" t="str">
        <f t="shared" si="79"/>
        <v>Buy</v>
      </c>
      <c r="V469" s="4" t="str">
        <f t="shared" si="80"/>
        <v/>
      </c>
    </row>
    <row r="470" spans="1:22">
      <c r="A470" s="2">
        <v>41635</v>
      </c>
      <c r="B470" s="7">
        <v>332.04998779296881</v>
      </c>
      <c r="C470" s="7">
        <v>337.72500610351562</v>
      </c>
      <c r="D470" s="7">
        <v>332.04998779296881</v>
      </c>
      <c r="E470" s="7">
        <v>334.82501220703119</v>
      </c>
      <c r="F470" s="7">
        <v>6292.7998046875</v>
      </c>
      <c r="G470" s="7">
        <v>6324.89990234375</v>
      </c>
      <c r="H470" s="7">
        <v>6289.39990234375</v>
      </c>
      <c r="I470" s="7">
        <v>6313.7998046875</v>
      </c>
      <c r="J470" s="7">
        <v>5.276665365162659E-2</v>
      </c>
      <c r="K470" s="7">
        <v>5.3396102913560499E-2</v>
      </c>
      <c r="L470" s="7">
        <v>5.2795178069251103E-2</v>
      </c>
      <c r="M470" s="7">
        <v>5.3030666566027333E-2</v>
      </c>
      <c r="N470" s="7">
        <v>5.3967449435319628E-2</v>
      </c>
      <c r="O470" s="7">
        <v>1.1249696863614141E-3</v>
      </c>
      <c r="P470" s="7">
        <v>5.5092419121681037E-2</v>
      </c>
      <c r="Q470" s="7">
        <v>5.2842479748958213E-2</v>
      </c>
      <c r="R470" s="7" t="str">
        <f t="shared" si="81"/>
        <v>Lower</v>
      </c>
      <c r="S470" s="4" t="str">
        <f t="shared" si="82"/>
        <v>Lower</v>
      </c>
      <c r="T470" s="4" t="str">
        <f t="shared" si="78"/>
        <v>Above</v>
      </c>
      <c r="U470" s="4" t="str">
        <f t="shared" si="79"/>
        <v>Buy</v>
      </c>
      <c r="V470" s="4" t="str">
        <f t="shared" si="80"/>
        <v/>
      </c>
    </row>
    <row r="471" spans="1:22">
      <c r="A471" s="2">
        <v>41638</v>
      </c>
      <c r="B471" s="7">
        <v>338.39999389648437</v>
      </c>
      <c r="C471" s="7">
        <v>338.5</v>
      </c>
      <c r="D471" s="7">
        <v>332.57501220703119</v>
      </c>
      <c r="E471" s="7">
        <v>334.75</v>
      </c>
      <c r="F471" s="7">
        <v>6336.39990234375</v>
      </c>
      <c r="G471" s="7">
        <v>6344.0498046875</v>
      </c>
      <c r="H471" s="7">
        <v>6273.14990234375</v>
      </c>
      <c r="I471" s="7">
        <v>6291.10009765625</v>
      </c>
      <c r="J471" s="7">
        <v>5.3405719195739963E-2</v>
      </c>
      <c r="K471" s="7">
        <v>5.335708426341304E-2</v>
      </c>
      <c r="L471" s="7">
        <v>5.3015632877316678E-2</v>
      </c>
      <c r="M471" s="7">
        <v>5.3210089619256121E-2</v>
      </c>
      <c r="N471" s="7">
        <v>5.3951102920765347E-2</v>
      </c>
      <c r="O471" s="7">
        <v>1.133893136468177E-3</v>
      </c>
      <c r="P471" s="7">
        <v>5.5084996057233521E-2</v>
      </c>
      <c r="Q471" s="7">
        <v>5.2817209784297173E-2</v>
      </c>
      <c r="R471" s="7">
        <f t="shared" si="81"/>
        <v>0</v>
      </c>
      <c r="S471" s="4" t="str">
        <f t="shared" si="82"/>
        <v>Lower</v>
      </c>
      <c r="T471" s="4" t="str">
        <f t="shared" si="78"/>
        <v>Above</v>
      </c>
      <c r="U471" s="4" t="str">
        <f t="shared" si="79"/>
        <v>Buy</v>
      </c>
      <c r="V471" s="4" t="str">
        <f t="shared" si="80"/>
        <v/>
      </c>
    </row>
    <row r="472" spans="1:22">
      <c r="A472" s="2">
        <v>41639</v>
      </c>
      <c r="B472" s="7">
        <v>336.04998779296881</v>
      </c>
      <c r="C472" s="7">
        <v>336.14999389648438</v>
      </c>
      <c r="D472" s="7">
        <v>330.04998779296881</v>
      </c>
      <c r="E472" s="7">
        <v>332.92498779296881</v>
      </c>
      <c r="F472" s="7">
        <v>6307.35009765625</v>
      </c>
      <c r="G472" s="7">
        <v>6317.2998046875</v>
      </c>
      <c r="H472" s="7">
        <v>6287.2998046875</v>
      </c>
      <c r="I472" s="7">
        <v>6304</v>
      </c>
      <c r="J472" s="7">
        <v>5.3279108118295462E-2</v>
      </c>
      <c r="K472" s="7">
        <v>5.3211024375803363E-2</v>
      </c>
      <c r="L472" s="7">
        <v>5.24947112505912E-2</v>
      </c>
      <c r="M472" s="7">
        <v>5.2811704916397327E-2</v>
      </c>
      <c r="N472" s="7">
        <v>5.3932810992776227E-2</v>
      </c>
      <c r="O472" s="7">
        <v>1.1498672911785209E-3</v>
      </c>
      <c r="P472" s="7">
        <v>5.5082678283954738E-2</v>
      </c>
      <c r="Q472" s="7">
        <v>5.2782943701597709E-2</v>
      </c>
      <c r="R472" s="7" t="str">
        <f t="shared" si="81"/>
        <v>Lower</v>
      </c>
      <c r="S472" s="4" t="str">
        <f t="shared" si="82"/>
        <v>Lower</v>
      </c>
      <c r="T472" s="4" t="str">
        <f t="shared" si="78"/>
        <v>Above</v>
      </c>
      <c r="U472" s="4" t="str">
        <f t="shared" si="79"/>
        <v>Buy</v>
      </c>
      <c r="V472" s="4" t="str">
        <f t="shared" si="80"/>
        <v/>
      </c>
    </row>
    <row r="473" spans="1:22">
      <c r="A473" s="2">
        <v>41641</v>
      </c>
      <c r="B473" s="7">
        <v>332.5</v>
      </c>
      <c r="C473" s="7">
        <v>337.375</v>
      </c>
      <c r="D473" s="7">
        <v>326.77499389648437</v>
      </c>
      <c r="E473" s="7">
        <v>328.5</v>
      </c>
      <c r="F473" s="7">
        <v>6301.25</v>
      </c>
      <c r="G473" s="7">
        <v>6358.2998046875</v>
      </c>
      <c r="H473" s="7">
        <v>6211.2998046875</v>
      </c>
      <c r="I473" s="7">
        <v>6221.14990234375</v>
      </c>
      <c r="J473" s="7">
        <v>5.2767308073794879E-2</v>
      </c>
      <c r="K473" s="7">
        <v>5.3060568133525027E-2</v>
      </c>
      <c r="L473" s="7">
        <v>5.2609760303290481E-2</v>
      </c>
      <c r="M473" s="7">
        <v>5.2803742902295482E-2</v>
      </c>
      <c r="N473" s="7">
        <v>5.3929633699560678E-2</v>
      </c>
      <c r="O473" s="7">
        <v>1.1530498732482671E-3</v>
      </c>
      <c r="P473" s="7">
        <v>5.5082683572808953E-2</v>
      </c>
      <c r="Q473" s="7">
        <v>5.2776583826312409E-2</v>
      </c>
      <c r="R473" s="7" t="str">
        <f t="shared" si="81"/>
        <v>Lower</v>
      </c>
      <c r="S473" s="4" t="str">
        <f t="shared" si="82"/>
        <v>Lower</v>
      </c>
      <c r="T473" s="4" t="str">
        <f t="shared" si="78"/>
        <v>Above</v>
      </c>
      <c r="U473" s="4" t="str">
        <f t="shared" si="79"/>
        <v>Buy</v>
      </c>
      <c r="V473" s="4" t="str">
        <f t="shared" si="80"/>
        <v/>
      </c>
    </row>
    <row r="474" spans="1:22">
      <c r="A474" s="2">
        <v>41642</v>
      </c>
      <c r="B474" s="7">
        <v>326</v>
      </c>
      <c r="C474" s="7">
        <v>333</v>
      </c>
      <c r="D474" s="7">
        <v>325</v>
      </c>
      <c r="E474" s="7">
        <v>331.54998779296881</v>
      </c>
      <c r="F474" s="7">
        <v>6194.5498046875</v>
      </c>
      <c r="G474" s="7">
        <v>6221.7001953125</v>
      </c>
      <c r="H474" s="7">
        <v>6171.25</v>
      </c>
      <c r="I474" s="7">
        <v>6211.14990234375</v>
      </c>
      <c r="J474" s="7">
        <v>5.2626907568538939E-2</v>
      </c>
      <c r="K474" s="7">
        <v>5.3522347516983537E-2</v>
      </c>
      <c r="L474" s="7">
        <v>5.2663560866923233E-2</v>
      </c>
      <c r="M474" s="7">
        <v>5.3379807766008001E-2</v>
      </c>
      <c r="N474" s="7">
        <v>5.393020462844772E-2</v>
      </c>
      <c r="O474" s="7">
        <v>1.1527601391605889E-3</v>
      </c>
      <c r="P474" s="7">
        <v>5.5082964767608308E-2</v>
      </c>
      <c r="Q474" s="7">
        <v>5.2777444489287131E-2</v>
      </c>
      <c r="R474" s="7" t="str">
        <f t="shared" si="81"/>
        <v>Lower</v>
      </c>
      <c r="S474" s="4" t="str">
        <f t="shared" si="82"/>
        <v>Lower</v>
      </c>
      <c r="T474" s="4" t="str">
        <f t="shared" si="78"/>
        <v>Above</v>
      </c>
      <c r="U474" s="4" t="str">
        <f t="shared" si="79"/>
        <v>Buy</v>
      </c>
      <c r="V474" s="4" t="str">
        <f t="shared" si="80"/>
        <v/>
      </c>
    </row>
    <row r="475" spans="1:22">
      <c r="A475" s="2">
        <v>41645</v>
      </c>
      <c r="B475" s="7">
        <v>331.5</v>
      </c>
      <c r="C475" s="7">
        <v>331.5</v>
      </c>
      <c r="D475" s="7">
        <v>328.5</v>
      </c>
      <c r="E475" s="7">
        <v>330.85000610351562</v>
      </c>
      <c r="F475" s="7">
        <v>6220.85009765625</v>
      </c>
      <c r="G475" s="7">
        <v>6224.7001953125</v>
      </c>
      <c r="H475" s="7">
        <v>6170.25</v>
      </c>
      <c r="I475" s="7">
        <v>6191.4501953125</v>
      </c>
      <c r="J475" s="7">
        <v>5.3288536903484472E-2</v>
      </c>
      <c r="K475" s="7">
        <v>5.3255576911099348E-2</v>
      </c>
      <c r="L475" s="7">
        <v>5.3239333900571291E-2</v>
      </c>
      <c r="M475" s="7">
        <v>5.3436593312823487E-2</v>
      </c>
      <c r="N475" s="7">
        <v>5.3845709428203693E-2</v>
      </c>
      <c r="O475" s="7">
        <v>1.121981564384899E-3</v>
      </c>
      <c r="P475" s="7">
        <v>5.4967690992588587E-2</v>
      </c>
      <c r="Q475" s="7">
        <v>5.2723727863818792E-2</v>
      </c>
      <c r="R475" s="7">
        <f t="shared" si="81"/>
        <v>0</v>
      </c>
      <c r="S475" s="4" t="str">
        <f t="shared" si="82"/>
        <v>Lower</v>
      </c>
      <c r="T475" s="4" t="str">
        <f t="shared" si="78"/>
        <v>Above</v>
      </c>
      <c r="U475" s="4" t="str">
        <f t="shared" si="79"/>
        <v>Buy</v>
      </c>
      <c r="V475" s="4" t="str">
        <f t="shared" si="80"/>
        <v/>
      </c>
    </row>
    <row r="476" spans="1:22">
      <c r="A476" s="2">
        <v>41646</v>
      </c>
      <c r="B476" s="7">
        <v>333.54998779296881</v>
      </c>
      <c r="C476" s="7">
        <v>335.47500610351562</v>
      </c>
      <c r="D476" s="7">
        <v>326.64999389648437</v>
      </c>
      <c r="E476" s="7">
        <v>332.20001220703119</v>
      </c>
      <c r="F476" s="7">
        <v>6203.89990234375</v>
      </c>
      <c r="G476" s="7">
        <v>6221.5</v>
      </c>
      <c r="H476" s="7">
        <v>6144.75</v>
      </c>
      <c r="I476" s="7">
        <v>6162.25</v>
      </c>
      <c r="J476" s="7">
        <v>5.3764566328183029E-2</v>
      </c>
      <c r="K476" s="7">
        <v>5.3921884771118797E-2</v>
      </c>
      <c r="L476" s="7">
        <v>5.3159199950605703E-2</v>
      </c>
      <c r="M476" s="7">
        <v>5.390888266575216E-2</v>
      </c>
      <c r="N476" s="7">
        <v>5.3814672216512351E-2</v>
      </c>
      <c r="O476" s="7">
        <v>1.1105947094775419E-3</v>
      </c>
      <c r="P476" s="7">
        <v>5.4925266925989889E-2</v>
      </c>
      <c r="Q476" s="7">
        <v>5.2704077507034812E-2</v>
      </c>
      <c r="R476" s="7">
        <f t="shared" si="81"/>
        <v>0</v>
      </c>
      <c r="S476" s="4" t="str">
        <f t="shared" si="82"/>
        <v>Lower</v>
      </c>
      <c r="T476" s="4" t="str">
        <f t="shared" si="78"/>
        <v>Above</v>
      </c>
      <c r="U476" s="4" t="str">
        <f t="shared" si="79"/>
        <v>Buy</v>
      </c>
      <c r="V476" s="4" t="str">
        <f t="shared" si="80"/>
        <v/>
      </c>
    </row>
    <row r="477" spans="1:22">
      <c r="A477" s="2">
        <v>41647</v>
      </c>
      <c r="B477" s="7">
        <v>332.60000610351562</v>
      </c>
      <c r="C477" s="7">
        <v>333.47500610351562</v>
      </c>
      <c r="D477" s="7">
        <v>330</v>
      </c>
      <c r="E477" s="7">
        <v>332.35000610351562</v>
      </c>
      <c r="F477" s="7">
        <v>6178.0498046875</v>
      </c>
      <c r="G477" s="7">
        <v>6192.10009765625</v>
      </c>
      <c r="H477" s="7">
        <v>6160.35009765625</v>
      </c>
      <c r="I477" s="7">
        <v>6174.60009765625</v>
      </c>
      <c r="J477" s="7">
        <v>5.3835759927212061E-2</v>
      </c>
      <c r="K477" s="7">
        <v>5.3854912040220103E-2</v>
      </c>
      <c r="L477" s="7">
        <v>5.3568384064008129E-2</v>
      </c>
      <c r="M477" s="7">
        <v>5.3825349147658783E-2</v>
      </c>
      <c r="N477" s="7">
        <v>5.37692136289213E-2</v>
      </c>
      <c r="O477" s="7">
        <v>1.0893661676999659E-3</v>
      </c>
      <c r="P477" s="7">
        <v>5.4858579796621267E-2</v>
      </c>
      <c r="Q477" s="7">
        <v>5.2679847461221327E-2</v>
      </c>
      <c r="R477" s="7">
        <f t="shared" si="81"/>
        <v>0</v>
      </c>
      <c r="S477" s="4" t="str">
        <f t="shared" si="82"/>
        <v>Lower</v>
      </c>
      <c r="T477" s="4" t="str">
        <f t="shared" si="78"/>
        <v>Above</v>
      </c>
      <c r="U477" s="4" t="str">
        <f t="shared" si="79"/>
        <v>Buy</v>
      </c>
      <c r="V477" s="4" t="str">
        <f t="shared" si="80"/>
        <v/>
      </c>
    </row>
    <row r="478" spans="1:22">
      <c r="A478" s="2">
        <v>41648</v>
      </c>
      <c r="B478" s="7">
        <v>331.60000610351562</v>
      </c>
      <c r="C478" s="7">
        <v>333.02499389648437</v>
      </c>
      <c r="D478" s="7">
        <v>328.54998779296881</v>
      </c>
      <c r="E478" s="7">
        <v>331.47500610351562</v>
      </c>
      <c r="F478" s="7">
        <v>6181.7001953125</v>
      </c>
      <c r="G478" s="7">
        <v>6188.0498046875</v>
      </c>
      <c r="H478" s="7">
        <v>6148.25</v>
      </c>
      <c r="I478" s="7">
        <v>6168.35009765625</v>
      </c>
      <c r="J478" s="7">
        <v>5.3642201275785492E-2</v>
      </c>
      <c r="K478" s="7">
        <v>5.3817439162208283E-2</v>
      </c>
      <c r="L478" s="7">
        <v>5.3437968168660803E-2</v>
      </c>
      <c r="M478" s="7">
        <v>5.3738033810607502E-2</v>
      </c>
      <c r="N478" s="7">
        <v>5.3705773840245982E-2</v>
      </c>
      <c r="O478" s="7">
        <v>1.049722797795898E-3</v>
      </c>
      <c r="P478" s="7">
        <v>5.4755496638041877E-2</v>
      </c>
      <c r="Q478" s="7">
        <v>5.2656051042450081E-2</v>
      </c>
      <c r="R478" s="7">
        <f t="shared" si="81"/>
        <v>0</v>
      </c>
      <c r="S478" s="4" t="str">
        <f t="shared" si="82"/>
        <v>Lower</v>
      </c>
      <c r="T478" s="4" t="str">
        <f t="shared" si="78"/>
        <v>Above</v>
      </c>
      <c r="U478" s="4" t="str">
        <f t="shared" si="79"/>
        <v>Buy</v>
      </c>
      <c r="V478" s="4" t="str">
        <f t="shared" si="80"/>
        <v/>
      </c>
    </row>
    <row r="479" spans="1:22">
      <c r="A479" s="2">
        <v>41649</v>
      </c>
      <c r="B479" s="7">
        <v>331.47500610351562</v>
      </c>
      <c r="C479" s="7">
        <v>337.35000610351562</v>
      </c>
      <c r="D479" s="7">
        <v>328.14999389648437</v>
      </c>
      <c r="E479" s="7">
        <v>331.02499389648437</v>
      </c>
      <c r="F479" s="7">
        <v>6178.85009765625</v>
      </c>
      <c r="G479" s="7">
        <v>6239.10009765625</v>
      </c>
      <c r="H479" s="7">
        <v>6139.60009765625</v>
      </c>
      <c r="I479" s="7">
        <v>6171.4501953125</v>
      </c>
      <c r="J479" s="7">
        <v>5.3646714334314421E-2</v>
      </c>
      <c r="K479" s="7">
        <v>5.4070298732703921E-2</v>
      </c>
      <c r="L479" s="7">
        <v>5.3448105524291953E-2</v>
      </c>
      <c r="M479" s="7">
        <v>5.3638121255181331E-2</v>
      </c>
      <c r="N479" s="7">
        <v>5.3631017628075282E-2</v>
      </c>
      <c r="O479" s="7">
        <v>9.9449994849961742E-4</v>
      </c>
      <c r="P479" s="7">
        <v>5.4625517576574897E-2</v>
      </c>
      <c r="Q479" s="7">
        <v>5.2636517679575667E-2</v>
      </c>
      <c r="R479" s="7">
        <f t="shared" si="81"/>
        <v>0</v>
      </c>
      <c r="S479" s="4" t="str">
        <f t="shared" si="82"/>
        <v>Lower</v>
      </c>
      <c r="T479" s="4" t="str">
        <f t="shared" ref="T479:T542" si="83">IF(S479=0,"",IF(S479="Upper",IF(M479&lt;=P479,"Below","Above"),IF(M479&gt;=Q479,"Above","Below")))</f>
        <v>Above</v>
      </c>
      <c r="U479" s="4" t="str">
        <f t="shared" si="79"/>
        <v>Buy</v>
      </c>
      <c r="V479" s="4" t="str">
        <f t="shared" si="80"/>
        <v/>
      </c>
    </row>
    <row r="480" spans="1:22">
      <c r="A480" s="2">
        <v>41652</v>
      </c>
      <c r="B480" s="7">
        <v>330.04998779296881</v>
      </c>
      <c r="C480" s="7">
        <v>338.47500610351562</v>
      </c>
      <c r="D480" s="7">
        <v>328.45001220703119</v>
      </c>
      <c r="E480" s="7">
        <v>336.42498779296881</v>
      </c>
      <c r="F480" s="7">
        <v>6189.5498046875</v>
      </c>
      <c r="G480" s="7">
        <v>6288.2001953125</v>
      </c>
      <c r="H480" s="7">
        <v>6189.5498046875</v>
      </c>
      <c r="I480" s="7">
        <v>6272.75</v>
      </c>
      <c r="J480" s="7">
        <v>5.3323746994169703E-2</v>
      </c>
      <c r="K480" s="7">
        <v>5.3827008617796511E-2</v>
      </c>
      <c r="L480" s="7">
        <v>5.3065250716342549E-2</v>
      </c>
      <c r="M480" s="7">
        <v>5.363277474679666E-2</v>
      </c>
      <c r="N480" s="7">
        <v>5.3526082448350401E-2</v>
      </c>
      <c r="O480" s="7">
        <v>8.6326835629302789E-4</v>
      </c>
      <c r="P480" s="7">
        <v>5.4389350804643431E-2</v>
      </c>
      <c r="Q480" s="7">
        <v>5.2662814092057371E-2</v>
      </c>
      <c r="R480" s="7">
        <f t="shared" si="81"/>
        <v>0</v>
      </c>
      <c r="S480" s="4" t="str">
        <f t="shared" si="82"/>
        <v>Lower</v>
      </c>
      <c r="T480" s="4" t="str">
        <f t="shared" si="83"/>
        <v>Above</v>
      </c>
      <c r="U480" s="4" t="str">
        <f t="shared" si="79"/>
        <v>Buy</v>
      </c>
      <c r="V480" s="4" t="str">
        <f t="shared" si="80"/>
        <v/>
      </c>
    </row>
    <row r="481" spans="1:22">
      <c r="A481" s="2">
        <v>41653</v>
      </c>
      <c r="B481" s="7">
        <v>334.52499389648437</v>
      </c>
      <c r="C481" s="7">
        <v>338</v>
      </c>
      <c r="D481" s="7">
        <v>334.14999389648437</v>
      </c>
      <c r="E481" s="7">
        <v>336.14999389648438</v>
      </c>
      <c r="F481" s="7">
        <v>6260.25</v>
      </c>
      <c r="G481" s="7">
        <v>6280.35009765625</v>
      </c>
      <c r="H481" s="7">
        <v>6234.14990234375</v>
      </c>
      <c r="I481" s="7">
        <v>6241.85009765625</v>
      </c>
      <c r="J481" s="7">
        <v>5.3436363387482033E-2</v>
      </c>
      <c r="K481" s="7">
        <v>5.3818655766680497E-2</v>
      </c>
      <c r="L481" s="7">
        <v>5.3599929281594523E-2</v>
      </c>
      <c r="M481" s="7">
        <v>5.3854224090178843E-2</v>
      </c>
      <c r="N481" s="7">
        <v>5.3422484953966128E-2</v>
      </c>
      <c r="O481" s="7">
        <v>6.6062178106632014E-4</v>
      </c>
      <c r="P481" s="7">
        <v>5.4083106735032457E-2</v>
      </c>
      <c r="Q481" s="7">
        <v>5.2761863172899812E-2</v>
      </c>
      <c r="R481" s="7">
        <f t="shared" si="81"/>
        <v>0</v>
      </c>
      <c r="S481" s="4" t="str">
        <f t="shared" si="82"/>
        <v>Lower</v>
      </c>
      <c r="T481" s="4" t="str">
        <f t="shared" si="83"/>
        <v>Above</v>
      </c>
      <c r="U481" s="4" t="str">
        <f t="shared" si="79"/>
        <v>Buy</v>
      </c>
      <c r="V481" s="4" t="str">
        <f t="shared" si="80"/>
        <v/>
      </c>
    </row>
    <row r="482" spans="1:22">
      <c r="A482" s="2">
        <v>41654</v>
      </c>
      <c r="B482" s="7">
        <v>336.5</v>
      </c>
      <c r="C482" s="7">
        <v>341.35000610351562</v>
      </c>
      <c r="D482" s="7">
        <v>334.79998779296881</v>
      </c>
      <c r="E482" s="7">
        <v>340.27499389648437</v>
      </c>
      <c r="F482" s="7">
        <v>6265.9501953125</v>
      </c>
      <c r="G482" s="7">
        <v>6325.2001953125</v>
      </c>
      <c r="H482" s="7">
        <v>6265.2998046875</v>
      </c>
      <c r="I482" s="7">
        <v>6320.89990234375</v>
      </c>
      <c r="J482" s="7">
        <v>5.3702948397472507E-2</v>
      </c>
      <c r="K482" s="7">
        <v>5.3966672289121283E-2</v>
      </c>
      <c r="L482" s="7">
        <v>5.3437185486715569E-2</v>
      </c>
      <c r="M482" s="7">
        <v>5.3833314742148107E-2</v>
      </c>
      <c r="N482" s="7">
        <v>5.3334364698787731E-2</v>
      </c>
      <c r="O482" s="7">
        <v>4.3422824749014019E-4</v>
      </c>
      <c r="P482" s="7">
        <v>5.3768592946277873E-2</v>
      </c>
      <c r="Q482" s="7">
        <v>5.290013645129759E-2</v>
      </c>
      <c r="R482" s="7" t="str">
        <f t="shared" si="81"/>
        <v>Upper</v>
      </c>
      <c r="S482" s="4" t="str">
        <f t="shared" si="82"/>
        <v>Upper</v>
      </c>
      <c r="T482" s="4" t="str">
        <f t="shared" si="83"/>
        <v>Above</v>
      </c>
      <c r="U482" s="4" t="str">
        <f t="shared" si="79"/>
        <v>Buy</v>
      </c>
      <c r="V482" s="4" t="str">
        <f t="shared" si="80"/>
        <v/>
      </c>
    </row>
    <row r="483" spans="1:22">
      <c r="A483" s="2">
        <v>41655</v>
      </c>
      <c r="B483" s="7">
        <v>342.20001220703119</v>
      </c>
      <c r="C483" s="7">
        <v>342.5</v>
      </c>
      <c r="D483" s="7">
        <v>335.17498779296881</v>
      </c>
      <c r="E483" s="7">
        <v>336.52499389648437</v>
      </c>
      <c r="F483" s="7">
        <v>6341.35009765625</v>
      </c>
      <c r="G483" s="7">
        <v>6346.5</v>
      </c>
      <c r="H483" s="7">
        <v>6299.85009765625</v>
      </c>
      <c r="I483" s="7">
        <v>6318.89990234375</v>
      </c>
      <c r="J483" s="7">
        <v>5.3963273898646233E-2</v>
      </c>
      <c r="K483" s="7">
        <v>5.3966753328606322E-2</v>
      </c>
      <c r="L483" s="7">
        <v>5.3203644943498697E-2</v>
      </c>
      <c r="M483" s="7">
        <v>5.3256895835881737E-2</v>
      </c>
      <c r="N483" s="7">
        <v>5.3319270735777191E-2</v>
      </c>
      <c r="O483" s="7">
        <v>4.312536249344495E-4</v>
      </c>
      <c r="P483" s="7">
        <v>5.3750524360711642E-2</v>
      </c>
      <c r="Q483" s="7">
        <v>5.288801711084274E-2</v>
      </c>
      <c r="R483" s="7" t="str">
        <f t="shared" si="81"/>
        <v>Upper</v>
      </c>
      <c r="S483" s="4" t="str">
        <f t="shared" si="82"/>
        <v>Upper</v>
      </c>
      <c r="T483" s="4" t="str">
        <f t="shared" si="83"/>
        <v>Below</v>
      </c>
      <c r="U483" s="4" t="str">
        <f t="shared" si="79"/>
        <v>Sell</v>
      </c>
      <c r="V483" s="4" t="str">
        <f t="shared" si="80"/>
        <v>Sell</v>
      </c>
    </row>
    <row r="484" spans="1:22">
      <c r="A484" s="2">
        <v>41656</v>
      </c>
      <c r="B484" s="7">
        <v>337.5</v>
      </c>
      <c r="C484" s="7">
        <v>337.5</v>
      </c>
      <c r="D484" s="7">
        <v>329.52499389648438</v>
      </c>
      <c r="E484" s="7">
        <v>332.5</v>
      </c>
      <c r="F484" s="7">
        <v>6306.25</v>
      </c>
      <c r="G484" s="7">
        <v>6327.10009765625</v>
      </c>
      <c r="H484" s="7">
        <v>6246.35009765625</v>
      </c>
      <c r="I484" s="7">
        <v>6261.64990234375</v>
      </c>
      <c r="J484" s="7">
        <v>5.3518334985133788E-2</v>
      </c>
      <c r="K484" s="7">
        <v>5.334197259262901E-2</v>
      </c>
      <c r="L484" s="7">
        <v>5.2754807006435402E-2</v>
      </c>
      <c r="M484" s="7">
        <v>5.3101020527440299E-2</v>
      </c>
      <c r="N484" s="7">
        <v>5.329524046901183E-2</v>
      </c>
      <c r="O484" s="7">
        <v>4.2925075224396043E-4</v>
      </c>
      <c r="P484" s="7">
        <v>5.3724491221255791E-2</v>
      </c>
      <c r="Q484" s="7">
        <v>5.2865989716767869E-2</v>
      </c>
      <c r="R484" s="7" t="str">
        <f t="shared" si="81"/>
        <v>Lower</v>
      </c>
      <c r="S484" s="4" t="str">
        <f t="shared" si="82"/>
        <v>Lower</v>
      </c>
      <c r="T484" s="4" t="str">
        <f t="shared" si="83"/>
        <v>Above</v>
      </c>
      <c r="U484" s="4" t="str">
        <f t="shared" si="79"/>
        <v>Buy</v>
      </c>
      <c r="V484" s="4" t="str">
        <f t="shared" si="80"/>
        <v>Buy</v>
      </c>
    </row>
    <row r="485" spans="1:22">
      <c r="A485" s="2">
        <v>41659</v>
      </c>
      <c r="B485" s="7">
        <v>334.04998779296881</v>
      </c>
      <c r="C485" s="7">
        <v>338.35000610351562</v>
      </c>
      <c r="D485" s="7">
        <v>333.20001220703119</v>
      </c>
      <c r="E485" s="7">
        <v>335.02499389648438</v>
      </c>
      <c r="F485" s="7">
        <v>6261.75</v>
      </c>
      <c r="G485" s="7">
        <v>6307.4501953125</v>
      </c>
      <c r="H485" s="7">
        <v>6243.35009765625</v>
      </c>
      <c r="I485" s="7">
        <v>6303.9501953125</v>
      </c>
      <c r="J485" s="7">
        <v>5.3347704362673172E-2</v>
      </c>
      <c r="K485" s="7">
        <v>5.3642913638060397E-2</v>
      </c>
      <c r="L485" s="7">
        <v>5.3368785507017187E-2</v>
      </c>
      <c r="M485" s="7">
        <v>5.3145247585490558E-2</v>
      </c>
      <c r="N485" s="7">
        <v>5.3307022732960882E-2</v>
      </c>
      <c r="O485" s="7">
        <v>4.2126829778106731E-4</v>
      </c>
      <c r="P485" s="7">
        <v>5.3728291030741948E-2</v>
      </c>
      <c r="Q485" s="7">
        <v>5.2885754435179823E-2</v>
      </c>
      <c r="R485" s="7">
        <f t="shared" si="81"/>
        <v>0</v>
      </c>
      <c r="S485" s="4" t="str">
        <f t="shared" si="82"/>
        <v>Lower</v>
      </c>
      <c r="T485" s="4" t="str">
        <f t="shared" si="83"/>
        <v>Above</v>
      </c>
      <c r="U485" s="4" t="str">
        <f t="shared" si="79"/>
        <v>Buy</v>
      </c>
      <c r="V485" s="4" t="str">
        <f t="shared" si="80"/>
        <v/>
      </c>
    </row>
    <row r="486" spans="1:22">
      <c r="A486" s="2">
        <v>41660</v>
      </c>
      <c r="B486" s="7">
        <v>336.47500610351562</v>
      </c>
      <c r="C486" s="7">
        <v>339.39999389648438</v>
      </c>
      <c r="D486" s="7">
        <v>335</v>
      </c>
      <c r="E486" s="7">
        <v>338.04998779296881</v>
      </c>
      <c r="F486" s="7">
        <v>6320.14990234375</v>
      </c>
      <c r="G486" s="7">
        <v>6330.2998046875</v>
      </c>
      <c r="H486" s="7">
        <v>6297.89990234375</v>
      </c>
      <c r="I486" s="7">
        <v>6313.7998046875</v>
      </c>
      <c r="J486" s="7">
        <v>5.3238453407369032E-2</v>
      </c>
      <c r="K486" s="7">
        <v>5.3615153210463007E-2</v>
      </c>
      <c r="L486" s="7">
        <v>5.3192334777396273E-2</v>
      </c>
      <c r="M486" s="7">
        <v>5.3541448612607768E-2</v>
      </c>
      <c r="N486" s="7">
        <v>5.3335969986932949E-2</v>
      </c>
      <c r="O486" s="7">
        <v>4.16209444957357E-4</v>
      </c>
      <c r="P486" s="7">
        <v>5.3752179431890312E-2</v>
      </c>
      <c r="Q486" s="7">
        <v>5.2919760541975593E-2</v>
      </c>
      <c r="R486" s="7">
        <f t="shared" si="81"/>
        <v>0</v>
      </c>
      <c r="S486" s="4" t="str">
        <f t="shared" si="82"/>
        <v>Lower</v>
      </c>
      <c r="T486" s="4" t="str">
        <f t="shared" si="83"/>
        <v>Above</v>
      </c>
      <c r="U486" s="4" t="str">
        <f t="shared" si="79"/>
        <v>Buy</v>
      </c>
      <c r="V486" s="4" t="str">
        <f t="shared" si="80"/>
        <v/>
      </c>
    </row>
    <row r="487" spans="1:22">
      <c r="A487" s="2">
        <v>41661</v>
      </c>
      <c r="B487" s="7">
        <v>337.75</v>
      </c>
      <c r="C487" s="7">
        <v>342.35000610351562</v>
      </c>
      <c r="D487" s="7">
        <v>337.32501220703119</v>
      </c>
      <c r="E487" s="7">
        <v>338.54998779296881</v>
      </c>
      <c r="F487" s="7">
        <v>6309.0498046875</v>
      </c>
      <c r="G487" s="7">
        <v>6349.9501953125</v>
      </c>
      <c r="H487" s="7">
        <v>6287.4501953125</v>
      </c>
      <c r="I487" s="7">
        <v>6338.9501953125</v>
      </c>
      <c r="J487" s="7">
        <v>5.3534210452588028E-2</v>
      </c>
      <c r="K487" s="7">
        <v>5.3913809647867253E-2</v>
      </c>
      <c r="L487" s="7">
        <v>5.3650526322819719E-2</v>
      </c>
      <c r="M487" s="7">
        <v>5.3407895213203958E-2</v>
      </c>
      <c r="N487" s="7">
        <v>5.3363155215382832E-2</v>
      </c>
      <c r="O487" s="7">
        <v>4.0126067760154932E-4</v>
      </c>
      <c r="P487" s="7">
        <v>5.3764415892984377E-2</v>
      </c>
      <c r="Q487" s="7">
        <v>5.296189453778128E-2</v>
      </c>
      <c r="R487" s="7" t="str">
        <f t="shared" si="81"/>
        <v>Upper</v>
      </c>
      <c r="S487" s="4" t="str">
        <f t="shared" si="82"/>
        <v>Upper</v>
      </c>
      <c r="T487" s="4" t="str">
        <f t="shared" si="83"/>
        <v>Below</v>
      </c>
      <c r="U487" s="4" t="str">
        <f t="shared" si="79"/>
        <v>Sell</v>
      </c>
      <c r="V487" s="4" t="str">
        <f t="shared" si="80"/>
        <v>Sell</v>
      </c>
    </row>
    <row r="488" spans="1:22">
      <c r="A488" s="2">
        <v>41662</v>
      </c>
      <c r="B488" s="7">
        <v>337.5</v>
      </c>
      <c r="C488" s="7">
        <v>340.54998779296881</v>
      </c>
      <c r="D488" s="7">
        <v>336.375</v>
      </c>
      <c r="E488" s="7">
        <v>339.75</v>
      </c>
      <c r="F488" s="7">
        <v>6325.9501953125</v>
      </c>
      <c r="G488" s="7">
        <v>6355.60009765625</v>
      </c>
      <c r="H488" s="7">
        <v>6316.39990234375</v>
      </c>
      <c r="I488" s="7">
        <v>6345.64990234375</v>
      </c>
      <c r="J488" s="7">
        <v>5.3351668852860391E-2</v>
      </c>
      <c r="K488" s="7">
        <v>5.3582664510083498E-2</v>
      </c>
      <c r="L488" s="7">
        <v>5.3254227914731209E-2</v>
      </c>
      <c r="M488" s="7">
        <v>5.3540615260623529E-2</v>
      </c>
      <c r="N488" s="7">
        <v>5.3418703630314271E-2</v>
      </c>
      <c r="O488" s="7">
        <v>3.3697839825198059E-4</v>
      </c>
      <c r="P488" s="7">
        <v>5.3755682028566253E-2</v>
      </c>
      <c r="Q488" s="7">
        <v>5.3081725232062289E-2</v>
      </c>
      <c r="R488" s="7">
        <f t="shared" si="81"/>
        <v>0</v>
      </c>
      <c r="S488" s="4" t="str">
        <f t="shared" si="82"/>
        <v>Upper</v>
      </c>
      <c r="T488" s="4" t="str">
        <f t="shared" si="83"/>
        <v>Below</v>
      </c>
      <c r="U488" s="4" t="str">
        <f t="shared" si="79"/>
        <v>Sell</v>
      </c>
      <c r="V488" s="4" t="str">
        <f t="shared" si="80"/>
        <v/>
      </c>
    </row>
    <row r="489" spans="1:22">
      <c r="A489" s="2">
        <v>41663</v>
      </c>
      <c r="B489" s="7">
        <v>335</v>
      </c>
      <c r="C489" s="7">
        <v>337.47500610351562</v>
      </c>
      <c r="D489" s="7">
        <v>331.85000610351562</v>
      </c>
      <c r="E489" s="7">
        <v>336.70001220703119</v>
      </c>
      <c r="F489" s="7">
        <v>6301.64990234375</v>
      </c>
      <c r="G489" s="7">
        <v>6331.4501953125</v>
      </c>
      <c r="H489" s="7">
        <v>6263.89990234375</v>
      </c>
      <c r="I489" s="7">
        <v>6266.75</v>
      </c>
      <c r="J489" s="7">
        <v>5.3160680963156119E-2</v>
      </c>
      <c r="K489" s="7">
        <v>5.3301375781707287E-2</v>
      </c>
      <c r="L489" s="7">
        <v>5.2978178335727877E-2</v>
      </c>
      <c r="M489" s="7">
        <v>5.3728010883955998E-2</v>
      </c>
      <c r="N489" s="7">
        <v>5.3441221973016748E-2</v>
      </c>
      <c r="O489" s="7">
        <v>3.420654006417495E-4</v>
      </c>
      <c r="P489" s="7">
        <v>5.3783287373658499E-2</v>
      </c>
      <c r="Q489" s="7">
        <v>5.3099156572375003E-2</v>
      </c>
      <c r="R489" s="7" t="str">
        <f t="shared" si="81"/>
        <v>Lower</v>
      </c>
      <c r="S489" s="4" t="str">
        <f t="shared" si="82"/>
        <v>Lower</v>
      </c>
      <c r="T489" s="4" t="str">
        <f t="shared" si="83"/>
        <v>Above</v>
      </c>
      <c r="U489" s="4" t="str">
        <f t="shared" si="79"/>
        <v>Buy</v>
      </c>
      <c r="V489" s="4" t="str">
        <f t="shared" si="80"/>
        <v>Buy</v>
      </c>
    </row>
    <row r="490" spans="1:22">
      <c r="A490" s="2">
        <v>41666</v>
      </c>
      <c r="B490" s="7">
        <v>332.45001220703119</v>
      </c>
      <c r="C490" s="7">
        <v>332.45001220703119</v>
      </c>
      <c r="D490" s="7">
        <v>322.79998779296881</v>
      </c>
      <c r="E490" s="7">
        <v>324.60000610351562</v>
      </c>
      <c r="F490" s="7">
        <v>6186.2998046875</v>
      </c>
      <c r="G490" s="7">
        <v>6188.5498046875</v>
      </c>
      <c r="H490" s="7">
        <v>6130.25</v>
      </c>
      <c r="I490" s="7">
        <v>6135.85009765625</v>
      </c>
      <c r="J490" s="7">
        <v>5.3739718846979631E-2</v>
      </c>
      <c r="K490" s="7">
        <v>5.3720180446025972E-2</v>
      </c>
      <c r="L490" s="7">
        <v>5.265690433391277E-2</v>
      </c>
      <c r="M490" s="7">
        <v>5.2902206041100193E-2</v>
      </c>
      <c r="N490" s="7">
        <v>5.343479894677039E-2</v>
      </c>
      <c r="O490" s="7">
        <v>3.5126263643396079E-4</v>
      </c>
      <c r="P490" s="7">
        <v>5.3786061583204349E-2</v>
      </c>
      <c r="Q490" s="7">
        <v>5.3083536310336431E-2</v>
      </c>
      <c r="R490" s="7" t="str">
        <f t="shared" si="81"/>
        <v>Lower</v>
      </c>
      <c r="S490" s="4" t="str">
        <f t="shared" si="82"/>
        <v>Lower</v>
      </c>
      <c r="T490" s="4" t="str">
        <f t="shared" si="83"/>
        <v>Below</v>
      </c>
      <c r="U490" s="4" t="str">
        <f t="shared" si="79"/>
        <v>Buy</v>
      </c>
      <c r="V490" s="4" t="str">
        <f t="shared" si="80"/>
        <v/>
      </c>
    </row>
    <row r="491" spans="1:22">
      <c r="A491" s="2">
        <v>41667</v>
      </c>
      <c r="B491" s="7">
        <v>324</v>
      </c>
      <c r="C491" s="7">
        <v>328</v>
      </c>
      <c r="D491" s="7">
        <v>319.29998779296881</v>
      </c>
      <c r="E491" s="7">
        <v>322.22500610351562</v>
      </c>
      <c r="F491" s="7">
        <v>6131.85009765625</v>
      </c>
      <c r="G491" s="7">
        <v>6163.60009765625</v>
      </c>
      <c r="H491" s="7">
        <v>6085.9501953125</v>
      </c>
      <c r="I491" s="7">
        <v>6126.25</v>
      </c>
      <c r="J491" s="7">
        <v>5.2838865079862463E-2</v>
      </c>
      <c r="K491" s="7">
        <v>5.321565234654406E-2</v>
      </c>
      <c r="L491" s="7">
        <v>5.2465100361632752E-2</v>
      </c>
      <c r="M491" s="7">
        <v>5.2597430092391859E-2</v>
      </c>
      <c r="N491" s="7">
        <v>5.3404165970427193E-2</v>
      </c>
      <c r="O491" s="7">
        <v>3.9578357236689799E-4</v>
      </c>
      <c r="P491" s="7">
        <v>5.3799949542794087E-2</v>
      </c>
      <c r="Q491" s="7">
        <v>5.3008382398060293E-2</v>
      </c>
      <c r="R491" s="7" t="str">
        <f t="shared" si="81"/>
        <v>Lower</v>
      </c>
      <c r="S491" s="4" t="str">
        <f t="shared" si="82"/>
        <v>Lower</v>
      </c>
      <c r="T491" s="4" t="str">
        <f t="shared" si="83"/>
        <v>Below</v>
      </c>
      <c r="U491" s="4" t="str">
        <f t="shared" si="79"/>
        <v>Buy</v>
      </c>
      <c r="V491" s="4" t="str">
        <f t="shared" si="80"/>
        <v/>
      </c>
    </row>
    <row r="492" spans="1:22">
      <c r="A492" s="2">
        <v>41668</v>
      </c>
      <c r="B492" s="7">
        <v>323.75</v>
      </c>
      <c r="C492" s="7">
        <v>325.45001220703119</v>
      </c>
      <c r="D492" s="7">
        <v>320.27499389648437</v>
      </c>
      <c r="E492" s="7">
        <v>322.72500610351562</v>
      </c>
      <c r="F492" s="7">
        <v>6161</v>
      </c>
      <c r="G492" s="7">
        <v>6170.4501953125</v>
      </c>
      <c r="H492" s="7">
        <v>6109.7998046875</v>
      </c>
      <c r="I492" s="7">
        <v>6120.25</v>
      </c>
      <c r="J492" s="7">
        <v>5.254828761564681E-2</v>
      </c>
      <c r="K492" s="7">
        <v>5.2743317246813783E-2</v>
      </c>
      <c r="L492" s="7">
        <v>5.2419883487960797E-2</v>
      </c>
      <c r="M492" s="7">
        <v>5.2730690103102919E-2</v>
      </c>
      <c r="N492" s="7">
        <v>5.3400115229762457E-2</v>
      </c>
      <c r="O492" s="7">
        <v>4.025235893892895E-4</v>
      </c>
      <c r="P492" s="7">
        <v>5.3802638819151753E-2</v>
      </c>
      <c r="Q492" s="7">
        <v>5.2997591640373168E-2</v>
      </c>
      <c r="R492" s="7">
        <f t="shared" si="81"/>
        <v>0</v>
      </c>
      <c r="S492" s="4" t="str">
        <f t="shared" si="82"/>
        <v>Lower</v>
      </c>
      <c r="T492" s="4" t="str">
        <f t="shared" si="83"/>
        <v>Below</v>
      </c>
      <c r="U492" s="4" t="str">
        <f t="shared" si="79"/>
        <v>Buy</v>
      </c>
      <c r="V492" s="4" t="str">
        <f t="shared" si="80"/>
        <v/>
      </c>
    </row>
    <row r="493" spans="1:22">
      <c r="A493" s="2">
        <v>41669</v>
      </c>
      <c r="B493" s="7">
        <v>318.75</v>
      </c>
      <c r="C493" s="7">
        <v>319.95001220703119</v>
      </c>
      <c r="D493" s="7">
        <v>313.82501220703119</v>
      </c>
      <c r="E493" s="7">
        <v>315.89999389648437</v>
      </c>
      <c r="F493" s="7">
        <v>6067</v>
      </c>
      <c r="G493" s="7">
        <v>6082.85009765625</v>
      </c>
      <c r="H493" s="7">
        <v>6027.25</v>
      </c>
      <c r="I493" s="7">
        <v>6073.7001953125</v>
      </c>
      <c r="J493" s="7">
        <v>5.2538322070215922E-2</v>
      </c>
      <c r="K493" s="7">
        <v>5.2598700785066108E-2</v>
      </c>
      <c r="L493" s="7">
        <v>5.2067694588250238E-2</v>
      </c>
      <c r="M493" s="7">
        <v>5.2011127276299633E-2</v>
      </c>
      <c r="N493" s="7">
        <v>5.3360484448462663E-2</v>
      </c>
      <c r="O493" s="7">
        <v>4.9314752600273094E-4</v>
      </c>
      <c r="P493" s="7">
        <v>5.3853631974465403E-2</v>
      </c>
      <c r="Q493" s="7">
        <v>5.2867336922459929E-2</v>
      </c>
      <c r="R493" s="7">
        <f t="shared" si="81"/>
        <v>0</v>
      </c>
      <c r="S493" s="4" t="str">
        <f t="shared" si="82"/>
        <v>Lower</v>
      </c>
      <c r="T493" s="4" t="str">
        <f t="shared" si="83"/>
        <v>Below</v>
      </c>
      <c r="U493" s="4" t="str">
        <f t="shared" si="79"/>
        <v>Buy</v>
      </c>
      <c r="V493" s="4" t="str">
        <f t="shared" si="80"/>
        <v/>
      </c>
    </row>
    <row r="494" spans="1:22">
      <c r="A494" s="2">
        <v>41670</v>
      </c>
      <c r="B494" s="7">
        <v>315</v>
      </c>
      <c r="C494" s="7">
        <v>318.14999389648437</v>
      </c>
      <c r="D494" s="7">
        <v>312.54998779296881</v>
      </c>
      <c r="E494" s="7">
        <v>314.25</v>
      </c>
      <c r="F494" s="7">
        <v>6082.75</v>
      </c>
      <c r="G494" s="7">
        <v>6097.85009765625</v>
      </c>
      <c r="H494" s="7">
        <v>6067.35009765625</v>
      </c>
      <c r="I494" s="7">
        <v>6089.5</v>
      </c>
      <c r="J494" s="7">
        <v>5.1785787678270523E-2</v>
      </c>
      <c r="K494" s="7">
        <v>5.2174125109892007E-2</v>
      </c>
      <c r="L494" s="7">
        <v>5.151342559146263E-2</v>
      </c>
      <c r="M494" s="7">
        <v>5.1605222103620993E-2</v>
      </c>
      <c r="N494" s="7">
        <v>5.3271755165343312E-2</v>
      </c>
      <c r="O494" s="7">
        <v>6.3011318785262643E-4</v>
      </c>
      <c r="P494" s="7">
        <v>5.3901868353195943E-2</v>
      </c>
      <c r="Q494" s="7">
        <v>5.2641641977490689E-2</v>
      </c>
      <c r="R494" s="7">
        <f t="shared" si="81"/>
        <v>0</v>
      </c>
      <c r="S494" s="4" t="str">
        <f t="shared" si="82"/>
        <v>Lower</v>
      </c>
      <c r="T494" s="4" t="str">
        <f t="shared" si="83"/>
        <v>Below</v>
      </c>
      <c r="U494" s="4" t="str">
        <f t="shared" si="79"/>
        <v>Buy</v>
      </c>
      <c r="V494" s="4" t="str">
        <f t="shared" si="80"/>
        <v/>
      </c>
    </row>
    <row r="495" spans="1:22">
      <c r="A495" s="2">
        <v>41673</v>
      </c>
      <c r="B495" s="7">
        <v>314.97500610351562</v>
      </c>
      <c r="C495" s="7">
        <v>317</v>
      </c>
      <c r="D495" s="7">
        <v>312.54998779296881</v>
      </c>
      <c r="E495" s="7">
        <v>313.25</v>
      </c>
      <c r="F495" s="7">
        <v>6058.7998046875</v>
      </c>
      <c r="G495" s="7">
        <v>6074.85009765625</v>
      </c>
      <c r="H495" s="7">
        <v>5994.4501953125</v>
      </c>
      <c r="I495" s="7">
        <v>6001.7998046875</v>
      </c>
      <c r="J495" s="7">
        <v>5.1986369620569003E-2</v>
      </c>
      <c r="K495" s="7">
        <v>5.2182357573284377E-2</v>
      </c>
      <c r="L495" s="7">
        <v>5.2139892335309503E-2</v>
      </c>
      <c r="M495" s="7">
        <v>5.2192677229144967E-2</v>
      </c>
      <c r="N495" s="7">
        <v>5.3209559361159377E-2</v>
      </c>
      <c r="O495" s="7">
        <v>6.7292297115188597E-4</v>
      </c>
      <c r="P495" s="7">
        <v>5.3882482332311271E-2</v>
      </c>
      <c r="Q495" s="7">
        <v>5.2536636390007503E-2</v>
      </c>
      <c r="R495" s="7">
        <f t="shared" si="81"/>
        <v>0</v>
      </c>
      <c r="S495" s="4" t="str">
        <f t="shared" si="82"/>
        <v>Lower</v>
      </c>
      <c r="T495" s="4" t="str">
        <f t="shared" si="83"/>
        <v>Below</v>
      </c>
      <c r="U495" s="4" t="str">
        <f t="shared" si="79"/>
        <v>Buy</v>
      </c>
      <c r="V495" s="4" t="str">
        <f t="shared" si="80"/>
        <v/>
      </c>
    </row>
    <row r="496" spans="1:22">
      <c r="A496" s="2">
        <v>41674</v>
      </c>
      <c r="B496" s="7">
        <v>310.82501220703119</v>
      </c>
      <c r="C496" s="7">
        <v>317.75</v>
      </c>
      <c r="D496" s="7">
        <v>308.39999389648437</v>
      </c>
      <c r="E496" s="7">
        <v>315.29998779296881</v>
      </c>
      <c r="F496" s="7">
        <v>5947.60009765625</v>
      </c>
      <c r="G496" s="7">
        <v>6017.7998046875</v>
      </c>
      <c r="H496" s="7">
        <v>5933.2998046875</v>
      </c>
      <c r="I496" s="7">
        <v>6000.89990234375</v>
      </c>
      <c r="J496" s="7">
        <v>5.2260576888738197E-2</v>
      </c>
      <c r="K496" s="7">
        <v>5.2801690038357878E-2</v>
      </c>
      <c r="L496" s="7">
        <v>5.197782078243178E-2</v>
      </c>
      <c r="M496" s="7">
        <v>5.2542117503047027E-2</v>
      </c>
      <c r="N496" s="7">
        <v>5.3141221103024133E-2</v>
      </c>
      <c r="O496" s="7">
        <v>6.6754476987998556E-4</v>
      </c>
      <c r="P496" s="7">
        <v>5.3808765872904112E-2</v>
      </c>
      <c r="Q496" s="7">
        <v>5.2473676333144141E-2</v>
      </c>
      <c r="R496" s="7" t="str">
        <f t="shared" si="81"/>
        <v>Lower</v>
      </c>
      <c r="S496" s="4" t="str">
        <f t="shared" si="82"/>
        <v>Lower</v>
      </c>
      <c r="T496" s="4" t="str">
        <f t="shared" si="83"/>
        <v>Above</v>
      </c>
      <c r="U496" s="4" t="str">
        <f t="shared" si="79"/>
        <v>Buy</v>
      </c>
      <c r="V496" s="4" t="str">
        <f t="shared" si="80"/>
        <v/>
      </c>
    </row>
    <row r="497" spans="1:22">
      <c r="A497" s="2">
        <v>41675</v>
      </c>
      <c r="B497" s="7">
        <v>315.5</v>
      </c>
      <c r="C497" s="7">
        <v>319.89999389648437</v>
      </c>
      <c r="D497" s="7">
        <v>312.54998779296881</v>
      </c>
      <c r="E497" s="7">
        <v>318.72500610351562</v>
      </c>
      <c r="F497" s="7">
        <v>6004.25</v>
      </c>
      <c r="G497" s="7">
        <v>6028.0498046875</v>
      </c>
      <c r="H497" s="7">
        <v>5962.0498046875</v>
      </c>
      <c r="I497" s="7">
        <v>6022.39990234375</v>
      </c>
      <c r="J497" s="7">
        <v>5.2546113169838031E-2</v>
      </c>
      <c r="K497" s="7">
        <v>5.3068571803724221E-2</v>
      </c>
      <c r="L497" s="7">
        <v>5.2423243352854053E-2</v>
      </c>
      <c r="M497" s="7">
        <v>5.2923255059743997E-2</v>
      </c>
      <c r="N497" s="7">
        <v>5.30961163986284E-2</v>
      </c>
      <c r="O497" s="7">
        <v>6.4910844538300491E-4</v>
      </c>
      <c r="P497" s="7">
        <v>5.3745224844011397E-2</v>
      </c>
      <c r="Q497" s="7">
        <v>5.2447007953245403E-2</v>
      </c>
      <c r="R497" s="7" t="str">
        <f t="shared" si="81"/>
        <v>Lower</v>
      </c>
      <c r="S497" s="4" t="str">
        <f t="shared" si="82"/>
        <v>Lower</v>
      </c>
      <c r="T497" s="4" t="str">
        <f t="shared" si="83"/>
        <v>Above</v>
      </c>
      <c r="U497" s="4" t="str">
        <f t="shared" ref="U497:U560" si="84">+IF(AND(S497="Upper",T497="Below"),"Sell",IF(AND(S497="Lower",T497="Above"),"Buy",U496))</f>
        <v>Buy</v>
      </c>
      <c r="V497" s="4" t="str">
        <f t="shared" si="80"/>
        <v/>
      </c>
    </row>
    <row r="498" spans="1:22">
      <c r="A498" s="2">
        <v>41676</v>
      </c>
      <c r="B498" s="7">
        <v>319.375</v>
      </c>
      <c r="C498" s="7">
        <v>324.79998779296881</v>
      </c>
      <c r="D498" s="7">
        <v>314.75</v>
      </c>
      <c r="E498" s="7">
        <v>323.5</v>
      </c>
      <c r="F498" s="7">
        <v>6028.35009765625</v>
      </c>
      <c r="G498" s="7">
        <v>6048.35009765625</v>
      </c>
      <c r="H498" s="7">
        <v>5965.39990234375</v>
      </c>
      <c r="I498" s="7">
        <v>6036.2998046875</v>
      </c>
      <c r="J498" s="7">
        <v>5.2978840781687367E-2</v>
      </c>
      <c r="K498" s="7">
        <v>5.3700593145034628E-2</v>
      </c>
      <c r="L498" s="7">
        <v>5.2762598510174917E-2</v>
      </c>
      <c r="M498" s="7">
        <v>5.3592434184396451E-2</v>
      </c>
      <c r="N498" s="7">
        <v>5.308883641731784E-2</v>
      </c>
      <c r="O498" s="7">
        <v>6.4231108718084697E-4</v>
      </c>
      <c r="P498" s="7">
        <v>5.3731147504498693E-2</v>
      </c>
      <c r="Q498" s="7">
        <v>5.2446525330136988E-2</v>
      </c>
      <c r="R498" s="7">
        <f t="shared" si="81"/>
        <v>0</v>
      </c>
      <c r="S498" s="4" t="str">
        <f t="shared" si="82"/>
        <v>Lower</v>
      </c>
      <c r="T498" s="4" t="str">
        <f t="shared" si="83"/>
        <v>Above</v>
      </c>
      <c r="U498" s="4" t="str">
        <f t="shared" si="84"/>
        <v>Buy</v>
      </c>
      <c r="V498" s="4" t="str">
        <f t="shared" si="80"/>
        <v/>
      </c>
    </row>
    <row r="499" spans="1:22">
      <c r="A499" s="2">
        <v>41677</v>
      </c>
      <c r="B499" s="7">
        <v>326.20001220703119</v>
      </c>
      <c r="C499" s="7">
        <v>327.25</v>
      </c>
      <c r="D499" s="7">
        <v>321.04998779296881</v>
      </c>
      <c r="E499" s="7">
        <v>323.875</v>
      </c>
      <c r="F499" s="7">
        <v>6077.64990234375</v>
      </c>
      <c r="G499" s="7">
        <v>6079.9501953125</v>
      </c>
      <c r="H499" s="7">
        <v>6030.89990234375</v>
      </c>
      <c r="I499" s="7">
        <v>6063.2001953125</v>
      </c>
      <c r="J499" s="7">
        <v>5.3672063618083257E-2</v>
      </c>
      <c r="K499" s="7">
        <v>5.3824454064163571E-2</v>
      </c>
      <c r="L499" s="7">
        <v>5.3234176158055813E-2</v>
      </c>
      <c r="M499" s="7">
        <v>5.3416511011856398E-2</v>
      </c>
      <c r="N499" s="7">
        <v>5.307775590515159E-2</v>
      </c>
      <c r="O499" s="7">
        <v>6.3419689676228505E-4</v>
      </c>
      <c r="P499" s="7">
        <v>5.3711952801913883E-2</v>
      </c>
      <c r="Q499" s="7">
        <v>5.2443559008389297E-2</v>
      </c>
      <c r="R499" s="7" t="str">
        <f t="shared" si="81"/>
        <v>Upper</v>
      </c>
      <c r="S499" s="4" t="str">
        <f t="shared" si="82"/>
        <v>Upper</v>
      </c>
      <c r="T499" s="4" t="str">
        <f t="shared" si="83"/>
        <v>Below</v>
      </c>
      <c r="U499" s="4" t="str">
        <f t="shared" si="84"/>
        <v>Sell</v>
      </c>
      <c r="V499" s="4" t="str">
        <f t="shared" ref="V499:V562" si="85">+IF(U499&lt;&gt;U498,U499,"")</f>
        <v>Sell</v>
      </c>
    </row>
    <row r="500" spans="1:22">
      <c r="A500" s="2">
        <v>41680</v>
      </c>
      <c r="B500" s="7">
        <v>323.82501220703119</v>
      </c>
      <c r="C500" s="7">
        <v>325.07501220703119</v>
      </c>
      <c r="D500" s="7">
        <v>318</v>
      </c>
      <c r="E500" s="7">
        <v>321.95001220703119</v>
      </c>
      <c r="F500" s="7">
        <v>6072.7998046875</v>
      </c>
      <c r="G500" s="7">
        <v>6083.0498046875</v>
      </c>
      <c r="H500" s="7">
        <v>6046.39990234375</v>
      </c>
      <c r="I500" s="7">
        <v>6053.4501953125</v>
      </c>
      <c r="J500" s="7">
        <v>5.3323841164181922E-2</v>
      </c>
      <c r="K500" s="7">
        <v>5.3439478985776792E-2</v>
      </c>
      <c r="L500" s="7">
        <v>5.2593279494585622E-2</v>
      </c>
      <c r="M500" s="7">
        <v>5.3184547955203103E-2</v>
      </c>
      <c r="N500" s="7">
        <v>5.3055344565571913E-2</v>
      </c>
      <c r="O500" s="7">
        <v>6.2134072515274163E-4</v>
      </c>
      <c r="P500" s="7">
        <v>5.3676685290724648E-2</v>
      </c>
      <c r="Q500" s="7">
        <v>5.2434003840419172E-2</v>
      </c>
      <c r="R500" s="7">
        <f t="shared" si="81"/>
        <v>0</v>
      </c>
      <c r="S500" s="4" t="str">
        <f t="shared" si="82"/>
        <v>Upper</v>
      </c>
      <c r="T500" s="4" t="str">
        <f t="shared" si="83"/>
        <v>Below</v>
      </c>
      <c r="U500" s="4" t="str">
        <f t="shared" si="84"/>
        <v>Sell</v>
      </c>
      <c r="V500" s="4" t="str">
        <f t="shared" si="85"/>
        <v/>
      </c>
    </row>
    <row r="501" spans="1:22">
      <c r="A501" s="2">
        <v>41681</v>
      </c>
      <c r="B501" s="7">
        <v>323</v>
      </c>
      <c r="C501" s="7">
        <v>323.57501220703119</v>
      </c>
      <c r="D501" s="7">
        <v>319.64999389648437</v>
      </c>
      <c r="E501" s="7">
        <v>322.39999389648438</v>
      </c>
      <c r="F501" s="7">
        <v>6072.4501953125</v>
      </c>
      <c r="G501" s="7">
        <v>6081.85009765625</v>
      </c>
      <c r="H501" s="7">
        <v>6053.25</v>
      </c>
      <c r="I501" s="7">
        <v>6062.7001953125</v>
      </c>
      <c r="J501" s="7">
        <v>5.3191049677004033E-2</v>
      </c>
      <c r="K501" s="7">
        <v>5.3203384991637112E-2</v>
      </c>
      <c r="L501" s="7">
        <v>5.2806342691361557E-2</v>
      </c>
      <c r="M501" s="7">
        <v>5.3177624409954237E-2</v>
      </c>
      <c r="N501" s="7">
        <v>5.3021514581560687E-2</v>
      </c>
      <c r="O501" s="7">
        <v>5.9334360982465461E-4</v>
      </c>
      <c r="P501" s="7">
        <v>5.3614858191385353E-2</v>
      </c>
      <c r="Q501" s="7">
        <v>5.2428170971736042E-2</v>
      </c>
      <c r="R501" s="7">
        <f t="shared" si="81"/>
        <v>0</v>
      </c>
      <c r="S501" s="4" t="str">
        <f t="shared" si="82"/>
        <v>Upper</v>
      </c>
      <c r="T501" s="4" t="str">
        <f t="shared" si="83"/>
        <v>Below</v>
      </c>
      <c r="U501" s="4" t="str">
        <f t="shared" si="84"/>
        <v>Sell</v>
      </c>
      <c r="V501" s="4" t="str">
        <f t="shared" si="85"/>
        <v/>
      </c>
    </row>
    <row r="502" spans="1:22">
      <c r="A502" s="2">
        <v>41682</v>
      </c>
      <c r="B502" s="7">
        <v>323.29998779296881</v>
      </c>
      <c r="C502" s="7">
        <v>326.39999389648437</v>
      </c>
      <c r="D502" s="7">
        <v>321.82501220703119</v>
      </c>
      <c r="E502" s="7">
        <v>322.72500610351562</v>
      </c>
      <c r="F502" s="7">
        <v>6085.35009765625</v>
      </c>
      <c r="G502" s="7">
        <v>6106.60009765625</v>
      </c>
      <c r="H502" s="7">
        <v>6077.39990234375</v>
      </c>
      <c r="I502" s="7">
        <v>6084</v>
      </c>
      <c r="J502" s="7">
        <v>5.3127590459830162E-2</v>
      </c>
      <c r="K502" s="7">
        <v>5.3450363324390383E-2</v>
      </c>
      <c r="L502" s="7">
        <v>5.2954391249277408E-2</v>
      </c>
      <c r="M502" s="7">
        <v>5.3044872798079491E-2</v>
      </c>
      <c r="N502" s="7">
        <v>5.2982092484357257E-2</v>
      </c>
      <c r="O502" s="7">
        <v>5.6192901863351375E-4</v>
      </c>
      <c r="P502" s="7">
        <v>5.3544021502990771E-2</v>
      </c>
      <c r="Q502" s="7">
        <v>5.2420163465723743E-2</v>
      </c>
      <c r="R502" s="7">
        <f t="shared" si="81"/>
        <v>0</v>
      </c>
      <c r="S502" s="4" t="str">
        <f t="shared" si="82"/>
        <v>Upper</v>
      </c>
      <c r="T502" s="4" t="str">
        <f t="shared" si="83"/>
        <v>Below</v>
      </c>
      <c r="U502" s="4" t="str">
        <f t="shared" si="84"/>
        <v>Sell</v>
      </c>
      <c r="V502" s="4" t="str">
        <f t="shared" si="85"/>
        <v/>
      </c>
    </row>
    <row r="503" spans="1:22">
      <c r="A503" s="2">
        <v>41683</v>
      </c>
      <c r="B503" s="7">
        <v>323</v>
      </c>
      <c r="C503" s="7">
        <v>324</v>
      </c>
      <c r="D503" s="7">
        <v>315.625</v>
      </c>
      <c r="E503" s="7">
        <v>316.25</v>
      </c>
      <c r="F503" s="7">
        <v>6087.5498046875</v>
      </c>
      <c r="G503" s="7">
        <v>6094.39990234375</v>
      </c>
      <c r="H503" s="7">
        <v>5991.10009765625</v>
      </c>
      <c r="I503" s="7">
        <v>6001.10009765625</v>
      </c>
      <c r="J503" s="7">
        <v>5.3059114153166421E-2</v>
      </c>
      <c r="K503" s="7">
        <v>5.3163560841387833E-2</v>
      </c>
      <c r="L503" s="7">
        <v>5.2682311237542863E-2</v>
      </c>
      <c r="M503" s="7">
        <v>5.2698671052581261E-2</v>
      </c>
      <c r="N503" s="7">
        <v>5.2954181245192217E-2</v>
      </c>
      <c r="O503" s="7">
        <v>5.6142442422505866E-4</v>
      </c>
      <c r="P503" s="7">
        <v>5.3515605669417279E-2</v>
      </c>
      <c r="Q503" s="7">
        <v>5.2392756820967168E-2</v>
      </c>
      <c r="R503" s="7">
        <f t="shared" si="81"/>
        <v>0</v>
      </c>
      <c r="S503" s="4" t="str">
        <f t="shared" si="82"/>
        <v>Upper</v>
      </c>
      <c r="T503" s="4" t="str">
        <f t="shared" si="83"/>
        <v>Below</v>
      </c>
      <c r="U503" s="4" t="str">
        <f t="shared" si="84"/>
        <v>Sell</v>
      </c>
      <c r="V503" s="4" t="str">
        <f t="shared" si="85"/>
        <v/>
      </c>
    </row>
    <row r="504" spans="1:22">
      <c r="A504" s="2">
        <v>41684</v>
      </c>
      <c r="B504" s="7">
        <v>317</v>
      </c>
      <c r="C504" s="7">
        <v>321.92498779296881</v>
      </c>
      <c r="D504" s="7">
        <v>314.67498779296881</v>
      </c>
      <c r="E504" s="7">
        <v>320.89999389648437</v>
      </c>
      <c r="F504" s="7">
        <v>6023.75</v>
      </c>
      <c r="G504" s="7">
        <v>6056.39990234375</v>
      </c>
      <c r="H504" s="7">
        <v>5984.60009765625</v>
      </c>
      <c r="I504" s="7">
        <v>6048.35009765625</v>
      </c>
      <c r="J504" s="7">
        <v>5.2625025938991488E-2</v>
      </c>
      <c r="K504" s="7">
        <v>5.3154513074407099E-2</v>
      </c>
      <c r="L504" s="7">
        <v>5.2580787798370179E-2</v>
      </c>
      <c r="M504" s="7">
        <v>5.3055790209768763E-2</v>
      </c>
      <c r="N504" s="7">
        <v>5.2951919729308648E-2</v>
      </c>
      <c r="O504" s="7">
        <v>5.6089264457374617E-4</v>
      </c>
      <c r="P504" s="7">
        <v>5.3512812373882397E-2</v>
      </c>
      <c r="Q504" s="7">
        <v>5.2391027084734899E-2</v>
      </c>
      <c r="R504" s="7">
        <f t="shared" si="81"/>
        <v>0</v>
      </c>
      <c r="S504" s="4" t="str">
        <f t="shared" si="82"/>
        <v>Upper</v>
      </c>
      <c r="T504" s="4" t="str">
        <f t="shared" si="83"/>
        <v>Below</v>
      </c>
      <c r="U504" s="4" t="str">
        <f t="shared" si="84"/>
        <v>Sell</v>
      </c>
      <c r="V504" s="4" t="str">
        <f t="shared" si="85"/>
        <v/>
      </c>
    </row>
    <row r="505" spans="1:22">
      <c r="A505" s="2">
        <v>41688</v>
      </c>
      <c r="B505" s="7">
        <v>324.25</v>
      </c>
      <c r="C505" s="7">
        <v>332.20001220703119</v>
      </c>
      <c r="D505" s="7">
        <v>323.70001220703119</v>
      </c>
      <c r="E505" s="7">
        <v>330.20001220703119</v>
      </c>
      <c r="F505" s="7">
        <v>6071.2998046875</v>
      </c>
      <c r="G505" s="7">
        <v>6141.7001953125</v>
      </c>
      <c r="H505" s="7">
        <v>6066.7998046875</v>
      </c>
      <c r="I505" s="7">
        <v>6127.10009765625</v>
      </c>
      <c r="J505" s="7">
        <v>5.3407015043080992E-2</v>
      </c>
      <c r="K505" s="7">
        <v>5.4089258941778802E-2</v>
      </c>
      <c r="L505" s="7">
        <v>5.3355973928285068E-2</v>
      </c>
      <c r="M505" s="7">
        <v>5.3891728051470869E-2</v>
      </c>
      <c r="N505" s="7">
        <v>5.2989243752607683E-2</v>
      </c>
      <c r="O505" s="7">
        <v>5.9804123181770371E-4</v>
      </c>
      <c r="P505" s="7">
        <v>5.358728498442538E-2</v>
      </c>
      <c r="Q505" s="7">
        <v>5.2391202520789971E-2</v>
      </c>
      <c r="R505" s="7" t="str">
        <f t="shared" si="81"/>
        <v>Upper</v>
      </c>
      <c r="S505" s="4" t="str">
        <f t="shared" si="82"/>
        <v>Upper</v>
      </c>
      <c r="T505" s="4" t="str">
        <f t="shared" si="83"/>
        <v>Above</v>
      </c>
      <c r="U505" s="4" t="str">
        <f t="shared" si="84"/>
        <v>Sell</v>
      </c>
      <c r="V505" s="4" t="str">
        <f t="shared" si="85"/>
        <v/>
      </c>
    </row>
    <row r="506" spans="1:22">
      <c r="A506" s="2">
        <v>41689</v>
      </c>
      <c r="B506" s="7">
        <v>328.10000610351562</v>
      </c>
      <c r="C506" s="7">
        <v>336.125</v>
      </c>
      <c r="D506" s="7">
        <v>327.5</v>
      </c>
      <c r="E506" s="7">
        <v>335.02499389648438</v>
      </c>
      <c r="F506" s="7">
        <v>6132.0498046875</v>
      </c>
      <c r="G506" s="7">
        <v>6160.35009765625</v>
      </c>
      <c r="H506" s="7">
        <v>6125.75</v>
      </c>
      <c r="I506" s="7">
        <v>6152.75</v>
      </c>
      <c r="J506" s="7">
        <v>5.3505763415800593E-2</v>
      </c>
      <c r="K506" s="7">
        <v>5.4562645737923438E-2</v>
      </c>
      <c r="L506" s="7">
        <v>5.3462841284740638E-2</v>
      </c>
      <c r="M506" s="7">
        <v>5.445126063898003E-2</v>
      </c>
      <c r="N506" s="7">
        <v>5.3034734353926277E-2</v>
      </c>
      <c r="O506" s="7">
        <v>6.7225419129618132E-4</v>
      </c>
      <c r="P506" s="7">
        <v>5.3706988545222469E-2</v>
      </c>
      <c r="Q506" s="7">
        <v>5.23624801626301E-2</v>
      </c>
      <c r="R506" s="7" t="str">
        <f t="shared" si="81"/>
        <v>Upper</v>
      </c>
      <c r="S506" s="4" t="str">
        <f t="shared" si="82"/>
        <v>Upper</v>
      </c>
      <c r="T506" s="4" t="str">
        <f t="shared" si="83"/>
        <v>Above</v>
      </c>
      <c r="U506" s="4" t="str">
        <f t="shared" si="84"/>
        <v>Sell</v>
      </c>
      <c r="V506" s="4" t="str">
        <f t="shared" si="85"/>
        <v/>
      </c>
    </row>
    <row r="507" spans="1:22">
      <c r="A507" s="2">
        <v>41690</v>
      </c>
      <c r="B507" s="7">
        <v>332.89999389648437</v>
      </c>
      <c r="C507" s="7">
        <v>333.72500610351562</v>
      </c>
      <c r="D507" s="7">
        <v>330.42498779296881</v>
      </c>
      <c r="E507" s="7">
        <v>331.375</v>
      </c>
      <c r="F507" s="7">
        <v>6127.14990234375</v>
      </c>
      <c r="G507" s="7">
        <v>6129.10009765625</v>
      </c>
      <c r="H507" s="7">
        <v>6086.4501953125</v>
      </c>
      <c r="I507" s="7">
        <v>6091.4501953125</v>
      </c>
      <c r="J507" s="7">
        <v>5.4331948655139621E-2</v>
      </c>
      <c r="K507" s="7">
        <v>5.4449266741643049E-2</v>
      </c>
      <c r="L507" s="7">
        <v>5.4288620984272028E-2</v>
      </c>
      <c r="M507" s="7">
        <v>5.4400017955494422E-2</v>
      </c>
      <c r="N507" s="7">
        <v>5.3084340491040813E-2</v>
      </c>
      <c r="O507" s="7">
        <v>7.3492295212405413E-4</v>
      </c>
      <c r="P507" s="7">
        <v>5.3819263443164858E-2</v>
      </c>
      <c r="Q507" s="7">
        <v>5.2349417538916747E-2</v>
      </c>
      <c r="R507" s="7">
        <f t="shared" si="81"/>
        <v>0</v>
      </c>
      <c r="S507" s="4" t="str">
        <f t="shared" si="82"/>
        <v>Upper</v>
      </c>
      <c r="T507" s="4" t="str">
        <f t="shared" si="83"/>
        <v>Above</v>
      </c>
      <c r="U507" s="4" t="str">
        <f t="shared" si="84"/>
        <v>Sell</v>
      </c>
      <c r="V507" s="4" t="str">
        <f t="shared" si="85"/>
        <v/>
      </c>
    </row>
    <row r="508" spans="1:22">
      <c r="A508" s="2">
        <v>41691</v>
      </c>
      <c r="B508" s="7">
        <v>329.92498779296881</v>
      </c>
      <c r="C508" s="7">
        <v>334.79998779296881</v>
      </c>
      <c r="D508" s="7">
        <v>329.85000610351562</v>
      </c>
      <c r="E508" s="7">
        <v>332.20001220703119</v>
      </c>
      <c r="F508" s="7">
        <v>6108.2998046875</v>
      </c>
      <c r="G508" s="7">
        <v>6159.64990234375</v>
      </c>
      <c r="H508" s="7">
        <v>6108</v>
      </c>
      <c r="I508" s="7">
        <v>6155.4501953125</v>
      </c>
      <c r="J508" s="7">
        <v>5.4012572784948247E-2</v>
      </c>
      <c r="K508" s="7">
        <v>5.4353736511157422E-2</v>
      </c>
      <c r="L508" s="7">
        <v>5.4002947954079179E-2</v>
      </c>
      <c r="M508" s="7">
        <v>5.3968434747471157E-2</v>
      </c>
      <c r="N508" s="7">
        <v>5.3105731465383187E-2</v>
      </c>
      <c r="O508" s="7">
        <v>7.5485821878385081E-4</v>
      </c>
      <c r="P508" s="7">
        <v>5.3860589684167043E-2</v>
      </c>
      <c r="Q508" s="7">
        <v>5.2350873246599337E-2</v>
      </c>
      <c r="R508" s="7">
        <f t="shared" si="81"/>
        <v>0</v>
      </c>
      <c r="S508" s="4" t="str">
        <f t="shared" si="82"/>
        <v>Upper</v>
      </c>
      <c r="T508" s="4" t="str">
        <f t="shared" si="83"/>
        <v>Above</v>
      </c>
      <c r="U508" s="4" t="str">
        <f t="shared" si="84"/>
        <v>Sell</v>
      </c>
      <c r="V508" s="4" t="str">
        <f t="shared" si="85"/>
        <v/>
      </c>
    </row>
    <row r="509" spans="1:22">
      <c r="A509" s="2">
        <v>41694</v>
      </c>
      <c r="B509" s="7">
        <v>331.04998779296881</v>
      </c>
      <c r="C509" s="7">
        <v>336.5</v>
      </c>
      <c r="D509" s="7">
        <v>327.875</v>
      </c>
      <c r="E509" s="7">
        <v>335.5</v>
      </c>
      <c r="F509" s="7">
        <v>6140.9501953125</v>
      </c>
      <c r="G509" s="7">
        <v>6191.85009765625</v>
      </c>
      <c r="H509" s="7">
        <v>6130.7998046875</v>
      </c>
      <c r="I509" s="7">
        <v>6186.10009765625</v>
      </c>
      <c r="J509" s="7">
        <v>5.3908593501648207E-2</v>
      </c>
      <c r="K509" s="7">
        <v>5.4345630900750098E-2</v>
      </c>
      <c r="L509" s="7">
        <v>5.3479971691346467E-2</v>
      </c>
      <c r="M509" s="7">
        <v>5.423449260497936E-2</v>
      </c>
      <c r="N509" s="7">
        <v>5.313105555143436E-2</v>
      </c>
      <c r="O509" s="7">
        <v>7.8473768757268811E-4</v>
      </c>
      <c r="P509" s="7">
        <v>5.3915793239007047E-2</v>
      </c>
      <c r="Q509" s="7">
        <v>5.2346317863861673E-2</v>
      </c>
      <c r="R509" s="7" t="str">
        <f t="shared" si="81"/>
        <v>Upper</v>
      </c>
      <c r="S509" s="4" t="str">
        <f t="shared" si="82"/>
        <v>Upper</v>
      </c>
      <c r="T509" s="4" t="str">
        <f t="shared" si="83"/>
        <v>Above</v>
      </c>
      <c r="U509" s="4" t="str">
        <f t="shared" si="84"/>
        <v>Sell</v>
      </c>
      <c r="V509" s="4" t="str">
        <f t="shared" si="85"/>
        <v/>
      </c>
    </row>
    <row r="510" spans="1:22">
      <c r="A510" s="2">
        <v>41695</v>
      </c>
      <c r="B510" s="7">
        <v>337</v>
      </c>
      <c r="C510" s="7">
        <v>338</v>
      </c>
      <c r="D510" s="7">
        <v>333</v>
      </c>
      <c r="E510" s="7">
        <v>335.54998779296881</v>
      </c>
      <c r="F510" s="7">
        <v>6205.7001953125</v>
      </c>
      <c r="G510" s="7">
        <v>6216.85009765625</v>
      </c>
      <c r="H510" s="7">
        <v>6176.60009765625</v>
      </c>
      <c r="I510" s="7">
        <v>6200.0498046875</v>
      </c>
      <c r="J510" s="7">
        <v>5.4304911515795473E-2</v>
      </c>
      <c r="K510" s="7">
        <v>5.4368368979561828E-2</v>
      </c>
      <c r="L510" s="7">
        <v>5.3913155252896972E-2</v>
      </c>
      <c r="M510" s="7">
        <v>5.4120531022069977E-2</v>
      </c>
      <c r="N510" s="7">
        <v>5.3191971800482837E-2</v>
      </c>
      <c r="O510" s="7">
        <v>8.128224169453393E-4</v>
      </c>
      <c r="P510" s="7">
        <v>5.4004794217428168E-2</v>
      </c>
      <c r="Q510" s="7">
        <v>5.23791493835375E-2</v>
      </c>
      <c r="R510" s="7" t="str">
        <f t="shared" si="81"/>
        <v>Upper</v>
      </c>
      <c r="S510" s="4" t="str">
        <f t="shared" si="82"/>
        <v>Upper</v>
      </c>
      <c r="T510" s="4" t="str">
        <f t="shared" si="83"/>
        <v>Above</v>
      </c>
      <c r="U510" s="4" t="str">
        <f t="shared" si="84"/>
        <v>Sell</v>
      </c>
      <c r="V510" s="4" t="str">
        <f t="shared" si="85"/>
        <v/>
      </c>
    </row>
    <row r="511" spans="1:22">
      <c r="A511" s="2">
        <v>41696</v>
      </c>
      <c r="B511" s="7">
        <v>335</v>
      </c>
      <c r="C511" s="7">
        <v>339.60000610351562</v>
      </c>
      <c r="D511" s="7">
        <v>334.27499389648437</v>
      </c>
      <c r="E511" s="7">
        <v>338.70001220703119</v>
      </c>
      <c r="F511" s="7">
        <v>6202.4501953125</v>
      </c>
      <c r="G511" s="7">
        <v>6245.9501953125</v>
      </c>
      <c r="H511" s="7">
        <v>6202.10009765625</v>
      </c>
      <c r="I511" s="7">
        <v>6238.7998046875</v>
      </c>
      <c r="J511" s="7">
        <v>5.4010913340856191E-2</v>
      </c>
      <c r="K511" s="7">
        <v>5.4371231835691043E-2</v>
      </c>
      <c r="L511" s="7">
        <v>5.389706528967593E-2</v>
      </c>
      <c r="M511" s="7">
        <v>5.4289290057448258E-2</v>
      </c>
      <c r="N511" s="7">
        <v>5.3276564798735659E-2</v>
      </c>
      <c r="O511" s="7">
        <v>8.3541459469725372E-4</v>
      </c>
      <c r="P511" s="7">
        <v>5.4111979393432923E-2</v>
      </c>
      <c r="Q511" s="7">
        <v>5.2441150204038403E-2</v>
      </c>
      <c r="R511" s="7" t="str">
        <f t="shared" si="81"/>
        <v>Upper</v>
      </c>
      <c r="S511" s="4" t="str">
        <f t="shared" si="82"/>
        <v>Upper</v>
      </c>
      <c r="T511" s="4" t="str">
        <f t="shared" si="83"/>
        <v>Above</v>
      </c>
      <c r="U511" s="4" t="str">
        <f t="shared" si="84"/>
        <v>Sell</v>
      </c>
      <c r="V511" s="4" t="str">
        <f t="shared" si="85"/>
        <v/>
      </c>
    </row>
    <row r="512" spans="1:22">
      <c r="A512" s="2">
        <v>41698</v>
      </c>
      <c r="B512" s="7">
        <v>341</v>
      </c>
      <c r="C512" s="7">
        <v>341.45001220703119</v>
      </c>
      <c r="D512" s="7">
        <v>332.57501220703119</v>
      </c>
      <c r="E512" s="7">
        <v>334.79998779296881</v>
      </c>
      <c r="F512" s="7">
        <v>6228.4501953125</v>
      </c>
      <c r="G512" s="7">
        <v>6282.7001953125</v>
      </c>
      <c r="H512" s="7">
        <v>6228.10009765625</v>
      </c>
      <c r="I512" s="7">
        <v>6276.9501953125</v>
      </c>
      <c r="J512" s="7">
        <v>5.474877205514702E-2</v>
      </c>
      <c r="K512" s="7">
        <v>5.4347653332525059E-2</v>
      </c>
      <c r="L512" s="7">
        <v>5.3399111605830711E-2</v>
      </c>
      <c r="M512" s="7">
        <v>5.333800291150799E-2</v>
      </c>
      <c r="N512" s="7">
        <v>5.3306930439155922E-2</v>
      </c>
      <c r="O512" s="7">
        <v>8.2550741562025594E-4</v>
      </c>
      <c r="P512" s="7">
        <v>5.4132437854776179E-2</v>
      </c>
      <c r="Q512" s="7">
        <v>5.2481423023535673E-2</v>
      </c>
      <c r="R512" s="7" t="str">
        <f t="shared" si="81"/>
        <v>Upper</v>
      </c>
      <c r="S512" s="4" t="str">
        <f t="shared" si="82"/>
        <v>Upper</v>
      </c>
      <c r="T512" s="4" t="str">
        <f t="shared" si="83"/>
        <v>Below</v>
      </c>
      <c r="U512" s="4" t="str">
        <f t="shared" si="84"/>
        <v>Sell</v>
      </c>
      <c r="V512" s="4" t="str">
        <f t="shared" si="85"/>
        <v/>
      </c>
    </row>
    <row r="513" spans="1:22">
      <c r="A513" s="2">
        <v>41701</v>
      </c>
      <c r="B513" s="7">
        <v>332.60000610351562</v>
      </c>
      <c r="C513" s="7">
        <v>336</v>
      </c>
      <c r="D513" s="7">
        <v>331.60000610351562</v>
      </c>
      <c r="E513" s="7">
        <v>333.10000610351562</v>
      </c>
      <c r="F513" s="7">
        <v>6264.35009765625</v>
      </c>
      <c r="G513" s="7">
        <v>6277.75</v>
      </c>
      <c r="H513" s="7">
        <v>6212.25</v>
      </c>
      <c r="I513" s="7">
        <v>6221.4501953125</v>
      </c>
      <c r="J513" s="7">
        <v>5.3094096102316329E-2</v>
      </c>
      <c r="K513" s="7">
        <v>5.352236071841026E-2</v>
      </c>
      <c r="L513" s="7">
        <v>5.3378406552137408E-2</v>
      </c>
      <c r="M513" s="7">
        <v>5.3540572639235631E-2</v>
      </c>
      <c r="N513" s="7">
        <v>5.338340270730272E-2</v>
      </c>
      <c r="O513" s="7">
        <v>7.6798814603366112E-4</v>
      </c>
      <c r="P513" s="7">
        <v>5.4151390853336381E-2</v>
      </c>
      <c r="Q513" s="7">
        <v>5.2615414561269058E-2</v>
      </c>
      <c r="R513" s="7">
        <f t="shared" si="81"/>
        <v>0</v>
      </c>
      <c r="S513" s="4" t="str">
        <f t="shared" si="82"/>
        <v>Upper</v>
      </c>
      <c r="T513" s="4" t="str">
        <f t="shared" si="83"/>
        <v>Below</v>
      </c>
      <c r="U513" s="4" t="str">
        <f t="shared" si="84"/>
        <v>Sell</v>
      </c>
      <c r="V513" s="4" t="str">
        <f t="shared" si="85"/>
        <v/>
      </c>
    </row>
    <row r="514" spans="1:22">
      <c r="A514" s="2">
        <v>41702</v>
      </c>
      <c r="B514" s="7">
        <v>333</v>
      </c>
      <c r="C514" s="7">
        <v>336.92498779296881</v>
      </c>
      <c r="D514" s="7">
        <v>332.125</v>
      </c>
      <c r="E514" s="7">
        <v>335.85000610351562</v>
      </c>
      <c r="F514" s="7">
        <v>6216.75</v>
      </c>
      <c r="G514" s="7">
        <v>6302.14990234375</v>
      </c>
      <c r="H514" s="7">
        <v>6215.7001953125</v>
      </c>
      <c r="I514" s="7">
        <v>6297.9501953125</v>
      </c>
      <c r="J514" s="7">
        <v>5.3564965617082877E-2</v>
      </c>
      <c r="K514" s="7">
        <v>5.346191268279217E-2</v>
      </c>
      <c r="L514" s="7">
        <v>5.343323995106268E-2</v>
      </c>
      <c r="M514" s="7">
        <v>5.3326875521099763E-2</v>
      </c>
      <c r="N514" s="7">
        <v>5.3469485378176647E-2</v>
      </c>
      <c r="O514" s="7">
        <v>6.4479187158136516E-4</v>
      </c>
      <c r="P514" s="7">
        <v>5.4114277249758022E-2</v>
      </c>
      <c r="Q514" s="7">
        <v>5.2824693506595292E-2</v>
      </c>
      <c r="R514" s="7">
        <f t="shared" si="81"/>
        <v>0</v>
      </c>
      <c r="S514" s="4" t="str">
        <f t="shared" si="82"/>
        <v>Upper</v>
      </c>
      <c r="T514" s="4" t="str">
        <f t="shared" si="83"/>
        <v>Below</v>
      </c>
      <c r="U514" s="4" t="str">
        <f t="shared" si="84"/>
        <v>Sell</v>
      </c>
      <c r="V514" s="4" t="str">
        <f t="shared" si="85"/>
        <v/>
      </c>
    </row>
    <row r="515" spans="1:22">
      <c r="A515" s="2">
        <v>41703</v>
      </c>
      <c r="B515" s="7">
        <v>336.75</v>
      </c>
      <c r="C515" s="7">
        <v>337.5</v>
      </c>
      <c r="D515" s="7">
        <v>331.25</v>
      </c>
      <c r="E515" s="7">
        <v>334.875</v>
      </c>
      <c r="F515" s="7">
        <v>6328.4501953125</v>
      </c>
      <c r="G515" s="7">
        <v>6336.25</v>
      </c>
      <c r="H515" s="7">
        <v>6287.7998046875</v>
      </c>
      <c r="I515" s="7">
        <v>6328.64990234375</v>
      </c>
      <c r="J515" s="7">
        <v>5.321208030513247E-2</v>
      </c>
      <c r="K515" s="7">
        <v>5.3264943775892679E-2</v>
      </c>
      <c r="L515" s="7">
        <v>5.2681384632038697E-2</v>
      </c>
      <c r="M515" s="7">
        <v>5.2914129422135123E-2</v>
      </c>
      <c r="N515" s="7">
        <v>5.350555798782617E-2</v>
      </c>
      <c r="O515" s="7">
        <v>5.8721156953992079E-4</v>
      </c>
      <c r="P515" s="7">
        <v>5.409276955736609E-2</v>
      </c>
      <c r="Q515" s="7">
        <v>5.2918346418286251E-2</v>
      </c>
      <c r="R515" s="7" t="str">
        <f t="shared" ref="R515:R578" si="86">IF(AND(K515&gt;=Q515,L515&lt;=Q515),"Lower",IF(AND(K515&gt;=P515,L515&lt;=P515),"Upper",0))</f>
        <v>Lower</v>
      </c>
      <c r="S515" s="4" t="str">
        <f t="shared" si="82"/>
        <v>Lower</v>
      </c>
      <c r="T515" s="4" t="str">
        <f t="shared" si="83"/>
        <v>Below</v>
      </c>
      <c r="U515" s="4" t="str">
        <f t="shared" si="84"/>
        <v>Sell</v>
      </c>
      <c r="V515" s="4" t="str">
        <f t="shared" si="85"/>
        <v/>
      </c>
    </row>
    <row r="516" spans="1:22">
      <c r="A516" s="2">
        <v>41704</v>
      </c>
      <c r="B516" s="7">
        <v>336.5</v>
      </c>
      <c r="C516" s="7">
        <v>338.85000610351562</v>
      </c>
      <c r="D516" s="7">
        <v>334.04998779296881</v>
      </c>
      <c r="E516" s="7">
        <v>337.79998779296881</v>
      </c>
      <c r="F516" s="7">
        <v>6344.75</v>
      </c>
      <c r="G516" s="7">
        <v>6406.60009765625</v>
      </c>
      <c r="H516" s="7">
        <v>6339.7001953125</v>
      </c>
      <c r="I516" s="7">
        <v>6401.14990234375</v>
      </c>
      <c r="J516" s="7">
        <v>5.3035974624689702E-2</v>
      </c>
      <c r="K516" s="7">
        <v>5.2890769041051652E-2</v>
      </c>
      <c r="L516" s="7">
        <v>5.2691764200452483E-2</v>
      </c>
      <c r="M516" s="7">
        <v>5.2771766471096847E-2</v>
      </c>
      <c r="N516" s="7">
        <v>5.3517040436228659E-2</v>
      </c>
      <c r="O516" s="7">
        <v>5.6935451034322796E-4</v>
      </c>
      <c r="P516" s="7">
        <v>5.4086394946571893E-2</v>
      </c>
      <c r="Q516" s="7">
        <v>5.2947685925885432E-2</v>
      </c>
      <c r="R516" s="7">
        <f t="shared" si="86"/>
        <v>0</v>
      </c>
      <c r="S516" s="4" t="str">
        <f t="shared" si="82"/>
        <v>Lower</v>
      </c>
      <c r="T516" s="4" t="str">
        <f t="shared" si="83"/>
        <v>Below</v>
      </c>
      <c r="U516" s="4" t="str">
        <f t="shared" si="84"/>
        <v>Sell</v>
      </c>
      <c r="V516" s="4" t="str">
        <f t="shared" si="85"/>
        <v/>
      </c>
    </row>
    <row r="517" spans="1:22">
      <c r="A517" s="2">
        <v>41705</v>
      </c>
      <c r="B517" s="7">
        <v>339.79998779296881</v>
      </c>
      <c r="C517" s="7">
        <v>357.45001220703119</v>
      </c>
      <c r="D517" s="7">
        <v>338.10000610351562</v>
      </c>
      <c r="E517" s="7">
        <v>355.72500610351562</v>
      </c>
      <c r="F517" s="7">
        <v>6413.9501953125</v>
      </c>
      <c r="G517" s="7">
        <v>6537.7998046875</v>
      </c>
      <c r="H517" s="7">
        <v>6413.5498046875</v>
      </c>
      <c r="I517" s="7">
        <v>6526.64990234375</v>
      </c>
      <c r="J517" s="7">
        <v>5.2978270402115751E-2</v>
      </c>
      <c r="K517" s="7">
        <v>5.4674358788218809E-2</v>
      </c>
      <c r="L517" s="7">
        <v>5.2716516812016792E-2</v>
      </c>
      <c r="M517" s="7">
        <v>5.4503460646138403E-2</v>
      </c>
      <c r="N517" s="7">
        <v>5.359605071554837E-2</v>
      </c>
      <c r="O517" s="7">
        <v>5.9181780104065234E-4</v>
      </c>
      <c r="P517" s="7">
        <v>5.4187868516589022E-2</v>
      </c>
      <c r="Q517" s="7">
        <v>5.3004232914507718E-2</v>
      </c>
      <c r="R517" s="7" t="str">
        <f t="shared" si="86"/>
        <v>Lower</v>
      </c>
      <c r="S517" s="4" t="str">
        <f t="shared" si="82"/>
        <v>Lower</v>
      </c>
      <c r="T517" s="4" t="str">
        <f t="shared" si="83"/>
        <v>Above</v>
      </c>
      <c r="U517" s="4" t="str">
        <f t="shared" si="84"/>
        <v>Buy</v>
      </c>
      <c r="V517" s="4" t="str">
        <f t="shared" si="85"/>
        <v>Buy</v>
      </c>
    </row>
    <row r="518" spans="1:22">
      <c r="A518" s="2">
        <v>41708</v>
      </c>
      <c r="B518" s="7">
        <v>353.25</v>
      </c>
      <c r="C518" s="7">
        <v>368.45001220703131</v>
      </c>
      <c r="D518" s="7">
        <v>350</v>
      </c>
      <c r="E518" s="7">
        <v>367.22500610351562</v>
      </c>
      <c r="F518" s="7">
        <v>6491.7001953125</v>
      </c>
      <c r="G518" s="7">
        <v>6562.2001953125</v>
      </c>
      <c r="H518" s="7">
        <v>6487.35009765625</v>
      </c>
      <c r="I518" s="7">
        <v>6537.25</v>
      </c>
      <c r="J518" s="7">
        <v>5.4415636793435612E-2</v>
      </c>
      <c r="K518" s="7">
        <v>5.6147328828861677E-2</v>
      </c>
      <c r="L518" s="7">
        <v>5.3951150274200249E-2</v>
      </c>
      <c r="M518" s="7">
        <v>5.6174233217869227E-2</v>
      </c>
      <c r="N518" s="7">
        <v>5.3725140667222018E-2</v>
      </c>
      <c r="O518" s="7">
        <v>8.2616569978289094E-4</v>
      </c>
      <c r="P518" s="7">
        <v>5.4551306367004913E-2</v>
      </c>
      <c r="Q518" s="7">
        <v>5.289897496743913E-2</v>
      </c>
      <c r="R518" s="7" t="str">
        <f t="shared" si="86"/>
        <v>Upper</v>
      </c>
      <c r="S518" s="4" t="str">
        <f t="shared" si="82"/>
        <v>Upper</v>
      </c>
      <c r="T518" s="4" t="str">
        <f t="shared" si="83"/>
        <v>Above</v>
      </c>
      <c r="U518" s="4" t="str">
        <f t="shared" si="84"/>
        <v>Buy</v>
      </c>
      <c r="V518" s="4" t="str">
        <f t="shared" si="85"/>
        <v/>
      </c>
    </row>
    <row r="519" spans="1:22">
      <c r="A519" s="2">
        <v>41709</v>
      </c>
      <c r="B519" s="7">
        <v>367.25</v>
      </c>
      <c r="C519" s="7">
        <v>370</v>
      </c>
      <c r="D519" s="7">
        <v>359.77499389648437</v>
      </c>
      <c r="E519" s="7">
        <v>362.57501220703131</v>
      </c>
      <c r="F519" s="7">
        <v>6537.35009765625</v>
      </c>
      <c r="G519" s="7">
        <v>6562.85009765625</v>
      </c>
      <c r="H519" s="7">
        <v>6494.25</v>
      </c>
      <c r="I519" s="7">
        <v>6511.89990234375</v>
      </c>
      <c r="J519" s="7">
        <v>5.6177196343158257E-2</v>
      </c>
      <c r="K519" s="7">
        <v>5.6377944718276563E-2</v>
      </c>
      <c r="L519" s="7">
        <v>5.5399005873886027E-2</v>
      </c>
      <c r="M519" s="7">
        <v>5.5678836843996028E-2</v>
      </c>
      <c r="N519" s="7">
        <v>5.3838256958829003E-2</v>
      </c>
      <c r="O519" s="7">
        <v>9.3003158081324038E-4</v>
      </c>
      <c r="P519" s="7">
        <v>5.4768288539642253E-2</v>
      </c>
      <c r="Q519" s="7">
        <v>5.2908225378015761E-2</v>
      </c>
      <c r="R519" s="7">
        <f t="shared" si="86"/>
        <v>0</v>
      </c>
      <c r="S519" s="4" t="str">
        <f t="shared" si="82"/>
        <v>Upper</v>
      </c>
      <c r="T519" s="4" t="str">
        <f t="shared" si="83"/>
        <v>Above</v>
      </c>
      <c r="U519" s="4" t="str">
        <f t="shared" si="84"/>
        <v>Buy</v>
      </c>
      <c r="V519" s="4" t="str">
        <f t="shared" si="85"/>
        <v/>
      </c>
    </row>
    <row r="520" spans="1:22">
      <c r="A520" s="2">
        <v>41710</v>
      </c>
      <c r="B520" s="7">
        <v>360.625</v>
      </c>
      <c r="C520" s="7">
        <v>366.5</v>
      </c>
      <c r="D520" s="7">
        <v>358.25</v>
      </c>
      <c r="E520" s="7">
        <v>362.77499389648437</v>
      </c>
      <c r="F520" s="7">
        <v>6497.5</v>
      </c>
      <c r="G520" s="7">
        <v>6546.14990234375</v>
      </c>
      <c r="H520" s="7">
        <v>6487.2998046875</v>
      </c>
      <c r="I520" s="7">
        <v>6516.89990234375</v>
      </c>
      <c r="J520" s="7">
        <v>5.5502116198537899E-2</v>
      </c>
      <c r="K520" s="7">
        <v>5.5987107760667107E-2</v>
      </c>
      <c r="L520" s="7">
        <v>5.5223284075932619E-2</v>
      </c>
      <c r="M520" s="7">
        <v>5.5666804666742738E-2</v>
      </c>
      <c r="N520" s="7">
        <v>5.3962369794405968E-2</v>
      </c>
      <c r="O520" s="7">
        <v>1.001114837108207E-3</v>
      </c>
      <c r="P520" s="7">
        <v>5.4963484631514181E-2</v>
      </c>
      <c r="Q520" s="7">
        <v>5.2961254957297768E-2</v>
      </c>
      <c r="R520" s="7">
        <f t="shared" si="86"/>
        <v>0</v>
      </c>
      <c r="S520" s="4" t="str">
        <f t="shared" si="82"/>
        <v>Upper</v>
      </c>
      <c r="T520" s="4" t="str">
        <f t="shared" si="83"/>
        <v>Above</v>
      </c>
      <c r="U520" s="4" t="str">
        <f t="shared" si="84"/>
        <v>Buy</v>
      </c>
      <c r="V520" s="4" t="str">
        <f t="shared" si="85"/>
        <v/>
      </c>
    </row>
    <row r="521" spans="1:22">
      <c r="A521" s="2">
        <v>41711</v>
      </c>
      <c r="B521" s="7">
        <v>363.75</v>
      </c>
      <c r="C521" s="7">
        <v>374.75</v>
      </c>
      <c r="D521" s="7">
        <v>363.75</v>
      </c>
      <c r="E521" s="7">
        <v>371.17498779296881</v>
      </c>
      <c r="F521" s="7">
        <v>6491.75</v>
      </c>
      <c r="G521" s="7">
        <v>6561.4501953125</v>
      </c>
      <c r="H521" s="7">
        <v>6476.64990234375</v>
      </c>
      <c r="I521" s="7">
        <v>6493.10009765625</v>
      </c>
      <c r="J521" s="7">
        <v>5.6032656833673512E-2</v>
      </c>
      <c r="K521" s="7">
        <v>5.7113898428692092E-2</v>
      </c>
      <c r="L521" s="7">
        <v>5.6163295142503733E-2</v>
      </c>
      <c r="M521" s="7">
        <v>5.7164525759728878E-2</v>
      </c>
      <c r="N521" s="7">
        <v>5.4161714861894708E-2</v>
      </c>
      <c r="O521" s="7">
        <v>1.211471393621019E-3</v>
      </c>
      <c r="P521" s="7">
        <v>5.5373186255515718E-2</v>
      </c>
      <c r="Q521" s="7">
        <v>5.2950243468273692E-2</v>
      </c>
      <c r="R521" s="7">
        <f t="shared" si="86"/>
        <v>0</v>
      </c>
      <c r="S521" s="4" t="str">
        <f t="shared" si="82"/>
        <v>Upper</v>
      </c>
      <c r="T521" s="4" t="str">
        <f t="shared" si="83"/>
        <v>Above</v>
      </c>
      <c r="U521" s="4" t="str">
        <f t="shared" si="84"/>
        <v>Buy</v>
      </c>
      <c r="V521" s="4" t="str">
        <f t="shared" si="85"/>
        <v/>
      </c>
    </row>
    <row r="522" spans="1:22">
      <c r="A522" s="2">
        <v>41712</v>
      </c>
      <c r="B522" s="7">
        <v>367.5</v>
      </c>
      <c r="C522" s="7">
        <v>369.95001220703131</v>
      </c>
      <c r="D522" s="7">
        <v>362</v>
      </c>
      <c r="E522" s="7">
        <v>366.07501220703131</v>
      </c>
      <c r="F522" s="7">
        <v>6447.25</v>
      </c>
      <c r="G522" s="7">
        <v>6518.4501953125</v>
      </c>
      <c r="H522" s="7">
        <v>6432.7001953125</v>
      </c>
      <c r="I522" s="7">
        <v>6504.2001953125</v>
      </c>
      <c r="J522" s="7">
        <v>5.7001046958005348E-2</v>
      </c>
      <c r="K522" s="7">
        <v>5.6754289918954523E-2</v>
      </c>
      <c r="L522" s="7">
        <v>5.6274968366128567E-2</v>
      </c>
      <c r="M522" s="7">
        <v>5.6282863567277221E-2</v>
      </c>
      <c r="N522" s="7">
        <v>5.4323614400354603E-2</v>
      </c>
      <c r="O522" s="7">
        <v>1.269340944565282E-3</v>
      </c>
      <c r="P522" s="7">
        <v>5.5592955344919877E-2</v>
      </c>
      <c r="Q522" s="7">
        <v>5.3054273455789322E-2</v>
      </c>
      <c r="R522" s="7">
        <f t="shared" si="86"/>
        <v>0</v>
      </c>
      <c r="S522" s="4" t="str">
        <f t="shared" si="82"/>
        <v>Upper</v>
      </c>
      <c r="T522" s="4" t="str">
        <f t="shared" si="83"/>
        <v>Above</v>
      </c>
      <c r="U522" s="4" t="str">
        <f t="shared" si="84"/>
        <v>Buy</v>
      </c>
      <c r="V522" s="4" t="str">
        <f t="shared" si="85"/>
        <v/>
      </c>
    </row>
    <row r="523" spans="1:22">
      <c r="A523" s="2">
        <v>41716</v>
      </c>
      <c r="B523" s="7">
        <v>367.70001220703131</v>
      </c>
      <c r="C523" s="7">
        <v>372.39999389648437</v>
      </c>
      <c r="D523" s="7">
        <v>364.14999389648437</v>
      </c>
      <c r="E523" s="7">
        <v>367</v>
      </c>
      <c r="F523" s="7">
        <v>6532.4501953125</v>
      </c>
      <c r="G523" s="7">
        <v>6574.9501953125</v>
      </c>
      <c r="H523" s="7">
        <v>6497.64990234375</v>
      </c>
      <c r="I523" s="7">
        <v>6516.64990234375</v>
      </c>
      <c r="J523" s="7">
        <v>5.6288222828071832E-2</v>
      </c>
      <c r="K523" s="7">
        <v>5.6639211375620863E-2</v>
      </c>
      <c r="L523" s="7">
        <v>5.6043338648506247E-2</v>
      </c>
      <c r="M523" s="7">
        <v>5.6317280427786429E-2</v>
      </c>
      <c r="N523" s="7">
        <v>5.4504544869114858E-2</v>
      </c>
      <c r="O523" s="7">
        <v>1.283351879637131E-3</v>
      </c>
      <c r="P523" s="7">
        <v>5.5787896748751988E-2</v>
      </c>
      <c r="Q523" s="7">
        <v>5.3221192989477729E-2</v>
      </c>
      <c r="R523" s="7">
        <f t="shared" si="86"/>
        <v>0</v>
      </c>
      <c r="S523" s="4" t="str">
        <f t="shared" si="82"/>
        <v>Upper</v>
      </c>
      <c r="T523" s="4" t="str">
        <f t="shared" si="83"/>
        <v>Above</v>
      </c>
      <c r="U523" s="4" t="str">
        <f t="shared" si="84"/>
        <v>Buy</v>
      </c>
      <c r="V523" s="4" t="str">
        <f t="shared" si="85"/>
        <v/>
      </c>
    </row>
    <row r="524" spans="1:22">
      <c r="A524" s="2">
        <v>41717</v>
      </c>
      <c r="B524" s="7">
        <v>370</v>
      </c>
      <c r="C524" s="7">
        <v>371.64999389648437</v>
      </c>
      <c r="D524" s="7">
        <v>367.875</v>
      </c>
      <c r="E524" s="7">
        <v>369.22500610351562</v>
      </c>
      <c r="F524" s="7">
        <v>6530</v>
      </c>
      <c r="G524" s="7">
        <v>6541.2001953125</v>
      </c>
      <c r="H524" s="7">
        <v>6506</v>
      </c>
      <c r="I524" s="7">
        <v>6524.0498046875</v>
      </c>
      <c r="J524" s="7">
        <v>5.6661562021439509E-2</v>
      </c>
      <c r="K524" s="7">
        <v>5.6816789396357731E-2</v>
      </c>
      <c r="L524" s="7">
        <v>5.6543959422071931E-2</v>
      </c>
      <c r="M524" s="7">
        <v>5.6594449330878677E-2</v>
      </c>
      <c r="N524" s="7">
        <v>5.4681477825170348E-2</v>
      </c>
      <c r="O524" s="7">
        <v>1.31660556515905E-3</v>
      </c>
      <c r="P524" s="7">
        <v>5.5998083390329398E-2</v>
      </c>
      <c r="Q524" s="7">
        <v>5.3364872260011298E-2</v>
      </c>
      <c r="R524" s="7">
        <f t="shared" si="86"/>
        <v>0</v>
      </c>
      <c r="S524" s="4" t="str">
        <f t="shared" ref="S524:S587" si="87">+IF(R524=0,S523,R524)</f>
        <v>Upper</v>
      </c>
      <c r="T524" s="4" t="str">
        <f t="shared" si="83"/>
        <v>Above</v>
      </c>
      <c r="U524" s="4" t="str">
        <f t="shared" si="84"/>
        <v>Buy</v>
      </c>
      <c r="V524" s="4" t="str">
        <f t="shared" si="85"/>
        <v/>
      </c>
    </row>
    <row r="525" spans="1:22">
      <c r="A525" s="2">
        <v>41718</v>
      </c>
      <c r="B525" s="7">
        <v>369.22500610351562</v>
      </c>
      <c r="C525" s="7">
        <v>369.22500610351562</v>
      </c>
      <c r="D525" s="7">
        <v>364</v>
      </c>
      <c r="E525" s="7">
        <v>365.10000610351562</v>
      </c>
      <c r="F525" s="7">
        <v>6508.35009765625</v>
      </c>
      <c r="G525" s="7">
        <v>6523.64990234375</v>
      </c>
      <c r="H525" s="7">
        <v>6473.25</v>
      </c>
      <c r="I525" s="7">
        <v>6483.10009765625</v>
      </c>
      <c r="J525" s="7">
        <v>5.6730968765260313E-2</v>
      </c>
      <c r="K525" s="7">
        <v>5.6597918593219457E-2</v>
      </c>
      <c r="L525" s="7">
        <v>5.6231413895647467E-2</v>
      </c>
      <c r="M525" s="7">
        <v>5.6315651556190748E-2</v>
      </c>
      <c r="N525" s="7">
        <v>5.4802674000406337E-2</v>
      </c>
      <c r="O525" s="7">
        <v>1.3511905644985869E-3</v>
      </c>
      <c r="P525" s="7">
        <v>5.6153864564904933E-2</v>
      </c>
      <c r="Q525" s="7">
        <v>5.3451483435907748E-2</v>
      </c>
      <c r="R525" s="7">
        <f t="shared" si="86"/>
        <v>0</v>
      </c>
      <c r="S525" s="4" t="str">
        <f t="shared" si="87"/>
        <v>Upper</v>
      </c>
      <c r="T525" s="4" t="str">
        <f t="shared" si="83"/>
        <v>Above</v>
      </c>
      <c r="U525" s="4" t="str">
        <f t="shared" si="84"/>
        <v>Buy</v>
      </c>
      <c r="V525" s="4" t="str">
        <f t="shared" si="85"/>
        <v/>
      </c>
    </row>
    <row r="526" spans="1:22">
      <c r="A526" s="2">
        <v>41719</v>
      </c>
      <c r="B526" s="7">
        <v>367.57501220703131</v>
      </c>
      <c r="C526" s="7">
        <v>368.75</v>
      </c>
      <c r="D526" s="7">
        <v>365.60000610351562</v>
      </c>
      <c r="E526" s="7">
        <v>366.92498779296881</v>
      </c>
      <c r="F526" s="7">
        <v>6515.2001953125</v>
      </c>
      <c r="G526" s="7">
        <v>6522.89990234375</v>
      </c>
      <c r="H526" s="7">
        <v>6485.7001953125</v>
      </c>
      <c r="I526" s="7">
        <v>6493.2001953125</v>
      </c>
      <c r="J526" s="7">
        <v>5.6418068699023403E-2</v>
      </c>
      <c r="K526" s="7">
        <v>5.6531604887498588E-2</v>
      </c>
      <c r="L526" s="7">
        <v>5.6370167459752582E-2</v>
      </c>
      <c r="M526" s="7">
        <v>5.6509113650593322E-2</v>
      </c>
      <c r="N526" s="7">
        <v>5.4905566650987003E-2</v>
      </c>
      <c r="O526" s="7">
        <v>1.4004756686001819E-3</v>
      </c>
      <c r="P526" s="7">
        <v>5.6306042319587177E-2</v>
      </c>
      <c r="Q526" s="7">
        <v>5.3505090982386823E-2</v>
      </c>
      <c r="R526" s="7">
        <f t="shared" si="86"/>
        <v>0</v>
      </c>
      <c r="S526" s="4" t="str">
        <f t="shared" si="87"/>
        <v>Upper</v>
      </c>
      <c r="T526" s="4" t="str">
        <f t="shared" si="83"/>
        <v>Above</v>
      </c>
      <c r="U526" s="4" t="str">
        <f t="shared" si="84"/>
        <v>Buy</v>
      </c>
      <c r="V526" s="4" t="str">
        <f t="shared" si="85"/>
        <v/>
      </c>
    </row>
    <row r="527" spans="1:22">
      <c r="A527" s="2">
        <v>41722</v>
      </c>
      <c r="B527" s="7">
        <v>367.25</v>
      </c>
      <c r="C527" s="7">
        <v>376.45001220703131</v>
      </c>
      <c r="D527" s="7">
        <v>367</v>
      </c>
      <c r="E527" s="7">
        <v>375.32501220703131</v>
      </c>
      <c r="F527" s="7">
        <v>6510.5</v>
      </c>
      <c r="G527" s="7">
        <v>6591.5</v>
      </c>
      <c r="H527" s="7">
        <v>6510.5</v>
      </c>
      <c r="I527" s="7">
        <v>6583.5</v>
      </c>
      <c r="J527" s="7">
        <v>5.6408877966362028E-2</v>
      </c>
      <c r="K527" s="7">
        <v>5.7111433240845229E-2</v>
      </c>
      <c r="L527" s="7">
        <v>5.6370478457875739E-2</v>
      </c>
      <c r="M527" s="7">
        <v>5.7009950969397927E-2</v>
      </c>
      <c r="N527" s="7">
        <v>5.5036063301682182E-2</v>
      </c>
      <c r="O527" s="7">
        <v>1.4707244227839061E-3</v>
      </c>
      <c r="P527" s="7">
        <v>5.6506787724466087E-2</v>
      </c>
      <c r="Q527" s="7">
        <v>5.3565338878898278E-2</v>
      </c>
      <c r="R527" s="7" t="str">
        <f t="shared" si="86"/>
        <v>Upper</v>
      </c>
      <c r="S527" s="4" t="str">
        <f t="shared" si="87"/>
        <v>Upper</v>
      </c>
      <c r="T527" s="4" t="str">
        <f t="shared" si="83"/>
        <v>Above</v>
      </c>
      <c r="U527" s="4" t="str">
        <f t="shared" si="84"/>
        <v>Buy</v>
      </c>
      <c r="V527" s="4" t="str">
        <f t="shared" si="85"/>
        <v/>
      </c>
    </row>
    <row r="528" spans="1:22">
      <c r="A528" s="2">
        <v>41723</v>
      </c>
      <c r="B528" s="7">
        <v>375</v>
      </c>
      <c r="C528" s="7">
        <v>380.27499389648438</v>
      </c>
      <c r="D528" s="7">
        <v>373.875</v>
      </c>
      <c r="E528" s="7">
        <v>375.07501220703131</v>
      </c>
      <c r="F528" s="7">
        <v>6550.10009765625</v>
      </c>
      <c r="G528" s="7">
        <v>6595.5498046875</v>
      </c>
      <c r="H528" s="7">
        <v>6544.85009765625</v>
      </c>
      <c r="I528" s="7">
        <v>6589.75</v>
      </c>
      <c r="J528" s="7">
        <v>5.7251033481790933E-2</v>
      </c>
      <c r="K528" s="7">
        <v>5.7656299346905172E-2</v>
      </c>
      <c r="L528" s="7">
        <v>5.7125066949033243E-2</v>
      </c>
      <c r="M528" s="7">
        <v>5.6917942593729863E-2</v>
      </c>
      <c r="N528" s="7">
        <v>5.5183538693995123E-2</v>
      </c>
      <c r="O528" s="7">
        <v>1.505502807090713E-3</v>
      </c>
      <c r="P528" s="7">
        <v>5.6689041501085828E-2</v>
      </c>
      <c r="Q528" s="7">
        <v>5.3678035886904403E-2</v>
      </c>
      <c r="R528" s="7">
        <f t="shared" si="86"/>
        <v>0</v>
      </c>
      <c r="S528" s="4" t="str">
        <f t="shared" si="87"/>
        <v>Upper</v>
      </c>
      <c r="T528" s="4" t="str">
        <f t="shared" si="83"/>
        <v>Above</v>
      </c>
      <c r="U528" s="4" t="str">
        <f t="shared" si="84"/>
        <v>Buy</v>
      </c>
      <c r="V528" s="4" t="str">
        <f t="shared" si="85"/>
        <v/>
      </c>
    </row>
    <row r="529" spans="1:22">
      <c r="A529" s="2">
        <v>41724</v>
      </c>
      <c r="B529" s="7">
        <v>376.39999389648438</v>
      </c>
      <c r="C529" s="7">
        <v>378.14999389648437</v>
      </c>
      <c r="D529" s="7">
        <v>372.04998779296881</v>
      </c>
      <c r="E529" s="7">
        <v>373.02499389648437</v>
      </c>
      <c r="F529" s="7">
        <v>6615.64990234375</v>
      </c>
      <c r="G529" s="7">
        <v>6627.4501953125</v>
      </c>
      <c r="H529" s="7">
        <v>6580.60009765625</v>
      </c>
      <c r="I529" s="7">
        <v>6601.39990234375</v>
      </c>
      <c r="J529" s="7">
        <v>5.6895391904450053E-2</v>
      </c>
      <c r="K529" s="7">
        <v>5.7058141932766912E-2</v>
      </c>
      <c r="L529" s="7">
        <v>5.6537395111652247E-2</v>
      </c>
      <c r="M529" s="7">
        <v>5.6506952981904057E-2</v>
      </c>
      <c r="N529" s="7">
        <v>5.529716171284136E-2</v>
      </c>
      <c r="O529" s="7">
        <v>1.5158247439167149E-3</v>
      </c>
      <c r="P529" s="7">
        <v>5.6812986456758072E-2</v>
      </c>
      <c r="Q529" s="7">
        <v>5.3781336968924648E-2</v>
      </c>
      <c r="R529" s="7" t="str">
        <f t="shared" si="86"/>
        <v>Upper</v>
      </c>
      <c r="S529" s="4" t="str">
        <f t="shared" si="87"/>
        <v>Upper</v>
      </c>
      <c r="T529" s="4" t="str">
        <f t="shared" si="83"/>
        <v>Below</v>
      </c>
      <c r="U529" s="4" t="str">
        <f t="shared" si="84"/>
        <v>Sell</v>
      </c>
      <c r="V529" s="4" t="str">
        <f t="shared" si="85"/>
        <v>Sell</v>
      </c>
    </row>
    <row r="530" spans="1:22">
      <c r="A530" s="2">
        <v>41725</v>
      </c>
      <c r="B530" s="7">
        <v>375</v>
      </c>
      <c r="C530" s="7">
        <v>380.375</v>
      </c>
      <c r="D530" s="7">
        <v>371</v>
      </c>
      <c r="E530" s="7">
        <v>373.375</v>
      </c>
      <c r="F530" s="7">
        <v>6613.10009765625</v>
      </c>
      <c r="G530" s="7">
        <v>6673.9501953125</v>
      </c>
      <c r="H530" s="7">
        <v>6599.5</v>
      </c>
      <c r="I530" s="7">
        <v>6641.75</v>
      </c>
      <c r="J530" s="7">
        <v>5.6705628897542902E-2</v>
      </c>
      <c r="K530" s="7">
        <v>5.6993982404477533E-2</v>
      </c>
      <c r="L530" s="7">
        <v>5.6216380028790057E-2</v>
      </c>
      <c r="M530" s="7">
        <v>5.6216358640418573E-2</v>
      </c>
      <c r="N530" s="7">
        <v>5.5401953093758803E-2</v>
      </c>
      <c r="O530" s="7">
        <v>1.502587364480702E-3</v>
      </c>
      <c r="P530" s="7">
        <v>5.6904540458239498E-2</v>
      </c>
      <c r="Q530" s="7">
        <v>5.3899365729278087E-2</v>
      </c>
      <c r="R530" s="7" t="str">
        <f t="shared" si="86"/>
        <v>Upper</v>
      </c>
      <c r="S530" s="4" t="str">
        <f t="shared" si="87"/>
        <v>Upper</v>
      </c>
      <c r="T530" s="4" t="str">
        <f t="shared" si="83"/>
        <v>Below</v>
      </c>
      <c r="U530" s="4" t="str">
        <f t="shared" si="84"/>
        <v>Sell</v>
      </c>
      <c r="V530" s="4" t="str">
        <f t="shared" si="85"/>
        <v/>
      </c>
    </row>
    <row r="531" spans="1:22">
      <c r="A531" s="2">
        <v>41726</v>
      </c>
      <c r="B531" s="7">
        <v>374.97500610351562</v>
      </c>
      <c r="C531" s="7">
        <v>377.04998779296881</v>
      </c>
      <c r="D531" s="7">
        <v>367.52499389648437</v>
      </c>
      <c r="E531" s="7">
        <v>372.47500610351562</v>
      </c>
      <c r="F531" s="7">
        <v>6673.0498046875</v>
      </c>
      <c r="G531" s="7">
        <v>6702.60009765625</v>
      </c>
      <c r="H531" s="7">
        <v>6643.7998046875</v>
      </c>
      <c r="I531" s="7">
        <v>6695.89990234375</v>
      </c>
      <c r="J531" s="7">
        <v>5.6192448292550358E-2</v>
      </c>
      <c r="K531" s="7">
        <v>5.6254286739382653E-2</v>
      </c>
      <c r="L531" s="7">
        <v>5.5318493136590138E-2</v>
      </c>
      <c r="M531" s="7">
        <v>5.5627325906281708E-2</v>
      </c>
      <c r="N531" s="7">
        <v>5.5468854886200458E-2</v>
      </c>
      <c r="O531" s="7">
        <v>1.480058033102238E-3</v>
      </c>
      <c r="P531" s="7">
        <v>5.6948912919302687E-2</v>
      </c>
      <c r="Q531" s="7">
        <v>5.3988796853098223E-2</v>
      </c>
      <c r="R531" s="7">
        <f t="shared" si="86"/>
        <v>0</v>
      </c>
      <c r="S531" s="4" t="str">
        <f t="shared" si="87"/>
        <v>Upper</v>
      </c>
      <c r="T531" s="4" t="str">
        <f t="shared" si="83"/>
        <v>Below</v>
      </c>
      <c r="U531" s="4" t="str">
        <f t="shared" si="84"/>
        <v>Sell</v>
      </c>
      <c r="V531" s="4" t="str">
        <f t="shared" si="85"/>
        <v/>
      </c>
    </row>
    <row r="532" spans="1:22">
      <c r="A532" s="2">
        <v>41729</v>
      </c>
      <c r="B532" s="7">
        <v>373.97500610351562</v>
      </c>
      <c r="C532" s="7">
        <v>376.5</v>
      </c>
      <c r="D532" s="7">
        <v>371.54998779296881</v>
      </c>
      <c r="E532" s="7">
        <v>374.39999389648437</v>
      </c>
      <c r="F532" s="7">
        <v>6723.14990234375</v>
      </c>
      <c r="G532" s="7">
        <v>6730.0498046875</v>
      </c>
      <c r="H532" s="7">
        <v>6662.39990234375</v>
      </c>
      <c r="I532" s="7">
        <v>6704.2001953125</v>
      </c>
      <c r="J532" s="7">
        <v>5.5624969178977343E-2</v>
      </c>
      <c r="K532" s="7">
        <v>5.5943122402714852E-2</v>
      </c>
      <c r="L532" s="7">
        <v>5.5768190627864013E-2</v>
      </c>
      <c r="M532" s="7">
        <v>5.5845586794717232E-2</v>
      </c>
      <c r="N532" s="7">
        <v>5.5594234080360919E-2</v>
      </c>
      <c r="O532" s="7">
        <v>1.393742817624854E-3</v>
      </c>
      <c r="P532" s="7">
        <v>5.6987976897985772E-2</v>
      </c>
      <c r="Q532" s="7">
        <v>5.4200491262736072E-2</v>
      </c>
      <c r="R532" s="7">
        <f t="shared" si="86"/>
        <v>0</v>
      </c>
      <c r="S532" s="4" t="str">
        <f t="shared" si="87"/>
        <v>Upper</v>
      </c>
      <c r="T532" s="4" t="str">
        <f t="shared" si="83"/>
        <v>Below</v>
      </c>
      <c r="U532" s="4" t="str">
        <f t="shared" si="84"/>
        <v>Sell</v>
      </c>
      <c r="V532" s="4" t="str">
        <f t="shared" si="85"/>
        <v/>
      </c>
    </row>
    <row r="533" spans="1:22">
      <c r="A533" s="2">
        <v>41730</v>
      </c>
      <c r="B533" s="7">
        <v>375.75</v>
      </c>
      <c r="C533" s="7">
        <v>376.77499389648437</v>
      </c>
      <c r="D533" s="7">
        <v>366.27499389648438</v>
      </c>
      <c r="E533" s="7">
        <v>369.04998779296881</v>
      </c>
      <c r="F533" s="7">
        <v>6729.5</v>
      </c>
      <c r="G533" s="7">
        <v>6732.25</v>
      </c>
      <c r="H533" s="7">
        <v>6675.4501953125</v>
      </c>
      <c r="I533" s="7">
        <v>6721.0498046875</v>
      </c>
      <c r="J533" s="7">
        <v>5.5836243405899398E-2</v>
      </c>
      <c r="K533" s="7">
        <v>5.5965686642130703E-2</v>
      </c>
      <c r="L533" s="7">
        <v>5.4868957625312312E-2</v>
      </c>
      <c r="M533" s="7">
        <v>5.4909574920212638E-2</v>
      </c>
      <c r="N533" s="7">
        <v>5.5662684194409763E-2</v>
      </c>
      <c r="O533" s="7">
        <v>1.3191980474691271E-3</v>
      </c>
      <c r="P533" s="7">
        <v>5.698188224187889E-2</v>
      </c>
      <c r="Q533" s="7">
        <v>5.4343486146940637E-2</v>
      </c>
      <c r="R533" s="7">
        <f t="shared" si="86"/>
        <v>0</v>
      </c>
      <c r="S533" s="4" t="str">
        <f t="shared" si="87"/>
        <v>Upper</v>
      </c>
      <c r="T533" s="4" t="str">
        <f t="shared" si="83"/>
        <v>Below</v>
      </c>
      <c r="U533" s="4" t="str">
        <f t="shared" si="84"/>
        <v>Sell</v>
      </c>
      <c r="V533" s="4" t="str">
        <f t="shared" si="85"/>
        <v/>
      </c>
    </row>
    <row r="534" spans="1:22">
      <c r="A534" s="2">
        <v>41731</v>
      </c>
      <c r="B534" s="7">
        <v>372.47500610351562</v>
      </c>
      <c r="C534" s="7">
        <v>373</v>
      </c>
      <c r="D534" s="7">
        <v>360.95001220703131</v>
      </c>
      <c r="E534" s="7">
        <v>365.95001220703131</v>
      </c>
      <c r="F534" s="7">
        <v>6757.60009765625</v>
      </c>
      <c r="G534" s="7">
        <v>6763.5</v>
      </c>
      <c r="H534" s="7">
        <v>6723.60009765625</v>
      </c>
      <c r="I534" s="7">
        <v>6752.5498046875</v>
      </c>
      <c r="J534" s="7">
        <v>5.5119421202906298E-2</v>
      </c>
      <c r="K534" s="7">
        <v>5.5148961336586089E-2</v>
      </c>
      <c r="L534" s="7">
        <v>5.36840393486301E-2</v>
      </c>
      <c r="M534" s="7">
        <v>5.4194344772251123E-2</v>
      </c>
      <c r="N534" s="7">
        <v>5.5706057656967338E-2</v>
      </c>
      <c r="O534" s="7">
        <v>1.2508477048901721E-3</v>
      </c>
      <c r="P534" s="7">
        <v>5.6956905361857518E-2</v>
      </c>
      <c r="Q534" s="7">
        <v>5.4455209952077172E-2</v>
      </c>
      <c r="R534" s="7" t="str">
        <f t="shared" si="86"/>
        <v>Lower</v>
      </c>
      <c r="S534" s="4" t="str">
        <f t="shared" si="87"/>
        <v>Lower</v>
      </c>
      <c r="T534" s="4" t="str">
        <f t="shared" si="83"/>
        <v>Below</v>
      </c>
      <c r="U534" s="4" t="str">
        <f t="shared" si="84"/>
        <v>Sell</v>
      </c>
      <c r="V534" s="4" t="str">
        <f t="shared" si="85"/>
        <v/>
      </c>
    </row>
    <row r="535" spans="1:22">
      <c r="A535" s="2">
        <v>41732</v>
      </c>
      <c r="B535" s="7">
        <v>368</v>
      </c>
      <c r="C535" s="7">
        <v>369</v>
      </c>
      <c r="D535" s="7">
        <v>363.125</v>
      </c>
      <c r="E535" s="7">
        <v>364.39999389648437</v>
      </c>
      <c r="F535" s="7">
        <v>6772.0498046875</v>
      </c>
      <c r="G535" s="7">
        <v>6776.75</v>
      </c>
      <c r="H535" s="7">
        <v>6696.89990234375</v>
      </c>
      <c r="I535" s="7">
        <v>6736.10009765625</v>
      </c>
      <c r="J535" s="7">
        <v>5.4341006137503083E-2</v>
      </c>
      <c r="K535" s="7">
        <v>5.4450879846534107E-2</v>
      </c>
      <c r="L535" s="7">
        <v>5.4222850168764693E-2</v>
      </c>
      <c r="M535" s="7">
        <v>5.4096582386486992E-2</v>
      </c>
      <c r="N535" s="7">
        <v>5.5765180305184937E-2</v>
      </c>
      <c r="O535" s="7">
        <v>1.134469903173901E-3</v>
      </c>
      <c r="P535" s="7">
        <v>5.689965020835884E-2</v>
      </c>
      <c r="Q535" s="7">
        <v>5.4630710402011028E-2</v>
      </c>
      <c r="R535" s="7">
        <f t="shared" si="86"/>
        <v>0</v>
      </c>
      <c r="S535" s="4" t="str">
        <f t="shared" si="87"/>
        <v>Lower</v>
      </c>
      <c r="T535" s="4" t="str">
        <f t="shared" si="83"/>
        <v>Below</v>
      </c>
      <c r="U535" s="4" t="str">
        <f t="shared" si="84"/>
        <v>Sell</v>
      </c>
      <c r="V535" s="4" t="str">
        <f t="shared" si="85"/>
        <v/>
      </c>
    </row>
    <row r="536" spans="1:22">
      <c r="A536" s="2">
        <v>41733</v>
      </c>
      <c r="B536" s="7">
        <v>362.77499389648437</v>
      </c>
      <c r="C536" s="7">
        <v>366.5</v>
      </c>
      <c r="D536" s="7">
        <v>360.02499389648437</v>
      </c>
      <c r="E536" s="7">
        <v>362.72500610351562</v>
      </c>
      <c r="F536" s="7">
        <v>6741.85009765625</v>
      </c>
      <c r="G536" s="7">
        <v>6741.85009765625</v>
      </c>
      <c r="H536" s="7">
        <v>6685.14990234375</v>
      </c>
      <c r="I536" s="7">
        <v>6694.35009765625</v>
      </c>
      <c r="J536" s="7">
        <v>5.3809412645143238E-2</v>
      </c>
      <c r="K536" s="7">
        <v>5.4361932509803319E-2</v>
      </c>
      <c r="L536" s="7">
        <v>5.385443844277344E-2</v>
      </c>
      <c r="M536" s="7">
        <v>5.4183752091261077E-2</v>
      </c>
      <c r="N536" s="7">
        <v>5.5835779586193138E-2</v>
      </c>
      <c r="O536" s="7">
        <v>9.7046166189759266E-4</v>
      </c>
      <c r="P536" s="7">
        <v>5.6806241248090729E-2</v>
      </c>
      <c r="Q536" s="7">
        <v>5.4865317924295547E-2</v>
      </c>
      <c r="R536" s="7">
        <f t="shared" si="86"/>
        <v>0</v>
      </c>
      <c r="S536" s="4" t="str">
        <f t="shared" si="87"/>
        <v>Lower</v>
      </c>
      <c r="T536" s="4" t="str">
        <f t="shared" si="83"/>
        <v>Below</v>
      </c>
      <c r="U536" s="4" t="str">
        <f t="shared" si="84"/>
        <v>Sell</v>
      </c>
      <c r="V536" s="4" t="str">
        <f t="shared" si="85"/>
        <v/>
      </c>
    </row>
    <row r="537" spans="1:22">
      <c r="A537" s="2">
        <v>41736</v>
      </c>
      <c r="B537" s="7">
        <v>362.5</v>
      </c>
      <c r="C537" s="7">
        <v>366</v>
      </c>
      <c r="D537" s="7">
        <v>361.54998779296881</v>
      </c>
      <c r="E537" s="7">
        <v>362.67498779296881</v>
      </c>
      <c r="F537" s="7">
        <v>6694.25</v>
      </c>
      <c r="G537" s="7">
        <v>6725.14990234375</v>
      </c>
      <c r="H537" s="7">
        <v>6650.39990234375</v>
      </c>
      <c r="I537" s="7">
        <v>6695.0498046875</v>
      </c>
      <c r="J537" s="7">
        <v>5.4150950442543977E-2</v>
      </c>
      <c r="K537" s="7">
        <v>5.442257872533772E-2</v>
      </c>
      <c r="L537" s="7">
        <v>5.4365149931141811E-2</v>
      </c>
      <c r="M537" s="7">
        <v>5.4170618348357027E-2</v>
      </c>
      <c r="N537" s="7">
        <v>5.5819137471304077E-2</v>
      </c>
      <c r="O537" s="7">
        <v>9.9700261038700058E-4</v>
      </c>
      <c r="P537" s="7">
        <v>5.6816140081691092E-2</v>
      </c>
      <c r="Q537" s="7">
        <v>5.4822134860917082E-2</v>
      </c>
      <c r="R537" s="7">
        <f t="shared" si="86"/>
        <v>0</v>
      </c>
      <c r="S537" s="4" t="str">
        <f t="shared" si="87"/>
        <v>Lower</v>
      </c>
      <c r="T537" s="4" t="str">
        <f t="shared" si="83"/>
        <v>Below</v>
      </c>
      <c r="U537" s="4" t="str">
        <f t="shared" si="84"/>
        <v>Sell</v>
      </c>
      <c r="V537" s="4" t="str">
        <f t="shared" si="85"/>
        <v/>
      </c>
    </row>
    <row r="538" spans="1:22">
      <c r="A538" s="2">
        <v>41738</v>
      </c>
      <c r="B538" s="7">
        <v>364.02499389648437</v>
      </c>
      <c r="C538" s="7">
        <v>372.45001220703131</v>
      </c>
      <c r="D538" s="7">
        <v>360.875</v>
      </c>
      <c r="E538" s="7">
        <v>370.92498779296881</v>
      </c>
      <c r="F538" s="7">
        <v>6722</v>
      </c>
      <c r="G538" s="7">
        <v>6808.7001953125</v>
      </c>
      <c r="H538" s="7">
        <v>6705.10009765625</v>
      </c>
      <c r="I538" s="7">
        <v>6796.2001953125</v>
      </c>
      <c r="J538" s="7">
        <v>5.4154268654639147E-2</v>
      </c>
      <c r="K538" s="7">
        <v>5.4702072572302023E-2</v>
      </c>
      <c r="L538" s="7">
        <v>5.3820971311993232E-2</v>
      </c>
      <c r="M538" s="7">
        <v>5.4578290387738218E-2</v>
      </c>
      <c r="N538" s="7">
        <v>5.5739340329797528E-2</v>
      </c>
      <c r="O538" s="7">
        <v>1.030394066593842E-3</v>
      </c>
      <c r="P538" s="7">
        <v>5.6769734396391373E-2</v>
      </c>
      <c r="Q538" s="7">
        <v>5.4708946263203689E-2</v>
      </c>
      <c r="R538" s="7">
        <f t="shared" si="86"/>
        <v>0</v>
      </c>
      <c r="S538" s="4" t="str">
        <f t="shared" si="87"/>
        <v>Lower</v>
      </c>
      <c r="T538" s="4" t="str">
        <f t="shared" si="83"/>
        <v>Below</v>
      </c>
      <c r="U538" s="4" t="str">
        <f t="shared" si="84"/>
        <v>Sell</v>
      </c>
      <c r="V538" s="4" t="str">
        <f t="shared" si="85"/>
        <v/>
      </c>
    </row>
    <row r="539" spans="1:22">
      <c r="A539" s="2">
        <v>41739</v>
      </c>
      <c r="B539" s="7">
        <v>372.32501220703131</v>
      </c>
      <c r="C539" s="7">
        <v>374.32501220703131</v>
      </c>
      <c r="D539" s="7">
        <v>368</v>
      </c>
      <c r="E539" s="7">
        <v>369.70001220703131</v>
      </c>
      <c r="F539" s="7">
        <v>6803.0498046875</v>
      </c>
      <c r="G539" s="7">
        <v>6819.0498046875</v>
      </c>
      <c r="H539" s="7">
        <v>6777.2998046875</v>
      </c>
      <c r="I539" s="7">
        <v>6796.39990234375</v>
      </c>
      <c r="J539" s="7">
        <v>5.4729132212215828E-2</v>
      </c>
      <c r="K539" s="7">
        <v>5.4894013525127162E-2</v>
      </c>
      <c r="L539" s="7">
        <v>5.4298911160086782E-2</v>
      </c>
      <c r="M539" s="7">
        <v>5.4396447754573661E-2</v>
      </c>
      <c r="N539" s="7">
        <v>5.5675220875326413E-2</v>
      </c>
      <c r="O539" s="7">
        <v>1.0733616750762591E-3</v>
      </c>
      <c r="P539" s="7">
        <v>5.6748582550402667E-2</v>
      </c>
      <c r="Q539" s="7">
        <v>5.4601859200250152E-2</v>
      </c>
      <c r="R539" s="7" t="str">
        <f t="shared" si="86"/>
        <v>Lower</v>
      </c>
      <c r="S539" s="4" t="str">
        <f t="shared" si="87"/>
        <v>Lower</v>
      </c>
      <c r="T539" s="4" t="str">
        <f t="shared" si="83"/>
        <v>Below</v>
      </c>
      <c r="U539" s="4" t="str">
        <f t="shared" si="84"/>
        <v>Sell</v>
      </c>
      <c r="V539" s="4" t="str">
        <f t="shared" si="85"/>
        <v/>
      </c>
    </row>
    <row r="540" spans="1:22">
      <c r="A540" s="2">
        <v>41740</v>
      </c>
      <c r="B540" s="7">
        <v>367.02499389648437</v>
      </c>
      <c r="C540" s="7">
        <v>372.39999389648437</v>
      </c>
      <c r="D540" s="7">
        <v>366.95001220703131</v>
      </c>
      <c r="E540" s="7">
        <v>369.07501220703131</v>
      </c>
      <c r="F540" s="7">
        <v>6758.35009765625</v>
      </c>
      <c r="G540" s="7">
        <v>6789.35009765625</v>
      </c>
      <c r="H540" s="7">
        <v>6743.14990234375</v>
      </c>
      <c r="I540" s="7">
        <v>6776.2998046875</v>
      </c>
      <c r="J540" s="7">
        <v>5.430689274646576E-2</v>
      </c>
      <c r="K540" s="7">
        <v>5.4850609931728293E-2</v>
      </c>
      <c r="L540" s="7">
        <v>5.4418189944062889E-2</v>
      </c>
      <c r="M540" s="7">
        <v>5.4465567174540291E-2</v>
      </c>
      <c r="N540" s="7">
        <v>5.5615159000716292E-2</v>
      </c>
      <c r="O540" s="7">
        <v>1.1069408554673409E-3</v>
      </c>
      <c r="P540" s="7">
        <v>5.6722099856183629E-2</v>
      </c>
      <c r="Q540" s="7">
        <v>5.4508218145248942E-2</v>
      </c>
      <c r="R540" s="7" t="str">
        <f t="shared" si="86"/>
        <v>Lower</v>
      </c>
      <c r="S540" s="4" t="str">
        <f t="shared" si="87"/>
        <v>Lower</v>
      </c>
      <c r="T540" s="4" t="str">
        <f t="shared" si="83"/>
        <v>Below</v>
      </c>
      <c r="U540" s="4" t="str">
        <f t="shared" si="84"/>
        <v>Sell</v>
      </c>
      <c r="V540" s="4" t="str">
        <f t="shared" si="85"/>
        <v/>
      </c>
    </row>
    <row r="541" spans="1:22">
      <c r="A541" s="2">
        <v>41744</v>
      </c>
      <c r="B541" s="7">
        <v>367.14999389648437</v>
      </c>
      <c r="C541" s="7">
        <v>369.39999389648437</v>
      </c>
      <c r="D541" s="7">
        <v>359.04998779296881</v>
      </c>
      <c r="E541" s="7">
        <v>361.97500610351562</v>
      </c>
      <c r="F541" s="7">
        <v>6792.7001953125</v>
      </c>
      <c r="G541" s="7">
        <v>6813.39990234375</v>
      </c>
      <c r="H541" s="7">
        <v>6711.75</v>
      </c>
      <c r="I541" s="7">
        <v>6733.10009765625</v>
      </c>
      <c r="J541" s="7">
        <v>5.4050669592314242E-2</v>
      </c>
      <c r="K541" s="7">
        <v>5.4216690520310418E-2</v>
      </c>
      <c r="L541" s="7">
        <v>5.3495733272688757E-2</v>
      </c>
      <c r="M541" s="7">
        <v>5.376052648163019E-2</v>
      </c>
      <c r="N541" s="7">
        <v>5.5444959036811348E-2</v>
      </c>
      <c r="O541" s="7">
        <v>1.117817586220341E-3</v>
      </c>
      <c r="P541" s="7">
        <v>5.6562776623031691E-2</v>
      </c>
      <c r="Q541" s="7">
        <v>5.4327141450590997E-2</v>
      </c>
      <c r="R541" s="7">
        <f t="shared" si="86"/>
        <v>0</v>
      </c>
      <c r="S541" s="4" t="str">
        <f t="shared" si="87"/>
        <v>Lower</v>
      </c>
      <c r="T541" s="4" t="str">
        <f t="shared" si="83"/>
        <v>Below</v>
      </c>
      <c r="U541" s="4" t="str">
        <f t="shared" si="84"/>
        <v>Sell</v>
      </c>
      <c r="V541" s="4" t="str">
        <f t="shared" si="85"/>
        <v/>
      </c>
    </row>
    <row r="542" spans="1:22">
      <c r="A542" s="2">
        <v>41745</v>
      </c>
      <c r="B542" s="7">
        <v>361.60000610351562</v>
      </c>
      <c r="C542" s="7">
        <v>365.89999389648437</v>
      </c>
      <c r="D542" s="7">
        <v>360.54998779296881</v>
      </c>
      <c r="E542" s="7">
        <v>362.97500610351562</v>
      </c>
      <c r="F542" s="7">
        <v>6727.25</v>
      </c>
      <c r="G542" s="7">
        <v>6748.64990234375</v>
      </c>
      <c r="H542" s="7">
        <v>6665.14990234375</v>
      </c>
      <c r="I542" s="7">
        <v>6675.2998046875</v>
      </c>
      <c r="J542" s="7">
        <v>5.375153385165047E-2</v>
      </c>
      <c r="K542" s="7">
        <v>5.421825093777799E-2</v>
      </c>
      <c r="L542" s="7">
        <v>5.4094805529607687E-2</v>
      </c>
      <c r="M542" s="7">
        <v>5.4375835801206848E-2</v>
      </c>
      <c r="N542" s="7">
        <v>5.5349607648507833E-2</v>
      </c>
      <c r="O542" s="7">
        <v>1.12390085980907E-3</v>
      </c>
      <c r="P542" s="7">
        <v>5.6473508508316887E-2</v>
      </c>
      <c r="Q542" s="7">
        <v>5.4225706788698758E-2</v>
      </c>
      <c r="R542" s="7">
        <f t="shared" si="86"/>
        <v>0</v>
      </c>
      <c r="S542" s="4" t="str">
        <f t="shared" si="87"/>
        <v>Lower</v>
      </c>
      <c r="T542" s="4" t="str">
        <f t="shared" si="83"/>
        <v>Above</v>
      </c>
      <c r="U542" s="4" t="str">
        <f t="shared" si="84"/>
        <v>Buy</v>
      </c>
      <c r="V542" s="4" t="str">
        <f t="shared" si="85"/>
        <v>Buy</v>
      </c>
    </row>
    <row r="543" spans="1:22">
      <c r="A543" s="2">
        <v>41746</v>
      </c>
      <c r="B543" s="7">
        <v>358.125</v>
      </c>
      <c r="C543" s="7">
        <v>360.64999389648437</v>
      </c>
      <c r="D543" s="7">
        <v>353.64999389648438</v>
      </c>
      <c r="E543" s="7">
        <v>359.35000610351562</v>
      </c>
      <c r="F543" s="7">
        <v>6695.4501953125</v>
      </c>
      <c r="G543" s="7">
        <v>6783.0498046875</v>
      </c>
      <c r="H543" s="7">
        <v>6684.39990234375</v>
      </c>
      <c r="I543" s="7">
        <v>6779.39990234375</v>
      </c>
      <c r="J543" s="7">
        <v>5.3487814792607093E-2</v>
      </c>
      <c r="K543" s="7">
        <v>5.3169297628811937E-2</v>
      </c>
      <c r="L543" s="7">
        <v>5.2906767856974589E-2</v>
      </c>
      <c r="M543" s="7">
        <v>5.3006167401230077E-2</v>
      </c>
      <c r="N543" s="7">
        <v>5.5184051997180017E-2</v>
      </c>
      <c r="O543" s="7">
        <v>1.2141069453887831E-3</v>
      </c>
      <c r="P543" s="7">
        <v>5.6398158942568798E-2</v>
      </c>
      <c r="Q543" s="7">
        <v>5.3969945051791243E-2</v>
      </c>
      <c r="R543" s="7">
        <f t="shared" si="86"/>
        <v>0</v>
      </c>
      <c r="S543" s="4" t="str">
        <f t="shared" si="87"/>
        <v>Lower</v>
      </c>
      <c r="T543" s="4" t="str">
        <f t="shared" ref="T543:T606" si="88">IF(S543=0,"",IF(S543="Upper",IF(M543&lt;=P543,"Below","Above"),IF(M543&gt;=Q543,"Above","Below")))</f>
        <v>Below</v>
      </c>
      <c r="U543" s="4" t="str">
        <f t="shared" si="84"/>
        <v>Buy</v>
      </c>
      <c r="V543" s="4" t="str">
        <f t="shared" si="85"/>
        <v/>
      </c>
    </row>
    <row r="544" spans="1:22">
      <c r="A544" s="2">
        <v>41750</v>
      </c>
      <c r="B544" s="7">
        <v>361.35000610351562</v>
      </c>
      <c r="C544" s="7">
        <v>363.25</v>
      </c>
      <c r="D544" s="7">
        <v>356.5</v>
      </c>
      <c r="E544" s="7">
        <v>358.22500610351562</v>
      </c>
      <c r="F544" s="7">
        <v>6789.25</v>
      </c>
      <c r="G544" s="7">
        <v>6825.4501953125</v>
      </c>
      <c r="H544" s="7">
        <v>6786.89990234375</v>
      </c>
      <c r="I544" s="7">
        <v>6817.64990234375</v>
      </c>
      <c r="J544" s="7">
        <v>5.3223847421072383E-2</v>
      </c>
      <c r="K544" s="7">
        <v>5.3219932693885662E-2</v>
      </c>
      <c r="L544" s="7">
        <v>5.2527664343021807E-2</v>
      </c>
      <c r="M544" s="7">
        <v>5.254376672823375E-2</v>
      </c>
      <c r="N544" s="7">
        <v>5.4981517867047768E-2</v>
      </c>
      <c r="O544" s="7">
        <v>1.301184521222789E-3</v>
      </c>
      <c r="P544" s="7">
        <v>5.6282702388270558E-2</v>
      </c>
      <c r="Q544" s="7">
        <v>5.3680333345824983E-2</v>
      </c>
      <c r="R544" s="7">
        <f t="shared" si="86"/>
        <v>0</v>
      </c>
      <c r="S544" s="4" t="str">
        <f t="shared" si="87"/>
        <v>Lower</v>
      </c>
      <c r="T544" s="4" t="str">
        <f t="shared" si="88"/>
        <v>Below</v>
      </c>
      <c r="U544" s="4" t="str">
        <f t="shared" si="84"/>
        <v>Buy</v>
      </c>
      <c r="V544" s="4" t="str">
        <f t="shared" si="85"/>
        <v/>
      </c>
    </row>
    <row r="545" spans="1:22">
      <c r="A545" s="2">
        <v>41751</v>
      </c>
      <c r="B545" s="7">
        <v>360.95001220703131</v>
      </c>
      <c r="C545" s="7">
        <v>364.79998779296881</v>
      </c>
      <c r="D545" s="7">
        <v>358.70001220703119</v>
      </c>
      <c r="E545" s="7">
        <v>363.77499389648437</v>
      </c>
      <c r="F545" s="7">
        <v>6822.89990234375</v>
      </c>
      <c r="G545" s="7">
        <v>6838</v>
      </c>
      <c r="H545" s="7">
        <v>6806.25</v>
      </c>
      <c r="I545" s="7">
        <v>6815.35009765625</v>
      </c>
      <c r="J545" s="7">
        <v>5.2902727194200888E-2</v>
      </c>
      <c r="K545" s="7">
        <v>5.3348930651209242E-2</v>
      </c>
      <c r="L545" s="7">
        <v>5.2701562858700653E-2</v>
      </c>
      <c r="M545" s="7">
        <v>5.3375833769945882E-2</v>
      </c>
      <c r="N545" s="7">
        <v>5.4834526977735519E-2</v>
      </c>
      <c r="O545" s="7">
        <v>1.3085694136303579E-3</v>
      </c>
      <c r="P545" s="7">
        <v>5.6143096391365867E-2</v>
      </c>
      <c r="Q545" s="7">
        <v>5.3525957564105157E-2</v>
      </c>
      <c r="R545" s="7">
        <f t="shared" si="86"/>
        <v>0</v>
      </c>
      <c r="S545" s="4" t="str">
        <f t="shared" si="87"/>
        <v>Lower</v>
      </c>
      <c r="T545" s="4" t="str">
        <f t="shared" si="88"/>
        <v>Below</v>
      </c>
      <c r="U545" s="4" t="str">
        <f t="shared" si="84"/>
        <v>Buy</v>
      </c>
      <c r="V545" s="4" t="str">
        <f t="shared" si="85"/>
        <v/>
      </c>
    </row>
    <row r="546" spans="1:22">
      <c r="A546" s="2">
        <v>41752</v>
      </c>
      <c r="B546" s="7">
        <v>362.45001220703131</v>
      </c>
      <c r="C546" s="7">
        <v>369.72500610351562</v>
      </c>
      <c r="D546" s="7">
        <v>361.29998779296881</v>
      </c>
      <c r="E546" s="7">
        <v>366.5</v>
      </c>
      <c r="F546" s="7">
        <v>6823.25</v>
      </c>
      <c r="G546" s="7">
        <v>6861.60009765625</v>
      </c>
      <c r="H546" s="7">
        <v>6820.75</v>
      </c>
      <c r="I546" s="7">
        <v>6840.7998046875</v>
      </c>
      <c r="J546" s="7">
        <v>5.3119849369000299E-2</v>
      </c>
      <c r="K546" s="7">
        <v>5.3883205205999173E-2</v>
      </c>
      <c r="L546" s="7">
        <v>5.2970712574565669E-2</v>
      </c>
      <c r="M546" s="7">
        <v>5.3575606722018727E-2</v>
      </c>
      <c r="N546" s="7">
        <v>5.4687851631306787E-2</v>
      </c>
      <c r="O546" s="7">
        <v>1.2749631746143261E-3</v>
      </c>
      <c r="P546" s="7">
        <v>5.5962814805921121E-2</v>
      </c>
      <c r="Q546" s="7">
        <v>5.3412888456692467E-2</v>
      </c>
      <c r="R546" s="7" t="str">
        <f t="shared" si="86"/>
        <v>Lower</v>
      </c>
      <c r="S546" s="4" t="str">
        <f t="shared" si="87"/>
        <v>Lower</v>
      </c>
      <c r="T546" s="4" t="str">
        <f t="shared" si="88"/>
        <v>Above</v>
      </c>
      <c r="U546" s="4" t="str">
        <f t="shared" si="84"/>
        <v>Buy</v>
      </c>
      <c r="V546" s="4" t="str">
        <f t="shared" si="85"/>
        <v/>
      </c>
    </row>
    <row r="547" spans="1:22">
      <c r="A547" s="2">
        <v>41754</v>
      </c>
      <c r="B547" s="7">
        <v>366.57501220703131</v>
      </c>
      <c r="C547" s="7">
        <v>369</v>
      </c>
      <c r="D547" s="7">
        <v>362.5</v>
      </c>
      <c r="E547" s="7">
        <v>363.20001220703131</v>
      </c>
      <c r="F547" s="7">
        <v>6855.7998046875</v>
      </c>
      <c r="G547" s="7">
        <v>6869.85009765625</v>
      </c>
      <c r="H547" s="7">
        <v>6772.85009765625</v>
      </c>
      <c r="I547" s="7">
        <v>6782.75</v>
      </c>
      <c r="J547" s="7">
        <v>5.3469328546669907E-2</v>
      </c>
      <c r="K547" s="7">
        <v>5.3712962401594427E-2</v>
      </c>
      <c r="L547" s="7">
        <v>5.3522519289987448E-2</v>
      </c>
      <c r="M547" s="7">
        <v>5.3547604173385617E-2</v>
      </c>
      <c r="N547" s="7">
        <v>5.4514734291506182E-2</v>
      </c>
      <c r="O547" s="7">
        <v>1.174145097694699E-3</v>
      </c>
      <c r="P547" s="7">
        <v>5.5688879389200877E-2</v>
      </c>
      <c r="Q547" s="7">
        <v>5.3340589193811468E-2</v>
      </c>
      <c r="R547" s="7">
        <f t="shared" si="86"/>
        <v>0</v>
      </c>
      <c r="S547" s="4" t="str">
        <f t="shared" si="87"/>
        <v>Lower</v>
      </c>
      <c r="T547" s="4" t="str">
        <f t="shared" si="88"/>
        <v>Above</v>
      </c>
      <c r="U547" s="4" t="str">
        <f t="shared" si="84"/>
        <v>Buy</v>
      </c>
      <c r="V547" s="4" t="str">
        <f t="shared" si="85"/>
        <v/>
      </c>
    </row>
    <row r="548" spans="1:22">
      <c r="A548" s="2">
        <v>41757</v>
      </c>
      <c r="B548" s="7">
        <v>361.125</v>
      </c>
      <c r="C548" s="7">
        <v>364.625</v>
      </c>
      <c r="D548" s="7">
        <v>360.27499389648438</v>
      </c>
      <c r="E548" s="7">
        <v>362.60000610351562</v>
      </c>
      <c r="F548" s="7">
        <v>6778.5498046875</v>
      </c>
      <c r="G548" s="7">
        <v>6786.25</v>
      </c>
      <c r="H548" s="7">
        <v>6750.2998046875</v>
      </c>
      <c r="I548" s="7">
        <v>6761.25</v>
      </c>
      <c r="J548" s="7">
        <v>5.3274669421219709E-2</v>
      </c>
      <c r="K548" s="7">
        <v>5.372996868668263E-2</v>
      </c>
      <c r="L548" s="7">
        <v>5.3371702638496811E-2</v>
      </c>
      <c r="M548" s="7">
        <v>5.3629137526864948E-2</v>
      </c>
      <c r="N548" s="7">
        <v>5.4350294038162938E-2</v>
      </c>
      <c r="O548" s="7">
        <v>1.0428144368825689E-3</v>
      </c>
      <c r="P548" s="7">
        <v>5.5393108475045513E-2</v>
      </c>
      <c r="Q548" s="7">
        <v>5.3307479601280371E-2</v>
      </c>
      <c r="R548" s="7">
        <f t="shared" si="86"/>
        <v>0</v>
      </c>
      <c r="S548" s="4" t="str">
        <f t="shared" si="87"/>
        <v>Lower</v>
      </c>
      <c r="T548" s="4" t="str">
        <f t="shared" si="88"/>
        <v>Above</v>
      </c>
      <c r="U548" s="4" t="str">
        <f t="shared" si="84"/>
        <v>Buy</v>
      </c>
      <c r="V548" s="4" t="str">
        <f t="shared" si="85"/>
        <v/>
      </c>
    </row>
    <row r="549" spans="1:22">
      <c r="A549" s="2">
        <v>41758</v>
      </c>
      <c r="B549" s="7">
        <v>363.20001220703131</v>
      </c>
      <c r="C549" s="7">
        <v>363.75</v>
      </c>
      <c r="D549" s="7">
        <v>356.25</v>
      </c>
      <c r="E549" s="7">
        <v>357.89999389648437</v>
      </c>
      <c r="F549" s="7">
        <v>6769</v>
      </c>
      <c r="G549" s="7">
        <v>6779.7001953125</v>
      </c>
      <c r="H549" s="7">
        <v>6708.64990234375</v>
      </c>
      <c r="I549" s="7">
        <v>6715.25</v>
      </c>
      <c r="J549" s="7">
        <v>5.3656376452508689E-2</v>
      </c>
      <c r="K549" s="7">
        <v>5.3652814950651877E-2</v>
      </c>
      <c r="L549" s="7">
        <v>5.3103084105721433E-2</v>
      </c>
      <c r="M549" s="7">
        <v>5.3296600111162558E-2</v>
      </c>
      <c r="N549" s="7">
        <v>5.4189776394625848E-2</v>
      </c>
      <c r="O549" s="7">
        <v>9.3486705669247442E-4</v>
      </c>
      <c r="P549" s="7">
        <v>5.5124643451318331E-2</v>
      </c>
      <c r="Q549" s="7">
        <v>5.3254909337933379E-2</v>
      </c>
      <c r="R549" s="7" t="str">
        <f t="shared" si="86"/>
        <v>Lower</v>
      </c>
      <c r="S549" s="4" t="str">
        <f t="shared" si="87"/>
        <v>Lower</v>
      </c>
      <c r="T549" s="4" t="str">
        <f t="shared" si="88"/>
        <v>Above</v>
      </c>
      <c r="U549" s="4" t="str">
        <f t="shared" si="84"/>
        <v>Buy</v>
      </c>
      <c r="V549" s="4" t="str">
        <f t="shared" si="85"/>
        <v/>
      </c>
    </row>
    <row r="550" spans="1:22">
      <c r="A550" s="2">
        <v>41759</v>
      </c>
      <c r="B550" s="7">
        <v>358</v>
      </c>
      <c r="C550" s="7">
        <v>364.95001220703131</v>
      </c>
      <c r="D550" s="7">
        <v>355.82501220703119</v>
      </c>
      <c r="E550" s="7">
        <v>360.64999389648437</v>
      </c>
      <c r="F550" s="7">
        <v>6724.9501953125</v>
      </c>
      <c r="G550" s="7">
        <v>6780.14990234375</v>
      </c>
      <c r="H550" s="7">
        <v>6656.7998046875</v>
      </c>
      <c r="I550" s="7">
        <v>6696.39990234375</v>
      </c>
      <c r="J550" s="7">
        <v>5.323459499366065E-2</v>
      </c>
      <c r="K550" s="7">
        <v>5.3826245357919897E-2</v>
      </c>
      <c r="L550" s="7">
        <v>5.34528636352367E-2</v>
      </c>
      <c r="M550" s="7">
        <v>5.3857296331758252E-2</v>
      </c>
      <c r="N550" s="7">
        <v>5.4071823279192827E-2</v>
      </c>
      <c r="O550" s="7">
        <v>8.0559884572785801E-4</v>
      </c>
      <c r="P550" s="7">
        <v>5.4877422124920687E-2</v>
      </c>
      <c r="Q550" s="7">
        <v>5.3266224433464973E-2</v>
      </c>
      <c r="R550" s="7">
        <f t="shared" si="86"/>
        <v>0</v>
      </c>
      <c r="S550" s="4" t="str">
        <f t="shared" si="87"/>
        <v>Lower</v>
      </c>
      <c r="T550" s="4" t="str">
        <f t="shared" si="88"/>
        <v>Above</v>
      </c>
      <c r="U550" s="4" t="str">
        <f t="shared" si="84"/>
        <v>Buy</v>
      </c>
      <c r="V550" s="4" t="str">
        <f t="shared" si="85"/>
        <v/>
      </c>
    </row>
    <row r="551" spans="1:22">
      <c r="A551" s="2">
        <v>41761</v>
      </c>
      <c r="B551" s="7">
        <v>361.75</v>
      </c>
      <c r="C551" s="7">
        <v>363.77499389648437</v>
      </c>
      <c r="D551" s="7">
        <v>357.77499389648438</v>
      </c>
      <c r="E551" s="7">
        <v>358.54998779296881</v>
      </c>
      <c r="F551" s="7">
        <v>6709.9501953125</v>
      </c>
      <c r="G551" s="7">
        <v>6737.64990234375</v>
      </c>
      <c r="H551" s="7">
        <v>6689.5</v>
      </c>
      <c r="I551" s="7">
        <v>6694.7998046875</v>
      </c>
      <c r="J551" s="7">
        <v>5.3912471698033572E-2</v>
      </c>
      <c r="K551" s="7">
        <v>5.3991376692033542E-2</v>
      </c>
      <c r="L551" s="7">
        <v>5.3483069571191318E-2</v>
      </c>
      <c r="M551" s="7">
        <v>5.3556491344509308E-2</v>
      </c>
      <c r="N551" s="7">
        <v>5.3968281551104218E-2</v>
      </c>
      <c r="O551" s="7">
        <v>7.2410966367182877E-4</v>
      </c>
      <c r="P551" s="7">
        <v>5.4692391214776051E-2</v>
      </c>
      <c r="Q551" s="7">
        <v>5.3244171887432398E-2</v>
      </c>
      <c r="R551" s="7">
        <f t="shared" si="86"/>
        <v>0</v>
      </c>
      <c r="S551" s="4" t="str">
        <f t="shared" si="87"/>
        <v>Lower</v>
      </c>
      <c r="T551" s="4" t="str">
        <f t="shared" si="88"/>
        <v>Above</v>
      </c>
      <c r="U551" s="4" t="str">
        <f t="shared" si="84"/>
        <v>Buy</v>
      </c>
      <c r="V551" s="4" t="str">
        <f t="shared" si="85"/>
        <v/>
      </c>
    </row>
    <row r="552" spans="1:22">
      <c r="A552" s="2">
        <v>41764</v>
      </c>
      <c r="B552" s="7">
        <v>359.92498779296881</v>
      </c>
      <c r="C552" s="7">
        <v>361.54998779296881</v>
      </c>
      <c r="D552" s="7">
        <v>357</v>
      </c>
      <c r="E552" s="7">
        <v>358.35000610351562</v>
      </c>
      <c r="F552" s="7">
        <v>6681.64990234375</v>
      </c>
      <c r="G552" s="7">
        <v>6741.0498046875</v>
      </c>
      <c r="H552" s="7">
        <v>6680.4501953125</v>
      </c>
      <c r="I552" s="7">
        <v>6699.35009765625</v>
      </c>
      <c r="J552" s="7">
        <v>5.3867681344201578E-2</v>
      </c>
      <c r="K552" s="7">
        <v>5.3634077520323183E-2</v>
      </c>
      <c r="L552" s="7">
        <v>5.3439512242827253E-2</v>
      </c>
      <c r="M552" s="7">
        <v>5.3490264112168652E-2</v>
      </c>
      <c r="N552" s="7">
        <v>5.3850515416976788E-2</v>
      </c>
      <c r="O552" s="7">
        <v>5.7989153898396783E-4</v>
      </c>
      <c r="P552" s="7">
        <v>5.4430406955960763E-2</v>
      </c>
      <c r="Q552" s="7">
        <v>5.3270623877992827E-2</v>
      </c>
      <c r="R552" s="7">
        <f t="shared" si="86"/>
        <v>0</v>
      </c>
      <c r="S552" s="4" t="str">
        <f t="shared" si="87"/>
        <v>Lower</v>
      </c>
      <c r="T552" s="4" t="str">
        <f t="shared" si="88"/>
        <v>Above</v>
      </c>
      <c r="U552" s="4" t="str">
        <f t="shared" si="84"/>
        <v>Buy</v>
      </c>
      <c r="V552" s="4" t="str">
        <f t="shared" si="85"/>
        <v/>
      </c>
    </row>
    <row r="553" spans="1:22">
      <c r="A553" s="2">
        <v>41765</v>
      </c>
      <c r="B553" s="7">
        <v>360.10000610351562</v>
      </c>
      <c r="C553" s="7">
        <v>362.29998779296881</v>
      </c>
      <c r="D553" s="7">
        <v>357.04998779296881</v>
      </c>
      <c r="E553" s="7">
        <v>360.10000610351562</v>
      </c>
      <c r="F553" s="7">
        <v>6719.25</v>
      </c>
      <c r="G553" s="7">
        <v>6743.4501953125</v>
      </c>
      <c r="H553" s="7">
        <v>6701.89990234375</v>
      </c>
      <c r="I553" s="7">
        <v>6715.2998046875</v>
      </c>
      <c r="J553" s="7">
        <v>5.3592291714628211E-2</v>
      </c>
      <c r="K553" s="7">
        <v>5.3726205028519443E-2</v>
      </c>
      <c r="L553" s="7">
        <v>5.3275935629552337E-2</v>
      </c>
      <c r="M553" s="7">
        <v>5.3623816743394538E-2</v>
      </c>
      <c r="N553" s="7">
        <v>5.3786227508135893E-2</v>
      </c>
      <c r="O553" s="7">
        <v>5.2497299657198624E-4</v>
      </c>
      <c r="P553" s="7">
        <v>5.431120050470787E-2</v>
      </c>
      <c r="Q553" s="7">
        <v>5.3261254511563903E-2</v>
      </c>
      <c r="R553" s="7">
        <f t="shared" si="86"/>
        <v>0</v>
      </c>
      <c r="S553" s="4" t="str">
        <f t="shared" si="87"/>
        <v>Lower</v>
      </c>
      <c r="T553" s="4" t="str">
        <f t="shared" si="88"/>
        <v>Above</v>
      </c>
      <c r="U553" s="4" t="str">
        <f t="shared" si="84"/>
        <v>Buy</v>
      </c>
      <c r="V553" s="4" t="str">
        <f t="shared" si="85"/>
        <v/>
      </c>
    </row>
    <row r="554" spans="1:22">
      <c r="A554" s="2">
        <v>41766</v>
      </c>
      <c r="B554" s="7">
        <v>359.25</v>
      </c>
      <c r="C554" s="7">
        <v>363.5</v>
      </c>
      <c r="D554" s="7">
        <v>355.72500610351562</v>
      </c>
      <c r="E554" s="7">
        <v>357.79998779296881</v>
      </c>
      <c r="F554" s="7">
        <v>6708.60009765625</v>
      </c>
      <c r="G554" s="7">
        <v>6718.75</v>
      </c>
      <c r="H554" s="7">
        <v>6642.89990234375</v>
      </c>
      <c r="I554" s="7">
        <v>6652.5498046875</v>
      </c>
      <c r="J554" s="7">
        <v>5.355066552938658E-2</v>
      </c>
      <c r="K554" s="7">
        <v>5.4102325581395348E-2</v>
      </c>
      <c r="L554" s="7">
        <v>5.3549656224386073E-2</v>
      </c>
      <c r="M554" s="7">
        <v>5.3783887125633659E-2</v>
      </c>
      <c r="N554" s="7">
        <v>5.3765704625805009E-2</v>
      </c>
      <c r="O554" s="7">
        <v>5.1612719248383281E-4</v>
      </c>
      <c r="P554" s="7">
        <v>5.4281831818288842E-2</v>
      </c>
      <c r="Q554" s="7">
        <v>5.3249577433321177E-2</v>
      </c>
      <c r="R554" s="7">
        <f t="shared" si="86"/>
        <v>0</v>
      </c>
      <c r="S554" s="4" t="str">
        <f t="shared" si="87"/>
        <v>Lower</v>
      </c>
      <c r="T554" s="4" t="str">
        <f t="shared" si="88"/>
        <v>Above</v>
      </c>
      <c r="U554" s="4" t="str">
        <f t="shared" si="84"/>
        <v>Buy</v>
      </c>
      <c r="V554" s="4" t="str">
        <f t="shared" si="85"/>
        <v/>
      </c>
    </row>
    <row r="555" spans="1:22">
      <c r="A555" s="2">
        <v>41767</v>
      </c>
      <c r="B555" s="7">
        <v>358.57501220703119</v>
      </c>
      <c r="C555" s="7">
        <v>361.5</v>
      </c>
      <c r="D555" s="7">
        <v>357.75</v>
      </c>
      <c r="E555" s="7">
        <v>359.14999389648438</v>
      </c>
      <c r="F555" s="7">
        <v>6669.89990234375</v>
      </c>
      <c r="G555" s="7">
        <v>6688.39990234375</v>
      </c>
      <c r="H555" s="7">
        <v>6638.5498046875</v>
      </c>
      <c r="I555" s="7">
        <v>6659.85009765625</v>
      </c>
      <c r="J555" s="7">
        <v>5.3760178931775399E-2</v>
      </c>
      <c r="K555" s="7">
        <v>5.4048801698194378E-2</v>
      </c>
      <c r="L555" s="7">
        <v>5.3889781733262233E-2</v>
      </c>
      <c r="M555" s="7">
        <v>5.3927639305707091E-2</v>
      </c>
      <c r="N555" s="7">
        <v>5.3757257471766018E-2</v>
      </c>
      <c r="O555" s="7">
        <v>5.1179117644321696E-4</v>
      </c>
      <c r="P555" s="7">
        <v>5.4269048648209237E-2</v>
      </c>
      <c r="Q555" s="7">
        <v>5.3245466295322799E-2</v>
      </c>
      <c r="R555" s="7">
        <f t="shared" si="86"/>
        <v>0</v>
      </c>
      <c r="S555" s="4" t="str">
        <f t="shared" si="87"/>
        <v>Lower</v>
      </c>
      <c r="T555" s="4" t="str">
        <f t="shared" si="88"/>
        <v>Above</v>
      </c>
      <c r="U555" s="4" t="str">
        <f t="shared" si="84"/>
        <v>Buy</v>
      </c>
      <c r="V555" s="4" t="str">
        <f t="shared" si="85"/>
        <v/>
      </c>
    </row>
    <row r="556" spans="1:22">
      <c r="A556" s="2">
        <v>41768</v>
      </c>
      <c r="B556" s="7">
        <v>360</v>
      </c>
      <c r="C556" s="7">
        <v>380</v>
      </c>
      <c r="D556" s="7">
        <v>360</v>
      </c>
      <c r="E556" s="7">
        <v>378.39999389648437</v>
      </c>
      <c r="F556" s="7">
        <v>6654.14990234375</v>
      </c>
      <c r="G556" s="7">
        <v>6871.35009765625</v>
      </c>
      <c r="H556" s="7">
        <v>6652.14990234375</v>
      </c>
      <c r="I556" s="7">
        <v>6858.7998046875</v>
      </c>
      <c r="J556" s="7">
        <v>5.410157650238679E-2</v>
      </c>
      <c r="K556" s="7">
        <v>5.5302086867850653E-2</v>
      </c>
      <c r="L556" s="7">
        <v>5.4117842394555978E-2</v>
      </c>
      <c r="M556" s="7">
        <v>5.5170001264342933E-2</v>
      </c>
      <c r="N556" s="7">
        <v>5.3806569930420108E-2</v>
      </c>
      <c r="O556" s="7">
        <v>5.9568567077001493E-4</v>
      </c>
      <c r="P556" s="7">
        <v>5.4402255601190129E-2</v>
      </c>
      <c r="Q556" s="7">
        <v>5.32108842596501E-2</v>
      </c>
      <c r="R556" s="7" t="str">
        <f t="shared" si="86"/>
        <v>Upper</v>
      </c>
      <c r="S556" s="4" t="str">
        <f t="shared" si="87"/>
        <v>Upper</v>
      </c>
      <c r="T556" s="4" t="str">
        <f t="shared" si="88"/>
        <v>Above</v>
      </c>
      <c r="U556" s="4" t="str">
        <f t="shared" si="84"/>
        <v>Buy</v>
      </c>
      <c r="V556" s="4" t="str">
        <f t="shared" si="85"/>
        <v/>
      </c>
    </row>
    <row r="557" spans="1:22">
      <c r="A557" s="2">
        <v>41771</v>
      </c>
      <c r="B557" s="7">
        <v>377.54998779296881</v>
      </c>
      <c r="C557" s="7">
        <v>397.42498779296881</v>
      </c>
      <c r="D557" s="7">
        <v>377.25</v>
      </c>
      <c r="E557" s="7">
        <v>396.07501220703131</v>
      </c>
      <c r="F557" s="7">
        <v>6863.39990234375</v>
      </c>
      <c r="G557" s="7">
        <v>7020.0498046875</v>
      </c>
      <c r="H557" s="7">
        <v>6862.89990234375</v>
      </c>
      <c r="I557" s="7">
        <v>7014.25</v>
      </c>
      <c r="J557" s="7">
        <v>5.5009178128181201E-2</v>
      </c>
      <c r="K557" s="7">
        <v>5.6612844474065713E-2</v>
      </c>
      <c r="L557" s="7">
        <v>5.4969474328361592E-2</v>
      </c>
      <c r="M557" s="7">
        <v>5.6467193528464382E-2</v>
      </c>
      <c r="N557" s="7">
        <v>5.392139868942547E-2</v>
      </c>
      <c r="O557" s="7">
        <v>8.405718839866169E-4</v>
      </c>
      <c r="P557" s="7">
        <v>5.4761970573412089E-2</v>
      </c>
      <c r="Q557" s="7">
        <v>5.3080826805438852E-2</v>
      </c>
      <c r="R557" s="7">
        <f t="shared" si="86"/>
        <v>0</v>
      </c>
      <c r="S557" s="4" t="str">
        <f t="shared" si="87"/>
        <v>Upper</v>
      </c>
      <c r="T557" s="4" t="str">
        <f t="shared" si="88"/>
        <v>Above</v>
      </c>
      <c r="U557" s="4" t="str">
        <f t="shared" si="84"/>
        <v>Buy</v>
      </c>
      <c r="V557" s="4" t="str">
        <f t="shared" si="85"/>
        <v/>
      </c>
    </row>
    <row r="558" spans="1:22">
      <c r="A558" s="2">
        <v>41772</v>
      </c>
      <c r="B558" s="7">
        <v>400</v>
      </c>
      <c r="C558" s="7">
        <v>400</v>
      </c>
      <c r="D558" s="7">
        <v>391.25</v>
      </c>
      <c r="E558" s="7">
        <v>394.07501220703131</v>
      </c>
      <c r="F558" s="7">
        <v>7080</v>
      </c>
      <c r="G558" s="7">
        <v>7172.35009765625</v>
      </c>
      <c r="H558" s="7">
        <v>7067.14990234375</v>
      </c>
      <c r="I558" s="7">
        <v>7108.75</v>
      </c>
      <c r="J558" s="7">
        <v>5.6497175141242938E-2</v>
      </c>
      <c r="K558" s="7">
        <v>5.5769726038709437E-2</v>
      </c>
      <c r="L558" s="7">
        <v>5.5361780265938007E-2</v>
      </c>
      <c r="M558" s="7">
        <v>5.54352048119615E-2</v>
      </c>
      <c r="N558" s="7">
        <v>5.3964244410636637E-2</v>
      </c>
      <c r="O558" s="7">
        <v>8.9583973859345945E-4</v>
      </c>
      <c r="P558" s="7">
        <v>5.4860084149230097E-2</v>
      </c>
      <c r="Q558" s="7">
        <v>5.3068404672043178E-2</v>
      </c>
      <c r="R558" s="7">
        <f t="shared" si="86"/>
        <v>0</v>
      </c>
      <c r="S558" s="4" t="str">
        <f t="shared" si="87"/>
        <v>Upper</v>
      </c>
      <c r="T558" s="4" t="str">
        <f t="shared" si="88"/>
        <v>Above</v>
      </c>
      <c r="U558" s="4" t="str">
        <f t="shared" si="84"/>
        <v>Buy</v>
      </c>
      <c r="V558" s="4" t="str">
        <f t="shared" si="85"/>
        <v/>
      </c>
    </row>
    <row r="559" spans="1:22">
      <c r="A559" s="2">
        <v>41773</v>
      </c>
      <c r="B559" s="7">
        <v>392.5</v>
      </c>
      <c r="C559" s="7">
        <v>397.39999389648437</v>
      </c>
      <c r="D559" s="7">
        <v>387.125</v>
      </c>
      <c r="E559" s="7">
        <v>387.72500610351562</v>
      </c>
      <c r="F559" s="7">
        <v>7112</v>
      </c>
      <c r="G559" s="7">
        <v>7142.25</v>
      </c>
      <c r="H559" s="7">
        <v>7080.89990234375</v>
      </c>
      <c r="I559" s="7">
        <v>7108.75</v>
      </c>
      <c r="J559" s="7">
        <v>5.5188413948256472E-2</v>
      </c>
      <c r="K559" s="7">
        <v>5.5640728607439453E-2</v>
      </c>
      <c r="L559" s="7">
        <v>5.4671723275153648E-2</v>
      </c>
      <c r="M559" s="7">
        <v>5.4541938611361439E-2</v>
      </c>
      <c r="N559" s="7">
        <v>5.397151895347603E-2</v>
      </c>
      <c r="O559" s="7">
        <v>9.0011462390517268E-4</v>
      </c>
      <c r="P559" s="7">
        <v>5.4871633577381201E-2</v>
      </c>
      <c r="Q559" s="7">
        <v>5.3071404329570859E-2</v>
      </c>
      <c r="R559" s="7" t="str">
        <f t="shared" si="86"/>
        <v>Upper</v>
      </c>
      <c r="S559" s="4" t="str">
        <f t="shared" si="87"/>
        <v>Upper</v>
      </c>
      <c r="T559" s="4" t="str">
        <f t="shared" si="88"/>
        <v>Below</v>
      </c>
      <c r="U559" s="4" t="str">
        <f t="shared" si="84"/>
        <v>Sell</v>
      </c>
      <c r="V559" s="4" t="str">
        <f t="shared" si="85"/>
        <v>Sell</v>
      </c>
    </row>
    <row r="560" spans="1:22">
      <c r="A560" s="2">
        <v>41774</v>
      </c>
      <c r="B560" s="7">
        <v>384.5</v>
      </c>
      <c r="C560" s="7">
        <v>395.57501220703131</v>
      </c>
      <c r="D560" s="7">
        <v>383.02499389648438</v>
      </c>
      <c r="E560" s="7">
        <v>394.17498779296881</v>
      </c>
      <c r="F560" s="7">
        <v>7111.2998046875</v>
      </c>
      <c r="G560" s="7">
        <v>7152.5498046875</v>
      </c>
      <c r="H560" s="7">
        <v>7082.5498046875</v>
      </c>
      <c r="I560" s="7">
        <v>7123.14990234375</v>
      </c>
      <c r="J560" s="7">
        <v>5.4068877780480043E-2</v>
      </c>
      <c r="K560" s="7">
        <v>5.5305453720544108E-2</v>
      </c>
      <c r="L560" s="7">
        <v>5.4080098899267029E-2</v>
      </c>
      <c r="M560" s="7">
        <v>5.5337174311504013E-2</v>
      </c>
      <c r="N560" s="7">
        <v>5.4015099310324222E-2</v>
      </c>
      <c r="O560" s="7">
        <v>9.4526148844769297E-4</v>
      </c>
      <c r="P560" s="7">
        <v>5.4960360798771923E-2</v>
      </c>
      <c r="Q560" s="7">
        <v>5.3069837821876527E-2</v>
      </c>
      <c r="R560" s="7" t="str">
        <f t="shared" si="86"/>
        <v>Upper</v>
      </c>
      <c r="S560" s="4" t="str">
        <f t="shared" si="87"/>
        <v>Upper</v>
      </c>
      <c r="T560" s="4" t="str">
        <f t="shared" si="88"/>
        <v>Above</v>
      </c>
      <c r="U560" s="4" t="str">
        <f t="shared" si="84"/>
        <v>Sell</v>
      </c>
      <c r="V560" s="4" t="str">
        <f t="shared" si="85"/>
        <v/>
      </c>
    </row>
    <row r="561" spans="1:22">
      <c r="A561" s="2">
        <v>41775</v>
      </c>
      <c r="B561" s="7">
        <v>400</v>
      </c>
      <c r="C561" s="7">
        <v>427</v>
      </c>
      <c r="D561" s="7">
        <v>393.82501220703131</v>
      </c>
      <c r="E561" s="7">
        <v>402.35000610351562</v>
      </c>
      <c r="F561" s="7">
        <v>7270.2001953125</v>
      </c>
      <c r="G561" s="7">
        <v>7563.5</v>
      </c>
      <c r="H561" s="7">
        <v>7130.64990234375</v>
      </c>
      <c r="I561" s="7">
        <v>7203</v>
      </c>
      <c r="J561" s="7">
        <v>5.5019117665824679E-2</v>
      </c>
      <c r="K561" s="7">
        <v>5.6455344747801943E-2</v>
      </c>
      <c r="L561" s="7">
        <v>5.5229890346683019E-2</v>
      </c>
      <c r="M561" s="7">
        <v>5.5858670845969127E-2</v>
      </c>
      <c r="N561" s="7">
        <v>5.4120006528541167E-2</v>
      </c>
      <c r="O561" s="7">
        <v>1.028302242650358E-3</v>
      </c>
      <c r="P561" s="7">
        <v>5.5148308771191527E-2</v>
      </c>
      <c r="Q561" s="7">
        <v>5.3091704285890808E-2</v>
      </c>
      <c r="R561" s="7">
        <f t="shared" si="86"/>
        <v>0</v>
      </c>
      <c r="S561" s="4" t="str">
        <f t="shared" si="87"/>
        <v>Upper</v>
      </c>
      <c r="T561" s="4" t="str">
        <f t="shared" si="88"/>
        <v>Above</v>
      </c>
      <c r="U561" s="4" t="str">
        <f t="shared" ref="U561:U624" si="89">+IF(AND(S561="Upper",T561="Below"),"Sell",IF(AND(S561="Lower",T561="Above"),"Buy",U560))</f>
        <v>Sell</v>
      </c>
      <c r="V561" s="4" t="str">
        <f t="shared" si="85"/>
        <v/>
      </c>
    </row>
    <row r="562" spans="1:22">
      <c r="A562" s="2">
        <v>41778</v>
      </c>
      <c r="B562" s="7">
        <v>407.95001220703131</v>
      </c>
      <c r="C562" s="7">
        <v>417.5</v>
      </c>
      <c r="D562" s="7">
        <v>404</v>
      </c>
      <c r="E562" s="7">
        <v>405.95001220703131</v>
      </c>
      <c r="F562" s="7">
        <v>7276.85009765625</v>
      </c>
      <c r="G562" s="7">
        <v>7291.10009765625</v>
      </c>
      <c r="H562" s="7">
        <v>7193.5498046875</v>
      </c>
      <c r="I562" s="7">
        <v>7263.5498046875</v>
      </c>
      <c r="J562" s="7">
        <v>5.6061346150091097E-2</v>
      </c>
      <c r="K562" s="7">
        <v>5.7261592133978093E-2</v>
      </c>
      <c r="L562" s="7">
        <v>5.6161423910173432E-2</v>
      </c>
      <c r="M562" s="7">
        <v>5.5888652672974479E-2</v>
      </c>
      <c r="N562" s="7">
        <v>5.4195647372129542E-2</v>
      </c>
      <c r="O562" s="7">
        <v>1.101170056316808E-3</v>
      </c>
      <c r="P562" s="7">
        <v>5.5296817428446353E-2</v>
      </c>
      <c r="Q562" s="7">
        <v>5.3094477315812731E-2</v>
      </c>
      <c r="R562" s="7">
        <f t="shared" si="86"/>
        <v>0</v>
      </c>
      <c r="S562" s="4" t="str">
        <f t="shared" si="87"/>
        <v>Upper</v>
      </c>
      <c r="T562" s="4" t="str">
        <f t="shared" si="88"/>
        <v>Above</v>
      </c>
      <c r="U562" s="4" t="str">
        <f t="shared" si="89"/>
        <v>Sell</v>
      </c>
      <c r="V562" s="4" t="str">
        <f t="shared" si="85"/>
        <v/>
      </c>
    </row>
    <row r="563" spans="1:22">
      <c r="A563" s="2">
        <v>41779</v>
      </c>
      <c r="B563" s="7">
        <v>408</v>
      </c>
      <c r="C563" s="7">
        <v>410.79998779296881</v>
      </c>
      <c r="D563" s="7">
        <v>402.17498779296881</v>
      </c>
      <c r="E563" s="7">
        <v>408.02499389648437</v>
      </c>
      <c r="F563" s="7">
        <v>7309.9501953125</v>
      </c>
      <c r="G563" s="7">
        <v>7353.64990234375</v>
      </c>
      <c r="H563" s="7">
        <v>7247.7001953125</v>
      </c>
      <c r="I563" s="7">
        <v>7275.5</v>
      </c>
      <c r="J563" s="7">
        <v>5.5814333764083603E-2</v>
      </c>
      <c r="K563" s="7">
        <v>5.5863413848684713E-2</v>
      </c>
      <c r="L563" s="7">
        <v>5.5490014343181328E-2</v>
      </c>
      <c r="M563" s="7">
        <v>5.6082055377154057E-2</v>
      </c>
      <c r="N563" s="7">
        <v>5.4349441770925752E-2</v>
      </c>
      <c r="O563" s="7">
        <v>1.140395881951682E-3</v>
      </c>
      <c r="P563" s="7">
        <v>5.5489837652877433E-2</v>
      </c>
      <c r="Q563" s="7">
        <v>5.3209045888974058E-2</v>
      </c>
      <c r="R563" s="7">
        <f t="shared" si="86"/>
        <v>0</v>
      </c>
      <c r="S563" s="4" t="str">
        <f t="shared" si="87"/>
        <v>Upper</v>
      </c>
      <c r="T563" s="4" t="str">
        <f t="shared" si="88"/>
        <v>Above</v>
      </c>
      <c r="U563" s="4" t="str">
        <f t="shared" si="89"/>
        <v>Sell</v>
      </c>
      <c r="V563" s="4" t="str">
        <f t="shared" ref="V563:V626" si="90">+IF(U563&lt;&gt;U562,U563,"")</f>
        <v/>
      </c>
    </row>
    <row r="564" spans="1:22">
      <c r="A564" s="2">
        <v>41780</v>
      </c>
      <c r="B564" s="7">
        <v>406.17498779296881</v>
      </c>
      <c r="C564" s="7">
        <v>407.25</v>
      </c>
      <c r="D564" s="7">
        <v>402.5</v>
      </c>
      <c r="E564" s="7">
        <v>404.75</v>
      </c>
      <c r="F564" s="7">
        <v>7274.85009765625</v>
      </c>
      <c r="G564" s="7">
        <v>7287.14990234375</v>
      </c>
      <c r="H564" s="7">
        <v>7206.7001953125</v>
      </c>
      <c r="I564" s="7">
        <v>7252.89990234375</v>
      </c>
      <c r="J564" s="7">
        <v>5.5832763883867077E-2</v>
      </c>
      <c r="K564" s="7">
        <v>5.5886046733993638E-2</v>
      </c>
      <c r="L564" s="7">
        <v>5.5850803986795601E-2</v>
      </c>
      <c r="M564" s="7">
        <v>5.580526485264279E-2</v>
      </c>
      <c r="N564" s="7">
        <v>5.4512516677146197E-2</v>
      </c>
      <c r="O564" s="7">
        <v>1.101115285530714E-3</v>
      </c>
      <c r="P564" s="7">
        <v>5.5613631962676907E-2</v>
      </c>
      <c r="Q564" s="7">
        <v>5.341140139161548E-2</v>
      </c>
      <c r="R564" s="7">
        <f t="shared" si="86"/>
        <v>0</v>
      </c>
      <c r="S564" s="4" t="str">
        <f t="shared" si="87"/>
        <v>Upper</v>
      </c>
      <c r="T564" s="4" t="str">
        <f t="shared" si="88"/>
        <v>Above</v>
      </c>
      <c r="U564" s="4" t="str">
        <f t="shared" si="89"/>
        <v>Sell</v>
      </c>
      <c r="V564" s="4" t="str">
        <f t="shared" si="90"/>
        <v/>
      </c>
    </row>
    <row r="565" spans="1:22">
      <c r="A565" s="2">
        <v>41781</v>
      </c>
      <c r="B565" s="7">
        <v>406</v>
      </c>
      <c r="C565" s="7">
        <v>407.5</v>
      </c>
      <c r="D565" s="7">
        <v>399</v>
      </c>
      <c r="E565" s="7">
        <v>401.29998779296881</v>
      </c>
      <c r="F565" s="7">
        <v>7289.9501953125</v>
      </c>
      <c r="G565" s="7">
        <v>7319.5498046875</v>
      </c>
      <c r="H565" s="7">
        <v>7258.14990234375</v>
      </c>
      <c r="I565" s="7">
        <v>7276.39990234375</v>
      </c>
      <c r="J565" s="7">
        <v>5.5693110257606621E-2</v>
      </c>
      <c r="K565" s="7">
        <v>5.5672822902172708E-2</v>
      </c>
      <c r="L565" s="7">
        <v>5.4972686616896367E-2</v>
      </c>
      <c r="M565" s="7">
        <v>5.5150897858666191E-2</v>
      </c>
      <c r="N565" s="7">
        <v>5.4601269881582218E-2</v>
      </c>
      <c r="O565" s="7">
        <v>1.075922674877678E-3</v>
      </c>
      <c r="P565" s="7">
        <v>5.5677192556459892E-2</v>
      </c>
      <c r="Q565" s="7">
        <v>5.3525347206704543E-2</v>
      </c>
      <c r="R565" s="7">
        <f t="shared" si="86"/>
        <v>0</v>
      </c>
      <c r="S565" s="4" t="str">
        <f t="shared" si="87"/>
        <v>Upper</v>
      </c>
      <c r="T565" s="4" t="str">
        <f t="shared" si="88"/>
        <v>Below</v>
      </c>
      <c r="U565" s="4" t="str">
        <f t="shared" si="89"/>
        <v>Sell</v>
      </c>
      <c r="V565" s="4" t="str">
        <f t="shared" si="90"/>
        <v/>
      </c>
    </row>
    <row r="566" spans="1:22">
      <c r="A566" s="2">
        <v>41782</v>
      </c>
      <c r="B566" s="7">
        <v>399.5</v>
      </c>
      <c r="C566" s="7">
        <v>401.5</v>
      </c>
      <c r="D566" s="7">
        <v>391.35000610351562</v>
      </c>
      <c r="E566" s="7">
        <v>394.82501220703131</v>
      </c>
      <c r="F566" s="7">
        <v>7306.5</v>
      </c>
      <c r="G566" s="7">
        <v>7381</v>
      </c>
      <c r="H566" s="7">
        <v>7293.89990234375</v>
      </c>
      <c r="I566" s="7">
        <v>7367.10009765625</v>
      </c>
      <c r="J566" s="7">
        <v>5.4677342092657233E-2</v>
      </c>
      <c r="K566" s="7">
        <v>5.4396423248882268E-2</v>
      </c>
      <c r="L566" s="7">
        <v>5.3654425114575958E-2</v>
      </c>
      <c r="M566" s="7">
        <v>5.3593002263216137E-2</v>
      </c>
      <c r="N566" s="7">
        <v>5.4602139658642093E-2</v>
      </c>
      <c r="O566" s="7">
        <v>1.075056571023614E-3</v>
      </c>
      <c r="P566" s="7">
        <v>5.5677196229665708E-2</v>
      </c>
      <c r="Q566" s="7">
        <v>5.3527083087618478E-2</v>
      </c>
      <c r="R566" s="7">
        <f t="shared" si="86"/>
        <v>0</v>
      </c>
      <c r="S566" s="4" t="str">
        <f t="shared" si="87"/>
        <v>Upper</v>
      </c>
      <c r="T566" s="4" t="str">
        <f t="shared" si="88"/>
        <v>Below</v>
      </c>
      <c r="U566" s="4" t="str">
        <f t="shared" si="89"/>
        <v>Sell</v>
      </c>
      <c r="V566" s="4" t="str">
        <f t="shared" si="90"/>
        <v/>
      </c>
    </row>
    <row r="567" spans="1:22">
      <c r="A567" s="2">
        <v>41785</v>
      </c>
      <c r="B567" s="7">
        <v>399.5</v>
      </c>
      <c r="C567" s="7">
        <v>402.02499389648437</v>
      </c>
      <c r="D567" s="7">
        <v>395</v>
      </c>
      <c r="E567" s="7">
        <v>398.57501220703131</v>
      </c>
      <c r="F567" s="7">
        <v>7428.75</v>
      </c>
      <c r="G567" s="7">
        <v>7504</v>
      </c>
      <c r="H567" s="7">
        <v>7269.0498046875</v>
      </c>
      <c r="I567" s="7">
        <v>7359.0498046875</v>
      </c>
      <c r="J567" s="7">
        <v>5.3777553424196531E-2</v>
      </c>
      <c r="K567" s="7">
        <v>5.3574759314563493E-2</v>
      </c>
      <c r="L567" s="7">
        <v>5.433997711025193E-2</v>
      </c>
      <c r="M567" s="7">
        <v>5.4161205968894337E-2</v>
      </c>
      <c r="N567" s="7">
        <v>5.4632819748417528E-2</v>
      </c>
      <c r="O567" s="7">
        <v>1.051883975441882E-3</v>
      </c>
      <c r="P567" s="7">
        <v>5.5684703723859412E-2</v>
      </c>
      <c r="Q567" s="7">
        <v>5.3580935772975638E-2</v>
      </c>
      <c r="R567" s="7">
        <f t="shared" si="86"/>
        <v>0</v>
      </c>
      <c r="S567" s="4" t="str">
        <f t="shared" si="87"/>
        <v>Upper</v>
      </c>
      <c r="T567" s="4" t="str">
        <f t="shared" si="88"/>
        <v>Below</v>
      </c>
      <c r="U567" s="4" t="str">
        <f t="shared" si="89"/>
        <v>Sell</v>
      </c>
      <c r="V567" s="4" t="str">
        <f t="shared" si="90"/>
        <v/>
      </c>
    </row>
    <row r="568" spans="1:22">
      <c r="A568" s="2">
        <v>41786</v>
      </c>
      <c r="B568" s="7">
        <v>400</v>
      </c>
      <c r="C568" s="7">
        <v>405.32501220703131</v>
      </c>
      <c r="D568" s="7">
        <v>394.17498779296881</v>
      </c>
      <c r="E568" s="7">
        <v>402.45001220703131</v>
      </c>
      <c r="F568" s="7">
        <v>7363.10009765625</v>
      </c>
      <c r="G568" s="7">
        <v>7372.9501953125</v>
      </c>
      <c r="H568" s="7">
        <v>7274.75</v>
      </c>
      <c r="I568" s="7">
        <v>7318</v>
      </c>
      <c r="J568" s="7">
        <v>5.4324943935954932E-2</v>
      </c>
      <c r="K568" s="7">
        <v>5.4974603309367903E-2</v>
      </c>
      <c r="L568" s="7">
        <v>5.4183990899064408E-2</v>
      </c>
      <c r="M568" s="7">
        <v>5.4994535693773057E-2</v>
      </c>
      <c r="N568" s="7">
        <v>5.4701089656762923E-2</v>
      </c>
      <c r="O568" s="7">
        <v>1.0273364352740709E-3</v>
      </c>
      <c r="P568" s="7">
        <v>5.5728426092036987E-2</v>
      </c>
      <c r="Q568" s="7">
        <v>5.3673753221488853E-2</v>
      </c>
      <c r="R568" s="7">
        <f t="shared" si="86"/>
        <v>0</v>
      </c>
      <c r="S568" s="4" t="str">
        <f t="shared" si="87"/>
        <v>Upper</v>
      </c>
      <c r="T568" s="4" t="str">
        <f t="shared" si="88"/>
        <v>Below</v>
      </c>
      <c r="U568" s="4" t="str">
        <f t="shared" si="89"/>
        <v>Sell</v>
      </c>
      <c r="V568" s="4" t="str">
        <f t="shared" si="90"/>
        <v/>
      </c>
    </row>
    <row r="569" spans="1:22">
      <c r="A569" s="2">
        <v>41787</v>
      </c>
      <c r="B569" s="7">
        <v>399.95001220703131</v>
      </c>
      <c r="C569" s="7">
        <v>413.375</v>
      </c>
      <c r="D569" s="7">
        <v>399.75</v>
      </c>
      <c r="E569" s="7">
        <v>411.72500610351562</v>
      </c>
      <c r="F569" s="7">
        <v>7324.9501953125</v>
      </c>
      <c r="G569" s="7">
        <v>7344.75</v>
      </c>
      <c r="H569" s="7">
        <v>7302.60009765625</v>
      </c>
      <c r="I569" s="7">
        <v>7329.64990234375</v>
      </c>
      <c r="J569" s="7">
        <v>5.4601055507923282E-2</v>
      </c>
      <c r="K569" s="7">
        <v>5.6281697811361858E-2</v>
      </c>
      <c r="L569" s="7">
        <v>5.4740776525377413E-2</v>
      </c>
      <c r="M569" s="7">
        <v>5.6172533693848219E-2</v>
      </c>
      <c r="N569" s="7">
        <v>5.4844886335897201E-2</v>
      </c>
      <c r="O569" s="7">
        <v>1.021659894113591E-3</v>
      </c>
      <c r="P569" s="7">
        <v>5.5866546230010791E-2</v>
      </c>
      <c r="Q569" s="7">
        <v>5.3823226441783611E-2</v>
      </c>
      <c r="R569" s="7" t="str">
        <f t="shared" si="86"/>
        <v>Upper</v>
      </c>
      <c r="S569" s="4" t="str">
        <f t="shared" si="87"/>
        <v>Upper</v>
      </c>
      <c r="T569" s="4" t="str">
        <f t="shared" si="88"/>
        <v>Above</v>
      </c>
      <c r="U569" s="4" t="str">
        <f t="shared" si="89"/>
        <v>Sell</v>
      </c>
      <c r="V569" s="4" t="str">
        <f t="shared" si="90"/>
        <v/>
      </c>
    </row>
    <row r="570" spans="1:22">
      <c r="A570" s="2">
        <v>41788</v>
      </c>
      <c r="B570" s="7">
        <v>411.29998779296881</v>
      </c>
      <c r="C570" s="7">
        <v>415.375</v>
      </c>
      <c r="D570" s="7">
        <v>403.70001220703131</v>
      </c>
      <c r="E570" s="7">
        <v>405.125</v>
      </c>
      <c r="F570" s="7">
        <v>7316.60009765625</v>
      </c>
      <c r="G570" s="7">
        <v>7325.39990234375</v>
      </c>
      <c r="H570" s="7">
        <v>7224.39990234375</v>
      </c>
      <c r="I570" s="7">
        <v>7235.64990234375</v>
      </c>
      <c r="J570" s="7">
        <v>5.6214632794366039E-2</v>
      </c>
      <c r="K570" s="7">
        <v>5.6703388966805962E-2</v>
      </c>
      <c r="L570" s="7">
        <v>5.5880075530711192E-2</v>
      </c>
      <c r="M570" s="7">
        <v>5.599013294835798E-2</v>
      </c>
      <c r="N570" s="7">
        <v>5.4951528166727201E-2</v>
      </c>
      <c r="O570" s="7">
        <v>1.024458676852425E-3</v>
      </c>
      <c r="P570" s="7">
        <v>5.5975986843579628E-2</v>
      </c>
      <c r="Q570" s="7">
        <v>5.3927069489874767E-2</v>
      </c>
      <c r="R570" s="7" t="str">
        <f t="shared" si="86"/>
        <v>Upper</v>
      </c>
      <c r="S570" s="4" t="str">
        <f t="shared" si="87"/>
        <v>Upper</v>
      </c>
      <c r="T570" s="4" t="str">
        <f t="shared" si="88"/>
        <v>Above</v>
      </c>
      <c r="U570" s="4" t="str">
        <f t="shared" si="89"/>
        <v>Sell</v>
      </c>
      <c r="V570" s="4" t="str">
        <f t="shared" si="90"/>
        <v/>
      </c>
    </row>
    <row r="571" spans="1:22">
      <c r="A571" s="2">
        <v>41789</v>
      </c>
      <c r="B571" s="7">
        <v>407.5</v>
      </c>
      <c r="C571" s="7">
        <v>411.39999389648437</v>
      </c>
      <c r="D571" s="7">
        <v>365</v>
      </c>
      <c r="E571" s="7">
        <v>396.375</v>
      </c>
      <c r="F571" s="7">
        <v>7254.85009765625</v>
      </c>
      <c r="G571" s="7">
        <v>7272.5</v>
      </c>
      <c r="H571" s="7">
        <v>7118.4501953125</v>
      </c>
      <c r="I571" s="7">
        <v>7229.9501953125</v>
      </c>
      <c r="J571" s="7">
        <v>5.6169320456620722E-2</v>
      </c>
      <c r="K571" s="7">
        <v>5.6569266950358799E-2</v>
      </c>
      <c r="L571" s="7">
        <v>5.12752059767662E-2</v>
      </c>
      <c r="M571" s="7">
        <v>5.4824029113919433E-2</v>
      </c>
      <c r="N571" s="7">
        <v>5.5014905055197703E-2</v>
      </c>
      <c r="O571" s="7">
        <v>9.7145012885689348E-4</v>
      </c>
      <c r="P571" s="7">
        <v>5.5986355184054593E-2</v>
      </c>
      <c r="Q571" s="7">
        <v>5.40434549263408E-2</v>
      </c>
      <c r="R571" s="7" t="str">
        <f t="shared" si="86"/>
        <v>Lower</v>
      </c>
      <c r="S571" s="4" t="str">
        <f t="shared" si="87"/>
        <v>Lower</v>
      </c>
      <c r="T571" s="4" t="str">
        <f t="shared" si="88"/>
        <v>Above</v>
      </c>
      <c r="U571" s="4" t="str">
        <f t="shared" si="89"/>
        <v>Buy</v>
      </c>
      <c r="V571" s="4" t="str">
        <f t="shared" si="90"/>
        <v>Buy</v>
      </c>
    </row>
    <row r="572" spans="1:22">
      <c r="A572" s="2">
        <v>41792</v>
      </c>
      <c r="B572" s="7">
        <v>396.75</v>
      </c>
      <c r="C572" s="7">
        <v>411.17498779296881</v>
      </c>
      <c r="D572" s="7">
        <v>396.75</v>
      </c>
      <c r="E572" s="7">
        <v>409.70001220703131</v>
      </c>
      <c r="F572" s="7">
        <v>7264.0498046875</v>
      </c>
      <c r="G572" s="7">
        <v>7368.60009765625</v>
      </c>
      <c r="H572" s="7">
        <v>7239.5</v>
      </c>
      <c r="I572" s="7">
        <v>7362.5</v>
      </c>
      <c r="J572" s="7">
        <v>5.4618292917537087E-2</v>
      </c>
      <c r="K572" s="7">
        <v>5.5800963866087988E-2</v>
      </c>
      <c r="L572" s="7">
        <v>5.4803508529594577E-2</v>
      </c>
      <c r="M572" s="7">
        <v>5.5646860741192697E-2</v>
      </c>
      <c r="N572" s="7">
        <v>5.5122734886648907E-2</v>
      </c>
      <c r="O572" s="7">
        <v>9.1112666625189854E-4</v>
      </c>
      <c r="P572" s="7">
        <v>5.6033861552900813E-2</v>
      </c>
      <c r="Q572" s="7">
        <v>5.4211608220397008E-2</v>
      </c>
      <c r="R572" s="7">
        <f t="shared" si="86"/>
        <v>0</v>
      </c>
      <c r="S572" s="4" t="str">
        <f t="shared" si="87"/>
        <v>Lower</v>
      </c>
      <c r="T572" s="4" t="str">
        <f t="shared" si="88"/>
        <v>Above</v>
      </c>
      <c r="U572" s="4" t="str">
        <f t="shared" si="89"/>
        <v>Buy</v>
      </c>
      <c r="V572" s="4" t="str">
        <f t="shared" si="90"/>
        <v/>
      </c>
    </row>
    <row r="573" spans="1:22">
      <c r="A573" s="2">
        <v>41793</v>
      </c>
      <c r="B573" s="7">
        <v>411.5</v>
      </c>
      <c r="C573" s="7">
        <v>413.92498779296881</v>
      </c>
      <c r="D573" s="7">
        <v>407</v>
      </c>
      <c r="E573" s="7">
        <v>412.17498779296881</v>
      </c>
      <c r="F573" s="7">
        <v>7375.35009765625</v>
      </c>
      <c r="G573" s="7">
        <v>7424.9501953125</v>
      </c>
      <c r="H573" s="7">
        <v>7342.14990234375</v>
      </c>
      <c r="I573" s="7">
        <v>7415.85009765625</v>
      </c>
      <c r="J573" s="7">
        <v>5.5793961581670153E-2</v>
      </c>
      <c r="K573" s="7">
        <v>5.5747847043376382E-2</v>
      </c>
      <c r="L573" s="7">
        <v>5.5433354727622501E-2</v>
      </c>
      <c r="M573" s="7">
        <v>5.5580275000870781E-2</v>
      </c>
      <c r="N573" s="7">
        <v>5.5220557799522722E-2</v>
      </c>
      <c r="O573" s="7">
        <v>8.4430242609329976E-4</v>
      </c>
      <c r="P573" s="7">
        <v>5.6064860225616013E-2</v>
      </c>
      <c r="Q573" s="7">
        <v>5.4376255373429418E-2</v>
      </c>
      <c r="R573" s="7">
        <f t="shared" si="86"/>
        <v>0</v>
      </c>
      <c r="S573" s="4" t="str">
        <f t="shared" si="87"/>
        <v>Lower</v>
      </c>
      <c r="T573" s="4" t="str">
        <f t="shared" si="88"/>
        <v>Above</v>
      </c>
      <c r="U573" s="4" t="str">
        <f t="shared" si="89"/>
        <v>Buy</v>
      </c>
      <c r="V573" s="4" t="str">
        <f t="shared" si="90"/>
        <v/>
      </c>
    </row>
    <row r="574" spans="1:22">
      <c r="A574" s="2">
        <v>41794</v>
      </c>
      <c r="B574" s="7">
        <v>411.20001220703131</v>
      </c>
      <c r="C574" s="7">
        <v>414.85000610351562</v>
      </c>
      <c r="D574" s="7">
        <v>407.54998779296881</v>
      </c>
      <c r="E574" s="7">
        <v>408.35000610351562</v>
      </c>
      <c r="F574" s="7">
        <v>7417.5498046875</v>
      </c>
      <c r="G574" s="7">
        <v>7433.2998046875</v>
      </c>
      <c r="H574" s="7">
        <v>7391.35009765625</v>
      </c>
      <c r="I574" s="7">
        <v>7402.25</v>
      </c>
      <c r="J574" s="7">
        <v>5.5436097233506218E-2</v>
      </c>
      <c r="K574" s="7">
        <v>5.5809669595447753E-2</v>
      </c>
      <c r="L574" s="7">
        <v>5.5138774703988147E-2</v>
      </c>
      <c r="M574" s="7">
        <v>5.5165659914690211E-2</v>
      </c>
      <c r="N574" s="7">
        <v>5.5289646438975527E-2</v>
      </c>
      <c r="O574" s="7">
        <v>7.7417567358860882E-4</v>
      </c>
      <c r="P574" s="7">
        <v>5.6063822112564138E-2</v>
      </c>
      <c r="Q574" s="7">
        <v>5.4515470765386917E-2</v>
      </c>
      <c r="R574" s="7">
        <f t="shared" si="86"/>
        <v>0</v>
      </c>
      <c r="S574" s="4" t="str">
        <f t="shared" si="87"/>
        <v>Lower</v>
      </c>
      <c r="T574" s="4" t="str">
        <f t="shared" si="88"/>
        <v>Above</v>
      </c>
      <c r="U574" s="4" t="str">
        <f t="shared" si="89"/>
        <v>Buy</v>
      </c>
      <c r="V574" s="4" t="str">
        <f t="shared" si="90"/>
        <v/>
      </c>
    </row>
    <row r="575" spans="1:22">
      <c r="A575" s="2">
        <v>41795</v>
      </c>
      <c r="B575" s="7">
        <v>405.89999389648437</v>
      </c>
      <c r="C575" s="7">
        <v>407.70001220703131</v>
      </c>
      <c r="D575" s="7">
        <v>400.5</v>
      </c>
      <c r="E575" s="7">
        <v>402.72500610351562</v>
      </c>
      <c r="F575" s="7">
        <v>7399.75</v>
      </c>
      <c r="G575" s="7">
        <v>7484.7001953125</v>
      </c>
      <c r="H575" s="7">
        <v>7360.5</v>
      </c>
      <c r="I575" s="7">
        <v>7474.10009765625</v>
      </c>
      <c r="J575" s="7">
        <v>5.4853203675324758E-2</v>
      </c>
      <c r="K575" s="7">
        <v>5.4471121296530312E-2</v>
      </c>
      <c r="L575" s="7">
        <v>5.4412064397799061E-2</v>
      </c>
      <c r="M575" s="7">
        <v>5.3882741847383522E-2</v>
      </c>
      <c r="N575" s="7">
        <v>5.5287401566059359E-2</v>
      </c>
      <c r="O575" s="7">
        <v>7.7838658395804224E-4</v>
      </c>
      <c r="P575" s="7">
        <v>5.60657881500174E-2</v>
      </c>
      <c r="Q575" s="7">
        <v>5.4509014982101318E-2</v>
      </c>
      <c r="R575" s="7">
        <f t="shared" si="86"/>
        <v>0</v>
      </c>
      <c r="S575" s="4" t="str">
        <f t="shared" si="87"/>
        <v>Lower</v>
      </c>
      <c r="T575" s="4" t="str">
        <f t="shared" si="88"/>
        <v>Below</v>
      </c>
      <c r="U575" s="4" t="str">
        <f t="shared" si="89"/>
        <v>Buy</v>
      </c>
      <c r="V575" s="4" t="str">
        <f t="shared" si="90"/>
        <v/>
      </c>
    </row>
    <row r="576" spans="1:22">
      <c r="A576" s="2">
        <v>41796</v>
      </c>
      <c r="B576" s="7">
        <v>406.5</v>
      </c>
      <c r="C576" s="7">
        <v>410.5</v>
      </c>
      <c r="D576" s="7">
        <v>400.5</v>
      </c>
      <c r="E576" s="7">
        <v>407.625</v>
      </c>
      <c r="F576" s="7">
        <v>7521.5</v>
      </c>
      <c r="G576" s="7">
        <v>7592.7001953125</v>
      </c>
      <c r="H576" s="7">
        <v>7497.64990234375</v>
      </c>
      <c r="I576" s="7">
        <v>7583.39990234375</v>
      </c>
      <c r="J576" s="7">
        <v>5.4045070797048463E-2</v>
      </c>
      <c r="K576" s="7">
        <v>5.4065087444573418E-2</v>
      </c>
      <c r="L576" s="7">
        <v>5.3416737940085002E-2</v>
      </c>
      <c r="M576" s="7">
        <v>5.3752275397479447E-2</v>
      </c>
      <c r="N576" s="7">
        <v>5.5216515272716191E-2</v>
      </c>
      <c r="O576" s="7">
        <v>8.5082498659794421E-4</v>
      </c>
      <c r="P576" s="7">
        <v>5.6067340259314133E-2</v>
      </c>
      <c r="Q576" s="7">
        <v>5.4365690286118248E-2</v>
      </c>
      <c r="R576" s="7">
        <f t="shared" si="86"/>
        <v>0</v>
      </c>
      <c r="S576" s="4" t="str">
        <f t="shared" si="87"/>
        <v>Lower</v>
      </c>
      <c r="T576" s="4" t="str">
        <f t="shared" si="88"/>
        <v>Below</v>
      </c>
      <c r="U576" s="4" t="str">
        <f t="shared" si="89"/>
        <v>Buy</v>
      </c>
      <c r="V576" s="4" t="str">
        <f t="shared" si="90"/>
        <v/>
      </c>
    </row>
    <row r="577" spans="1:22">
      <c r="A577" s="2">
        <v>41799</v>
      </c>
      <c r="B577" s="7">
        <v>410.95001220703131</v>
      </c>
      <c r="C577" s="7">
        <v>415</v>
      </c>
      <c r="D577" s="7">
        <v>407.5</v>
      </c>
      <c r="E577" s="7">
        <v>409.72500610351562</v>
      </c>
      <c r="F577" s="7">
        <v>7621.64990234375</v>
      </c>
      <c r="G577" s="7">
        <v>7673.7001953125</v>
      </c>
      <c r="H577" s="7">
        <v>7580.25</v>
      </c>
      <c r="I577" s="7">
        <v>7654.60009765625</v>
      </c>
      <c r="J577" s="7">
        <v>5.391877316231216E-2</v>
      </c>
      <c r="K577" s="7">
        <v>5.4080820130750461E-2</v>
      </c>
      <c r="L577" s="7">
        <v>5.3758121433989642E-2</v>
      </c>
      <c r="M577" s="7">
        <v>5.3526637691885259E-2</v>
      </c>
      <c r="N577" s="7">
        <v>5.5069487480887233E-2</v>
      </c>
      <c r="O577" s="7">
        <v>8.7699567021555687E-4</v>
      </c>
      <c r="P577" s="7">
        <v>5.5946483151102788E-2</v>
      </c>
      <c r="Q577" s="7">
        <v>5.4192491810671678E-2</v>
      </c>
      <c r="R577" s="7">
        <f t="shared" si="86"/>
        <v>0</v>
      </c>
      <c r="S577" s="4" t="str">
        <f t="shared" si="87"/>
        <v>Lower</v>
      </c>
      <c r="T577" s="4" t="str">
        <f t="shared" si="88"/>
        <v>Below</v>
      </c>
      <c r="U577" s="4" t="str">
        <f t="shared" si="89"/>
        <v>Buy</v>
      </c>
      <c r="V577" s="4" t="str">
        <f t="shared" si="90"/>
        <v/>
      </c>
    </row>
    <row r="578" spans="1:22">
      <c r="A578" s="2">
        <v>41800</v>
      </c>
      <c r="B578" s="7">
        <v>410.57501220703131</v>
      </c>
      <c r="C578" s="7">
        <v>411.79998779296881</v>
      </c>
      <c r="D578" s="7">
        <v>405</v>
      </c>
      <c r="E578" s="7">
        <v>408.32501220703131</v>
      </c>
      <c r="F578" s="7">
        <v>7679.0498046875</v>
      </c>
      <c r="G578" s="7">
        <v>7683.2001953125</v>
      </c>
      <c r="H578" s="7">
        <v>7579.2998046875</v>
      </c>
      <c r="I578" s="7">
        <v>7656.39990234375</v>
      </c>
      <c r="J578" s="7">
        <v>5.3466903152054733E-2</v>
      </c>
      <c r="K578" s="7">
        <v>5.3597456440638742E-2</v>
      </c>
      <c r="L578" s="7">
        <v>5.3435015164530551E-2</v>
      </c>
      <c r="M578" s="7">
        <v>5.3331202316383233E-2</v>
      </c>
      <c r="N578" s="7">
        <v>5.4964287356108317E-2</v>
      </c>
      <c r="O578" s="7">
        <v>9.5365920007252196E-4</v>
      </c>
      <c r="P578" s="7">
        <v>5.5917946556180848E-2</v>
      </c>
      <c r="Q578" s="7">
        <v>5.40106281560358E-2</v>
      </c>
      <c r="R578" s="7">
        <f t="shared" si="86"/>
        <v>0</v>
      </c>
      <c r="S578" s="4" t="str">
        <f t="shared" si="87"/>
        <v>Lower</v>
      </c>
      <c r="T578" s="4" t="str">
        <f t="shared" si="88"/>
        <v>Below</v>
      </c>
      <c r="U578" s="4" t="str">
        <f t="shared" si="89"/>
        <v>Buy</v>
      </c>
      <c r="V578" s="4" t="str">
        <f t="shared" si="90"/>
        <v/>
      </c>
    </row>
    <row r="579" spans="1:22">
      <c r="A579" s="2">
        <v>41801</v>
      </c>
      <c r="B579" s="7">
        <v>408.5</v>
      </c>
      <c r="C579" s="7">
        <v>414.92498779296881</v>
      </c>
      <c r="D579" s="7">
        <v>405</v>
      </c>
      <c r="E579" s="7">
        <v>410.25</v>
      </c>
      <c r="F579" s="7">
        <v>7672.39990234375</v>
      </c>
      <c r="G579" s="7">
        <v>7700.0498046875</v>
      </c>
      <c r="H579" s="7">
        <v>7589.0498046875</v>
      </c>
      <c r="I579" s="7">
        <v>7626.85009765625</v>
      </c>
      <c r="J579" s="7">
        <v>5.3242793024280727E-2</v>
      </c>
      <c r="K579" s="7">
        <v>5.3886013508689011E-2</v>
      </c>
      <c r="L579" s="7">
        <v>5.3366364752257277E-2</v>
      </c>
      <c r="M579" s="7">
        <v>5.379022725595077E-2</v>
      </c>
      <c r="N579" s="7">
        <v>5.4926701788337792E-2</v>
      </c>
      <c r="O579" s="7">
        <v>9.8546373498059636E-4</v>
      </c>
      <c r="P579" s="7">
        <v>5.5912165523318381E-2</v>
      </c>
      <c r="Q579" s="7">
        <v>5.3941238053357189E-2</v>
      </c>
      <c r="R579" s="7">
        <f t="shared" ref="R579:R642" si="91">IF(AND(K579&gt;=Q579,L579&lt;=Q579),"Lower",IF(AND(K579&gt;=P579,L579&lt;=P579),"Upper",0))</f>
        <v>0</v>
      </c>
      <c r="S579" s="4" t="str">
        <f t="shared" si="87"/>
        <v>Lower</v>
      </c>
      <c r="T579" s="4" t="str">
        <f t="shared" si="88"/>
        <v>Below</v>
      </c>
      <c r="U579" s="4" t="str">
        <f t="shared" si="89"/>
        <v>Buy</v>
      </c>
      <c r="V579" s="4" t="str">
        <f t="shared" si="90"/>
        <v/>
      </c>
    </row>
    <row r="580" spans="1:22">
      <c r="A580" s="2">
        <v>41802</v>
      </c>
      <c r="B580" s="7">
        <v>412.25</v>
      </c>
      <c r="C580" s="7">
        <v>422.47500610351562</v>
      </c>
      <c r="D580" s="7">
        <v>406.42498779296881</v>
      </c>
      <c r="E580" s="7">
        <v>419.92498779296881</v>
      </c>
      <c r="F580" s="7">
        <v>7641.2998046875</v>
      </c>
      <c r="G580" s="7">
        <v>7658</v>
      </c>
      <c r="H580" s="7">
        <v>7593.7998046875</v>
      </c>
      <c r="I580" s="7">
        <v>7649.89990234375</v>
      </c>
      <c r="J580" s="7">
        <v>5.395024544739211E-2</v>
      </c>
      <c r="K580" s="7">
        <v>5.5167799177789967E-2</v>
      </c>
      <c r="L580" s="7">
        <v>5.3520635024127287E-2</v>
      </c>
      <c r="M580" s="7">
        <v>5.4892873521693232E-2</v>
      </c>
      <c r="N580" s="7">
        <v>5.490448674884725E-2</v>
      </c>
      <c r="O580" s="7">
        <v>9.8072001439422044E-4</v>
      </c>
      <c r="P580" s="7">
        <v>5.588520676324147E-2</v>
      </c>
      <c r="Q580" s="7">
        <v>5.3923766734453031E-2</v>
      </c>
      <c r="R580" s="7" t="str">
        <f t="shared" si="91"/>
        <v>Lower</v>
      </c>
      <c r="S580" s="4" t="str">
        <f t="shared" si="87"/>
        <v>Lower</v>
      </c>
      <c r="T580" s="4" t="str">
        <f t="shared" si="88"/>
        <v>Above</v>
      </c>
      <c r="U580" s="4" t="str">
        <f t="shared" si="89"/>
        <v>Buy</v>
      </c>
      <c r="V580" s="4" t="str">
        <f t="shared" si="90"/>
        <v/>
      </c>
    </row>
    <row r="581" spans="1:22">
      <c r="A581" s="2">
        <v>41803</v>
      </c>
      <c r="B581" s="7">
        <v>422</v>
      </c>
      <c r="C581" s="7">
        <v>428</v>
      </c>
      <c r="D581" s="7">
        <v>415.82501220703131</v>
      </c>
      <c r="E581" s="7">
        <v>417.70001220703131</v>
      </c>
      <c r="F581" s="7">
        <v>7668.2001953125</v>
      </c>
      <c r="G581" s="7">
        <v>7678.5</v>
      </c>
      <c r="H581" s="7">
        <v>7525.35009765625</v>
      </c>
      <c r="I581" s="7">
        <v>7542.10009765625</v>
      </c>
      <c r="J581" s="7">
        <v>5.5032470364814512E-2</v>
      </c>
      <c r="K581" s="7">
        <v>5.5740053395845542E-2</v>
      </c>
      <c r="L581" s="7">
        <v>5.5256567044839403E-2</v>
      </c>
      <c r="M581" s="7">
        <v>5.5382454064330691E-2</v>
      </c>
      <c r="N581" s="7">
        <v>5.4880675909765329E-2</v>
      </c>
      <c r="O581" s="7">
        <v>9.6193526230223703E-4</v>
      </c>
      <c r="P581" s="7">
        <v>5.5842611172067569E-2</v>
      </c>
      <c r="Q581" s="7">
        <v>5.391874064746309E-2</v>
      </c>
      <c r="R581" s="7">
        <f t="shared" si="91"/>
        <v>0</v>
      </c>
      <c r="S581" s="4" t="str">
        <f t="shared" si="87"/>
        <v>Lower</v>
      </c>
      <c r="T581" s="4" t="str">
        <f t="shared" si="88"/>
        <v>Above</v>
      </c>
      <c r="U581" s="4" t="str">
        <f t="shared" si="89"/>
        <v>Buy</v>
      </c>
      <c r="V581" s="4" t="str">
        <f t="shared" si="90"/>
        <v/>
      </c>
    </row>
    <row r="582" spans="1:22">
      <c r="A582" s="2">
        <v>41806</v>
      </c>
      <c r="B582" s="7">
        <v>415.5</v>
      </c>
      <c r="C582" s="7">
        <v>421.39999389648437</v>
      </c>
      <c r="D582" s="7">
        <v>415.14999389648437</v>
      </c>
      <c r="E582" s="7">
        <v>419.5</v>
      </c>
      <c r="F582" s="7">
        <v>7534.7998046875</v>
      </c>
      <c r="G582" s="7">
        <v>7548.60009765625</v>
      </c>
      <c r="H582" s="7">
        <v>7487.5498046875</v>
      </c>
      <c r="I582" s="7">
        <v>7533.5498046875</v>
      </c>
      <c r="J582" s="7">
        <v>5.5144132660500403E-2</v>
      </c>
      <c r="K582" s="7">
        <v>5.5824919646667213E-2</v>
      </c>
      <c r="L582" s="7">
        <v>5.544537328307108E-2</v>
      </c>
      <c r="M582" s="7">
        <v>5.5684240613764861E-2</v>
      </c>
      <c r="N582" s="7">
        <v>5.4870455306804858E-2</v>
      </c>
      <c r="O582" s="7">
        <v>9.5169321107713113E-4</v>
      </c>
      <c r="P582" s="7">
        <v>5.5822148517881989E-2</v>
      </c>
      <c r="Q582" s="7">
        <v>5.3918762095727733E-2</v>
      </c>
      <c r="R582" s="7" t="str">
        <f t="shared" si="91"/>
        <v>Upper</v>
      </c>
      <c r="S582" s="4" t="str">
        <f t="shared" si="87"/>
        <v>Upper</v>
      </c>
      <c r="T582" s="4" t="str">
        <f t="shared" si="88"/>
        <v>Below</v>
      </c>
      <c r="U582" s="4" t="str">
        <f t="shared" si="89"/>
        <v>Sell</v>
      </c>
      <c r="V582" s="4" t="str">
        <f t="shared" si="90"/>
        <v>Sell</v>
      </c>
    </row>
    <row r="583" spans="1:22">
      <c r="A583" s="2">
        <v>41807</v>
      </c>
      <c r="B583" s="7">
        <v>418</v>
      </c>
      <c r="C583" s="7">
        <v>424.39999389648438</v>
      </c>
      <c r="D583" s="7">
        <v>413.67498779296881</v>
      </c>
      <c r="E583" s="7">
        <v>423.27499389648438</v>
      </c>
      <c r="F583" s="7">
        <v>7525.0498046875</v>
      </c>
      <c r="G583" s="7">
        <v>7637.60009765625</v>
      </c>
      <c r="H583" s="7">
        <v>7509.25</v>
      </c>
      <c r="I583" s="7">
        <v>7631.7001953125</v>
      </c>
      <c r="J583" s="7">
        <v>5.5547805110820622E-2</v>
      </c>
      <c r="K583" s="7">
        <v>5.556719237325871E-2</v>
      </c>
      <c r="L583" s="7">
        <v>5.5088722281581889E-2</v>
      </c>
      <c r="M583" s="7">
        <v>5.5462738716657918E-2</v>
      </c>
      <c r="N583" s="7">
        <v>5.4839489473780027E-2</v>
      </c>
      <c r="O583" s="7">
        <v>9.1973470554268782E-4</v>
      </c>
      <c r="P583" s="7">
        <v>5.5759224179322719E-2</v>
      </c>
      <c r="Q583" s="7">
        <v>5.3919754768237349E-2</v>
      </c>
      <c r="R583" s="7">
        <f t="shared" si="91"/>
        <v>0</v>
      </c>
      <c r="S583" s="4" t="str">
        <f t="shared" si="87"/>
        <v>Upper</v>
      </c>
      <c r="T583" s="4" t="str">
        <f t="shared" si="88"/>
        <v>Below</v>
      </c>
      <c r="U583" s="4" t="str">
        <f t="shared" si="89"/>
        <v>Sell</v>
      </c>
      <c r="V583" s="4" t="str">
        <f t="shared" si="90"/>
        <v/>
      </c>
    </row>
    <row r="584" spans="1:22">
      <c r="A584" s="2">
        <v>41808</v>
      </c>
      <c r="B584" s="7">
        <v>423.54998779296881</v>
      </c>
      <c r="C584" s="7">
        <v>425.70001220703131</v>
      </c>
      <c r="D584" s="7">
        <v>414.375</v>
      </c>
      <c r="E584" s="7">
        <v>417.42498779296881</v>
      </c>
      <c r="F584" s="7">
        <v>7636.0498046875</v>
      </c>
      <c r="G584" s="7">
        <v>7663</v>
      </c>
      <c r="H584" s="7">
        <v>7515.5</v>
      </c>
      <c r="I584" s="7">
        <v>7558.2001953125</v>
      </c>
      <c r="J584" s="7">
        <v>5.5467158887958862E-2</v>
      </c>
      <c r="K584" s="7">
        <v>5.5552657210887549E-2</v>
      </c>
      <c r="L584" s="7">
        <v>5.5136052158871657E-2</v>
      </c>
      <c r="M584" s="7">
        <v>5.5228093594537293E-2</v>
      </c>
      <c r="N584" s="7">
        <v>5.4810630910874757E-2</v>
      </c>
      <c r="O584" s="7">
        <v>8.9660063838240586E-4</v>
      </c>
      <c r="P584" s="7">
        <v>5.5707231549257157E-2</v>
      </c>
      <c r="Q584" s="7">
        <v>5.391403027249235E-2</v>
      </c>
      <c r="R584" s="7">
        <f t="shared" si="91"/>
        <v>0</v>
      </c>
      <c r="S584" s="4" t="str">
        <f t="shared" si="87"/>
        <v>Upper</v>
      </c>
      <c r="T584" s="4" t="str">
        <f t="shared" si="88"/>
        <v>Below</v>
      </c>
      <c r="U584" s="4" t="str">
        <f t="shared" si="89"/>
        <v>Sell</v>
      </c>
      <c r="V584" s="4" t="str">
        <f t="shared" si="90"/>
        <v/>
      </c>
    </row>
    <row r="585" spans="1:22">
      <c r="A585" s="2">
        <v>41809</v>
      </c>
      <c r="B585" s="7">
        <v>418.54998779296881</v>
      </c>
      <c r="C585" s="7">
        <v>419.97500610351562</v>
      </c>
      <c r="D585" s="7">
        <v>411.10000610351562</v>
      </c>
      <c r="E585" s="7">
        <v>412.875</v>
      </c>
      <c r="F585" s="7">
        <v>7580.0498046875</v>
      </c>
      <c r="G585" s="7">
        <v>7606.4501953125</v>
      </c>
      <c r="H585" s="7">
        <v>7502.5498046875</v>
      </c>
      <c r="I585" s="7">
        <v>7540.7001953125</v>
      </c>
      <c r="J585" s="7">
        <v>5.5217313682310851E-2</v>
      </c>
      <c r="K585" s="7">
        <v>5.5213009395936957E-2</v>
      </c>
      <c r="L585" s="7">
        <v>5.479470537425362E-2</v>
      </c>
      <c r="M585" s="7">
        <v>5.4752872983420568E-2</v>
      </c>
      <c r="N585" s="7">
        <v>5.479072966711248E-2</v>
      </c>
      <c r="O585" s="7">
        <v>8.9306080958058236E-4</v>
      </c>
      <c r="P585" s="7">
        <v>5.5683790476693057E-2</v>
      </c>
      <c r="Q585" s="7">
        <v>5.3897668857531902E-2</v>
      </c>
      <c r="R585" s="7">
        <f t="shared" si="91"/>
        <v>0</v>
      </c>
      <c r="S585" s="4" t="str">
        <f t="shared" si="87"/>
        <v>Upper</v>
      </c>
      <c r="T585" s="4" t="str">
        <f t="shared" si="88"/>
        <v>Below</v>
      </c>
      <c r="U585" s="4" t="str">
        <f t="shared" si="89"/>
        <v>Sell</v>
      </c>
      <c r="V585" s="4" t="str">
        <f t="shared" si="90"/>
        <v/>
      </c>
    </row>
    <row r="586" spans="1:22">
      <c r="A586" s="2">
        <v>41810</v>
      </c>
      <c r="B586" s="7">
        <v>413</v>
      </c>
      <c r="C586" s="7">
        <v>415.875</v>
      </c>
      <c r="D586" s="7">
        <v>409.67498779296881</v>
      </c>
      <c r="E586" s="7">
        <v>410.97500610351562</v>
      </c>
      <c r="F586" s="7">
        <v>7543.2998046875</v>
      </c>
      <c r="G586" s="7">
        <v>7560.5498046875</v>
      </c>
      <c r="H586" s="7">
        <v>7497.2998046875</v>
      </c>
      <c r="I586" s="7">
        <v>7511.4501953125</v>
      </c>
      <c r="J586" s="7">
        <v>5.4750574774100412E-2</v>
      </c>
      <c r="K586" s="7">
        <v>5.5005920302536697E-2</v>
      </c>
      <c r="L586" s="7">
        <v>5.4643004610383822E-2</v>
      </c>
      <c r="M586" s="7">
        <v>5.4713137332652949E-2</v>
      </c>
      <c r="N586" s="7">
        <v>5.4846736420584317E-2</v>
      </c>
      <c r="O586" s="7">
        <v>8.4797992435891852E-4</v>
      </c>
      <c r="P586" s="7">
        <v>5.5694716344943239E-2</v>
      </c>
      <c r="Q586" s="7">
        <v>5.3998756496225403E-2</v>
      </c>
      <c r="R586" s="7">
        <f t="shared" si="91"/>
        <v>0</v>
      </c>
      <c r="S586" s="4" t="str">
        <f t="shared" si="87"/>
        <v>Upper</v>
      </c>
      <c r="T586" s="4" t="str">
        <f t="shared" si="88"/>
        <v>Below</v>
      </c>
      <c r="U586" s="4" t="str">
        <f t="shared" si="89"/>
        <v>Sell</v>
      </c>
      <c r="V586" s="4" t="str">
        <f t="shared" si="90"/>
        <v/>
      </c>
    </row>
    <row r="587" spans="1:22">
      <c r="A587" s="2">
        <v>41813</v>
      </c>
      <c r="B587" s="7">
        <v>412</v>
      </c>
      <c r="C587" s="7">
        <v>413.27499389648437</v>
      </c>
      <c r="D587" s="7">
        <v>407.64999389648438</v>
      </c>
      <c r="E587" s="7">
        <v>410.72500610351562</v>
      </c>
      <c r="F587" s="7">
        <v>7514</v>
      </c>
      <c r="G587" s="7">
        <v>7534.7998046875</v>
      </c>
      <c r="H587" s="7">
        <v>7441.60009765625</v>
      </c>
      <c r="I587" s="7">
        <v>7493.35009765625</v>
      </c>
      <c r="J587" s="7">
        <v>5.4830982166622307E-2</v>
      </c>
      <c r="K587" s="7">
        <v>5.4848835351853739E-2</v>
      </c>
      <c r="L587" s="7">
        <v>5.4779884506945577E-2</v>
      </c>
      <c r="M587" s="7">
        <v>5.4811933347673307E-2</v>
      </c>
      <c r="N587" s="7">
        <v>5.4879272789523273E-2</v>
      </c>
      <c r="O587" s="7">
        <v>8.3263740885322949E-4</v>
      </c>
      <c r="P587" s="7">
        <v>5.5711910198376499E-2</v>
      </c>
      <c r="Q587" s="7">
        <v>5.4046635380670047E-2</v>
      </c>
      <c r="R587" s="7">
        <f t="shared" si="91"/>
        <v>0</v>
      </c>
      <c r="S587" s="4" t="str">
        <f t="shared" si="87"/>
        <v>Upper</v>
      </c>
      <c r="T587" s="4" t="str">
        <f t="shared" si="88"/>
        <v>Below</v>
      </c>
      <c r="U587" s="4" t="str">
        <f t="shared" si="89"/>
        <v>Sell</v>
      </c>
      <c r="V587" s="4" t="str">
        <f t="shared" si="90"/>
        <v/>
      </c>
    </row>
    <row r="588" spans="1:22">
      <c r="A588" s="2">
        <v>41814</v>
      </c>
      <c r="B588" s="7">
        <v>412.67498779296881</v>
      </c>
      <c r="C588" s="7">
        <v>416.375</v>
      </c>
      <c r="D588" s="7">
        <v>412.5</v>
      </c>
      <c r="E588" s="7">
        <v>414.5</v>
      </c>
      <c r="F588" s="7">
        <v>7515.2001953125</v>
      </c>
      <c r="G588" s="7">
        <v>7593.35009765625</v>
      </c>
      <c r="H588" s="7">
        <v>7515.2001953125</v>
      </c>
      <c r="I588" s="7">
        <v>7580.2001953125</v>
      </c>
      <c r="J588" s="7">
        <v>5.4912041870869788E-2</v>
      </c>
      <c r="K588" s="7">
        <v>5.4834163398908418E-2</v>
      </c>
      <c r="L588" s="7">
        <v>5.4888757355697732E-2</v>
      </c>
      <c r="M588" s="7">
        <v>5.4681933104658839E-2</v>
      </c>
      <c r="N588" s="7">
        <v>5.486364266006756E-2</v>
      </c>
      <c r="O588" s="7">
        <v>8.3329363728977405E-4</v>
      </c>
      <c r="P588" s="7">
        <v>5.5696936297357343E-2</v>
      </c>
      <c r="Q588" s="7">
        <v>5.4030349022777778E-2</v>
      </c>
      <c r="R588" s="7">
        <f t="shared" si="91"/>
        <v>0</v>
      </c>
      <c r="S588" s="4" t="str">
        <f t="shared" ref="S588:S651" si="92">+IF(R588=0,S587,R588)</f>
        <v>Upper</v>
      </c>
      <c r="T588" s="4" t="str">
        <f t="shared" si="88"/>
        <v>Below</v>
      </c>
      <c r="U588" s="4" t="str">
        <f t="shared" si="89"/>
        <v>Sell</v>
      </c>
      <c r="V588" s="4" t="str">
        <f t="shared" si="90"/>
        <v/>
      </c>
    </row>
    <row r="589" spans="1:22">
      <c r="A589" s="2">
        <v>41815</v>
      </c>
      <c r="B589" s="7">
        <v>414.5</v>
      </c>
      <c r="C589" s="7">
        <v>416.60000610351562</v>
      </c>
      <c r="D589" s="7">
        <v>411.5</v>
      </c>
      <c r="E589" s="7">
        <v>412.04998779296881</v>
      </c>
      <c r="F589" s="7">
        <v>7588.5498046875</v>
      </c>
      <c r="G589" s="7">
        <v>7589.25</v>
      </c>
      <c r="H589" s="7">
        <v>7557.0498046875</v>
      </c>
      <c r="I589" s="7">
        <v>7569.25</v>
      </c>
      <c r="J589" s="7">
        <v>5.4621767092305373E-2</v>
      </c>
      <c r="K589" s="7">
        <v>5.4893435596866047E-2</v>
      </c>
      <c r="L589" s="7">
        <v>5.4452466324193607E-2</v>
      </c>
      <c r="M589" s="7">
        <v>5.4437360080981448E-2</v>
      </c>
      <c r="N589" s="7">
        <v>5.4776883979424221E-2</v>
      </c>
      <c r="O589" s="7">
        <v>7.7836424833331054E-4</v>
      </c>
      <c r="P589" s="7">
        <v>5.555524822775753E-2</v>
      </c>
      <c r="Q589" s="7">
        <v>5.3998519731090912E-2</v>
      </c>
      <c r="R589" s="7">
        <f t="shared" si="91"/>
        <v>0</v>
      </c>
      <c r="S589" s="4" t="str">
        <f t="shared" si="92"/>
        <v>Upper</v>
      </c>
      <c r="T589" s="4" t="str">
        <f t="shared" si="88"/>
        <v>Below</v>
      </c>
      <c r="U589" s="4" t="str">
        <f t="shared" si="89"/>
        <v>Sell</v>
      </c>
      <c r="V589" s="4" t="str">
        <f t="shared" si="90"/>
        <v/>
      </c>
    </row>
    <row r="590" spans="1:22">
      <c r="A590" s="2">
        <v>41816</v>
      </c>
      <c r="B590" s="7">
        <v>410</v>
      </c>
      <c r="C590" s="7">
        <v>413.29998779296881</v>
      </c>
      <c r="D590" s="7">
        <v>404.32501220703131</v>
      </c>
      <c r="E590" s="7">
        <v>406.20001220703131</v>
      </c>
      <c r="F590" s="7">
        <v>7554.10009765625</v>
      </c>
      <c r="G590" s="7">
        <v>7570.2001953125</v>
      </c>
      <c r="H590" s="7">
        <v>7481.2998046875</v>
      </c>
      <c r="I590" s="7">
        <v>7493.2001953125</v>
      </c>
      <c r="J590" s="7">
        <v>5.4275161131000553E-2</v>
      </c>
      <c r="K590" s="7">
        <v>5.4595648348756472E-2</v>
      </c>
      <c r="L590" s="7">
        <v>5.4044754623213537E-2</v>
      </c>
      <c r="M590" s="7">
        <v>5.4209149845100453E-2</v>
      </c>
      <c r="N590" s="7">
        <v>5.4687834824261337E-2</v>
      </c>
      <c r="O590" s="7">
        <v>7.328000051905828E-4</v>
      </c>
      <c r="P590" s="7">
        <v>5.542063482945192E-2</v>
      </c>
      <c r="Q590" s="7">
        <v>5.3955034819070748E-2</v>
      </c>
      <c r="R590" s="7">
        <f t="shared" si="91"/>
        <v>0</v>
      </c>
      <c r="S590" s="4" t="str">
        <f t="shared" si="92"/>
        <v>Upper</v>
      </c>
      <c r="T590" s="4" t="str">
        <f t="shared" si="88"/>
        <v>Below</v>
      </c>
      <c r="U590" s="4" t="str">
        <f t="shared" si="89"/>
        <v>Sell</v>
      </c>
      <c r="V590" s="4" t="str">
        <f t="shared" si="90"/>
        <v/>
      </c>
    </row>
    <row r="591" spans="1:22">
      <c r="A591" s="2">
        <v>41817</v>
      </c>
      <c r="B591" s="7">
        <v>408.92498779296881</v>
      </c>
      <c r="C591" s="7">
        <v>411</v>
      </c>
      <c r="D591" s="7">
        <v>407</v>
      </c>
      <c r="E591" s="7">
        <v>408.10000610351562</v>
      </c>
      <c r="F591" s="7">
        <v>7514.2001953125</v>
      </c>
      <c r="G591" s="7">
        <v>7538.75</v>
      </c>
      <c r="H591" s="7">
        <v>7482.2998046875</v>
      </c>
      <c r="I591" s="7">
        <v>7508.7998046875</v>
      </c>
      <c r="J591" s="7">
        <v>5.4420294530888848E-2</v>
      </c>
      <c r="K591" s="7">
        <v>5.4518322002984579E-2</v>
      </c>
      <c r="L591" s="7">
        <v>5.4395040378497433E-2</v>
      </c>
      <c r="M591" s="7">
        <v>5.4349565405745939E-2</v>
      </c>
      <c r="N591" s="7">
        <v>5.4664111638852667E-2</v>
      </c>
      <c r="O591" s="7">
        <v>7.3583259784544683E-4</v>
      </c>
      <c r="P591" s="7">
        <v>5.5399944236698119E-2</v>
      </c>
      <c r="Q591" s="7">
        <v>5.3928279041007228E-2</v>
      </c>
      <c r="R591" s="7">
        <f t="shared" si="91"/>
        <v>0</v>
      </c>
      <c r="S591" s="4" t="str">
        <f t="shared" si="92"/>
        <v>Upper</v>
      </c>
      <c r="T591" s="4" t="str">
        <f t="shared" si="88"/>
        <v>Below</v>
      </c>
      <c r="U591" s="4" t="str">
        <f t="shared" si="89"/>
        <v>Sell</v>
      </c>
      <c r="V591" s="4" t="str">
        <f t="shared" si="90"/>
        <v/>
      </c>
    </row>
    <row r="592" spans="1:22">
      <c r="A592" s="2">
        <v>41820</v>
      </c>
      <c r="B592" s="7">
        <v>409.95001220703131</v>
      </c>
      <c r="C592" s="7">
        <v>416.35000610351562</v>
      </c>
      <c r="D592" s="7">
        <v>409.95001220703131</v>
      </c>
      <c r="E592" s="7">
        <v>410.77499389648437</v>
      </c>
      <c r="F592" s="7">
        <v>7534.0498046875</v>
      </c>
      <c r="G592" s="7">
        <v>7623.64990234375</v>
      </c>
      <c r="H592" s="7">
        <v>7531.60009765625</v>
      </c>
      <c r="I592" s="7">
        <v>7611.35009765625</v>
      </c>
      <c r="J592" s="7">
        <v>5.4412968169120737E-2</v>
      </c>
      <c r="K592" s="7">
        <v>5.4612949366354892E-2</v>
      </c>
      <c r="L592" s="7">
        <v>5.443066637786613E-2</v>
      </c>
      <c r="M592" s="7">
        <v>5.3968742552385499E-2</v>
      </c>
      <c r="N592" s="7">
        <v>5.4580205729412308E-2</v>
      </c>
      <c r="O592" s="7">
        <v>7.1320185983135749E-4</v>
      </c>
      <c r="P592" s="7">
        <v>5.529340758924367E-2</v>
      </c>
      <c r="Q592" s="7">
        <v>5.3867003869580959E-2</v>
      </c>
      <c r="R592" s="7">
        <f t="shared" si="91"/>
        <v>0</v>
      </c>
      <c r="S592" s="4" t="str">
        <f t="shared" si="92"/>
        <v>Upper</v>
      </c>
      <c r="T592" s="4" t="str">
        <f t="shared" si="88"/>
        <v>Below</v>
      </c>
      <c r="U592" s="4" t="str">
        <f t="shared" si="89"/>
        <v>Sell</v>
      </c>
      <c r="V592" s="4" t="str">
        <f t="shared" si="90"/>
        <v/>
      </c>
    </row>
    <row r="593" spans="1:22">
      <c r="A593" s="2">
        <v>41821</v>
      </c>
      <c r="B593" s="7">
        <v>411.5</v>
      </c>
      <c r="C593" s="7">
        <v>413.97500610351562</v>
      </c>
      <c r="D593" s="7">
        <v>407.5</v>
      </c>
      <c r="E593" s="7">
        <v>411.64999389648437</v>
      </c>
      <c r="F593" s="7">
        <v>7629</v>
      </c>
      <c r="G593" s="7">
        <v>7649.5</v>
      </c>
      <c r="H593" s="7">
        <v>7618.14990234375</v>
      </c>
      <c r="I593" s="7">
        <v>7634.7001953125</v>
      </c>
      <c r="J593" s="7">
        <v>5.3938917289290858E-2</v>
      </c>
      <c r="K593" s="7">
        <v>5.4117917001570773E-2</v>
      </c>
      <c r="L593" s="7">
        <v>5.3490677556060073E-2</v>
      </c>
      <c r="M593" s="7">
        <v>5.3918291925755833E-2</v>
      </c>
      <c r="N593" s="7">
        <v>5.4497106575656561E-2</v>
      </c>
      <c r="O593" s="7">
        <v>6.868832319799113E-4</v>
      </c>
      <c r="P593" s="7">
        <v>5.5183989807636467E-2</v>
      </c>
      <c r="Q593" s="7">
        <v>5.3810223343676647E-2</v>
      </c>
      <c r="R593" s="7" t="str">
        <f t="shared" si="91"/>
        <v>Lower</v>
      </c>
      <c r="S593" s="4" t="str">
        <f t="shared" si="92"/>
        <v>Lower</v>
      </c>
      <c r="T593" s="4" t="str">
        <f t="shared" si="88"/>
        <v>Above</v>
      </c>
      <c r="U593" s="4" t="str">
        <f t="shared" si="89"/>
        <v>Buy</v>
      </c>
      <c r="V593" s="4" t="str">
        <f t="shared" si="90"/>
        <v>Buy</v>
      </c>
    </row>
    <row r="594" spans="1:22">
      <c r="A594" s="2">
        <v>41822</v>
      </c>
      <c r="B594" s="7">
        <v>415.39999389648437</v>
      </c>
      <c r="C594" s="7">
        <v>421</v>
      </c>
      <c r="D594" s="7">
        <v>412.75</v>
      </c>
      <c r="E594" s="7">
        <v>419.95001220703131</v>
      </c>
      <c r="F594" s="7">
        <v>7683.0498046875</v>
      </c>
      <c r="G594" s="7">
        <v>7732.39990234375</v>
      </c>
      <c r="H594" s="7">
        <v>7677.2998046875</v>
      </c>
      <c r="I594" s="7">
        <v>7725.14990234375</v>
      </c>
      <c r="J594" s="7">
        <v>5.4067070298443848E-2</v>
      </c>
      <c r="K594" s="7">
        <v>5.4446226956315548E-2</v>
      </c>
      <c r="L594" s="7">
        <v>5.3762391791445839E-2</v>
      </c>
      <c r="M594" s="7">
        <v>5.4361406253051713E-2</v>
      </c>
      <c r="N594" s="7">
        <v>5.4456893892574652E-2</v>
      </c>
      <c r="O594" s="7">
        <v>6.6899267268181561E-4</v>
      </c>
      <c r="P594" s="7">
        <v>5.5125886565256459E-2</v>
      </c>
      <c r="Q594" s="7">
        <v>5.3787901219892832E-2</v>
      </c>
      <c r="R594" s="7" t="str">
        <f t="shared" si="91"/>
        <v>Lower</v>
      </c>
      <c r="S594" s="4" t="str">
        <f t="shared" si="92"/>
        <v>Lower</v>
      </c>
      <c r="T594" s="4" t="str">
        <f t="shared" si="88"/>
        <v>Above</v>
      </c>
      <c r="U594" s="4" t="str">
        <f t="shared" si="89"/>
        <v>Buy</v>
      </c>
      <c r="V594" s="4" t="str">
        <f t="shared" si="90"/>
        <v/>
      </c>
    </row>
    <row r="595" spans="1:22">
      <c r="A595" s="2">
        <v>41823</v>
      </c>
      <c r="B595" s="7">
        <v>420.5</v>
      </c>
      <c r="C595" s="7">
        <v>422.64999389648437</v>
      </c>
      <c r="D595" s="7">
        <v>415.67498779296881</v>
      </c>
      <c r="E595" s="7">
        <v>418.39999389648437</v>
      </c>
      <c r="F595" s="7">
        <v>7734.35009765625</v>
      </c>
      <c r="G595" s="7">
        <v>7754.64990234375</v>
      </c>
      <c r="H595" s="7">
        <v>7706.7998046875</v>
      </c>
      <c r="I595" s="7">
        <v>7714.7998046875</v>
      </c>
      <c r="J595" s="7">
        <v>5.4367851815684508E-2</v>
      </c>
      <c r="K595" s="7">
        <v>5.4502782100935787E-2</v>
      </c>
      <c r="L595" s="7">
        <v>5.3936134105902582E-2</v>
      </c>
      <c r="M595" s="7">
        <v>5.4233422057467423E-2</v>
      </c>
      <c r="N595" s="7">
        <v>5.447442790307884E-2</v>
      </c>
      <c r="O595" s="7">
        <v>6.5765184300457856E-4</v>
      </c>
      <c r="P595" s="7">
        <v>5.5132079746083418E-2</v>
      </c>
      <c r="Q595" s="7">
        <v>5.3816776060074262E-2</v>
      </c>
      <c r="R595" s="7">
        <f t="shared" si="91"/>
        <v>0</v>
      </c>
      <c r="S595" s="4" t="str">
        <f t="shared" si="92"/>
        <v>Lower</v>
      </c>
      <c r="T595" s="4" t="str">
        <f t="shared" si="88"/>
        <v>Above</v>
      </c>
      <c r="U595" s="4" t="str">
        <f t="shared" si="89"/>
        <v>Buy</v>
      </c>
      <c r="V595" s="4" t="str">
        <f t="shared" si="90"/>
        <v/>
      </c>
    </row>
    <row r="596" spans="1:22">
      <c r="A596" s="2">
        <v>41824</v>
      </c>
      <c r="B596" s="7">
        <v>418.39999389648437</v>
      </c>
      <c r="C596" s="7">
        <v>429.47500610351562</v>
      </c>
      <c r="D596" s="7">
        <v>417.54998779296881</v>
      </c>
      <c r="E596" s="7">
        <v>428.32501220703131</v>
      </c>
      <c r="F596" s="7">
        <v>7718.10009765625</v>
      </c>
      <c r="G596" s="7">
        <v>7758</v>
      </c>
      <c r="H596" s="7">
        <v>7661.2998046875</v>
      </c>
      <c r="I596" s="7">
        <v>7751.60009765625</v>
      </c>
      <c r="J596" s="7">
        <v>5.4210231611733002E-2</v>
      </c>
      <c r="K596" s="7">
        <v>5.5358985061035787E-2</v>
      </c>
      <c r="L596" s="7">
        <v>5.4501194110364207E-2</v>
      </c>
      <c r="M596" s="7">
        <v>5.5256335054815107E-2</v>
      </c>
      <c r="N596" s="7">
        <v>5.4549630885945617E-2</v>
      </c>
      <c r="O596" s="7">
        <v>6.5672143279246623E-4</v>
      </c>
      <c r="P596" s="7">
        <v>5.5206352318738092E-2</v>
      </c>
      <c r="Q596" s="7">
        <v>5.3892909453153157E-2</v>
      </c>
      <c r="R596" s="7" t="str">
        <f t="shared" si="91"/>
        <v>Upper</v>
      </c>
      <c r="S596" s="4" t="str">
        <f t="shared" si="92"/>
        <v>Upper</v>
      </c>
      <c r="T596" s="4" t="str">
        <f t="shared" si="88"/>
        <v>Above</v>
      </c>
      <c r="U596" s="4" t="str">
        <f t="shared" si="89"/>
        <v>Buy</v>
      </c>
      <c r="V596" s="4" t="str">
        <f t="shared" si="90"/>
        <v/>
      </c>
    </row>
    <row r="597" spans="1:22">
      <c r="A597" s="2">
        <v>41827</v>
      </c>
      <c r="B597" s="7">
        <v>429.95001220703131</v>
      </c>
      <c r="C597" s="7">
        <v>430.35000610351562</v>
      </c>
      <c r="D597" s="7">
        <v>417.92498779296881</v>
      </c>
      <c r="E597" s="7">
        <v>420.22500610351562</v>
      </c>
      <c r="F597" s="7">
        <v>7780.39990234375</v>
      </c>
      <c r="G597" s="7">
        <v>7792</v>
      </c>
      <c r="H597" s="7">
        <v>7755.10009765625</v>
      </c>
      <c r="I597" s="7">
        <v>7787.14990234375</v>
      </c>
      <c r="J597" s="7">
        <v>5.5260657241733048E-2</v>
      </c>
      <c r="K597" s="7">
        <v>5.5229723575913187E-2</v>
      </c>
      <c r="L597" s="7">
        <v>5.3890340876357523E-2</v>
      </c>
      <c r="M597" s="7">
        <v>5.3963903529972851E-2</v>
      </c>
      <c r="N597" s="7">
        <v>5.4571494177849997E-2</v>
      </c>
      <c r="O597" s="7">
        <v>6.275004363711608E-4</v>
      </c>
      <c r="P597" s="7">
        <v>5.5198994614221147E-2</v>
      </c>
      <c r="Q597" s="7">
        <v>5.3943993741478839E-2</v>
      </c>
      <c r="R597" s="7" t="str">
        <f t="shared" si="91"/>
        <v>Lower</v>
      </c>
      <c r="S597" s="4" t="str">
        <f t="shared" si="92"/>
        <v>Lower</v>
      </c>
      <c r="T597" s="4" t="str">
        <f t="shared" si="88"/>
        <v>Above</v>
      </c>
      <c r="U597" s="4" t="str">
        <f t="shared" si="89"/>
        <v>Buy</v>
      </c>
      <c r="V597" s="4" t="str">
        <f t="shared" si="90"/>
        <v/>
      </c>
    </row>
    <row r="598" spans="1:22">
      <c r="A598" s="2">
        <v>41828</v>
      </c>
      <c r="B598" s="7">
        <v>422</v>
      </c>
      <c r="C598" s="7">
        <v>424.17498779296881</v>
      </c>
      <c r="D598" s="7">
        <v>410</v>
      </c>
      <c r="E598" s="7">
        <v>414.625</v>
      </c>
      <c r="F598" s="7">
        <v>7804.0498046875</v>
      </c>
      <c r="G598" s="7">
        <v>7808.85009765625</v>
      </c>
      <c r="H598" s="7">
        <v>7595.89990234375</v>
      </c>
      <c r="I598" s="7">
        <v>7623.2001953125</v>
      </c>
      <c r="J598" s="7">
        <v>5.407448831842742E-2</v>
      </c>
      <c r="K598" s="7">
        <v>5.4319775957830309E-2</v>
      </c>
      <c r="L598" s="7">
        <v>5.3976488009471087E-2</v>
      </c>
      <c r="M598" s="7">
        <v>5.4389887367112907E-2</v>
      </c>
      <c r="N598" s="7">
        <v>5.4624428430386493E-2</v>
      </c>
      <c r="O598" s="7">
        <v>5.5819236382071943E-4</v>
      </c>
      <c r="P598" s="7">
        <v>5.5182620794207209E-2</v>
      </c>
      <c r="Q598" s="7">
        <v>5.4066236066565757E-2</v>
      </c>
      <c r="R598" s="7" t="str">
        <f t="shared" si="91"/>
        <v>Lower</v>
      </c>
      <c r="S598" s="4" t="str">
        <f t="shared" si="92"/>
        <v>Lower</v>
      </c>
      <c r="T598" s="4" t="str">
        <f t="shared" si="88"/>
        <v>Above</v>
      </c>
      <c r="U598" s="4" t="str">
        <f t="shared" si="89"/>
        <v>Buy</v>
      </c>
      <c r="V598" s="4" t="str">
        <f t="shared" si="90"/>
        <v/>
      </c>
    </row>
    <row r="599" spans="1:22">
      <c r="A599" s="2">
        <v>41829</v>
      </c>
      <c r="B599" s="7">
        <v>414</v>
      </c>
      <c r="C599" s="7">
        <v>417.42498779296881</v>
      </c>
      <c r="D599" s="7">
        <v>409</v>
      </c>
      <c r="E599" s="7">
        <v>415.14999389648437</v>
      </c>
      <c r="F599" s="7">
        <v>7637.9501953125</v>
      </c>
      <c r="G599" s="7">
        <v>7650.10009765625</v>
      </c>
      <c r="H599" s="7">
        <v>7551.64990234375</v>
      </c>
      <c r="I599" s="7">
        <v>7585</v>
      </c>
      <c r="J599" s="7">
        <v>5.4203024294931471E-2</v>
      </c>
      <c r="K599" s="7">
        <v>5.4564643921568387E-2</v>
      </c>
      <c r="L599" s="7">
        <v>5.4160349763177143E-2</v>
      </c>
      <c r="M599" s="7">
        <v>5.4733024903953112E-2</v>
      </c>
      <c r="N599" s="7">
        <v>5.4671568312786599E-2</v>
      </c>
      <c r="O599" s="7">
        <v>5.2271829033251468E-4</v>
      </c>
      <c r="P599" s="7">
        <v>5.5194286603119112E-2</v>
      </c>
      <c r="Q599" s="7">
        <v>5.4148850022454093E-2</v>
      </c>
      <c r="R599" s="7">
        <f t="shared" si="91"/>
        <v>0</v>
      </c>
      <c r="S599" s="4" t="str">
        <f t="shared" si="92"/>
        <v>Lower</v>
      </c>
      <c r="T599" s="4" t="str">
        <f t="shared" si="88"/>
        <v>Above</v>
      </c>
      <c r="U599" s="4" t="str">
        <f t="shared" si="89"/>
        <v>Buy</v>
      </c>
      <c r="V599" s="4" t="str">
        <f t="shared" si="90"/>
        <v/>
      </c>
    </row>
    <row r="600" spans="1:22">
      <c r="A600" s="2">
        <v>41830</v>
      </c>
      <c r="B600" s="7">
        <v>415.14999389648437</v>
      </c>
      <c r="C600" s="7">
        <v>424</v>
      </c>
      <c r="D600" s="7">
        <v>406.125</v>
      </c>
      <c r="E600" s="7">
        <v>411.67498779296881</v>
      </c>
      <c r="F600" s="7">
        <v>7589.5</v>
      </c>
      <c r="G600" s="7">
        <v>7731.0498046875</v>
      </c>
      <c r="H600" s="7">
        <v>7479.0498046875</v>
      </c>
      <c r="I600" s="7">
        <v>7567.75</v>
      </c>
      <c r="J600" s="7">
        <v>5.4700572356082007E-2</v>
      </c>
      <c r="K600" s="7">
        <v>5.4843780691067309E-2</v>
      </c>
      <c r="L600" s="7">
        <v>5.4301684118410451E-2</v>
      </c>
      <c r="M600" s="7">
        <v>5.4398597706447588E-2</v>
      </c>
      <c r="N600" s="7">
        <v>5.4646854522024307E-2</v>
      </c>
      <c r="O600" s="7">
        <v>5.233885211456613E-4</v>
      </c>
      <c r="P600" s="7">
        <v>5.5170243043169982E-2</v>
      </c>
      <c r="Q600" s="7">
        <v>5.4123466000878653E-2</v>
      </c>
      <c r="R600" s="7">
        <f t="shared" si="91"/>
        <v>0</v>
      </c>
      <c r="S600" s="4" t="str">
        <f t="shared" si="92"/>
        <v>Lower</v>
      </c>
      <c r="T600" s="4" t="str">
        <f t="shared" si="88"/>
        <v>Above</v>
      </c>
      <c r="U600" s="4" t="str">
        <f t="shared" si="89"/>
        <v>Buy</v>
      </c>
      <c r="V600" s="4" t="str">
        <f t="shared" si="90"/>
        <v/>
      </c>
    </row>
    <row r="601" spans="1:22">
      <c r="A601" s="2">
        <v>41831</v>
      </c>
      <c r="B601" s="7">
        <v>410.54998779296881</v>
      </c>
      <c r="C601" s="7">
        <v>415.72500610351562</v>
      </c>
      <c r="D601" s="7">
        <v>404.39999389648438</v>
      </c>
      <c r="E601" s="7">
        <v>405.89999389648437</v>
      </c>
      <c r="F601" s="7">
        <v>7584.10009765625</v>
      </c>
      <c r="G601" s="7">
        <v>7625.85009765625</v>
      </c>
      <c r="H601" s="7">
        <v>7447.2001953125</v>
      </c>
      <c r="I601" s="7">
        <v>7459.60009765625</v>
      </c>
      <c r="J601" s="7">
        <v>5.4132986446189309E-2</v>
      </c>
      <c r="K601" s="7">
        <v>5.4515234469568942E-2</v>
      </c>
      <c r="L601" s="7">
        <v>5.4302285864562413E-2</v>
      </c>
      <c r="M601" s="7">
        <v>5.441310372978507E-2</v>
      </c>
      <c r="N601" s="7">
        <v>5.4598387005297032E-2</v>
      </c>
      <c r="O601" s="7">
        <v>4.9584197822070855E-4</v>
      </c>
      <c r="P601" s="7">
        <v>5.5094228983517742E-2</v>
      </c>
      <c r="Q601" s="7">
        <v>5.4102545027076322E-2</v>
      </c>
      <c r="R601" s="7">
        <f t="shared" si="91"/>
        <v>0</v>
      </c>
      <c r="S601" s="4" t="str">
        <f t="shared" si="92"/>
        <v>Lower</v>
      </c>
      <c r="T601" s="4" t="str">
        <f t="shared" si="88"/>
        <v>Above</v>
      </c>
      <c r="U601" s="4" t="str">
        <f t="shared" si="89"/>
        <v>Buy</v>
      </c>
      <c r="V601" s="4" t="str">
        <f t="shared" si="90"/>
        <v/>
      </c>
    </row>
    <row r="602" spans="1:22">
      <c r="A602" s="2">
        <v>41834</v>
      </c>
      <c r="B602" s="7">
        <v>407.5</v>
      </c>
      <c r="C602" s="7">
        <v>410</v>
      </c>
      <c r="D602" s="7">
        <v>403.57501220703131</v>
      </c>
      <c r="E602" s="7">
        <v>408.72500610351562</v>
      </c>
      <c r="F602" s="7">
        <v>7469</v>
      </c>
      <c r="G602" s="7">
        <v>7478.4501953125</v>
      </c>
      <c r="H602" s="7">
        <v>7422.14990234375</v>
      </c>
      <c r="I602" s="7">
        <v>7454.14990234375</v>
      </c>
      <c r="J602" s="7">
        <v>5.4558843218637028E-2</v>
      </c>
      <c r="K602" s="7">
        <v>5.4824193421384067E-2</v>
      </c>
      <c r="L602" s="7">
        <v>5.4374408697888371E-2</v>
      </c>
      <c r="M602" s="7">
        <v>5.4831873715740997E-2</v>
      </c>
      <c r="N602" s="7">
        <v>5.4555768660395833E-2</v>
      </c>
      <c r="O602" s="7">
        <v>4.2983703144574008E-4</v>
      </c>
      <c r="P602" s="7">
        <v>5.498560569184157E-2</v>
      </c>
      <c r="Q602" s="7">
        <v>5.4125931628950102E-2</v>
      </c>
      <c r="R602" s="7">
        <f t="shared" si="91"/>
        <v>0</v>
      </c>
      <c r="S602" s="4" t="str">
        <f t="shared" si="92"/>
        <v>Lower</v>
      </c>
      <c r="T602" s="4" t="str">
        <f t="shared" si="88"/>
        <v>Above</v>
      </c>
      <c r="U602" s="4" t="str">
        <f t="shared" si="89"/>
        <v>Buy</v>
      </c>
      <c r="V602" s="4" t="str">
        <f t="shared" si="90"/>
        <v/>
      </c>
    </row>
    <row r="603" spans="1:22">
      <c r="A603" s="2">
        <v>41835</v>
      </c>
      <c r="B603" s="7">
        <v>410.375</v>
      </c>
      <c r="C603" s="7">
        <v>414.39999389648437</v>
      </c>
      <c r="D603" s="7">
        <v>408.25</v>
      </c>
      <c r="E603" s="7">
        <v>413.39999389648437</v>
      </c>
      <c r="F603" s="7">
        <v>7491.2998046875</v>
      </c>
      <c r="G603" s="7">
        <v>7534.89990234375</v>
      </c>
      <c r="H603" s="7">
        <v>7459.14990234375</v>
      </c>
      <c r="I603" s="7">
        <v>7526.64990234375</v>
      </c>
      <c r="J603" s="7">
        <v>5.4780213140477672E-2</v>
      </c>
      <c r="K603" s="7">
        <v>5.4997411945390831E-2</v>
      </c>
      <c r="L603" s="7">
        <v>5.4731437944654147E-2</v>
      </c>
      <c r="M603" s="7">
        <v>5.4924833659096367E-2</v>
      </c>
      <c r="N603" s="7">
        <v>5.4528873407517761E-2</v>
      </c>
      <c r="O603" s="7">
        <v>3.8454243460328942E-4</v>
      </c>
      <c r="P603" s="7">
        <v>5.4913415842121047E-2</v>
      </c>
      <c r="Q603" s="7">
        <v>5.4144330972914469E-2</v>
      </c>
      <c r="R603" s="7" t="str">
        <f t="shared" si="91"/>
        <v>Upper</v>
      </c>
      <c r="S603" s="4" t="str">
        <f t="shared" si="92"/>
        <v>Upper</v>
      </c>
      <c r="T603" s="4" t="str">
        <f t="shared" si="88"/>
        <v>Above</v>
      </c>
      <c r="U603" s="4" t="str">
        <f t="shared" si="89"/>
        <v>Buy</v>
      </c>
      <c r="V603" s="4" t="str">
        <f t="shared" si="90"/>
        <v/>
      </c>
    </row>
    <row r="604" spans="1:22">
      <c r="A604" s="2">
        <v>41836</v>
      </c>
      <c r="B604" s="7">
        <v>414.75</v>
      </c>
      <c r="C604" s="7">
        <v>419.25</v>
      </c>
      <c r="D604" s="7">
        <v>408.95001220703131</v>
      </c>
      <c r="E604" s="7">
        <v>417.875</v>
      </c>
      <c r="F604" s="7">
        <v>7564.14990234375</v>
      </c>
      <c r="G604" s="7">
        <v>7640.10009765625</v>
      </c>
      <c r="H604" s="7">
        <v>7532.4501953125</v>
      </c>
      <c r="I604" s="7">
        <v>7624.39990234375</v>
      </c>
      <c r="J604" s="7">
        <v>5.4831012784594582E-2</v>
      </c>
      <c r="K604" s="7">
        <v>5.4874935490519701E-2</v>
      </c>
      <c r="L604" s="7">
        <v>5.4291764512631492E-2</v>
      </c>
      <c r="M604" s="7">
        <v>5.480759211902627E-2</v>
      </c>
      <c r="N604" s="7">
        <v>5.4507848333742212E-2</v>
      </c>
      <c r="O604" s="7">
        <v>3.5463242436922147E-4</v>
      </c>
      <c r="P604" s="7">
        <v>5.4862480758111433E-2</v>
      </c>
      <c r="Q604" s="7">
        <v>5.4153215909372991E-2</v>
      </c>
      <c r="R604" s="7" t="str">
        <f t="shared" si="91"/>
        <v>Upper</v>
      </c>
      <c r="S604" s="4" t="str">
        <f t="shared" si="92"/>
        <v>Upper</v>
      </c>
      <c r="T604" s="4" t="str">
        <f t="shared" si="88"/>
        <v>Below</v>
      </c>
      <c r="U604" s="4" t="str">
        <f t="shared" si="89"/>
        <v>Sell</v>
      </c>
      <c r="V604" s="4" t="str">
        <f t="shared" si="90"/>
        <v>Sell</v>
      </c>
    </row>
    <row r="605" spans="1:22">
      <c r="A605" s="2">
        <v>41837</v>
      </c>
      <c r="B605" s="7">
        <v>419.35000610351562</v>
      </c>
      <c r="C605" s="7">
        <v>419.5</v>
      </c>
      <c r="D605" s="7">
        <v>414.75</v>
      </c>
      <c r="E605" s="7">
        <v>415.89999389648438</v>
      </c>
      <c r="F605" s="7">
        <v>7612.7001953125</v>
      </c>
      <c r="G605" s="7">
        <v>7655.64990234375</v>
      </c>
      <c r="H605" s="7">
        <v>7612.7001953125</v>
      </c>
      <c r="I605" s="7">
        <v>7640.4501953125</v>
      </c>
      <c r="J605" s="7">
        <v>5.5085580062870371E-2</v>
      </c>
      <c r="K605" s="7">
        <v>5.4796131661084907E-2</v>
      </c>
      <c r="L605" s="7">
        <v>5.448132585798942E-2</v>
      </c>
      <c r="M605" s="7">
        <v>5.4433964395402198E-2</v>
      </c>
      <c r="N605" s="7">
        <v>5.4491902904341291E-2</v>
      </c>
      <c r="O605" s="7">
        <v>3.5017706760744668E-4</v>
      </c>
      <c r="P605" s="7">
        <v>5.4842079971948739E-2</v>
      </c>
      <c r="Q605" s="7">
        <v>5.4141725836733837E-2</v>
      </c>
      <c r="R605" s="7">
        <f t="shared" si="91"/>
        <v>0</v>
      </c>
      <c r="S605" s="4" t="str">
        <f t="shared" si="92"/>
        <v>Upper</v>
      </c>
      <c r="T605" s="4" t="str">
        <f t="shared" si="88"/>
        <v>Below</v>
      </c>
      <c r="U605" s="4" t="str">
        <f t="shared" si="89"/>
        <v>Sell</v>
      </c>
      <c r="V605" s="4" t="str">
        <f t="shared" si="90"/>
        <v/>
      </c>
    </row>
    <row r="606" spans="1:22">
      <c r="A606" s="2">
        <v>41838</v>
      </c>
      <c r="B606" s="7">
        <v>414.45001220703131</v>
      </c>
      <c r="C606" s="7">
        <v>418.39999389648437</v>
      </c>
      <c r="D606" s="7">
        <v>411</v>
      </c>
      <c r="E606" s="7">
        <v>416.22500610351562</v>
      </c>
      <c r="F606" s="7">
        <v>7630.25</v>
      </c>
      <c r="G606" s="7">
        <v>7685</v>
      </c>
      <c r="H606" s="7">
        <v>7595.5</v>
      </c>
      <c r="I606" s="7">
        <v>7663.89990234375</v>
      </c>
      <c r="J606" s="7">
        <v>5.4316701576885597E-2</v>
      </c>
      <c r="K606" s="7">
        <v>5.4443720741247148E-2</v>
      </c>
      <c r="L606" s="7">
        <v>5.4110986768481341E-2</v>
      </c>
      <c r="M606" s="7">
        <v>5.4309817639479743E-2</v>
      </c>
      <c r="N606" s="7">
        <v>5.4471736919682642E-2</v>
      </c>
      <c r="O606" s="7">
        <v>3.4837461895804382E-4</v>
      </c>
      <c r="P606" s="7">
        <v>5.4820111538640678E-2</v>
      </c>
      <c r="Q606" s="7">
        <v>5.4123362300724592E-2</v>
      </c>
      <c r="R606" s="7" t="str">
        <f t="shared" si="91"/>
        <v>Lower</v>
      </c>
      <c r="S606" s="4" t="str">
        <f t="shared" si="92"/>
        <v>Lower</v>
      </c>
      <c r="T606" s="4" t="str">
        <f t="shared" si="88"/>
        <v>Above</v>
      </c>
      <c r="U606" s="4" t="str">
        <f t="shared" si="89"/>
        <v>Buy</v>
      </c>
      <c r="V606" s="4" t="str">
        <f t="shared" si="90"/>
        <v>Buy</v>
      </c>
    </row>
    <row r="607" spans="1:22">
      <c r="A607" s="2">
        <v>41841</v>
      </c>
      <c r="B607" s="7">
        <v>420.85000610351562</v>
      </c>
      <c r="C607" s="7">
        <v>423.47500610351562</v>
      </c>
      <c r="D607" s="7">
        <v>412.625</v>
      </c>
      <c r="E607" s="7">
        <v>413.72500610351562</v>
      </c>
      <c r="F607" s="7">
        <v>7701.64990234375</v>
      </c>
      <c r="G607" s="7">
        <v>7722.10009765625</v>
      </c>
      <c r="H607" s="7">
        <v>7674</v>
      </c>
      <c r="I607" s="7">
        <v>7684.2001953125</v>
      </c>
      <c r="J607" s="7">
        <v>5.4644136183786211E-2</v>
      </c>
      <c r="K607" s="7">
        <v>5.4839357266560862E-2</v>
      </c>
      <c r="L607" s="7">
        <v>5.3769220745373991E-2</v>
      </c>
      <c r="M607" s="7">
        <v>5.3840997838121817E-2</v>
      </c>
      <c r="N607" s="7">
        <v>5.4423190144205061E-2</v>
      </c>
      <c r="O607" s="7">
        <v>3.6569292688885249E-4</v>
      </c>
      <c r="P607" s="7">
        <v>5.4788883071093912E-2</v>
      </c>
      <c r="Q607" s="7">
        <v>5.405749721731621E-2</v>
      </c>
      <c r="R607" s="7" t="str">
        <f t="shared" si="91"/>
        <v>Lower</v>
      </c>
      <c r="S607" s="4" t="str">
        <f t="shared" si="92"/>
        <v>Lower</v>
      </c>
      <c r="T607" s="4" t="str">
        <f t="shared" ref="T607:T670" si="93">IF(S607=0,"",IF(S607="Upper",IF(M607&lt;=P607,"Below","Above"),IF(M607&gt;=Q607,"Above","Below")))</f>
        <v>Below</v>
      </c>
      <c r="U607" s="4" t="str">
        <f t="shared" si="89"/>
        <v>Buy</v>
      </c>
      <c r="V607" s="4" t="str">
        <f t="shared" si="90"/>
        <v/>
      </c>
    </row>
    <row r="608" spans="1:22">
      <c r="A608" s="2">
        <v>41842</v>
      </c>
      <c r="B608" s="7">
        <v>414.95001220703131</v>
      </c>
      <c r="C608" s="7">
        <v>421.32501220703131</v>
      </c>
      <c r="D608" s="7">
        <v>413.5</v>
      </c>
      <c r="E608" s="7">
        <v>419.92498779296881</v>
      </c>
      <c r="F608" s="7">
        <v>7708.2001953125</v>
      </c>
      <c r="G608" s="7">
        <v>7773.85009765625</v>
      </c>
      <c r="H608" s="7">
        <v>7704.7998046875</v>
      </c>
      <c r="I608" s="7">
        <v>7767.85009765625</v>
      </c>
      <c r="J608" s="7">
        <v>5.3832282723971038E-2</v>
      </c>
      <c r="K608" s="7">
        <v>5.4197727884418199E-2</v>
      </c>
      <c r="L608" s="7">
        <v>5.3667844782732961E-2</v>
      </c>
      <c r="M608" s="7">
        <v>5.4059357803476461E-2</v>
      </c>
      <c r="N608" s="7">
        <v>5.4392061379145942E-2</v>
      </c>
      <c r="O608" s="7">
        <v>3.6899158962371481E-4</v>
      </c>
      <c r="P608" s="7">
        <v>5.4761052968769659E-2</v>
      </c>
      <c r="Q608" s="7">
        <v>5.4023069789522232E-2</v>
      </c>
      <c r="R608" s="7" t="str">
        <f t="shared" si="91"/>
        <v>Lower</v>
      </c>
      <c r="S608" s="4" t="str">
        <f t="shared" si="92"/>
        <v>Lower</v>
      </c>
      <c r="T608" s="4" t="str">
        <f t="shared" si="93"/>
        <v>Above</v>
      </c>
      <c r="U608" s="4" t="str">
        <f t="shared" si="89"/>
        <v>Buy</v>
      </c>
      <c r="V608" s="4" t="str">
        <f t="shared" si="90"/>
        <v/>
      </c>
    </row>
    <row r="609" spans="1:22">
      <c r="A609" s="2">
        <v>41843</v>
      </c>
      <c r="B609" s="7">
        <v>421.54998779296881</v>
      </c>
      <c r="C609" s="7">
        <v>422.5</v>
      </c>
      <c r="D609" s="7">
        <v>417.5</v>
      </c>
      <c r="E609" s="7">
        <v>418.14999389648437</v>
      </c>
      <c r="F609" s="7">
        <v>7794.89990234375</v>
      </c>
      <c r="G609" s="7">
        <v>7809.2001953125</v>
      </c>
      <c r="H609" s="7">
        <v>7752.89990234375</v>
      </c>
      <c r="I609" s="7">
        <v>7795.75</v>
      </c>
      <c r="J609" s="7">
        <v>5.4080231058030427E-2</v>
      </c>
      <c r="K609" s="7">
        <v>5.4102851691983402E-2</v>
      </c>
      <c r="L609" s="7">
        <v>5.3850817791906112E-2</v>
      </c>
      <c r="M609" s="7">
        <v>5.3638199518517699E-2</v>
      </c>
      <c r="N609" s="7">
        <v>5.4352103351022751E-2</v>
      </c>
      <c r="O609" s="7">
        <v>4.0531105165887612E-4</v>
      </c>
      <c r="P609" s="7">
        <v>5.4757414402681628E-2</v>
      </c>
      <c r="Q609" s="7">
        <v>5.3946792299363867E-2</v>
      </c>
      <c r="R609" s="7" t="str">
        <f t="shared" si="91"/>
        <v>Lower</v>
      </c>
      <c r="S609" s="4" t="str">
        <f t="shared" si="92"/>
        <v>Lower</v>
      </c>
      <c r="T609" s="4" t="str">
        <f t="shared" si="93"/>
        <v>Below</v>
      </c>
      <c r="U609" s="4" t="str">
        <f t="shared" si="89"/>
        <v>Buy</v>
      </c>
      <c r="V609" s="4" t="str">
        <f t="shared" si="90"/>
        <v/>
      </c>
    </row>
    <row r="610" spans="1:22">
      <c r="A610" s="2">
        <v>41844</v>
      </c>
      <c r="B610" s="7">
        <v>418</v>
      </c>
      <c r="C610" s="7">
        <v>422</v>
      </c>
      <c r="D610" s="7">
        <v>416.5</v>
      </c>
      <c r="E610" s="7">
        <v>421.125</v>
      </c>
      <c r="F610" s="7">
        <v>7796.25</v>
      </c>
      <c r="G610" s="7">
        <v>7835.64990234375</v>
      </c>
      <c r="H610" s="7">
        <v>7771.64990234375</v>
      </c>
      <c r="I610" s="7">
        <v>7830.60009765625</v>
      </c>
      <c r="J610" s="7">
        <v>5.3615520282186947E-2</v>
      </c>
      <c r="K610" s="7">
        <v>5.3856413349168908E-2</v>
      </c>
      <c r="L610" s="7">
        <v>5.3592223689128513E-2</v>
      </c>
      <c r="M610" s="7">
        <v>5.3779403206408852E-2</v>
      </c>
      <c r="N610" s="7">
        <v>5.4330616019088167E-2</v>
      </c>
      <c r="O610" s="7">
        <v>4.2423798965424299E-4</v>
      </c>
      <c r="P610" s="7">
        <v>5.4754854008742422E-2</v>
      </c>
      <c r="Q610" s="7">
        <v>5.3906378029433932E-2</v>
      </c>
      <c r="R610" s="7">
        <f t="shared" si="91"/>
        <v>0</v>
      </c>
      <c r="S610" s="4" t="str">
        <f t="shared" si="92"/>
        <v>Lower</v>
      </c>
      <c r="T610" s="4" t="str">
        <f t="shared" si="93"/>
        <v>Below</v>
      </c>
      <c r="U610" s="4" t="str">
        <f t="shared" si="89"/>
        <v>Buy</v>
      </c>
      <c r="V610" s="4" t="str">
        <f t="shared" si="90"/>
        <v/>
      </c>
    </row>
    <row r="611" spans="1:22">
      <c r="A611" s="2">
        <v>41845</v>
      </c>
      <c r="B611" s="7">
        <v>420.5</v>
      </c>
      <c r="C611" s="7">
        <v>424.89999389648437</v>
      </c>
      <c r="D611" s="7">
        <v>417.07501220703131</v>
      </c>
      <c r="E611" s="7">
        <v>417.75</v>
      </c>
      <c r="F611" s="7">
        <v>7828.2001953125</v>
      </c>
      <c r="G611" s="7">
        <v>7840.9501953125</v>
      </c>
      <c r="H611" s="7">
        <v>7748.60009765625</v>
      </c>
      <c r="I611" s="7">
        <v>7790.4501953125</v>
      </c>
      <c r="J611" s="7">
        <v>5.371605088124777E-2</v>
      </c>
      <c r="K611" s="7">
        <v>5.4189860069574138E-2</v>
      </c>
      <c r="L611" s="7">
        <v>5.3825853309062317E-2</v>
      </c>
      <c r="M611" s="7">
        <v>5.3623345188877458E-2</v>
      </c>
      <c r="N611" s="7">
        <v>5.4294305008244753E-2</v>
      </c>
      <c r="O611" s="7">
        <v>4.526578075099379E-4</v>
      </c>
      <c r="P611" s="7">
        <v>5.4746962815754682E-2</v>
      </c>
      <c r="Q611" s="7">
        <v>5.384164720073481E-2</v>
      </c>
      <c r="R611" s="7" t="str">
        <f t="shared" si="91"/>
        <v>Lower</v>
      </c>
      <c r="S611" s="4" t="str">
        <f t="shared" si="92"/>
        <v>Lower</v>
      </c>
      <c r="T611" s="4" t="str">
        <f t="shared" si="93"/>
        <v>Below</v>
      </c>
      <c r="U611" s="4" t="str">
        <f t="shared" si="89"/>
        <v>Buy</v>
      </c>
      <c r="V611" s="4" t="str">
        <f t="shared" si="90"/>
        <v/>
      </c>
    </row>
    <row r="612" spans="1:22">
      <c r="A612" s="2">
        <v>41848</v>
      </c>
      <c r="B612" s="7">
        <v>419.25</v>
      </c>
      <c r="C612" s="7">
        <v>419.89999389648437</v>
      </c>
      <c r="D612" s="7">
        <v>414</v>
      </c>
      <c r="E612" s="7">
        <v>414.77499389648437</v>
      </c>
      <c r="F612" s="7">
        <v>7792.89990234375</v>
      </c>
      <c r="G612" s="7">
        <v>7799.89990234375</v>
      </c>
      <c r="H612" s="7">
        <v>7722.64990234375</v>
      </c>
      <c r="I612" s="7">
        <v>7748.7001953125</v>
      </c>
      <c r="J612" s="7">
        <v>5.3798971532267287E-2</v>
      </c>
      <c r="K612" s="7">
        <v>5.3834023404622268E-2</v>
      </c>
      <c r="L612" s="7">
        <v>5.3608541787496411E-2</v>
      </c>
      <c r="M612" s="7">
        <v>5.352833164811286E-2</v>
      </c>
      <c r="N612" s="7">
        <v>5.4272284463031097E-2</v>
      </c>
      <c r="O612" s="7">
        <v>4.792597862071352E-4</v>
      </c>
      <c r="P612" s="7">
        <v>5.475154424923824E-2</v>
      </c>
      <c r="Q612" s="7">
        <v>5.3793024676823967E-2</v>
      </c>
      <c r="R612" s="7" t="str">
        <f t="shared" si="91"/>
        <v>Lower</v>
      </c>
      <c r="S612" s="4" t="str">
        <f t="shared" si="92"/>
        <v>Lower</v>
      </c>
      <c r="T612" s="4" t="str">
        <f t="shared" si="93"/>
        <v>Below</v>
      </c>
      <c r="U612" s="4" t="str">
        <f t="shared" si="89"/>
        <v>Buy</v>
      </c>
      <c r="V612" s="4" t="str">
        <f t="shared" si="90"/>
        <v/>
      </c>
    </row>
    <row r="613" spans="1:22">
      <c r="A613" s="2">
        <v>41850</v>
      </c>
      <c r="B613" s="7">
        <v>415.5</v>
      </c>
      <c r="C613" s="7">
        <v>420.95001220703131</v>
      </c>
      <c r="D613" s="7">
        <v>413.42498779296881</v>
      </c>
      <c r="E613" s="7">
        <v>419.39999389648437</v>
      </c>
      <c r="F613" s="7">
        <v>7746.2001953125</v>
      </c>
      <c r="G613" s="7">
        <v>7798.7001953125</v>
      </c>
      <c r="H613" s="7">
        <v>7707.60009765625</v>
      </c>
      <c r="I613" s="7">
        <v>7791.39990234375</v>
      </c>
      <c r="J613" s="7">
        <v>5.3639202386149762E-2</v>
      </c>
      <c r="K613" s="7">
        <v>5.397694508888138E-2</v>
      </c>
      <c r="L613" s="7">
        <v>5.363861416716266E-2</v>
      </c>
      <c r="M613" s="7">
        <v>5.3828580120797498E-2</v>
      </c>
      <c r="N613" s="7">
        <v>5.4267798872783199E-2</v>
      </c>
      <c r="O613" s="7">
        <v>4.8315135077202332E-4</v>
      </c>
      <c r="P613" s="7">
        <v>5.4750950223555223E-2</v>
      </c>
      <c r="Q613" s="7">
        <v>5.3784647522011182E-2</v>
      </c>
      <c r="R613" s="7" t="str">
        <f t="shared" si="91"/>
        <v>Lower</v>
      </c>
      <c r="S613" s="4" t="str">
        <f t="shared" si="92"/>
        <v>Lower</v>
      </c>
      <c r="T613" s="4" t="str">
        <f t="shared" si="93"/>
        <v>Above</v>
      </c>
      <c r="U613" s="4" t="str">
        <f t="shared" si="89"/>
        <v>Buy</v>
      </c>
      <c r="V613" s="4" t="str">
        <f t="shared" si="90"/>
        <v/>
      </c>
    </row>
    <row r="614" spans="1:22">
      <c r="A614" s="2">
        <v>41851</v>
      </c>
      <c r="B614" s="7">
        <v>418.95001220703131</v>
      </c>
      <c r="C614" s="7">
        <v>419.95001220703131</v>
      </c>
      <c r="D614" s="7">
        <v>414.27499389648437</v>
      </c>
      <c r="E614" s="7">
        <v>417</v>
      </c>
      <c r="F614" s="7">
        <v>7784.64990234375</v>
      </c>
      <c r="G614" s="7">
        <v>7791.85009765625</v>
      </c>
      <c r="H614" s="7">
        <v>7711.14990234375</v>
      </c>
      <c r="I614" s="7">
        <v>7721.2998046875</v>
      </c>
      <c r="J614" s="7">
        <v>5.3817450683414383E-2</v>
      </c>
      <c r="K614" s="7">
        <v>5.3896058951820723E-2</v>
      </c>
      <c r="L614" s="7">
        <v>5.3724152576850877E-2</v>
      </c>
      <c r="M614" s="7">
        <v>5.4006451057222883E-2</v>
      </c>
      <c r="N614" s="7">
        <v>5.4250051112991762E-2</v>
      </c>
      <c r="O614" s="7">
        <v>4.8604255860923862E-4</v>
      </c>
      <c r="P614" s="7">
        <v>5.4736093671600997E-2</v>
      </c>
      <c r="Q614" s="7">
        <v>5.3764008554382521E-2</v>
      </c>
      <c r="R614" s="7" t="str">
        <f t="shared" si="91"/>
        <v>Lower</v>
      </c>
      <c r="S614" s="4" t="str">
        <f t="shared" si="92"/>
        <v>Lower</v>
      </c>
      <c r="T614" s="4" t="str">
        <f t="shared" si="93"/>
        <v>Above</v>
      </c>
      <c r="U614" s="4" t="str">
        <f t="shared" si="89"/>
        <v>Buy</v>
      </c>
      <c r="V614" s="4" t="str">
        <f t="shared" si="90"/>
        <v/>
      </c>
    </row>
    <row r="615" spans="1:22">
      <c r="A615" s="2">
        <v>41852</v>
      </c>
      <c r="B615" s="7">
        <v>413.02499389648437</v>
      </c>
      <c r="C615" s="7">
        <v>413.89999389648437</v>
      </c>
      <c r="D615" s="7">
        <v>406</v>
      </c>
      <c r="E615" s="7">
        <v>407.72500610351562</v>
      </c>
      <c r="F615" s="7">
        <v>7662.5</v>
      </c>
      <c r="G615" s="7">
        <v>7716.7001953125</v>
      </c>
      <c r="H615" s="7">
        <v>7593.89990234375</v>
      </c>
      <c r="I615" s="7">
        <v>7602.60009765625</v>
      </c>
      <c r="J615" s="7">
        <v>5.3902119921237758E-2</v>
      </c>
      <c r="K615" s="7">
        <v>5.3636915186611421E-2</v>
      </c>
      <c r="L615" s="7">
        <v>5.346396518535803E-2</v>
      </c>
      <c r="M615" s="7">
        <v>5.3629679434172822E-2</v>
      </c>
      <c r="N615" s="7">
        <v>5.4219863981827029E-2</v>
      </c>
      <c r="O615" s="7">
        <v>5.0548930143516006E-4</v>
      </c>
      <c r="P615" s="7">
        <v>5.4725353283262189E-2</v>
      </c>
      <c r="Q615" s="7">
        <v>5.371437468039187E-2</v>
      </c>
      <c r="R615" s="7">
        <f t="shared" si="91"/>
        <v>0</v>
      </c>
      <c r="S615" s="4" t="str">
        <f t="shared" si="92"/>
        <v>Lower</v>
      </c>
      <c r="T615" s="4" t="str">
        <f t="shared" si="93"/>
        <v>Below</v>
      </c>
      <c r="U615" s="4" t="str">
        <f t="shared" si="89"/>
        <v>Buy</v>
      </c>
      <c r="V615" s="4" t="str">
        <f t="shared" si="90"/>
        <v/>
      </c>
    </row>
    <row r="616" spans="1:22">
      <c r="A616" s="2">
        <v>41855</v>
      </c>
      <c r="B616" s="7">
        <v>409.5</v>
      </c>
      <c r="C616" s="7">
        <v>411.35000610351562</v>
      </c>
      <c r="D616" s="7">
        <v>403.54998779296881</v>
      </c>
      <c r="E616" s="7">
        <v>406.5</v>
      </c>
      <c r="F616" s="7">
        <v>7639.5498046875</v>
      </c>
      <c r="G616" s="7">
        <v>7694.7998046875</v>
      </c>
      <c r="H616" s="7">
        <v>7622.0498046875</v>
      </c>
      <c r="I616" s="7">
        <v>7683.64990234375</v>
      </c>
      <c r="J616" s="7">
        <v>5.3602635033380849E-2</v>
      </c>
      <c r="K616" s="7">
        <v>5.3458181699922898E-2</v>
      </c>
      <c r="L616" s="7">
        <v>5.2945073587001332E-2</v>
      </c>
      <c r="M616" s="7">
        <v>5.290454473674093E-2</v>
      </c>
      <c r="N616" s="7">
        <v>5.410227446592332E-2</v>
      </c>
      <c r="O616" s="7">
        <v>5.2486167550106844E-4</v>
      </c>
      <c r="P616" s="7">
        <v>5.4627136141424393E-2</v>
      </c>
      <c r="Q616" s="7">
        <v>5.3577412790422253E-2</v>
      </c>
      <c r="R616" s="7">
        <f t="shared" si="91"/>
        <v>0</v>
      </c>
      <c r="S616" s="4" t="str">
        <f t="shared" si="92"/>
        <v>Lower</v>
      </c>
      <c r="T616" s="4" t="str">
        <f t="shared" si="93"/>
        <v>Below</v>
      </c>
      <c r="U616" s="4" t="str">
        <f t="shared" si="89"/>
        <v>Buy</v>
      </c>
      <c r="V616" s="4" t="str">
        <f t="shared" si="90"/>
        <v/>
      </c>
    </row>
    <row r="617" spans="1:22">
      <c r="A617" s="2">
        <v>41856</v>
      </c>
      <c r="B617" s="7">
        <v>408.5</v>
      </c>
      <c r="C617" s="7">
        <v>411.5</v>
      </c>
      <c r="D617" s="7">
        <v>404.95001220703131</v>
      </c>
      <c r="E617" s="7">
        <v>410.10000610351562</v>
      </c>
      <c r="F617" s="7">
        <v>7706.64990234375</v>
      </c>
      <c r="G617" s="7">
        <v>7752.4501953125</v>
      </c>
      <c r="H617" s="7">
        <v>7638.0498046875</v>
      </c>
      <c r="I617" s="7">
        <v>7746.5498046875</v>
      </c>
      <c r="J617" s="7">
        <v>5.300617066771994E-2</v>
      </c>
      <c r="K617" s="7">
        <v>5.3079992729113228E-2</v>
      </c>
      <c r="L617" s="7">
        <v>5.3017461598445191E-2</v>
      </c>
      <c r="M617" s="7">
        <v>5.2939697858182068E-2</v>
      </c>
      <c r="N617" s="7">
        <v>5.4051064182333783E-2</v>
      </c>
      <c r="O617" s="7">
        <v>5.8553186707430225E-4</v>
      </c>
      <c r="P617" s="7">
        <v>5.4636596049408077E-2</v>
      </c>
      <c r="Q617" s="7">
        <v>5.3465532315259467E-2</v>
      </c>
      <c r="R617" s="7">
        <f t="shared" si="91"/>
        <v>0</v>
      </c>
      <c r="S617" s="4" t="str">
        <f t="shared" si="92"/>
        <v>Lower</v>
      </c>
      <c r="T617" s="4" t="str">
        <f t="shared" si="93"/>
        <v>Below</v>
      </c>
      <c r="U617" s="4" t="str">
        <f t="shared" si="89"/>
        <v>Buy</v>
      </c>
      <c r="V617" s="4" t="str">
        <f t="shared" si="90"/>
        <v/>
      </c>
    </row>
    <row r="618" spans="1:22">
      <c r="A618" s="2">
        <v>41857</v>
      </c>
      <c r="B618" s="7">
        <v>407.52499389648437</v>
      </c>
      <c r="C618" s="7">
        <v>409.77499389648437</v>
      </c>
      <c r="D618" s="7">
        <v>403.67498779296881</v>
      </c>
      <c r="E618" s="7">
        <v>405</v>
      </c>
      <c r="F618" s="7">
        <v>7726.14990234375</v>
      </c>
      <c r="G618" s="7">
        <v>7740.9501953125</v>
      </c>
      <c r="H618" s="7">
        <v>7658.9501953125</v>
      </c>
      <c r="I618" s="7">
        <v>7672.0498046875</v>
      </c>
      <c r="J618" s="7">
        <v>5.2746193000068567E-2</v>
      </c>
      <c r="K618" s="7">
        <v>5.2936007022060673E-2</v>
      </c>
      <c r="L618" s="7">
        <v>5.2706307979392478E-2</v>
      </c>
      <c r="M618" s="7">
        <v>5.2789021227749519E-2</v>
      </c>
      <c r="N618" s="7">
        <v>5.3971020875365608E-2</v>
      </c>
      <c r="O618" s="7">
        <v>6.433430953638583E-4</v>
      </c>
      <c r="P618" s="7">
        <v>5.4614363970729468E-2</v>
      </c>
      <c r="Q618" s="7">
        <v>5.3327677780001748E-2</v>
      </c>
      <c r="R618" s="7">
        <f t="shared" si="91"/>
        <v>0</v>
      </c>
      <c r="S618" s="4" t="str">
        <f t="shared" si="92"/>
        <v>Lower</v>
      </c>
      <c r="T618" s="4" t="str">
        <f t="shared" si="93"/>
        <v>Below</v>
      </c>
      <c r="U618" s="4" t="str">
        <f t="shared" si="89"/>
        <v>Buy</v>
      </c>
      <c r="V618" s="4" t="str">
        <f t="shared" si="90"/>
        <v/>
      </c>
    </row>
    <row r="619" spans="1:22">
      <c r="A619" s="2">
        <v>41858</v>
      </c>
      <c r="B619" s="7">
        <v>406.45001220703131</v>
      </c>
      <c r="C619" s="7">
        <v>409.25</v>
      </c>
      <c r="D619" s="7">
        <v>405</v>
      </c>
      <c r="E619" s="7">
        <v>405.75</v>
      </c>
      <c r="F619" s="7">
        <v>7651.14990234375</v>
      </c>
      <c r="G619" s="7">
        <v>7708.9501953125</v>
      </c>
      <c r="H619" s="7">
        <v>7630.39990234375</v>
      </c>
      <c r="I619" s="7">
        <v>7649.25</v>
      </c>
      <c r="J619" s="7">
        <v>5.3122735457388548E-2</v>
      </c>
      <c r="K619" s="7">
        <v>5.3087643535282968E-2</v>
      </c>
      <c r="L619" s="7">
        <v>5.3077165703412268E-2</v>
      </c>
      <c r="M619" s="7">
        <v>5.3044416119227368E-2</v>
      </c>
      <c r="N619" s="7">
        <v>5.3886590436129332E-2</v>
      </c>
      <c r="O619" s="7">
        <v>6.488569983487297E-4</v>
      </c>
      <c r="P619" s="7">
        <v>5.4535447434478052E-2</v>
      </c>
      <c r="Q619" s="7">
        <v>5.3237733437780599E-2</v>
      </c>
      <c r="R619" s="7">
        <f t="shared" si="91"/>
        <v>0</v>
      </c>
      <c r="S619" s="4" t="str">
        <f t="shared" si="92"/>
        <v>Lower</v>
      </c>
      <c r="T619" s="4" t="str">
        <f t="shared" si="93"/>
        <v>Below</v>
      </c>
      <c r="U619" s="4" t="str">
        <f t="shared" si="89"/>
        <v>Buy</v>
      </c>
      <c r="V619" s="4" t="str">
        <f t="shared" si="90"/>
        <v/>
      </c>
    </row>
    <row r="620" spans="1:22">
      <c r="A620" s="2">
        <v>41859</v>
      </c>
      <c r="B620" s="7">
        <v>402.5</v>
      </c>
      <c r="C620" s="7">
        <v>403.89999389648437</v>
      </c>
      <c r="D620" s="7">
        <v>397.5</v>
      </c>
      <c r="E620" s="7">
        <v>398.07501220703131</v>
      </c>
      <c r="F620" s="7">
        <v>7588.7001953125</v>
      </c>
      <c r="G620" s="7">
        <v>7592.4501953125</v>
      </c>
      <c r="H620" s="7">
        <v>7540.10009765625</v>
      </c>
      <c r="I620" s="7">
        <v>7568.5498046875</v>
      </c>
      <c r="J620" s="7">
        <v>5.3039386145287713E-2</v>
      </c>
      <c r="K620" s="7">
        <v>5.3197582270061917E-2</v>
      </c>
      <c r="L620" s="7">
        <v>5.2718133028971083E-2</v>
      </c>
      <c r="M620" s="7">
        <v>5.2595942747247007E-2</v>
      </c>
      <c r="N620" s="7">
        <v>5.3796457688169298E-2</v>
      </c>
      <c r="O620" s="7">
        <v>6.9737985000542524E-4</v>
      </c>
      <c r="P620" s="7">
        <v>5.4493837538174723E-2</v>
      </c>
      <c r="Q620" s="7">
        <v>5.3099077838163873E-2</v>
      </c>
      <c r="R620" s="7" t="str">
        <f t="shared" si="91"/>
        <v>Lower</v>
      </c>
      <c r="S620" s="4" t="str">
        <f t="shared" si="92"/>
        <v>Lower</v>
      </c>
      <c r="T620" s="4" t="str">
        <f t="shared" si="93"/>
        <v>Below</v>
      </c>
      <c r="U620" s="4" t="str">
        <f t="shared" si="89"/>
        <v>Buy</v>
      </c>
      <c r="V620" s="4" t="str">
        <f t="shared" si="90"/>
        <v/>
      </c>
    </row>
    <row r="621" spans="1:22">
      <c r="A621" s="2">
        <v>41862</v>
      </c>
      <c r="B621" s="7">
        <v>400.5</v>
      </c>
      <c r="C621" s="7">
        <v>401.42498779296881</v>
      </c>
      <c r="D621" s="7">
        <v>395.70001220703131</v>
      </c>
      <c r="E621" s="7">
        <v>396.47500610351562</v>
      </c>
      <c r="F621" s="7">
        <v>7619.85009765625</v>
      </c>
      <c r="G621" s="7">
        <v>7635.5498046875</v>
      </c>
      <c r="H621" s="7">
        <v>7598.60009765625</v>
      </c>
      <c r="I621" s="7">
        <v>7625.9501953125</v>
      </c>
      <c r="J621" s="7">
        <v>5.2560089091934721E-2</v>
      </c>
      <c r="K621" s="7">
        <v>5.257316081502502E-2</v>
      </c>
      <c r="L621" s="7">
        <v>5.2075383244485123E-2</v>
      </c>
      <c r="M621" s="7">
        <v>5.1990243307282531E-2</v>
      </c>
      <c r="N621" s="7">
        <v>5.3675314667044172E-2</v>
      </c>
      <c r="O621" s="7">
        <v>7.8903938486228934E-4</v>
      </c>
      <c r="P621" s="7">
        <v>5.4464354051906458E-2</v>
      </c>
      <c r="Q621" s="7">
        <v>5.2886275282181892E-2</v>
      </c>
      <c r="R621" s="7">
        <f t="shared" si="91"/>
        <v>0</v>
      </c>
      <c r="S621" s="4" t="str">
        <f t="shared" si="92"/>
        <v>Lower</v>
      </c>
      <c r="T621" s="4" t="str">
        <f t="shared" si="93"/>
        <v>Below</v>
      </c>
      <c r="U621" s="4" t="str">
        <f t="shared" si="89"/>
        <v>Buy</v>
      </c>
      <c r="V621" s="4" t="str">
        <f t="shared" si="90"/>
        <v/>
      </c>
    </row>
    <row r="622" spans="1:22">
      <c r="A622" s="2">
        <v>41863</v>
      </c>
      <c r="B622" s="7">
        <v>400.5</v>
      </c>
      <c r="C622" s="7">
        <v>404.25</v>
      </c>
      <c r="D622" s="7">
        <v>396</v>
      </c>
      <c r="E622" s="7">
        <v>403.60000610351562</v>
      </c>
      <c r="F622" s="7">
        <v>7688.7998046875</v>
      </c>
      <c r="G622" s="7">
        <v>7735.75</v>
      </c>
      <c r="H622" s="7">
        <v>7654.7998046875</v>
      </c>
      <c r="I622" s="7">
        <v>7727.0498046875</v>
      </c>
      <c r="J622" s="7">
        <v>5.2088753794296207E-2</v>
      </c>
      <c r="K622" s="7">
        <v>5.2257376466405971E-2</v>
      </c>
      <c r="L622" s="7">
        <v>5.1732247753560473E-2</v>
      </c>
      <c r="M622" s="7">
        <v>5.2232095858716687E-2</v>
      </c>
      <c r="N622" s="7">
        <v>5.3545325774192951E-2</v>
      </c>
      <c r="O622" s="7">
        <v>8.0250887244503772E-4</v>
      </c>
      <c r="P622" s="7">
        <v>5.4347834646637991E-2</v>
      </c>
      <c r="Q622" s="7">
        <v>5.274281690174791E-2</v>
      </c>
      <c r="R622" s="7">
        <f t="shared" si="91"/>
        <v>0</v>
      </c>
      <c r="S622" s="4" t="str">
        <f t="shared" si="92"/>
        <v>Lower</v>
      </c>
      <c r="T622" s="4" t="str">
        <f t="shared" si="93"/>
        <v>Below</v>
      </c>
      <c r="U622" s="4" t="str">
        <f t="shared" si="89"/>
        <v>Buy</v>
      </c>
      <c r="V622" s="4" t="str">
        <f t="shared" si="90"/>
        <v/>
      </c>
    </row>
    <row r="623" spans="1:22">
      <c r="A623" s="2">
        <v>41864</v>
      </c>
      <c r="B623" s="7">
        <v>405</v>
      </c>
      <c r="C623" s="7">
        <v>407.875</v>
      </c>
      <c r="D623" s="7">
        <v>401.32501220703131</v>
      </c>
      <c r="E623" s="7">
        <v>406.20001220703131</v>
      </c>
      <c r="F623" s="7">
        <v>7717.2998046875</v>
      </c>
      <c r="G623" s="7">
        <v>7757.10009765625</v>
      </c>
      <c r="H623" s="7">
        <v>7695.7001953125</v>
      </c>
      <c r="I623" s="7">
        <v>7739.5498046875</v>
      </c>
      <c r="J623" s="7">
        <v>5.2479495451764398E-2</v>
      </c>
      <c r="K623" s="7">
        <v>5.2580860742436002E-2</v>
      </c>
      <c r="L623" s="7">
        <v>5.214925244248482E-2</v>
      </c>
      <c r="M623" s="7">
        <v>5.2483674432977238E-2</v>
      </c>
      <c r="N623" s="7">
        <v>5.3423267812886997E-2</v>
      </c>
      <c r="O623" s="7">
        <v>7.6648507260975438E-4</v>
      </c>
      <c r="P623" s="7">
        <v>5.4189752885496753E-2</v>
      </c>
      <c r="Q623" s="7">
        <v>5.2656782740277241E-2</v>
      </c>
      <c r="R623" s="7">
        <f t="shared" si="91"/>
        <v>0</v>
      </c>
      <c r="S623" s="4" t="str">
        <f t="shared" si="92"/>
        <v>Lower</v>
      </c>
      <c r="T623" s="4" t="str">
        <f t="shared" si="93"/>
        <v>Below</v>
      </c>
      <c r="U623" s="4" t="str">
        <f t="shared" si="89"/>
        <v>Buy</v>
      </c>
      <c r="V623" s="4" t="str">
        <f t="shared" si="90"/>
        <v/>
      </c>
    </row>
    <row r="624" spans="1:22">
      <c r="A624" s="2">
        <v>41865</v>
      </c>
      <c r="B624" s="7">
        <v>407.04998779296881</v>
      </c>
      <c r="C624" s="7">
        <v>415.82501220703131</v>
      </c>
      <c r="D624" s="7">
        <v>406.64999389648437</v>
      </c>
      <c r="E624" s="7">
        <v>413.35000610351562</v>
      </c>
      <c r="F624" s="7">
        <v>7756.14990234375</v>
      </c>
      <c r="G624" s="7">
        <v>7796.7001953125</v>
      </c>
      <c r="H624" s="7">
        <v>7739.10009765625</v>
      </c>
      <c r="I624" s="7">
        <v>7791.7001953125</v>
      </c>
      <c r="J624" s="7">
        <v>5.2480933571173838E-2</v>
      </c>
      <c r="K624" s="7">
        <v>5.333346182235299E-2</v>
      </c>
      <c r="L624" s="7">
        <v>5.254486810677593E-2</v>
      </c>
      <c r="M624" s="7">
        <v>5.3050039881178651E-2</v>
      </c>
      <c r="N624" s="7">
        <v>5.3335390200994613E-2</v>
      </c>
      <c r="O624" s="7">
        <v>6.9702313542888031E-4</v>
      </c>
      <c r="P624" s="7">
        <v>5.4032413336423488E-2</v>
      </c>
      <c r="Q624" s="7">
        <v>5.2638367065565732E-2</v>
      </c>
      <c r="R624" s="7" t="str">
        <f t="shared" si="91"/>
        <v>Lower</v>
      </c>
      <c r="S624" s="4" t="str">
        <f t="shared" si="92"/>
        <v>Lower</v>
      </c>
      <c r="T624" s="4" t="str">
        <f t="shared" si="93"/>
        <v>Above</v>
      </c>
      <c r="U624" s="4" t="str">
        <f t="shared" si="89"/>
        <v>Buy</v>
      </c>
      <c r="V624" s="4" t="str">
        <f t="shared" si="90"/>
        <v/>
      </c>
    </row>
    <row r="625" spans="1:22">
      <c r="A625" s="2">
        <v>41869</v>
      </c>
      <c r="B625" s="7">
        <v>415</v>
      </c>
      <c r="C625" s="7">
        <v>417.25</v>
      </c>
      <c r="D625" s="7">
        <v>411.79998779296881</v>
      </c>
      <c r="E625" s="7">
        <v>416.17498779296881</v>
      </c>
      <c r="F625" s="7">
        <v>7785.25</v>
      </c>
      <c r="G625" s="7">
        <v>7880.5</v>
      </c>
      <c r="H625" s="7">
        <v>7779.2001953125</v>
      </c>
      <c r="I625" s="7">
        <v>7874.25</v>
      </c>
      <c r="J625" s="7">
        <v>5.3305931087633672E-2</v>
      </c>
      <c r="K625" s="7">
        <v>5.2947148023602557E-2</v>
      </c>
      <c r="L625" s="7">
        <v>5.2936031655427311E-2</v>
      </c>
      <c r="M625" s="7">
        <v>5.285265108333731E-2</v>
      </c>
      <c r="N625" s="7">
        <v>5.3256324535391378E-2</v>
      </c>
      <c r="O625" s="7">
        <v>6.5422223733672469E-4</v>
      </c>
      <c r="P625" s="7">
        <v>5.39105467727281E-2</v>
      </c>
      <c r="Q625" s="7">
        <v>5.2602102298054662E-2</v>
      </c>
      <c r="R625" s="7">
        <f t="shared" si="91"/>
        <v>0</v>
      </c>
      <c r="S625" s="4" t="str">
        <f t="shared" si="92"/>
        <v>Lower</v>
      </c>
      <c r="T625" s="4" t="str">
        <f t="shared" si="93"/>
        <v>Above</v>
      </c>
      <c r="U625" s="4" t="str">
        <f t="shared" ref="U625:U688" si="94">+IF(AND(S625="Upper",T625="Below"),"Sell",IF(AND(S625="Lower",T625="Above"),"Buy",U624))</f>
        <v>Buy</v>
      </c>
      <c r="V625" s="4" t="str">
        <f t="shared" si="90"/>
        <v/>
      </c>
    </row>
    <row r="626" spans="1:22">
      <c r="A626" s="2">
        <v>41870</v>
      </c>
      <c r="B626" s="7">
        <v>416.5</v>
      </c>
      <c r="C626" s="7">
        <v>418.75</v>
      </c>
      <c r="D626" s="7">
        <v>411.125</v>
      </c>
      <c r="E626" s="7">
        <v>411.92498779296881</v>
      </c>
      <c r="F626" s="7">
        <v>7901</v>
      </c>
      <c r="G626" s="7">
        <v>7918.5498046875</v>
      </c>
      <c r="H626" s="7">
        <v>7881.14990234375</v>
      </c>
      <c r="I626" s="7">
        <v>7897.5</v>
      </c>
      <c r="J626" s="7">
        <v>5.2714846221997208E-2</v>
      </c>
      <c r="K626" s="7">
        <v>5.2882157759759858E-2</v>
      </c>
      <c r="L626" s="7">
        <v>5.2165610995133699E-2</v>
      </c>
      <c r="M626" s="7">
        <v>5.2158909502116983E-2</v>
      </c>
      <c r="N626" s="7">
        <v>5.3148779128523227E-2</v>
      </c>
      <c r="O626" s="7">
        <v>6.4869422383973137E-4</v>
      </c>
      <c r="P626" s="7">
        <v>5.3797473352362957E-2</v>
      </c>
      <c r="Q626" s="7">
        <v>5.2500084904683497E-2</v>
      </c>
      <c r="R626" s="7" t="str">
        <f t="shared" si="91"/>
        <v>Lower</v>
      </c>
      <c r="S626" s="4" t="str">
        <f t="shared" si="92"/>
        <v>Lower</v>
      </c>
      <c r="T626" s="4" t="str">
        <f t="shared" si="93"/>
        <v>Below</v>
      </c>
      <c r="U626" s="4" t="str">
        <f t="shared" si="94"/>
        <v>Buy</v>
      </c>
      <c r="V626" s="4" t="str">
        <f t="shared" si="90"/>
        <v/>
      </c>
    </row>
    <row r="627" spans="1:22">
      <c r="A627" s="2">
        <v>41871</v>
      </c>
      <c r="B627" s="7">
        <v>414.5</v>
      </c>
      <c r="C627" s="7">
        <v>417.29998779296881</v>
      </c>
      <c r="D627" s="7">
        <v>409.5</v>
      </c>
      <c r="E627" s="7">
        <v>410.27499389648437</v>
      </c>
      <c r="F627" s="7">
        <v>7915.7998046875</v>
      </c>
      <c r="G627" s="7">
        <v>7922.7001953125</v>
      </c>
      <c r="H627" s="7">
        <v>7864.0498046875</v>
      </c>
      <c r="I627" s="7">
        <v>7875.2998046875</v>
      </c>
      <c r="J627" s="7">
        <v>5.2363628468034967E-2</v>
      </c>
      <c r="K627" s="7">
        <v>5.2671434928191041E-2</v>
      </c>
      <c r="L627" s="7">
        <v>5.2072406733221679E-2</v>
      </c>
      <c r="M627" s="7">
        <v>5.2096428589586193E-2</v>
      </c>
      <c r="N627" s="7">
        <v>5.3061550666096448E-2</v>
      </c>
      <c r="O627" s="7">
        <v>6.6772900848021332E-4</v>
      </c>
      <c r="P627" s="7">
        <v>5.3729279674576663E-2</v>
      </c>
      <c r="Q627" s="7">
        <v>5.2393821657616232E-2</v>
      </c>
      <c r="R627" s="7" t="str">
        <f t="shared" si="91"/>
        <v>Lower</v>
      </c>
      <c r="S627" s="4" t="str">
        <f t="shared" si="92"/>
        <v>Lower</v>
      </c>
      <c r="T627" s="4" t="str">
        <f t="shared" si="93"/>
        <v>Below</v>
      </c>
      <c r="U627" s="4" t="str">
        <f t="shared" si="94"/>
        <v>Buy</v>
      </c>
      <c r="V627" s="4" t="str">
        <f t="shared" ref="V627:V690" si="95">+IF(U627&lt;&gt;U626,U627,"")</f>
        <v/>
      </c>
    </row>
    <row r="628" spans="1:22">
      <c r="A628" s="2">
        <v>41872</v>
      </c>
      <c r="B628" s="7">
        <v>411</v>
      </c>
      <c r="C628" s="7">
        <v>417.60000610351562</v>
      </c>
      <c r="D628" s="7">
        <v>410.5</v>
      </c>
      <c r="E628" s="7">
        <v>416.25</v>
      </c>
      <c r="F628" s="7">
        <v>7875.35009765625</v>
      </c>
      <c r="G628" s="7">
        <v>7919.64990234375</v>
      </c>
      <c r="H628" s="7">
        <v>7855.9501953125</v>
      </c>
      <c r="I628" s="7">
        <v>7891.10009765625</v>
      </c>
      <c r="J628" s="7">
        <v>5.2188156069698538E-2</v>
      </c>
      <c r="K628" s="7">
        <v>5.2729604370507673E-2</v>
      </c>
      <c r="L628" s="7">
        <v>5.2253386260638177E-2</v>
      </c>
      <c r="M628" s="7">
        <v>5.2749299191329632E-2</v>
      </c>
      <c r="N628" s="7">
        <v>5.2996047735489098E-2</v>
      </c>
      <c r="O628" s="7">
        <v>6.2775488714180013E-4</v>
      </c>
      <c r="P628" s="7">
        <v>5.3623802622630903E-2</v>
      </c>
      <c r="Q628" s="7">
        <v>5.2368292848347313E-2</v>
      </c>
      <c r="R628" s="7" t="str">
        <f t="shared" si="91"/>
        <v>Lower</v>
      </c>
      <c r="S628" s="4" t="str">
        <f t="shared" si="92"/>
        <v>Lower</v>
      </c>
      <c r="T628" s="4" t="str">
        <f t="shared" si="93"/>
        <v>Above</v>
      </c>
      <c r="U628" s="4" t="str">
        <f t="shared" si="94"/>
        <v>Buy</v>
      </c>
      <c r="V628" s="4" t="str">
        <f t="shared" si="95"/>
        <v/>
      </c>
    </row>
    <row r="629" spans="1:22">
      <c r="A629" s="2">
        <v>41873</v>
      </c>
      <c r="B629" s="7">
        <v>417.17498779296881</v>
      </c>
      <c r="C629" s="7">
        <v>424.375</v>
      </c>
      <c r="D629" s="7">
        <v>414.02499389648437</v>
      </c>
      <c r="E629" s="7">
        <v>423.375</v>
      </c>
      <c r="F629" s="7">
        <v>7904.5498046875</v>
      </c>
      <c r="G629" s="7">
        <v>7929.0498046875</v>
      </c>
      <c r="H629" s="7">
        <v>7900.0498046875</v>
      </c>
      <c r="I629" s="7">
        <v>7913.2001953125</v>
      </c>
      <c r="J629" s="7">
        <v>5.2776565155624497E-2</v>
      </c>
      <c r="K629" s="7">
        <v>5.3521545513450772E-2</v>
      </c>
      <c r="L629" s="7">
        <v>5.240789667564151E-2</v>
      </c>
      <c r="M629" s="7">
        <v>5.3502374456644283E-2</v>
      </c>
      <c r="N629" s="7">
        <v>5.2989256482395442E-2</v>
      </c>
      <c r="O629" s="7">
        <v>6.2114212213915652E-4</v>
      </c>
      <c r="P629" s="7">
        <v>5.36103986045346E-2</v>
      </c>
      <c r="Q629" s="7">
        <v>5.2368114360256283E-2</v>
      </c>
      <c r="R629" s="7">
        <f t="shared" si="91"/>
        <v>0</v>
      </c>
      <c r="S629" s="4" t="str">
        <f t="shared" si="92"/>
        <v>Lower</v>
      </c>
      <c r="T629" s="4" t="str">
        <f t="shared" si="93"/>
        <v>Above</v>
      </c>
      <c r="U629" s="4" t="str">
        <f t="shared" si="94"/>
        <v>Buy</v>
      </c>
      <c r="V629" s="4" t="str">
        <f t="shared" si="95"/>
        <v/>
      </c>
    </row>
    <row r="630" spans="1:22">
      <c r="A630" s="2">
        <v>41876</v>
      </c>
      <c r="B630" s="7">
        <v>421.5</v>
      </c>
      <c r="C630" s="7">
        <v>426.39999389648437</v>
      </c>
      <c r="D630" s="7">
        <v>418.60000610351562</v>
      </c>
      <c r="E630" s="7">
        <v>421.72500610351562</v>
      </c>
      <c r="F630" s="7">
        <v>7931.75</v>
      </c>
      <c r="G630" s="7">
        <v>7968.25</v>
      </c>
      <c r="H630" s="7">
        <v>7897.9501953125</v>
      </c>
      <c r="I630" s="7">
        <v>7906.2998046875</v>
      </c>
      <c r="J630" s="7">
        <v>5.3140857944337629E-2</v>
      </c>
      <c r="K630" s="7">
        <v>5.351237648122039E-2</v>
      </c>
      <c r="L630" s="7">
        <v>5.3001094683017662E-2</v>
      </c>
      <c r="M630" s="7">
        <v>5.3340376221691292E-2</v>
      </c>
      <c r="N630" s="7">
        <v>5.2967305133159559E-2</v>
      </c>
      <c r="O630" s="7">
        <v>5.9911553991581204E-4</v>
      </c>
      <c r="P630" s="7">
        <v>5.356642067307537E-2</v>
      </c>
      <c r="Q630" s="7">
        <v>5.2368189593243748E-2</v>
      </c>
      <c r="R630" s="7">
        <f t="shared" si="91"/>
        <v>0</v>
      </c>
      <c r="S630" s="4" t="str">
        <f t="shared" si="92"/>
        <v>Lower</v>
      </c>
      <c r="T630" s="4" t="str">
        <f t="shared" si="93"/>
        <v>Above</v>
      </c>
      <c r="U630" s="4" t="str">
        <f t="shared" si="94"/>
        <v>Buy</v>
      </c>
      <c r="V630" s="4" t="str">
        <f t="shared" si="95"/>
        <v/>
      </c>
    </row>
    <row r="631" spans="1:22">
      <c r="A631" s="2">
        <v>41877</v>
      </c>
      <c r="B631" s="7">
        <v>422.25</v>
      </c>
      <c r="C631" s="7">
        <v>424.25</v>
      </c>
      <c r="D631" s="7">
        <v>419.04998779296881</v>
      </c>
      <c r="E631" s="7">
        <v>421.25</v>
      </c>
      <c r="F631" s="7">
        <v>7874.5</v>
      </c>
      <c r="G631" s="7">
        <v>7915.4501953125</v>
      </c>
      <c r="H631" s="7">
        <v>7862.4501953125</v>
      </c>
      <c r="I631" s="7">
        <v>7904.75</v>
      </c>
      <c r="J631" s="7">
        <v>5.3622452219188523E-2</v>
      </c>
      <c r="K631" s="7">
        <v>5.3597709483566618E-2</v>
      </c>
      <c r="L631" s="7">
        <v>5.3297633356431492E-2</v>
      </c>
      <c r="M631" s="7">
        <v>5.3290742907745353E-2</v>
      </c>
      <c r="N631" s="7">
        <v>5.2950675019102958E-2</v>
      </c>
      <c r="O631" s="7">
        <v>5.8438187760796549E-4</v>
      </c>
      <c r="P631" s="7">
        <v>5.3535056896710932E-2</v>
      </c>
      <c r="Q631" s="7">
        <v>5.2366293141494991E-2</v>
      </c>
      <c r="R631" s="7" t="str">
        <f t="shared" si="91"/>
        <v>Upper</v>
      </c>
      <c r="S631" s="4" t="str">
        <f t="shared" si="92"/>
        <v>Upper</v>
      </c>
      <c r="T631" s="4" t="str">
        <f t="shared" si="93"/>
        <v>Below</v>
      </c>
      <c r="U631" s="4" t="str">
        <f t="shared" si="94"/>
        <v>Sell</v>
      </c>
      <c r="V631" s="4" t="str">
        <f t="shared" si="95"/>
        <v>Sell</v>
      </c>
    </row>
    <row r="632" spans="1:22">
      <c r="A632" s="2">
        <v>41878</v>
      </c>
      <c r="B632" s="7">
        <v>423</v>
      </c>
      <c r="C632" s="7">
        <v>423</v>
      </c>
      <c r="D632" s="7">
        <v>417</v>
      </c>
      <c r="E632" s="7">
        <v>418.29998779296881</v>
      </c>
      <c r="F632" s="7">
        <v>7933.89990234375</v>
      </c>
      <c r="G632" s="7">
        <v>7946.85009765625</v>
      </c>
      <c r="H632" s="7">
        <v>7916.5498046875</v>
      </c>
      <c r="I632" s="7">
        <v>7936.0498046875</v>
      </c>
      <c r="J632" s="7">
        <v>5.3315520135947488E-2</v>
      </c>
      <c r="K632" s="7">
        <v>5.3228637108022787E-2</v>
      </c>
      <c r="L632" s="7">
        <v>5.2674461765286749E-2</v>
      </c>
      <c r="M632" s="7">
        <v>5.2708841059174817E-2</v>
      </c>
      <c r="N632" s="7">
        <v>5.2909700489656063E-2</v>
      </c>
      <c r="O632" s="7">
        <v>5.703073797488097E-4</v>
      </c>
      <c r="P632" s="7">
        <v>5.3480007869404857E-2</v>
      </c>
      <c r="Q632" s="7">
        <v>5.2339393109907248E-2</v>
      </c>
      <c r="R632" s="7">
        <f t="shared" si="91"/>
        <v>0</v>
      </c>
      <c r="S632" s="4" t="str">
        <f t="shared" si="92"/>
        <v>Upper</v>
      </c>
      <c r="T632" s="4" t="str">
        <f t="shared" si="93"/>
        <v>Below</v>
      </c>
      <c r="U632" s="4" t="str">
        <f t="shared" si="94"/>
        <v>Sell</v>
      </c>
      <c r="V632" s="4" t="str">
        <f t="shared" si="95"/>
        <v/>
      </c>
    </row>
    <row r="633" spans="1:22">
      <c r="A633" s="2">
        <v>41879</v>
      </c>
      <c r="B633" s="7">
        <v>418.75</v>
      </c>
      <c r="C633" s="7">
        <v>422.75</v>
      </c>
      <c r="D633" s="7">
        <v>417</v>
      </c>
      <c r="E633" s="7">
        <v>421.77499389648437</v>
      </c>
      <c r="F633" s="7">
        <v>7942.25</v>
      </c>
      <c r="G633" s="7">
        <v>7967.7998046875</v>
      </c>
      <c r="H633" s="7">
        <v>7939.2001953125</v>
      </c>
      <c r="I633" s="7">
        <v>7954.35009765625</v>
      </c>
      <c r="J633" s="7">
        <v>5.2724353929931703E-2</v>
      </c>
      <c r="K633" s="7">
        <v>5.3057306955841668E-2</v>
      </c>
      <c r="L633" s="7">
        <v>5.2524182504707098E-2</v>
      </c>
      <c r="M633" s="7">
        <v>5.3024444325220292E-2</v>
      </c>
      <c r="N633" s="7">
        <v>5.2869493699877187E-2</v>
      </c>
      <c r="O633" s="7">
        <v>5.2896394727956438E-4</v>
      </c>
      <c r="P633" s="7">
        <v>5.3398457647156762E-2</v>
      </c>
      <c r="Q633" s="7">
        <v>5.234052975259762E-2</v>
      </c>
      <c r="R633" s="7">
        <f t="shared" si="91"/>
        <v>0</v>
      </c>
      <c r="S633" s="4" t="str">
        <f t="shared" si="92"/>
        <v>Upper</v>
      </c>
      <c r="T633" s="4" t="str">
        <f t="shared" si="93"/>
        <v>Below</v>
      </c>
      <c r="U633" s="4" t="str">
        <f t="shared" si="94"/>
        <v>Sell</v>
      </c>
      <c r="V633" s="4" t="str">
        <f t="shared" si="95"/>
        <v/>
      </c>
    </row>
    <row r="634" spans="1:22">
      <c r="A634" s="2">
        <v>41883</v>
      </c>
      <c r="B634" s="7">
        <v>422.95001220703131</v>
      </c>
      <c r="C634" s="7">
        <v>424.5</v>
      </c>
      <c r="D634" s="7">
        <v>419.29998779296881</v>
      </c>
      <c r="E634" s="7">
        <v>420.60000610351562</v>
      </c>
      <c r="F634" s="7">
        <v>7990.35009765625</v>
      </c>
      <c r="G634" s="7">
        <v>8035</v>
      </c>
      <c r="H634" s="7">
        <v>7984</v>
      </c>
      <c r="I634" s="7">
        <v>8027.7001953125</v>
      </c>
      <c r="J634" s="7">
        <v>5.2932600829479558E-2</v>
      </c>
      <c r="K634" s="7">
        <v>5.2831362787803357E-2</v>
      </c>
      <c r="L634" s="7">
        <v>5.2517533541203511E-2</v>
      </c>
      <c r="M634" s="7">
        <v>5.2393586689885432E-2</v>
      </c>
      <c r="N634" s="7">
        <v>5.2788850481510323E-2</v>
      </c>
      <c r="O634" s="7">
        <v>4.6566326037934878E-4</v>
      </c>
      <c r="P634" s="7">
        <v>5.3254513741889657E-2</v>
      </c>
      <c r="Q634" s="7">
        <v>5.2323187221130968E-2</v>
      </c>
      <c r="R634" s="7">
        <f t="shared" si="91"/>
        <v>0</v>
      </c>
      <c r="S634" s="4" t="str">
        <f t="shared" si="92"/>
        <v>Upper</v>
      </c>
      <c r="T634" s="4" t="str">
        <f t="shared" si="93"/>
        <v>Below</v>
      </c>
      <c r="U634" s="4" t="str">
        <f t="shared" si="94"/>
        <v>Sell</v>
      </c>
      <c r="V634" s="4" t="str">
        <f t="shared" si="95"/>
        <v/>
      </c>
    </row>
    <row r="635" spans="1:22">
      <c r="A635" s="2">
        <v>41884</v>
      </c>
      <c r="B635" s="7">
        <v>421.54998779296881</v>
      </c>
      <c r="C635" s="7">
        <v>430.54998779296881</v>
      </c>
      <c r="D635" s="7">
        <v>419.32501220703131</v>
      </c>
      <c r="E635" s="7">
        <v>429.60000610351562</v>
      </c>
      <c r="F635" s="7">
        <v>8038.60009765625</v>
      </c>
      <c r="G635" s="7">
        <v>8101.9501953125</v>
      </c>
      <c r="H635" s="7">
        <v>8036.5498046875</v>
      </c>
      <c r="I635" s="7">
        <v>8083.0498046875</v>
      </c>
      <c r="J635" s="7">
        <v>5.2440721353445213E-2</v>
      </c>
      <c r="K635" s="7">
        <v>5.3141524869169107E-2</v>
      </c>
      <c r="L635" s="7">
        <v>5.2177243020686617E-2</v>
      </c>
      <c r="M635" s="7">
        <v>5.3148256720425398E-2</v>
      </c>
      <c r="N635" s="7">
        <v>5.2764779345822937E-2</v>
      </c>
      <c r="O635" s="7">
        <v>4.3106931270390548E-4</v>
      </c>
      <c r="P635" s="7">
        <v>5.3195848658526848E-2</v>
      </c>
      <c r="Q635" s="7">
        <v>5.2333710033119041E-2</v>
      </c>
      <c r="R635" s="7" t="str">
        <f t="shared" si="91"/>
        <v>Lower</v>
      </c>
      <c r="S635" s="4" t="str">
        <f t="shared" si="92"/>
        <v>Lower</v>
      </c>
      <c r="T635" s="4" t="str">
        <f t="shared" si="93"/>
        <v>Above</v>
      </c>
      <c r="U635" s="4" t="str">
        <f t="shared" si="94"/>
        <v>Buy</v>
      </c>
      <c r="V635" s="4" t="str">
        <f t="shared" si="95"/>
        <v>Buy</v>
      </c>
    </row>
    <row r="636" spans="1:22">
      <c r="A636" s="2">
        <v>41885</v>
      </c>
      <c r="B636" s="7">
        <v>432.5</v>
      </c>
      <c r="C636" s="7">
        <v>432.5</v>
      </c>
      <c r="D636" s="7">
        <v>425.79998779296881</v>
      </c>
      <c r="E636" s="7">
        <v>428.32501220703131</v>
      </c>
      <c r="F636" s="7">
        <v>8110.85009765625</v>
      </c>
      <c r="G636" s="7">
        <v>8141.89990234375</v>
      </c>
      <c r="H636" s="7">
        <v>8092.25</v>
      </c>
      <c r="I636" s="7">
        <v>8114.60009765625</v>
      </c>
      <c r="J636" s="7">
        <v>5.3323633748942938E-2</v>
      </c>
      <c r="K636" s="7">
        <v>5.3120279687484173E-2</v>
      </c>
      <c r="L636" s="7">
        <v>5.2618244344029022E-2</v>
      </c>
      <c r="M636" s="7">
        <v>5.2784488089652741E-2</v>
      </c>
      <c r="N636" s="7">
        <v>5.2758776513468539E-2</v>
      </c>
      <c r="O636" s="7">
        <v>4.2985479095942911E-4</v>
      </c>
      <c r="P636" s="7">
        <v>5.3188631304427969E-2</v>
      </c>
      <c r="Q636" s="7">
        <v>5.2328921722509109E-2</v>
      </c>
      <c r="R636" s="7">
        <f t="shared" si="91"/>
        <v>0</v>
      </c>
      <c r="S636" s="4" t="str">
        <f t="shared" si="92"/>
        <v>Lower</v>
      </c>
      <c r="T636" s="4" t="str">
        <f t="shared" si="93"/>
        <v>Above</v>
      </c>
      <c r="U636" s="4" t="str">
        <f t="shared" si="94"/>
        <v>Buy</v>
      </c>
      <c r="V636" s="4" t="str">
        <f t="shared" si="95"/>
        <v/>
      </c>
    </row>
    <row r="637" spans="1:22">
      <c r="A637" s="2">
        <v>41886</v>
      </c>
      <c r="B637" s="7">
        <v>429.02499389648437</v>
      </c>
      <c r="C637" s="7">
        <v>429.5</v>
      </c>
      <c r="D637" s="7">
        <v>424.25</v>
      </c>
      <c r="E637" s="7">
        <v>425.92498779296881</v>
      </c>
      <c r="F637" s="7">
        <v>8114.2001953125</v>
      </c>
      <c r="G637" s="7">
        <v>8114.7998046875</v>
      </c>
      <c r="H637" s="7">
        <v>8060.89990234375</v>
      </c>
      <c r="I637" s="7">
        <v>8095.9501953125</v>
      </c>
      <c r="J637" s="7">
        <v>5.2873355792272453E-2</v>
      </c>
      <c r="K637" s="7">
        <v>5.2927984711576011E-2</v>
      </c>
      <c r="L637" s="7">
        <v>5.2630600198452657E-2</v>
      </c>
      <c r="M637" s="7">
        <v>5.2609635375422202E-2</v>
      </c>
      <c r="N637" s="7">
        <v>5.2742273389330553E-2</v>
      </c>
      <c r="O637" s="7">
        <v>4.2887804479664198E-4</v>
      </c>
      <c r="P637" s="7">
        <v>5.3171151434127192E-2</v>
      </c>
      <c r="Q637" s="7">
        <v>5.2313395344533907E-2</v>
      </c>
      <c r="R637" s="7">
        <f t="shared" si="91"/>
        <v>0</v>
      </c>
      <c r="S637" s="4" t="str">
        <f t="shared" si="92"/>
        <v>Lower</v>
      </c>
      <c r="T637" s="4" t="str">
        <f t="shared" si="93"/>
        <v>Above</v>
      </c>
      <c r="U637" s="4" t="str">
        <f t="shared" si="94"/>
        <v>Buy</v>
      </c>
      <c r="V637" s="4" t="str">
        <f t="shared" si="95"/>
        <v/>
      </c>
    </row>
    <row r="638" spans="1:22">
      <c r="A638" s="2">
        <v>41887</v>
      </c>
      <c r="B638" s="7">
        <v>426</v>
      </c>
      <c r="C638" s="7">
        <v>427.77499389648437</v>
      </c>
      <c r="D638" s="7">
        <v>422.04998779296881</v>
      </c>
      <c r="E638" s="7">
        <v>424.22500610351562</v>
      </c>
      <c r="F638" s="7">
        <v>8099.89990234375</v>
      </c>
      <c r="G638" s="7">
        <v>8122.7001953125</v>
      </c>
      <c r="H638" s="7">
        <v>8049.85009765625</v>
      </c>
      <c r="I638" s="7">
        <v>8086.85009765625</v>
      </c>
      <c r="J638" s="7">
        <v>5.2593242525964368E-2</v>
      </c>
      <c r="K638" s="7">
        <v>5.26641367538528E-2</v>
      </c>
      <c r="L638" s="7">
        <v>5.2429546224202428E-2</v>
      </c>
      <c r="M638" s="7">
        <v>5.2458621215999243E-2</v>
      </c>
      <c r="N638" s="7">
        <v>5.2725753388743038E-2</v>
      </c>
      <c r="O638" s="7">
        <v>4.3332291080329101E-4</v>
      </c>
      <c r="P638" s="7">
        <v>5.3159076299546332E-2</v>
      </c>
      <c r="Q638" s="7">
        <v>5.2292430477939737E-2</v>
      </c>
      <c r="R638" s="7">
        <f t="shared" si="91"/>
        <v>0</v>
      </c>
      <c r="S638" s="4" t="str">
        <f t="shared" si="92"/>
        <v>Lower</v>
      </c>
      <c r="T638" s="4" t="str">
        <f t="shared" si="93"/>
        <v>Above</v>
      </c>
      <c r="U638" s="4" t="str">
        <f t="shared" si="94"/>
        <v>Buy</v>
      </c>
      <c r="V638" s="4" t="str">
        <f t="shared" si="95"/>
        <v/>
      </c>
    </row>
    <row r="639" spans="1:22">
      <c r="A639" s="2">
        <v>41890</v>
      </c>
      <c r="B639" s="7">
        <v>425.5</v>
      </c>
      <c r="C639" s="7">
        <v>433.89999389648437</v>
      </c>
      <c r="D639" s="7">
        <v>424.72500610351562</v>
      </c>
      <c r="E639" s="7">
        <v>432.375</v>
      </c>
      <c r="F639" s="7">
        <v>8132.9501953125</v>
      </c>
      <c r="G639" s="7">
        <v>8180.2001953125</v>
      </c>
      <c r="H639" s="7">
        <v>8126.14990234375</v>
      </c>
      <c r="I639" s="7">
        <v>8173.89990234375</v>
      </c>
      <c r="J639" s="7">
        <v>5.2318038323318487E-2</v>
      </c>
      <c r="K639" s="7">
        <v>5.3042710879511491E-2</v>
      </c>
      <c r="L639" s="7">
        <v>5.2266449820352952E-2</v>
      </c>
      <c r="M639" s="7">
        <v>5.2897026531487437E-2</v>
      </c>
      <c r="N639" s="7">
        <v>5.2718383909356042E-2</v>
      </c>
      <c r="O639" s="7">
        <v>4.2884842891109632E-4</v>
      </c>
      <c r="P639" s="7">
        <v>5.3147232338267132E-2</v>
      </c>
      <c r="Q639" s="7">
        <v>5.2289535480444939E-2</v>
      </c>
      <c r="R639" s="7" t="str">
        <f t="shared" si="91"/>
        <v>Lower</v>
      </c>
      <c r="S639" s="4" t="str">
        <f t="shared" si="92"/>
        <v>Lower</v>
      </c>
      <c r="T639" s="4" t="str">
        <f t="shared" si="93"/>
        <v>Above</v>
      </c>
      <c r="U639" s="4" t="str">
        <f t="shared" si="94"/>
        <v>Buy</v>
      </c>
      <c r="V639" s="4" t="str">
        <f t="shared" si="95"/>
        <v/>
      </c>
    </row>
    <row r="640" spans="1:22">
      <c r="A640" s="2">
        <v>41891</v>
      </c>
      <c r="B640" s="7">
        <v>430.04998779296881</v>
      </c>
      <c r="C640" s="7">
        <v>434.95001220703131</v>
      </c>
      <c r="D640" s="7">
        <v>428.89999389648437</v>
      </c>
      <c r="E640" s="7">
        <v>432.79998779296881</v>
      </c>
      <c r="F640" s="7">
        <v>8161.89990234375</v>
      </c>
      <c r="G640" s="7">
        <v>8174.5498046875</v>
      </c>
      <c r="H640" s="7">
        <v>8126.5</v>
      </c>
      <c r="I640" s="7">
        <v>8152.9501953125</v>
      </c>
      <c r="J640" s="7">
        <v>5.268993652684674E-2</v>
      </c>
      <c r="K640" s="7">
        <v>5.3207824601866099E-2</v>
      </c>
      <c r="L640" s="7">
        <v>5.2777947935333087E-2</v>
      </c>
      <c r="M640" s="7">
        <v>5.3085076864790012E-2</v>
      </c>
      <c r="N640" s="7">
        <v>5.2742840615233183E-2</v>
      </c>
      <c r="O640" s="7">
        <v>4.3539563380241272E-4</v>
      </c>
      <c r="P640" s="7">
        <v>5.3178236249035588E-2</v>
      </c>
      <c r="Q640" s="7">
        <v>5.2307444981430758E-2</v>
      </c>
      <c r="R640" s="7" t="str">
        <f t="shared" si="91"/>
        <v>Upper</v>
      </c>
      <c r="S640" s="4" t="str">
        <f t="shared" si="92"/>
        <v>Upper</v>
      </c>
      <c r="T640" s="4" t="str">
        <f t="shared" si="93"/>
        <v>Below</v>
      </c>
      <c r="U640" s="4" t="str">
        <f t="shared" si="94"/>
        <v>Sell</v>
      </c>
      <c r="V640" s="4" t="str">
        <f t="shared" si="95"/>
        <v>Sell</v>
      </c>
    </row>
    <row r="641" spans="1:22">
      <c r="A641" s="2">
        <v>41892</v>
      </c>
      <c r="B641" s="7">
        <v>432.5</v>
      </c>
      <c r="C641" s="7">
        <v>432.5</v>
      </c>
      <c r="D641" s="7">
        <v>427.04998779296881</v>
      </c>
      <c r="E641" s="7">
        <v>428.64999389648437</v>
      </c>
      <c r="F641" s="7">
        <v>8135.5498046875</v>
      </c>
      <c r="G641" s="7">
        <v>8135.75</v>
      </c>
      <c r="H641" s="7">
        <v>8082.10009765625</v>
      </c>
      <c r="I641" s="7">
        <v>8094.10009765625</v>
      </c>
      <c r="J641" s="7">
        <v>5.3161742031350399E-2</v>
      </c>
      <c r="K641" s="7">
        <v>5.3160433887471957E-2</v>
      </c>
      <c r="L641" s="7">
        <v>5.2838987717661427E-2</v>
      </c>
      <c r="M641" s="7">
        <v>5.2958326277754507E-2</v>
      </c>
      <c r="N641" s="7">
        <v>5.2791244763756781E-2</v>
      </c>
      <c r="O641" s="7">
        <v>3.9967025432695742E-4</v>
      </c>
      <c r="P641" s="7">
        <v>5.3190915018083741E-2</v>
      </c>
      <c r="Q641" s="7">
        <v>5.2391574509429821E-2</v>
      </c>
      <c r="R641" s="7">
        <f t="shared" si="91"/>
        <v>0</v>
      </c>
      <c r="S641" s="4" t="str">
        <f t="shared" si="92"/>
        <v>Upper</v>
      </c>
      <c r="T641" s="4" t="str">
        <f t="shared" si="93"/>
        <v>Below</v>
      </c>
      <c r="U641" s="4" t="str">
        <f t="shared" si="94"/>
        <v>Sell</v>
      </c>
      <c r="V641" s="4" t="str">
        <f t="shared" si="95"/>
        <v/>
      </c>
    </row>
    <row r="642" spans="1:22">
      <c r="A642" s="2">
        <v>41893</v>
      </c>
      <c r="B642" s="7">
        <v>428.70001220703131</v>
      </c>
      <c r="C642" s="7">
        <v>431.54998779296881</v>
      </c>
      <c r="D642" s="7">
        <v>426.5</v>
      </c>
      <c r="E642" s="7">
        <v>427.17498779296881</v>
      </c>
      <c r="F642" s="7">
        <v>8115.14990234375</v>
      </c>
      <c r="G642" s="7">
        <v>8127.9501953125</v>
      </c>
      <c r="H642" s="7">
        <v>8057.2998046875</v>
      </c>
      <c r="I642" s="7">
        <v>8085.7001953125</v>
      </c>
      <c r="J642" s="7">
        <v>5.2827121786526432E-2</v>
      </c>
      <c r="K642" s="7">
        <v>5.3094565963488508E-2</v>
      </c>
      <c r="L642" s="7">
        <v>5.2933366057928602E-2</v>
      </c>
      <c r="M642" s="7">
        <v>5.2830920943694369E-2</v>
      </c>
      <c r="N642" s="7">
        <v>5.2821186018005672E-2</v>
      </c>
      <c r="O642" s="7">
        <v>3.773862365220127E-4</v>
      </c>
      <c r="P642" s="7">
        <v>5.3198572254527683E-2</v>
      </c>
      <c r="Q642" s="7">
        <v>5.2443799781483662E-2</v>
      </c>
      <c r="R642" s="7">
        <f t="shared" si="91"/>
        <v>0</v>
      </c>
      <c r="S642" s="4" t="str">
        <f t="shared" si="92"/>
        <v>Upper</v>
      </c>
      <c r="T642" s="4" t="str">
        <f t="shared" si="93"/>
        <v>Below</v>
      </c>
      <c r="U642" s="4" t="str">
        <f t="shared" si="94"/>
        <v>Sell</v>
      </c>
      <c r="V642" s="4" t="str">
        <f t="shared" si="95"/>
        <v/>
      </c>
    </row>
    <row r="643" spans="1:22">
      <c r="A643" s="2">
        <v>41894</v>
      </c>
      <c r="B643" s="7">
        <v>425.04998779296881</v>
      </c>
      <c r="C643" s="7">
        <v>429</v>
      </c>
      <c r="D643" s="7">
        <v>424.47500610351562</v>
      </c>
      <c r="E643" s="7">
        <v>427.85000610351562</v>
      </c>
      <c r="F643" s="7">
        <v>8087.0498046875</v>
      </c>
      <c r="G643" s="7">
        <v>8114.2998046875</v>
      </c>
      <c r="H643" s="7">
        <v>8071.60009765625</v>
      </c>
      <c r="I643" s="7">
        <v>8105.5</v>
      </c>
      <c r="J643" s="7">
        <v>5.2559338455736591E-2</v>
      </c>
      <c r="K643" s="7">
        <v>5.2869626502113423E-2</v>
      </c>
      <c r="L643" s="7">
        <v>5.2588706200493059E-2</v>
      </c>
      <c r="M643" s="7">
        <v>5.278514664160331E-2</v>
      </c>
      <c r="N643" s="7">
        <v>5.283625962843698E-2</v>
      </c>
      <c r="O643" s="7">
        <v>3.6912610530984678E-4</v>
      </c>
      <c r="P643" s="7">
        <v>5.3205385733746828E-2</v>
      </c>
      <c r="Q643" s="7">
        <v>5.2467133523127131E-2</v>
      </c>
      <c r="R643" s="7">
        <f t="shared" ref="R643:R706" si="96">IF(AND(K643&gt;=Q643,L643&lt;=Q643),"Lower",IF(AND(K643&gt;=P643,L643&lt;=P643),"Upper",0))</f>
        <v>0</v>
      </c>
      <c r="S643" s="4" t="str">
        <f t="shared" si="92"/>
        <v>Upper</v>
      </c>
      <c r="T643" s="4" t="str">
        <f t="shared" si="93"/>
        <v>Below</v>
      </c>
      <c r="U643" s="4" t="str">
        <f t="shared" si="94"/>
        <v>Sell</v>
      </c>
      <c r="V643" s="4" t="str">
        <f t="shared" si="95"/>
        <v/>
      </c>
    </row>
    <row r="644" spans="1:22">
      <c r="A644" s="2">
        <v>41897</v>
      </c>
      <c r="B644" s="7">
        <v>425</v>
      </c>
      <c r="C644" s="7">
        <v>432.5</v>
      </c>
      <c r="D644" s="7">
        <v>425</v>
      </c>
      <c r="E644" s="7">
        <v>430.17498779296881</v>
      </c>
      <c r="F644" s="7">
        <v>8070.35009765625</v>
      </c>
      <c r="G644" s="7">
        <v>8077.2998046875</v>
      </c>
      <c r="H644" s="7">
        <v>8030</v>
      </c>
      <c r="I644" s="7">
        <v>8042</v>
      </c>
      <c r="J644" s="7">
        <v>5.2661903741130917E-2</v>
      </c>
      <c r="K644" s="7">
        <v>5.3545121570083017E-2</v>
      </c>
      <c r="L644" s="7">
        <v>5.2926525529265259E-2</v>
      </c>
      <c r="M644" s="7">
        <v>5.3491045485323158E-2</v>
      </c>
      <c r="N644" s="7">
        <v>5.2858309908644187E-2</v>
      </c>
      <c r="O644" s="7">
        <v>3.9484479133043118E-4</v>
      </c>
      <c r="P644" s="7">
        <v>5.3253154699974617E-2</v>
      </c>
      <c r="Q644" s="7">
        <v>5.2463465117313757E-2</v>
      </c>
      <c r="R644" s="7" t="str">
        <f t="shared" si="96"/>
        <v>Upper</v>
      </c>
      <c r="S644" s="4" t="str">
        <f t="shared" si="92"/>
        <v>Upper</v>
      </c>
      <c r="T644" s="4" t="str">
        <f t="shared" si="93"/>
        <v>Above</v>
      </c>
      <c r="U644" s="4" t="str">
        <f t="shared" si="94"/>
        <v>Sell</v>
      </c>
      <c r="V644" s="4" t="str">
        <f t="shared" si="95"/>
        <v/>
      </c>
    </row>
    <row r="645" spans="1:22">
      <c r="A645" s="2">
        <v>41898</v>
      </c>
      <c r="B645" s="7">
        <v>430.5</v>
      </c>
      <c r="C645" s="7">
        <v>431.02499389648437</v>
      </c>
      <c r="D645" s="7">
        <v>424</v>
      </c>
      <c r="E645" s="7">
        <v>425.5</v>
      </c>
      <c r="F645" s="7">
        <v>8036.60009765625</v>
      </c>
      <c r="G645" s="7">
        <v>8044.89990234375</v>
      </c>
      <c r="H645" s="7">
        <v>7925.14990234375</v>
      </c>
      <c r="I645" s="7">
        <v>7932.89990234375</v>
      </c>
      <c r="J645" s="7">
        <v>5.3567428361347563E-2</v>
      </c>
      <c r="K645" s="7">
        <v>5.357742161228287E-2</v>
      </c>
      <c r="L645" s="7">
        <v>5.3500565317333368E-2</v>
      </c>
      <c r="M645" s="7">
        <v>5.3637384214855317E-2</v>
      </c>
      <c r="N645" s="7">
        <v>5.2897546565220097E-2</v>
      </c>
      <c r="O645" s="7">
        <v>4.3153826588173538E-4</v>
      </c>
      <c r="P645" s="7">
        <v>5.3329084831101832E-2</v>
      </c>
      <c r="Q645" s="7">
        <v>5.2466008299338361E-2</v>
      </c>
      <c r="R645" s="7">
        <f t="shared" si="96"/>
        <v>0</v>
      </c>
      <c r="S645" s="4" t="str">
        <f t="shared" si="92"/>
        <v>Upper</v>
      </c>
      <c r="T645" s="4" t="str">
        <f t="shared" si="93"/>
        <v>Above</v>
      </c>
      <c r="U645" s="4" t="str">
        <f t="shared" si="94"/>
        <v>Sell</v>
      </c>
      <c r="V645" s="4" t="str">
        <f t="shared" si="95"/>
        <v/>
      </c>
    </row>
    <row r="646" spans="1:22">
      <c r="A646" s="2">
        <v>41899</v>
      </c>
      <c r="B646" s="7">
        <v>427.5</v>
      </c>
      <c r="C646" s="7">
        <v>427.95001220703131</v>
      </c>
      <c r="D646" s="7">
        <v>421.04998779296881</v>
      </c>
      <c r="E646" s="7">
        <v>423.20001220703131</v>
      </c>
      <c r="F646" s="7">
        <v>7971.5</v>
      </c>
      <c r="G646" s="7">
        <v>7990.64990234375</v>
      </c>
      <c r="H646" s="7">
        <v>7936.9501953125</v>
      </c>
      <c r="I646" s="7">
        <v>7975.5</v>
      </c>
      <c r="J646" s="7">
        <v>5.3628551715486417E-2</v>
      </c>
      <c r="K646" s="7">
        <v>5.3556346159216492E-2</v>
      </c>
      <c r="L646" s="7">
        <v>5.3049342308036353E-2</v>
      </c>
      <c r="M646" s="7">
        <v>5.3062505448815911E-2</v>
      </c>
      <c r="N646" s="7">
        <v>5.2942726362555051E-2</v>
      </c>
      <c r="O646" s="7">
        <v>3.9597199954350629E-4</v>
      </c>
      <c r="P646" s="7">
        <v>5.3338698362098563E-2</v>
      </c>
      <c r="Q646" s="7">
        <v>5.2546754363011552E-2</v>
      </c>
      <c r="R646" s="7" t="str">
        <f t="shared" si="96"/>
        <v>Upper</v>
      </c>
      <c r="S646" s="4" t="str">
        <f t="shared" si="92"/>
        <v>Upper</v>
      </c>
      <c r="T646" s="4" t="str">
        <f t="shared" si="93"/>
        <v>Below</v>
      </c>
      <c r="U646" s="4" t="str">
        <f t="shared" si="94"/>
        <v>Sell</v>
      </c>
      <c r="V646" s="4" t="str">
        <f t="shared" si="95"/>
        <v/>
      </c>
    </row>
    <row r="647" spans="1:22">
      <c r="A647" s="2">
        <v>41900</v>
      </c>
      <c r="B647" s="7">
        <v>422.375</v>
      </c>
      <c r="C647" s="7">
        <v>430.5</v>
      </c>
      <c r="D647" s="7">
        <v>421.125</v>
      </c>
      <c r="E647" s="7">
        <v>429.07501220703131</v>
      </c>
      <c r="F647" s="7">
        <v>7950.64990234375</v>
      </c>
      <c r="G647" s="7">
        <v>8120.85009765625</v>
      </c>
      <c r="H647" s="7">
        <v>7939.7001953125</v>
      </c>
      <c r="I647" s="7">
        <v>8114.75</v>
      </c>
      <c r="J647" s="7">
        <v>5.3124587950412611E-2</v>
      </c>
      <c r="K647" s="7">
        <v>5.3011691488338897E-2</v>
      </c>
      <c r="L647" s="7">
        <v>5.3040415839457893E-2</v>
      </c>
      <c r="M647" s="7">
        <v>5.2875937300228763E-2</v>
      </c>
      <c r="N647" s="7">
        <v>5.2981701798087179E-2</v>
      </c>
      <c r="O647" s="7">
        <v>3.4312356458088749E-4</v>
      </c>
      <c r="P647" s="7">
        <v>5.3324825362668068E-2</v>
      </c>
      <c r="Q647" s="7">
        <v>5.2638578233506289E-2</v>
      </c>
      <c r="R647" s="7">
        <f t="shared" si="96"/>
        <v>0</v>
      </c>
      <c r="S647" s="4" t="str">
        <f t="shared" si="92"/>
        <v>Upper</v>
      </c>
      <c r="T647" s="4" t="str">
        <f t="shared" si="93"/>
        <v>Below</v>
      </c>
      <c r="U647" s="4" t="str">
        <f t="shared" si="94"/>
        <v>Sell</v>
      </c>
      <c r="V647" s="4" t="str">
        <f t="shared" si="95"/>
        <v/>
      </c>
    </row>
    <row r="648" spans="1:22">
      <c r="A648" s="2">
        <v>41901</v>
      </c>
      <c r="B648" s="7">
        <v>430</v>
      </c>
      <c r="C648" s="7">
        <v>432.5</v>
      </c>
      <c r="D648" s="7">
        <v>425.70001220703131</v>
      </c>
      <c r="E648" s="7">
        <v>430.125</v>
      </c>
      <c r="F648" s="7">
        <v>8129.39990234375</v>
      </c>
      <c r="G648" s="7">
        <v>8160.89990234375</v>
      </c>
      <c r="H648" s="7">
        <v>8105.35009765625</v>
      </c>
      <c r="I648" s="7">
        <v>8121.4501953125</v>
      </c>
      <c r="J648" s="7">
        <v>5.2894433188854277E-2</v>
      </c>
      <c r="K648" s="7">
        <v>5.2996606400697213E-2</v>
      </c>
      <c r="L648" s="7">
        <v>5.2520866721121287E-2</v>
      </c>
      <c r="M648" s="7">
        <v>5.2961600410756378E-2</v>
      </c>
      <c r="N648" s="7">
        <v>5.2992316859058509E-2</v>
      </c>
      <c r="O648" s="7">
        <v>3.3881227022144832E-4</v>
      </c>
      <c r="P648" s="7">
        <v>5.333112912927996E-2</v>
      </c>
      <c r="Q648" s="7">
        <v>5.2653504588837059E-2</v>
      </c>
      <c r="R648" s="7" t="str">
        <f t="shared" si="96"/>
        <v>Lower</v>
      </c>
      <c r="S648" s="4" t="str">
        <f t="shared" si="92"/>
        <v>Lower</v>
      </c>
      <c r="T648" s="4" t="str">
        <f t="shared" si="93"/>
        <v>Above</v>
      </c>
      <c r="U648" s="4" t="str">
        <f t="shared" si="94"/>
        <v>Buy</v>
      </c>
      <c r="V648" s="4" t="str">
        <f t="shared" si="95"/>
        <v>Buy</v>
      </c>
    </row>
    <row r="649" spans="1:22">
      <c r="A649" s="2">
        <v>41904</v>
      </c>
      <c r="B649" s="7">
        <v>428.47500610351562</v>
      </c>
      <c r="C649" s="7">
        <v>429.25</v>
      </c>
      <c r="D649" s="7">
        <v>425.5</v>
      </c>
      <c r="E649" s="7">
        <v>428.42498779296881</v>
      </c>
      <c r="F649" s="7">
        <v>8084.4501953125</v>
      </c>
      <c r="G649" s="7">
        <v>8159.89990234375</v>
      </c>
      <c r="H649" s="7">
        <v>8064.7998046875</v>
      </c>
      <c r="I649" s="7">
        <v>8146.2998046875</v>
      </c>
      <c r="J649" s="7">
        <v>5.2999894334428907E-2</v>
      </c>
      <c r="K649" s="7">
        <v>5.2604811963037373E-2</v>
      </c>
      <c r="L649" s="7">
        <v>5.2760144120711693E-2</v>
      </c>
      <c r="M649" s="7">
        <v>5.2591360257382973E-2</v>
      </c>
      <c r="N649" s="7">
        <v>5.2946766149095451E-2</v>
      </c>
      <c r="O649" s="7">
        <v>3.2768658281713379E-4</v>
      </c>
      <c r="P649" s="7">
        <v>5.3274452731912593E-2</v>
      </c>
      <c r="Q649" s="7">
        <v>5.2619079566278322E-2</v>
      </c>
      <c r="R649" s="7">
        <f t="shared" si="96"/>
        <v>0</v>
      </c>
      <c r="S649" s="4" t="str">
        <f t="shared" si="92"/>
        <v>Lower</v>
      </c>
      <c r="T649" s="4" t="str">
        <f t="shared" si="93"/>
        <v>Below</v>
      </c>
      <c r="U649" s="4" t="str">
        <f t="shared" si="94"/>
        <v>Buy</v>
      </c>
      <c r="V649" s="4" t="str">
        <f t="shared" si="95"/>
        <v/>
      </c>
    </row>
    <row r="650" spans="1:22">
      <c r="A650" s="2">
        <v>41905</v>
      </c>
      <c r="B650" s="7">
        <v>428.02499389648437</v>
      </c>
      <c r="C650" s="7">
        <v>428.92498779296881</v>
      </c>
      <c r="D650" s="7">
        <v>422.79998779296881</v>
      </c>
      <c r="E650" s="7">
        <v>424.42498779296881</v>
      </c>
      <c r="F650" s="7">
        <v>8144.39990234375</v>
      </c>
      <c r="G650" s="7">
        <v>8159.75</v>
      </c>
      <c r="H650" s="7">
        <v>8008.10009765625</v>
      </c>
      <c r="I650" s="7">
        <v>8017.5498046875</v>
      </c>
      <c r="J650" s="7">
        <v>5.2554515867192342E-2</v>
      </c>
      <c r="K650" s="7">
        <v>5.2565947215658423E-2</v>
      </c>
      <c r="L650" s="7">
        <v>5.2796541331533893E-2</v>
      </c>
      <c r="M650" s="7">
        <v>5.2936994235424223E-2</v>
      </c>
      <c r="N650" s="7">
        <v>5.2926597049782101E-2</v>
      </c>
      <c r="O650" s="7">
        <v>3.1432653021262611E-4</v>
      </c>
      <c r="P650" s="7">
        <v>5.3240923579994728E-2</v>
      </c>
      <c r="Q650" s="7">
        <v>5.2612270519569473E-2</v>
      </c>
      <c r="R650" s="7">
        <f t="shared" si="96"/>
        <v>0</v>
      </c>
      <c r="S650" s="4" t="str">
        <f t="shared" si="92"/>
        <v>Lower</v>
      </c>
      <c r="T650" s="4" t="str">
        <f t="shared" si="93"/>
        <v>Above</v>
      </c>
      <c r="U650" s="4" t="str">
        <f t="shared" si="94"/>
        <v>Buy</v>
      </c>
      <c r="V650" s="4" t="str">
        <f t="shared" si="95"/>
        <v/>
      </c>
    </row>
    <row r="651" spans="1:22">
      <c r="A651" s="2">
        <v>41906</v>
      </c>
      <c r="B651" s="7">
        <v>423.54998779296881</v>
      </c>
      <c r="C651" s="7">
        <v>428.64999389648437</v>
      </c>
      <c r="D651" s="7">
        <v>422.52499389648437</v>
      </c>
      <c r="E651" s="7">
        <v>427.72500610351562</v>
      </c>
      <c r="F651" s="7">
        <v>8015.5498046875</v>
      </c>
      <c r="G651" s="7">
        <v>8042.0498046875</v>
      </c>
      <c r="H651" s="7">
        <v>7950.0498046875</v>
      </c>
      <c r="I651" s="7">
        <v>8002.39990234375</v>
      </c>
      <c r="J651" s="7">
        <v>5.2841039992699741E-2</v>
      </c>
      <c r="K651" s="7">
        <v>5.330108670138247E-2</v>
      </c>
      <c r="L651" s="7">
        <v>5.314746501932046E-2</v>
      </c>
      <c r="M651" s="7">
        <v>5.3449591537938913E-2</v>
      </c>
      <c r="N651" s="7">
        <v>5.2934539481291773E-2</v>
      </c>
      <c r="O651" s="7">
        <v>3.2580924098551337E-4</v>
      </c>
      <c r="P651" s="7">
        <v>5.3260348722277279E-2</v>
      </c>
      <c r="Q651" s="7">
        <v>5.2608730240306253E-2</v>
      </c>
      <c r="R651" s="7" t="str">
        <f t="shared" si="96"/>
        <v>Upper</v>
      </c>
      <c r="S651" s="4" t="str">
        <f t="shared" si="92"/>
        <v>Upper</v>
      </c>
      <c r="T651" s="4" t="str">
        <f t="shared" si="93"/>
        <v>Above</v>
      </c>
      <c r="U651" s="4" t="str">
        <f t="shared" si="94"/>
        <v>Buy</v>
      </c>
      <c r="V651" s="4" t="str">
        <f t="shared" si="95"/>
        <v/>
      </c>
    </row>
    <row r="652" spans="1:22">
      <c r="A652" s="2">
        <v>41907</v>
      </c>
      <c r="B652" s="7">
        <v>426.5</v>
      </c>
      <c r="C652" s="7">
        <v>432.79998779296881</v>
      </c>
      <c r="D652" s="7">
        <v>421.04998779296881</v>
      </c>
      <c r="E652" s="7">
        <v>424.97500610351562</v>
      </c>
      <c r="F652" s="7">
        <v>8003.2998046875</v>
      </c>
      <c r="G652" s="7">
        <v>8019.2998046875</v>
      </c>
      <c r="H652" s="7">
        <v>7877.35009765625</v>
      </c>
      <c r="I652" s="7">
        <v>7911.85009765625</v>
      </c>
      <c r="J652" s="7">
        <v>5.3290518961966252E-2</v>
      </c>
      <c r="K652" s="7">
        <v>5.3969797654900668E-2</v>
      </c>
      <c r="L652" s="7">
        <v>5.3450714081914923E-2</v>
      </c>
      <c r="M652" s="7">
        <v>5.3713733306121052E-2</v>
      </c>
      <c r="N652" s="7">
        <v>5.2984784093639083E-2</v>
      </c>
      <c r="O652" s="7">
        <v>3.643736071546527E-4</v>
      </c>
      <c r="P652" s="7">
        <v>5.3349157700793737E-2</v>
      </c>
      <c r="Q652" s="7">
        <v>5.2620410486484429E-2</v>
      </c>
      <c r="R652" s="7">
        <f t="shared" si="96"/>
        <v>0</v>
      </c>
      <c r="S652" s="4" t="str">
        <f t="shared" ref="S652:S715" si="97">+IF(R652=0,S651,R652)</f>
        <v>Upper</v>
      </c>
      <c r="T652" s="4" t="str">
        <f t="shared" si="93"/>
        <v>Above</v>
      </c>
      <c r="U652" s="4" t="str">
        <f t="shared" si="94"/>
        <v>Buy</v>
      </c>
      <c r="V652" s="4" t="str">
        <f t="shared" si="95"/>
        <v/>
      </c>
    </row>
    <row r="653" spans="1:22">
      <c r="A653" s="2">
        <v>41908</v>
      </c>
      <c r="B653" s="7">
        <v>424.97500610351562</v>
      </c>
      <c r="C653" s="7">
        <v>439.5</v>
      </c>
      <c r="D653" s="7">
        <v>422.5</v>
      </c>
      <c r="E653" s="7">
        <v>435.82501220703131</v>
      </c>
      <c r="F653" s="7">
        <v>7885.85009765625</v>
      </c>
      <c r="G653" s="7">
        <v>7993.2998046875</v>
      </c>
      <c r="H653" s="7">
        <v>7841.7998046875</v>
      </c>
      <c r="I653" s="7">
        <v>7968.85009765625</v>
      </c>
      <c r="J653" s="7">
        <v>5.3890829883999729E-2</v>
      </c>
      <c r="K653" s="7">
        <v>5.498355006555173E-2</v>
      </c>
      <c r="L653" s="7">
        <v>5.3877937530035787E-2</v>
      </c>
      <c r="M653" s="7">
        <v>5.4691079248085431E-2</v>
      </c>
      <c r="N653" s="7">
        <v>5.306811583978234E-2</v>
      </c>
      <c r="O653" s="7">
        <v>5.2783475325040186E-4</v>
      </c>
      <c r="P653" s="7">
        <v>5.3595950593032737E-2</v>
      </c>
      <c r="Q653" s="7">
        <v>5.2540281086531943E-2</v>
      </c>
      <c r="R653" s="7">
        <f t="shared" si="96"/>
        <v>0</v>
      </c>
      <c r="S653" s="4" t="str">
        <f t="shared" si="97"/>
        <v>Upper</v>
      </c>
      <c r="T653" s="4" t="str">
        <f t="shared" si="93"/>
        <v>Above</v>
      </c>
      <c r="U653" s="4" t="str">
        <f t="shared" si="94"/>
        <v>Buy</v>
      </c>
      <c r="V653" s="4" t="str">
        <f t="shared" si="95"/>
        <v/>
      </c>
    </row>
    <row r="654" spans="1:22">
      <c r="A654" s="2">
        <v>41911</v>
      </c>
      <c r="B654" s="7">
        <v>436.5</v>
      </c>
      <c r="C654" s="7">
        <v>438.67498779296881</v>
      </c>
      <c r="D654" s="7">
        <v>430.60000610351562</v>
      </c>
      <c r="E654" s="7">
        <v>432.54998779296881</v>
      </c>
      <c r="F654" s="7">
        <v>7978.4501953125</v>
      </c>
      <c r="G654" s="7">
        <v>7991.75</v>
      </c>
      <c r="H654" s="7">
        <v>7934.7001953125</v>
      </c>
      <c r="I654" s="7">
        <v>7958.89990234375</v>
      </c>
      <c r="J654" s="7">
        <v>5.4709873385742583E-2</v>
      </c>
      <c r="K654" s="7">
        <v>5.4890979797036797E-2</v>
      </c>
      <c r="L654" s="7">
        <v>5.4267961675211959E-2</v>
      </c>
      <c r="M654" s="7">
        <v>5.4347961791250919E-2</v>
      </c>
      <c r="N654" s="7">
        <v>5.3165834594850622E-2</v>
      </c>
      <c r="O654" s="7">
        <v>5.7517127845480649E-4</v>
      </c>
      <c r="P654" s="7">
        <v>5.3741005873305422E-2</v>
      </c>
      <c r="Q654" s="7">
        <v>5.2590663316395808E-2</v>
      </c>
      <c r="R654" s="7">
        <f t="shared" si="96"/>
        <v>0</v>
      </c>
      <c r="S654" s="4" t="str">
        <f t="shared" si="97"/>
        <v>Upper</v>
      </c>
      <c r="T654" s="4" t="str">
        <f t="shared" si="93"/>
        <v>Above</v>
      </c>
      <c r="U654" s="4" t="str">
        <f t="shared" si="94"/>
        <v>Buy</v>
      </c>
      <c r="V654" s="4" t="str">
        <f t="shared" si="95"/>
        <v/>
      </c>
    </row>
    <row r="655" spans="1:22">
      <c r="A655" s="2">
        <v>41912</v>
      </c>
      <c r="B655" s="7">
        <v>432.10000610351562</v>
      </c>
      <c r="C655" s="7">
        <v>439.89999389648437</v>
      </c>
      <c r="D655" s="7">
        <v>430.57501220703131</v>
      </c>
      <c r="E655" s="7">
        <v>436.32501220703131</v>
      </c>
      <c r="F655" s="7">
        <v>7948.7998046875</v>
      </c>
      <c r="G655" s="7">
        <v>8030.89990234375</v>
      </c>
      <c r="H655" s="7">
        <v>7923.85009765625</v>
      </c>
      <c r="I655" s="7">
        <v>7964.7998046875</v>
      </c>
      <c r="J655" s="7">
        <v>5.4360408705815093E-2</v>
      </c>
      <c r="K655" s="7">
        <v>5.4775927884259057E-2</v>
      </c>
      <c r="L655" s="7">
        <v>5.433911632608858E-2</v>
      </c>
      <c r="M655" s="7">
        <v>5.4781667198997547E-2</v>
      </c>
      <c r="N655" s="7">
        <v>5.3247505118779223E-2</v>
      </c>
      <c r="O655" s="7">
        <v>6.7911794669753885E-4</v>
      </c>
      <c r="P655" s="7">
        <v>5.3926623065476763E-2</v>
      </c>
      <c r="Q655" s="7">
        <v>5.2568387172081683E-2</v>
      </c>
      <c r="R655" s="7">
        <f t="shared" si="96"/>
        <v>0</v>
      </c>
      <c r="S655" s="4" t="str">
        <f t="shared" si="97"/>
        <v>Upper</v>
      </c>
      <c r="T655" s="4" t="str">
        <f t="shared" si="93"/>
        <v>Above</v>
      </c>
      <c r="U655" s="4" t="str">
        <f t="shared" si="94"/>
        <v>Buy</v>
      </c>
      <c r="V655" s="4" t="str">
        <f t="shared" si="95"/>
        <v/>
      </c>
    </row>
    <row r="656" spans="1:22">
      <c r="A656" s="2">
        <v>41913</v>
      </c>
      <c r="B656" s="7">
        <v>433</v>
      </c>
      <c r="C656" s="7">
        <v>435.57501220703131</v>
      </c>
      <c r="D656" s="7">
        <v>430.25</v>
      </c>
      <c r="E656" s="7">
        <v>434</v>
      </c>
      <c r="F656" s="7">
        <v>7960.5</v>
      </c>
      <c r="G656" s="7">
        <v>7977.5</v>
      </c>
      <c r="H656" s="7">
        <v>7936.7001953125</v>
      </c>
      <c r="I656" s="7">
        <v>7945.5498046875</v>
      </c>
      <c r="J656" s="7">
        <v>5.4393568243200803E-2</v>
      </c>
      <c r="K656" s="7">
        <v>5.4600440264121752E-2</v>
      </c>
      <c r="L656" s="7">
        <v>5.4210186779401121E-2</v>
      </c>
      <c r="M656" s="7">
        <v>5.4621770760779877E-2</v>
      </c>
      <c r="N656" s="7">
        <v>5.3339369252335581E-2</v>
      </c>
      <c r="O656" s="7">
        <v>7.3514278705597805E-4</v>
      </c>
      <c r="P656" s="7">
        <v>5.4074512039391558E-2</v>
      </c>
      <c r="Q656" s="7">
        <v>5.2604226465279597E-2</v>
      </c>
      <c r="R656" s="7">
        <f t="shared" si="96"/>
        <v>0</v>
      </c>
      <c r="S656" s="4" t="str">
        <f t="shared" si="97"/>
        <v>Upper</v>
      </c>
      <c r="T656" s="4" t="str">
        <f t="shared" si="93"/>
        <v>Above</v>
      </c>
      <c r="U656" s="4" t="str">
        <f t="shared" si="94"/>
        <v>Buy</v>
      </c>
      <c r="V656" s="4" t="str">
        <f t="shared" si="95"/>
        <v/>
      </c>
    </row>
    <row r="657" spans="1:22">
      <c r="A657" s="2">
        <v>41919</v>
      </c>
      <c r="B657" s="7">
        <v>432.5</v>
      </c>
      <c r="C657" s="7">
        <v>433.5</v>
      </c>
      <c r="D657" s="7">
        <v>427.04998779296881</v>
      </c>
      <c r="E657" s="7">
        <v>431.22500610351562</v>
      </c>
      <c r="F657" s="7">
        <v>7897.39990234375</v>
      </c>
      <c r="G657" s="7">
        <v>7943.0498046875</v>
      </c>
      <c r="H657" s="7">
        <v>7842.7001953125</v>
      </c>
      <c r="I657" s="7">
        <v>7852.39990234375</v>
      </c>
      <c r="J657" s="7">
        <v>5.4764859997990592E-2</v>
      </c>
      <c r="K657" s="7">
        <v>5.4576014334465697E-2</v>
      </c>
      <c r="L657" s="7">
        <v>5.4451907781482213E-2</v>
      </c>
      <c r="M657" s="7">
        <v>5.4916332772966057E-2</v>
      </c>
      <c r="N657" s="7">
        <v>5.3454704122212773E-2</v>
      </c>
      <c r="O657" s="7">
        <v>7.93278447163242E-4</v>
      </c>
      <c r="P657" s="7">
        <v>5.4247982569376019E-2</v>
      </c>
      <c r="Q657" s="7">
        <v>5.2661425675049528E-2</v>
      </c>
      <c r="R657" s="7">
        <f t="shared" si="96"/>
        <v>0</v>
      </c>
      <c r="S657" s="4" t="str">
        <f t="shared" si="97"/>
        <v>Upper</v>
      </c>
      <c r="T657" s="4" t="str">
        <f t="shared" si="93"/>
        <v>Above</v>
      </c>
      <c r="U657" s="4" t="str">
        <f t="shared" si="94"/>
        <v>Buy</v>
      </c>
      <c r="V657" s="4" t="str">
        <f t="shared" si="95"/>
        <v/>
      </c>
    </row>
    <row r="658" spans="1:22">
      <c r="A658" s="2">
        <v>41920</v>
      </c>
      <c r="B658" s="7">
        <v>430.27499389648437</v>
      </c>
      <c r="C658" s="7">
        <v>435</v>
      </c>
      <c r="D658" s="7">
        <v>429.14999389648437</v>
      </c>
      <c r="E658" s="7">
        <v>433.79998779296881</v>
      </c>
      <c r="F658" s="7">
        <v>7828.75</v>
      </c>
      <c r="G658" s="7">
        <v>7869.89990234375</v>
      </c>
      <c r="H658" s="7">
        <v>7815.75</v>
      </c>
      <c r="I658" s="7">
        <v>7842.7001953125</v>
      </c>
      <c r="J658" s="7">
        <v>5.4960880587128773E-2</v>
      </c>
      <c r="K658" s="7">
        <v>5.5273892349056657E-2</v>
      </c>
      <c r="L658" s="7">
        <v>5.490835734209569E-2</v>
      </c>
      <c r="M658" s="7">
        <v>5.5312580742567022E-2</v>
      </c>
      <c r="N658" s="7">
        <v>5.3597402098541157E-2</v>
      </c>
      <c r="O658" s="7">
        <v>8.5866460983211545E-4</v>
      </c>
      <c r="P658" s="7">
        <v>5.4456066708373267E-2</v>
      </c>
      <c r="Q658" s="7">
        <v>5.2738737488709039E-2</v>
      </c>
      <c r="R658" s="7">
        <f t="shared" si="96"/>
        <v>0</v>
      </c>
      <c r="S658" s="4" t="str">
        <f t="shared" si="97"/>
        <v>Upper</v>
      </c>
      <c r="T658" s="4" t="str">
        <f t="shared" si="93"/>
        <v>Above</v>
      </c>
      <c r="U658" s="4" t="str">
        <f t="shared" si="94"/>
        <v>Buy</v>
      </c>
      <c r="V658" s="4" t="str">
        <f t="shared" si="95"/>
        <v/>
      </c>
    </row>
    <row r="659" spans="1:22">
      <c r="A659" s="2">
        <v>41921</v>
      </c>
      <c r="B659" s="7">
        <v>437</v>
      </c>
      <c r="C659" s="7">
        <v>446.47500610351562</v>
      </c>
      <c r="D659" s="7">
        <v>434.125</v>
      </c>
      <c r="E659" s="7">
        <v>443.79998779296881</v>
      </c>
      <c r="F659" s="7">
        <v>7886.5</v>
      </c>
      <c r="G659" s="7">
        <v>7972.35009765625</v>
      </c>
      <c r="H659" s="7">
        <v>7886.5</v>
      </c>
      <c r="I659" s="7">
        <v>7960.5498046875</v>
      </c>
      <c r="J659" s="7">
        <v>5.5411145628605843E-2</v>
      </c>
      <c r="K659" s="7">
        <v>5.6002935224178443E-2</v>
      </c>
      <c r="L659" s="7">
        <v>5.5046598617891331E-2</v>
      </c>
      <c r="M659" s="7">
        <v>5.5749916611493477E-2</v>
      </c>
      <c r="N659" s="7">
        <v>5.3740046602541461E-2</v>
      </c>
      <c r="O659" s="7">
        <v>9.6639964040434929E-4</v>
      </c>
      <c r="P659" s="7">
        <v>5.4706446242945808E-2</v>
      </c>
      <c r="Q659" s="7">
        <v>5.2773646962137107E-2</v>
      </c>
      <c r="R659" s="7">
        <f t="shared" si="96"/>
        <v>0</v>
      </c>
      <c r="S659" s="4" t="str">
        <f t="shared" si="97"/>
        <v>Upper</v>
      </c>
      <c r="T659" s="4" t="str">
        <f t="shared" si="93"/>
        <v>Above</v>
      </c>
      <c r="U659" s="4" t="str">
        <f t="shared" si="94"/>
        <v>Buy</v>
      </c>
      <c r="V659" s="4" t="str">
        <f t="shared" si="95"/>
        <v/>
      </c>
    </row>
    <row r="660" spans="1:22">
      <c r="A660" s="2">
        <v>41922</v>
      </c>
      <c r="B660" s="7">
        <v>441.52499389648437</v>
      </c>
      <c r="C660" s="7">
        <v>442.57501220703131</v>
      </c>
      <c r="D660" s="7">
        <v>432.45001220703131</v>
      </c>
      <c r="E660" s="7">
        <v>433.64999389648437</v>
      </c>
      <c r="F660" s="7">
        <v>7911</v>
      </c>
      <c r="G660" s="7">
        <v>7924.0498046875</v>
      </c>
      <c r="H660" s="7">
        <v>7848.4501953125</v>
      </c>
      <c r="I660" s="7">
        <v>7859.9501953125</v>
      </c>
      <c r="J660" s="7">
        <v>5.581152748027865E-2</v>
      </c>
      <c r="K660" s="7">
        <v>5.5852123991601423E-2</v>
      </c>
      <c r="L660" s="7">
        <v>5.5100051786697038E-2</v>
      </c>
      <c r="M660" s="7">
        <v>5.5172104545281167E-2</v>
      </c>
      <c r="N660" s="7">
        <v>5.3844397986566032E-2</v>
      </c>
      <c r="O660" s="7">
        <v>1.003904414655635E-3</v>
      </c>
      <c r="P660" s="7">
        <v>5.4848302401221662E-2</v>
      </c>
      <c r="Q660" s="7">
        <v>5.2840493571910389E-2</v>
      </c>
      <c r="R660" s="7">
        <f t="shared" si="96"/>
        <v>0</v>
      </c>
      <c r="S660" s="4" t="str">
        <f t="shared" si="97"/>
        <v>Upper</v>
      </c>
      <c r="T660" s="4" t="str">
        <f t="shared" si="93"/>
        <v>Above</v>
      </c>
      <c r="U660" s="4" t="str">
        <f t="shared" si="94"/>
        <v>Buy</v>
      </c>
      <c r="V660" s="4" t="str">
        <f t="shared" si="95"/>
        <v/>
      </c>
    </row>
    <row r="661" spans="1:22">
      <c r="A661" s="2">
        <v>41925</v>
      </c>
      <c r="B661" s="7">
        <v>432</v>
      </c>
      <c r="C661" s="7">
        <v>439</v>
      </c>
      <c r="D661" s="7">
        <v>427.82501220703131</v>
      </c>
      <c r="E661" s="7">
        <v>438.39999389648437</v>
      </c>
      <c r="F661" s="7">
        <v>7831</v>
      </c>
      <c r="G661" s="7">
        <v>7901.14990234375</v>
      </c>
      <c r="H661" s="7">
        <v>7796</v>
      </c>
      <c r="I661" s="7">
        <v>7884.25</v>
      </c>
      <c r="J661" s="7">
        <v>5.5165368407610778E-2</v>
      </c>
      <c r="K661" s="7">
        <v>5.5561532868750867E-2</v>
      </c>
      <c r="L661" s="7">
        <v>5.4877502848516072E-2</v>
      </c>
      <c r="M661" s="7">
        <v>5.5604527240572577E-2</v>
      </c>
      <c r="N661" s="7">
        <v>5.3976708034706923E-2</v>
      </c>
      <c r="O661" s="7">
        <v>1.054101521686376E-3</v>
      </c>
      <c r="P661" s="7">
        <v>5.5030809556393299E-2</v>
      </c>
      <c r="Q661" s="7">
        <v>5.2922606513020547E-2</v>
      </c>
      <c r="R661" s="7" t="str">
        <f t="shared" si="96"/>
        <v>Upper</v>
      </c>
      <c r="S661" s="4" t="str">
        <f t="shared" si="97"/>
        <v>Upper</v>
      </c>
      <c r="T661" s="4" t="str">
        <f t="shared" si="93"/>
        <v>Above</v>
      </c>
      <c r="U661" s="4" t="str">
        <f t="shared" si="94"/>
        <v>Buy</v>
      </c>
      <c r="V661" s="4" t="str">
        <f t="shared" si="95"/>
        <v/>
      </c>
    </row>
    <row r="662" spans="1:22">
      <c r="A662" s="2">
        <v>41926</v>
      </c>
      <c r="B662" s="7">
        <v>442.5</v>
      </c>
      <c r="C662" s="7">
        <v>442.97500610351562</v>
      </c>
      <c r="D662" s="7">
        <v>432.57501220703131</v>
      </c>
      <c r="E662" s="7">
        <v>434.17498779296881</v>
      </c>
      <c r="F662" s="7">
        <v>7923.25</v>
      </c>
      <c r="G662" s="7">
        <v>7928</v>
      </c>
      <c r="H662" s="7">
        <v>7825.4501953125</v>
      </c>
      <c r="I662" s="7">
        <v>7864</v>
      </c>
      <c r="J662" s="7">
        <v>5.5848294576089363E-2</v>
      </c>
      <c r="K662" s="7">
        <v>5.5874748499434357E-2</v>
      </c>
      <c r="L662" s="7">
        <v>5.5277971415133E-2</v>
      </c>
      <c r="M662" s="7">
        <v>5.5210451143561649E-2</v>
      </c>
      <c r="N662" s="7">
        <v>5.4095684544700283E-2</v>
      </c>
      <c r="O662" s="7">
        <v>1.052257126484745E-3</v>
      </c>
      <c r="P662" s="7">
        <v>5.514794167118503E-2</v>
      </c>
      <c r="Q662" s="7">
        <v>5.3043427418215543E-2</v>
      </c>
      <c r="R662" s="7">
        <f t="shared" si="96"/>
        <v>0</v>
      </c>
      <c r="S662" s="4" t="str">
        <f t="shared" si="97"/>
        <v>Upper</v>
      </c>
      <c r="T662" s="4" t="str">
        <f t="shared" si="93"/>
        <v>Above</v>
      </c>
      <c r="U662" s="4" t="str">
        <f t="shared" si="94"/>
        <v>Buy</v>
      </c>
      <c r="V662" s="4" t="str">
        <f t="shared" si="95"/>
        <v/>
      </c>
    </row>
    <row r="663" spans="1:22">
      <c r="A663" s="2">
        <v>41928</v>
      </c>
      <c r="B663" s="7">
        <v>434.20001220703131</v>
      </c>
      <c r="C663" s="7">
        <v>437</v>
      </c>
      <c r="D663" s="7">
        <v>427.52499389648437</v>
      </c>
      <c r="E663" s="7">
        <v>429.42498779296881</v>
      </c>
      <c r="F663" s="7">
        <v>7837.2998046875</v>
      </c>
      <c r="G663" s="7">
        <v>7893.89990234375</v>
      </c>
      <c r="H663" s="7">
        <v>7729.64990234375</v>
      </c>
      <c r="I663" s="7">
        <v>7748.2001953125</v>
      </c>
      <c r="J663" s="7">
        <v>5.5401735677807769E-2</v>
      </c>
      <c r="K663" s="7">
        <v>5.5359202093537042E-2</v>
      </c>
      <c r="L663" s="7">
        <v>5.5309748733490781E-2</v>
      </c>
      <c r="M663" s="7">
        <v>5.5422546780962367E-2</v>
      </c>
      <c r="N663" s="7">
        <v>5.4227554551668243E-2</v>
      </c>
      <c r="O663" s="7">
        <v>1.044608110056763E-3</v>
      </c>
      <c r="P663" s="7">
        <v>5.5272162661725001E-2</v>
      </c>
      <c r="Q663" s="7">
        <v>5.3182946441611471E-2</v>
      </c>
      <c r="R663" s="7">
        <f t="shared" si="96"/>
        <v>0</v>
      </c>
      <c r="S663" s="4" t="str">
        <f t="shared" si="97"/>
        <v>Upper</v>
      </c>
      <c r="T663" s="4" t="str">
        <f t="shared" si="93"/>
        <v>Above</v>
      </c>
      <c r="U663" s="4" t="str">
        <f t="shared" si="94"/>
        <v>Buy</v>
      </c>
      <c r="V663" s="4" t="str">
        <f t="shared" si="95"/>
        <v/>
      </c>
    </row>
    <row r="664" spans="1:22">
      <c r="A664" s="2">
        <v>41929</v>
      </c>
      <c r="B664" s="7">
        <v>430.125</v>
      </c>
      <c r="C664" s="7">
        <v>444.04998779296881</v>
      </c>
      <c r="D664" s="7">
        <v>428.54998779296881</v>
      </c>
      <c r="E664" s="7">
        <v>442.625</v>
      </c>
      <c r="F664" s="7">
        <v>7733.75</v>
      </c>
      <c r="G664" s="7">
        <v>7819.2001953125</v>
      </c>
      <c r="H664" s="7">
        <v>7723.85009765625</v>
      </c>
      <c r="I664" s="7">
        <v>7779.7001953125</v>
      </c>
      <c r="J664" s="7">
        <v>5.5616615484079521E-2</v>
      </c>
      <c r="K664" s="7">
        <v>5.6789694176032288E-2</v>
      </c>
      <c r="L664" s="7">
        <v>5.5483985625641469E-2</v>
      </c>
      <c r="M664" s="7">
        <v>5.6894865982971263E-2</v>
      </c>
      <c r="N664" s="7">
        <v>5.4397745576550652E-2</v>
      </c>
      <c r="O664" s="7">
        <v>1.1860088074597929E-3</v>
      </c>
      <c r="P664" s="7">
        <v>5.5583754384010448E-2</v>
      </c>
      <c r="Q664" s="7">
        <v>5.3211736769090863E-2</v>
      </c>
      <c r="R664" s="7" t="str">
        <f t="shared" si="96"/>
        <v>Upper</v>
      </c>
      <c r="S664" s="4" t="str">
        <f t="shared" si="97"/>
        <v>Upper</v>
      </c>
      <c r="T664" s="4" t="str">
        <f t="shared" si="93"/>
        <v>Above</v>
      </c>
      <c r="U664" s="4" t="str">
        <f t="shared" si="94"/>
        <v>Buy</v>
      </c>
      <c r="V664" s="4" t="str">
        <f t="shared" si="95"/>
        <v/>
      </c>
    </row>
    <row r="665" spans="1:22">
      <c r="A665" s="2">
        <v>41932</v>
      </c>
      <c r="B665" s="7">
        <v>447</v>
      </c>
      <c r="C665" s="7">
        <v>454.79998779296881</v>
      </c>
      <c r="D665" s="7">
        <v>445.07501220703131</v>
      </c>
      <c r="E665" s="7">
        <v>446.89999389648437</v>
      </c>
      <c r="F665" s="7">
        <v>7896.9501953125</v>
      </c>
      <c r="G665" s="7">
        <v>7905.9501953125</v>
      </c>
      <c r="H665" s="7">
        <v>7856.9501953125</v>
      </c>
      <c r="I665" s="7">
        <v>7879.39990234375</v>
      </c>
      <c r="J665" s="7">
        <v>5.6604130575032857E-2</v>
      </c>
      <c r="K665" s="7">
        <v>5.7526290522627282E-2</v>
      </c>
      <c r="L665" s="7">
        <v>5.6647299670114427E-2</v>
      </c>
      <c r="M665" s="7">
        <v>5.6717516490507443E-2</v>
      </c>
      <c r="N665" s="7">
        <v>5.4551752190333237E-2</v>
      </c>
      <c r="O665" s="7">
        <v>1.278456056655368E-3</v>
      </c>
      <c r="P665" s="7">
        <v>5.5830208246988609E-2</v>
      </c>
      <c r="Q665" s="7">
        <v>5.3273296133677879E-2</v>
      </c>
      <c r="R665" s="7">
        <f t="shared" si="96"/>
        <v>0</v>
      </c>
      <c r="S665" s="4" t="str">
        <f t="shared" si="97"/>
        <v>Upper</v>
      </c>
      <c r="T665" s="4" t="str">
        <f t="shared" si="93"/>
        <v>Above</v>
      </c>
      <c r="U665" s="4" t="str">
        <f t="shared" si="94"/>
        <v>Buy</v>
      </c>
      <c r="V665" s="4" t="str">
        <f t="shared" si="95"/>
        <v/>
      </c>
    </row>
    <row r="666" spans="1:22">
      <c r="A666" s="2">
        <v>41933</v>
      </c>
      <c r="B666" s="7">
        <v>450</v>
      </c>
      <c r="C666" s="7">
        <v>452.875</v>
      </c>
      <c r="D666" s="7">
        <v>443.82501220703131</v>
      </c>
      <c r="E666" s="7">
        <v>447.77499389648437</v>
      </c>
      <c r="F666" s="7">
        <v>7906.14990234375</v>
      </c>
      <c r="G666" s="7">
        <v>7936.60009765625</v>
      </c>
      <c r="H666" s="7">
        <v>7874.35009765625</v>
      </c>
      <c r="I666" s="7">
        <v>7927.75</v>
      </c>
      <c r="J666" s="7">
        <v>5.6917716658344553E-2</v>
      </c>
      <c r="K666" s="7">
        <v>5.706158738346135E-2</v>
      </c>
      <c r="L666" s="7">
        <v>5.6363383225636991E-2</v>
      </c>
      <c r="M666" s="7">
        <v>5.6481977092678798E-2</v>
      </c>
      <c r="N666" s="7">
        <v>5.472272577252639E-2</v>
      </c>
      <c r="O666" s="7">
        <v>1.2973215501975611E-3</v>
      </c>
      <c r="P666" s="7">
        <v>5.6020047322723948E-2</v>
      </c>
      <c r="Q666" s="7">
        <v>5.3425404222328832E-2</v>
      </c>
      <c r="R666" s="7">
        <f t="shared" si="96"/>
        <v>0</v>
      </c>
      <c r="S666" s="4" t="str">
        <f t="shared" si="97"/>
        <v>Upper</v>
      </c>
      <c r="T666" s="4" t="str">
        <f t="shared" si="93"/>
        <v>Above</v>
      </c>
      <c r="U666" s="4" t="str">
        <f t="shared" si="94"/>
        <v>Buy</v>
      </c>
      <c r="V666" s="4" t="str">
        <f t="shared" si="95"/>
        <v/>
      </c>
    </row>
    <row r="667" spans="1:22">
      <c r="A667" s="2">
        <v>41934</v>
      </c>
      <c r="B667" s="7">
        <v>452.52499389648437</v>
      </c>
      <c r="C667" s="7">
        <v>453.17498779296881</v>
      </c>
      <c r="D667" s="7">
        <v>445.625</v>
      </c>
      <c r="E667" s="7">
        <v>446.82501220703131</v>
      </c>
      <c r="F667" s="7">
        <v>7997.7998046875</v>
      </c>
      <c r="G667" s="7">
        <v>8005</v>
      </c>
      <c r="H667" s="7">
        <v>7974.5498046875</v>
      </c>
      <c r="I667" s="7">
        <v>7995.89990234375</v>
      </c>
      <c r="J667" s="7">
        <v>5.6581185444434363E-2</v>
      </c>
      <c r="K667" s="7">
        <v>5.6611491292063561E-2</v>
      </c>
      <c r="L667" s="7">
        <v>5.5880897469354103E-2</v>
      </c>
      <c r="M667" s="7">
        <v>5.588176661341876E-2</v>
      </c>
      <c r="N667" s="7">
        <v>5.4873017238185898E-2</v>
      </c>
      <c r="O667" s="7">
        <v>1.245176343545398E-3</v>
      </c>
      <c r="P667" s="7">
        <v>5.6118193581731299E-2</v>
      </c>
      <c r="Q667" s="7">
        <v>5.3627840894640497E-2</v>
      </c>
      <c r="R667" s="7" t="str">
        <f t="shared" si="96"/>
        <v>Upper</v>
      </c>
      <c r="S667" s="4" t="str">
        <f t="shared" si="97"/>
        <v>Upper</v>
      </c>
      <c r="T667" s="4" t="str">
        <f t="shared" si="93"/>
        <v>Below</v>
      </c>
      <c r="U667" s="4" t="str">
        <f t="shared" si="94"/>
        <v>Sell</v>
      </c>
      <c r="V667" s="4" t="str">
        <f t="shared" si="95"/>
        <v>Sell</v>
      </c>
    </row>
    <row r="668" spans="1:22">
      <c r="A668" s="2">
        <v>41939</v>
      </c>
      <c r="B668" s="7">
        <v>449.52499389648437</v>
      </c>
      <c r="C668" s="7">
        <v>453.64999389648437</v>
      </c>
      <c r="D668" s="7">
        <v>447.07501220703131</v>
      </c>
      <c r="E668" s="7">
        <v>448.625</v>
      </c>
      <c r="F668" s="7">
        <v>8064.35009765625</v>
      </c>
      <c r="G668" s="7">
        <v>8064.39990234375</v>
      </c>
      <c r="H668" s="7">
        <v>7985.64990234375</v>
      </c>
      <c r="I668" s="7">
        <v>7991.7001953125</v>
      </c>
      <c r="J668" s="7">
        <v>5.5742246858445567E-2</v>
      </c>
      <c r="K668" s="7">
        <v>5.6253409973461323E-2</v>
      </c>
      <c r="L668" s="7">
        <v>5.5984799944187001E-2</v>
      </c>
      <c r="M668" s="7">
        <v>5.6136365108283119E-2</v>
      </c>
      <c r="N668" s="7">
        <v>5.5031755473062237E-2</v>
      </c>
      <c r="O668" s="7">
        <v>1.1898119137613899E-3</v>
      </c>
      <c r="P668" s="7">
        <v>5.6221567386823629E-2</v>
      </c>
      <c r="Q668" s="7">
        <v>5.3841943559300838E-2</v>
      </c>
      <c r="R668" s="7" t="str">
        <f t="shared" si="96"/>
        <v>Upper</v>
      </c>
      <c r="S668" s="4" t="str">
        <f t="shared" si="97"/>
        <v>Upper</v>
      </c>
      <c r="T668" s="4" t="str">
        <f t="shared" si="93"/>
        <v>Below</v>
      </c>
      <c r="U668" s="4" t="str">
        <f t="shared" si="94"/>
        <v>Sell</v>
      </c>
      <c r="V668" s="4" t="str">
        <f t="shared" si="95"/>
        <v/>
      </c>
    </row>
    <row r="669" spans="1:22">
      <c r="A669" s="2">
        <v>41940</v>
      </c>
      <c r="B669" s="7">
        <v>449.5</v>
      </c>
      <c r="C669" s="7">
        <v>450.10000610351562</v>
      </c>
      <c r="D669" s="7">
        <v>447</v>
      </c>
      <c r="E669" s="7">
        <v>447.64999389648437</v>
      </c>
      <c r="F669" s="7">
        <v>8002.39990234375</v>
      </c>
      <c r="G669" s="7">
        <v>8037.7998046875</v>
      </c>
      <c r="H669" s="7">
        <v>7995.0498046875</v>
      </c>
      <c r="I669" s="7">
        <v>8027.60009765625</v>
      </c>
      <c r="J669" s="7">
        <v>5.6170649490829623E-2</v>
      </c>
      <c r="K669" s="7">
        <v>5.5997911995895371E-2</v>
      </c>
      <c r="L669" s="7">
        <v>5.5909595427150897E-2</v>
      </c>
      <c r="M669" s="7">
        <v>5.5763863228211988E-2</v>
      </c>
      <c r="N669" s="7">
        <v>5.5190380621603682E-2</v>
      </c>
      <c r="O669" s="7">
        <v>1.0506792192593851E-3</v>
      </c>
      <c r="P669" s="7">
        <v>5.624105984086307E-2</v>
      </c>
      <c r="Q669" s="7">
        <v>5.4139701402344302E-2</v>
      </c>
      <c r="R669" s="7">
        <f t="shared" si="96"/>
        <v>0</v>
      </c>
      <c r="S669" s="4" t="str">
        <f t="shared" si="97"/>
        <v>Upper</v>
      </c>
      <c r="T669" s="4" t="str">
        <f t="shared" si="93"/>
        <v>Below</v>
      </c>
      <c r="U669" s="4" t="str">
        <f t="shared" si="94"/>
        <v>Sell</v>
      </c>
      <c r="V669" s="4" t="str">
        <f t="shared" si="95"/>
        <v/>
      </c>
    </row>
    <row r="670" spans="1:22">
      <c r="A670" s="2">
        <v>41941</v>
      </c>
      <c r="B670" s="7">
        <v>450.10000610351562</v>
      </c>
      <c r="C670" s="7">
        <v>451.25</v>
      </c>
      <c r="D670" s="7">
        <v>445</v>
      </c>
      <c r="E670" s="7">
        <v>445.77499389648438</v>
      </c>
      <c r="F670" s="7">
        <v>8077.0498046875</v>
      </c>
      <c r="G670" s="7">
        <v>8097.9501953125</v>
      </c>
      <c r="H670" s="7">
        <v>8052.25</v>
      </c>
      <c r="I670" s="7">
        <v>8090.4501953125</v>
      </c>
      <c r="J670" s="7">
        <v>5.5725793078841852E-2</v>
      </c>
      <c r="K670" s="7">
        <v>5.5723978181689247E-2</v>
      </c>
      <c r="L670" s="7">
        <v>5.5264056630134437E-2</v>
      </c>
      <c r="M670" s="7">
        <v>5.5098910831286069E-2</v>
      </c>
      <c r="N670" s="7">
        <v>5.5298476451396773E-2</v>
      </c>
      <c r="O670" s="7">
        <v>9.0819462215852291E-4</v>
      </c>
      <c r="P670" s="7">
        <v>5.6206671073555287E-2</v>
      </c>
      <c r="Q670" s="7">
        <v>5.4390281829238253E-2</v>
      </c>
      <c r="R670" s="7">
        <f t="shared" si="96"/>
        <v>0</v>
      </c>
      <c r="S670" s="4" t="str">
        <f t="shared" si="97"/>
        <v>Upper</v>
      </c>
      <c r="T670" s="4" t="str">
        <f t="shared" si="93"/>
        <v>Below</v>
      </c>
      <c r="U670" s="4" t="str">
        <f t="shared" si="94"/>
        <v>Sell</v>
      </c>
      <c r="V670" s="4" t="str">
        <f t="shared" si="95"/>
        <v/>
      </c>
    </row>
    <row r="671" spans="1:22">
      <c r="A671" s="2">
        <v>41942</v>
      </c>
      <c r="B671" s="7">
        <v>444.95001220703131</v>
      </c>
      <c r="C671" s="7">
        <v>449.97500610351562</v>
      </c>
      <c r="D671" s="7">
        <v>443.54998779296881</v>
      </c>
      <c r="E671" s="7">
        <v>448.32501220703131</v>
      </c>
      <c r="F671" s="7">
        <v>8085.2001953125</v>
      </c>
      <c r="G671" s="7">
        <v>8181.5498046875</v>
      </c>
      <c r="H671" s="7">
        <v>8085.2001953125</v>
      </c>
      <c r="I671" s="7">
        <v>8169.2001953125</v>
      </c>
      <c r="J671" s="7">
        <v>5.50326524338874E-2</v>
      </c>
      <c r="K671" s="7">
        <v>5.4998749240114497E-2</v>
      </c>
      <c r="L671" s="7">
        <v>5.4859493528697373E-2</v>
      </c>
      <c r="M671" s="7">
        <v>5.4879914984123028E-2</v>
      </c>
      <c r="N671" s="7">
        <v>5.5369992623705989E-2</v>
      </c>
      <c r="O671" s="7">
        <v>8.0544394372801835E-4</v>
      </c>
      <c r="P671" s="7">
        <v>5.6175436567433998E-2</v>
      </c>
      <c r="Q671" s="7">
        <v>5.4564548679977967E-2</v>
      </c>
      <c r="R671" s="7">
        <f t="shared" si="96"/>
        <v>0</v>
      </c>
      <c r="S671" s="4" t="str">
        <f t="shared" si="97"/>
        <v>Upper</v>
      </c>
      <c r="T671" s="4" t="str">
        <f t="shared" ref="T671:T734" si="98">IF(S671=0,"",IF(S671="Upper",IF(M671&lt;=P671,"Below","Above"),IF(M671&gt;=Q671,"Above","Below")))</f>
        <v>Below</v>
      </c>
      <c r="U671" s="4" t="str">
        <f t="shared" si="94"/>
        <v>Sell</v>
      </c>
      <c r="V671" s="4" t="str">
        <f t="shared" si="95"/>
        <v/>
      </c>
    </row>
    <row r="672" spans="1:22">
      <c r="A672" s="2">
        <v>41943</v>
      </c>
      <c r="B672" s="7">
        <v>450.04998779296881</v>
      </c>
      <c r="C672" s="7">
        <v>457.29998779296881</v>
      </c>
      <c r="D672" s="7">
        <v>448.67498779296881</v>
      </c>
      <c r="E672" s="7">
        <v>455.92498779296881</v>
      </c>
      <c r="F672" s="7">
        <v>8200.7998046875</v>
      </c>
      <c r="G672" s="7">
        <v>8330.75</v>
      </c>
      <c r="H672" s="7">
        <v>8198.0498046875</v>
      </c>
      <c r="I672" s="7">
        <v>8322.2001953125</v>
      </c>
      <c r="J672" s="7">
        <v>5.4878792131436309E-2</v>
      </c>
      <c r="K672" s="7">
        <v>5.4893015369920931E-2</v>
      </c>
      <c r="L672" s="7">
        <v>5.4729478166432262E-2</v>
      </c>
      <c r="M672" s="7">
        <v>5.4784188927559048E-2</v>
      </c>
      <c r="N672" s="7">
        <v>5.5423515404777891E-2</v>
      </c>
      <c r="O672" s="7">
        <v>7.206990854913719E-4</v>
      </c>
      <c r="P672" s="7">
        <v>5.6144214490269261E-2</v>
      </c>
      <c r="Q672" s="7">
        <v>5.4702816319286522E-2</v>
      </c>
      <c r="R672" s="7">
        <f t="shared" si="96"/>
        <v>0</v>
      </c>
      <c r="S672" s="4" t="str">
        <f t="shared" si="97"/>
        <v>Upper</v>
      </c>
      <c r="T672" s="4" t="str">
        <f t="shared" si="98"/>
        <v>Below</v>
      </c>
      <c r="U672" s="4" t="str">
        <f t="shared" si="94"/>
        <v>Sell</v>
      </c>
      <c r="V672" s="4" t="str">
        <f t="shared" si="95"/>
        <v/>
      </c>
    </row>
    <row r="673" spans="1:22">
      <c r="A673" s="2">
        <v>41946</v>
      </c>
      <c r="B673" s="7">
        <v>457.60000610351562</v>
      </c>
      <c r="C673" s="7">
        <v>459.64999389648437</v>
      </c>
      <c r="D673" s="7">
        <v>452.70001220703131</v>
      </c>
      <c r="E673" s="7">
        <v>455.35000610351562</v>
      </c>
      <c r="F673" s="7">
        <v>8348.150390625</v>
      </c>
      <c r="G673" s="7">
        <v>8350.599609375</v>
      </c>
      <c r="H673" s="7">
        <v>8297.650390625</v>
      </c>
      <c r="I673" s="7">
        <v>8324.150390625</v>
      </c>
      <c r="J673" s="7">
        <v>5.4814537914578292E-2</v>
      </c>
      <c r="K673" s="7">
        <v>5.5043950781743553E-2</v>
      </c>
      <c r="L673" s="7">
        <v>5.4557614613229423E-2</v>
      </c>
      <c r="M673" s="7">
        <v>5.4702280080901652E-2</v>
      </c>
      <c r="N673" s="7">
        <v>5.5424075446418697E-2</v>
      </c>
      <c r="O673" s="7">
        <v>7.2010407363970843E-4</v>
      </c>
      <c r="P673" s="7">
        <v>5.6144179520058408E-2</v>
      </c>
      <c r="Q673" s="7">
        <v>5.4703971372778992E-2</v>
      </c>
      <c r="R673" s="7" t="str">
        <f t="shared" si="96"/>
        <v>Lower</v>
      </c>
      <c r="S673" s="4" t="str">
        <f t="shared" si="97"/>
        <v>Lower</v>
      </c>
      <c r="T673" s="4" t="str">
        <f t="shared" si="98"/>
        <v>Below</v>
      </c>
      <c r="U673" s="4" t="str">
        <f t="shared" si="94"/>
        <v>Sell</v>
      </c>
      <c r="V673" s="4" t="str">
        <f t="shared" si="95"/>
        <v/>
      </c>
    </row>
    <row r="674" spans="1:22">
      <c r="A674" s="2">
        <v>41948</v>
      </c>
      <c r="B674" s="7">
        <v>457.52499389648437</v>
      </c>
      <c r="C674" s="7">
        <v>460.14999389648437</v>
      </c>
      <c r="D674" s="7">
        <v>455.125</v>
      </c>
      <c r="E674" s="7">
        <v>456.39999389648437</v>
      </c>
      <c r="F674" s="7">
        <v>8351.25</v>
      </c>
      <c r="G674" s="7">
        <v>8365.5498046875</v>
      </c>
      <c r="H674" s="7">
        <v>8323.5</v>
      </c>
      <c r="I674" s="7">
        <v>8338.2998046875</v>
      </c>
      <c r="J674" s="7">
        <v>5.4785211063790973E-2</v>
      </c>
      <c r="K674" s="7">
        <v>5.5005349874152537E-2</v>
      </c>
      <c r="L674" s="7">
        <v>5.4679521835766201E-2</v>
      </c>
      <c r="M674" s="7">
        <v>5.4735378264992619E-2</v>
      </c>
      <c r="N674" s="7">
        <v>5.5443446270105778E-2</v>
      </c>
      <c r="O674" s="7">
        <v>6.9438447916640982E-4</v>
      </c>
      <c r="P674" s="7">
        <v>5.6137830749272193E-2</v>
      </c>
      <c r="Q674" s="7">
        <v>5.4749061790939371E-2</v>
      </c>
      <c r="R674" s="7" t="str">
        <f t="shared" si="96"/>
        <v>Lower</v>
      </c>
      <c r="S674" s="4" t="str">
        <f t="shared" si="97"/>
        <v>Lower</v>
      </c>
      <c r="T674" s="4" t="str">
        <f t="shared" si="98"/>
        <v>Below</v>
      </c>
      <c r="U674" s="4" t="str">
        <f t="shared" si="94"/>
        <v>Sell</v>
      </c>
      <c r="V674" s="4" t="str">
        <f t="shared" si="95"/>
        <v/>
      </c>
    </row>
    <row r="675" spans="1:22">
      <c r="A675" s="2">
        <v>41950</v>
      </c>
      <c r="B675" s="7">
        <v>452.5</v>
      </c>
      <c r="C675" s="7">
        <v>453.29998779296881</v>
      </c>
      <c r="D675" s="7">
        <v>446.82501220703131</v>
      </c>
      <c r="E675" s="7">
        <v>449.72500610351562</v>
      </c>
      <c r="F675" s="7">
        <v>8331.849609375</v>
      </c>
      <c r="G675" s="7">
        <v>8360.349609375</v>
      </c>
      <c r="H675" s="7">
        <v>8290.25</v>
      </c>
      <c r="I675" s="7">
        <v>8337</v>
      </c>
      <c r="J675" s="7">
        <v>5.4309669666966487E-2</v>
      </c>
      <c r="K675" s="7">
        <v>5.4220219126321488E-2</v>
      </c>
      <c r="L675" s="7">
        <v>5.389765232737629E-2</v>
      </c>
      <c r="M675" s="7">
        <v>5.394326569551585E-2</v>
      </c>
      <c r="N675" s="7">
        <v>5.5401526194931702E-2</v>
      </c>
      <c r="O675" s="7">
        <v>7.5876182576772085E-4</v>
      </c>
      <c r="P675" s="7">
        <v>5.6160288020699417E-2</v>
      </c>
      <c r="Q675" s="7">
        <v>5.4642764369163967E-2</v>
      </c>
      <c r="R675" s="7">
        <f t="shared" si="96"/>
        <v>0</v>
      </c>
      <c r="S675" s="4" t="str">
        <f t="shared" si="97"/>
        <v>Lower</v>
      </c>
      <c r="T675" s="4" t="str">
        <f t="shared" si="98"/>
        <v>Below</v>
      </c>
      <c r="U675" s="4" t="str">
        <f t="shared" si="94"/>
        <v>Sell</v>
      </c>
      <c r="V675" s="4" t="str">
        <f t="shared" si="95"/>
        <v/>
      </c>
    </row>
    <row r="676" spans="1:22">
      <c r="A676" s="2">
        <v>41953</v>
      </c>
      <c r="B676" s="7">
        <v>449.75</v>
      </c>
      <c r="C676" s="7">
        <v>454.17498779296881</v>
      </c>
      <c r="D676" s="7">
        <v>446.5</v>
      </c>
      <c r="E676" s="7">
        <v>452.32501220703131</v>
      </c>
      <c r="F676" s="7">
        <v>8337.7998046875</v>
      </c>
      <c r="G676" s="7">
        <v>8383.0498046875</v>
      </c>
      <c r="H676" s="7">
        <v>8304.4501953125</v>
      </c>
      <c r="I676" s="7">
        <v>8344.25</v>
      </c>
      <c r="J676" s="7">
        <v>5.3941088840625692E-2</v>
      </c>
      <c r="K676" s="7">
        <v>5.4177775198115903E-2</v>
      </c>
      <c r="L676" s="7">
        <v>5.3766352919068602E-2</v>
      </c>
      <c r="M676" s="7">
        <v>5.4207988999254733E-2</v>
      </c>
      <c r="N676" s="7">
        <v>5.5380837106855429E-2</v>
      </c>
      <c r="O676" s="7">
        <v>7.8628448011322332E-4</v>
      </c>
      <c r="P676" s="7">
        <v>5.6167121586968648E-2</v>
      </c>
      <c r="Q676" s="7">
        <v>5.4594552626742197E-2</v>
      </c>
      <c r="R676" s="7">
        <f t="shared" si="96"/>
        <v>0</v>
      </c>
      <c r="S676" s="4" t="str">
        <f t="shared" si="97"/>
        <v>Lower</v>
      </c>
      <c r="T676" s="4" t="str">
        <f t="shared" si="98"/>
        <v>Below</v>
      </c>
      <c r="U676" s="4" t="str">
        <f t="shared" si="94"/>
        <v>Sell</v>
      </c>
      <c r="V676" s="4" t="str">
        <f t="shared" si="95"/>
        <v/>
      </c>
    </row>
    <row r="677" spans="1:22">
      <c r="A677" s="2">
        <v>41954</v>
      </c>
      <c r="B677" s="7">
        <v>452.95001220703131</v>
      </c>
      <c r="C677" s="7">
        <v>458.64999389648438</v>
      </c>
      <c r="D677" s="7">
        <v>451.20001220703131</v>
      </c>
      <c r="E677" s="7">
        <v>453.95001220703131</v>
      </c>
      <c r="F677" s="7">
        <v>8354.099609375</v>
      </c>
      <c r="G677" s="7">
        <v>8378.7001953125</v>
      </c>
      <c r="H677" s="7">
        <v>8321.849609375</v>
      </c>
      <c r="I677" s="7">
        <v>8362.650390625</v>
      </c>
      <c r="J677" s="7">
        <v>5.4218890531150622E-2</v>
      </c>
      <c r="K677" s="7">
        <v>5.4739993460212133E-2</v>
      </c>
      <c r="L677" s="7">
        <v>5.4218717398921847E-2</v>
      </c>
      <c r="M677" s="7">
        <v>5.4283031216507002E-2</v>
      </c>
      <c r="N677" s="7">
        <v>5.534917202903248E-2</v>
      </c>
      <c r="O677" s="7">
        <v>8.180844874423525E-4</v>
      </c>
      <c r="P677" s="7">
        <v>5.6167256516474827E-2</v>
      </c>
      <c r="Q677" s="7">
        <v>5.4531087541590133E-2</v>
      </c>
      <c r="R677" s="7" t="str">
        <f t="shared" si="96"/>
        <v>Lower</v>
      </c>
      <c r="S677" s="4" t="str">
        <f t="shared" si="97"/>
        <v>Lower</v>
      </c>
      <c r="T677" s="4" t="str">
        <f t="shared" si="98"/>
        <v>Below</v>
      </c>
      <c r="U677" s="4" t="str">
        <f t="shared" si="94"/>
        <v>Sell</v>
      </c>
      <c r="V677" s="4" t="str">
        <f t="shared" si="95"/>
        <v/>
      </c>
    </row>
    <row r="678" spans="1:22">
      <c r="A678" s="2">
        <v>41955</v>
      </c>
      <c r="B678" s="7">
        <v>455.5</v>
      </c>
      <c r="C678" s="7">
        <v>459.95001220703131</v>
      </c>
      <c r="D678" s="7">
        <v>452.07501220703131</v>
      </c>
      <c r="E678" s="7">
        <v>455.875</v>
      </c>
      <c r="F678" s="7">
        <v>8378.900390625</v>
      </c>
      <c r="G678" s="7">
        <v>8415.0498046875</v>
      </c>
      <c r="H678" s="7">
        <v>8370.5</v>
      </c>
      <c r="I678" s="7">
        <v>8383.2998046875</v>
      </c>
      <c r="J678" s="7">
        <v>5.4362741978607437E-2</v>
      </c>
      <c r="K678" s="7">
        <v>5.4658026141547231E-2</v>
      </c>
      <c r="L678" s="7">
        <v>5.4008125226334303E-2</v>
      </c>
      <c r="M678" s="7">
        <v>5.4378945119569588E-2</v>
      </c>
      <c r="N678" s="7">
        <v>5.5302490247882613E-2</v>
      </c>
      <c r="O678" s="7">
        <v>8.4642902842522929E-4</v>
      </c>
      <c r="P678" s="7">
        <v>5.6148919276307843E-2</v>
      </c>
      <c r="Q678" s="7">
        <v>5.4456061219457383E-2</v>
      </c>
      <c r="R678" s="7" t="str">
        <f t="shared" si="96"/>
        <v>Lower</v>
      </c>
      <c r="S678" s="4" t="str">
        <f t="shared" si="97"/>
        <v>Lower</v>
      </c>
      <c r="T678" s="4" t="str">
        <f t="shared" si="98"/>
        <v>Below</v>
      </c>
      <c r="U678" s="4" t="str">
        <f t="shared" si="94"/>
        <v>Sell</v>
      </c>
      <c r="V678" s="4" t="str">
        <f t="shared" si="95"/>
        <v/>
      </c>
    </row>
    <row r="679" spans="1:22">
      <c r="A679" s="2">
        <v>41956</v>
      </c>
      <c r="B679" s="7">
        <v>457.75</v>
      </c>
      <c r="C679" s="7">
        <v>460</v>
      </c>
      <c r="D679" s="7">
        <v>451.95001220703131</v>
      </c>
      <c r="E679" s="7">
        <v>457.97500610351562</v>
      </c>
      <c r="F679" s="7">
        <v>8405.25</v>
      </c>
      <c r="G679" s="7">
        <v>8408</v>
      </c>
      <c r="H679" s="7">
        <v>8320.349609375</v>
      </c>
      <c r="I679" s="7">
        <v>8357.849609375</v>
      </c>
      <c r="J679" s="7">
        <v>5.4460010112727157E-2</v>
      </c>
      <c r="K679" s="7">
        <v>5.4709800190294963E-2</v>
      </c>
      <c r="L679" s="7">
        <v>5.4318632440371752E-2</v>
      </c>
      <c r="M679" s="7">
        <v>5.4795794074806642E-2</v>
      </c>
      <c r="N679" s="7">
        <v>5.525478412104827E-2</v>
      </c>
      <c r="O679" s="7">
        <v>8.4677198426114878E-4</v>
      </c>
      <c r="P679" s="7">
        <v>5.6101556105309418E-2</v>
      </c>
      <c r="Q679" s="7">
        <v>5.4408012136787122E-2</v>
      </c>
      <c r="R679" s="7" t="str">
        <f t="shared" si="96"/>
        <v>Lower</v>
      </c>
      <c r="S679" s="4" t="str">
        <f t="shared" si="97"/>
        <v>Lower</v>
      </c>
      <c r="T679" s="4" t="str">
        <f t="shared" si="98"/>
        <v>Above</v>
      </c>
      <c r="U679" s="4" t="str">
        <f t="shared" si="94"/>
        <v>Buy</v>
      </c>
      <c r="V679" s="4" t="str">
        <f t="shared" si="95"/>
        <v>Buy</v>
      </c>
    </row>
    <row r="680" spans="1:22">
      <c r="A680" s="2">
        <v>41957</v>
      </c>
      <c r="B680" s="7">
        <v>459.10000610351562</v>
      </c>
      <c r="C680" s="7">
        <v>466.5</v>
      </c>
      <c r="D680" s="7">
        <v>455.875</v>
      </c>
      <c r="E680" s="7">
        <v>465.04998779296881</v>
      </c>
      <c r="F680" s="7">
        <v>8360.7001953125</v>
      </c>
      <c r="G680" s="7">
        <v>8400.650390625</v>
      </c>
      <c r="H680" s="7">
        <v>8346.7998046875</v>
      </c>
      <c r="I680" s="7">
        <v>8389.900390625</v>
      </c>
      <c r="J680" s="7">
        <v>5.4911669522717019E-2</v>
      </c>
      <c r="K680" s="7">
        <v>5.5531414629587127E-2</v>
      </c>
      <c r="L680" s="7">
        <v>5.4616740627226261E-2</v>
      </c>
      <c r="M680" s="7">
        <v>5.5429738869441483E-2</v>
      </c>
      <c r="N680" s="7">
        <v>5.5267665837256272E-2</v>
      </c>
      <c r="O680" s="7">
        <v>8.474074255524984E-4</v>
      </c>
      <c r="P680" s="7">
        <v>5.6115073262808769E-2</v>
      </c>
      <c r="Q680" s="7">
        <v>5.4420258411703767E-2</v>
      </c>
      <c r="R680" s="7">
        <f t="shared" si="96"/>
        <v>0</v>
      </c>
      <c r="S680" s="4" t="str">
        <f t="shared" si="97"/>
        <v>Lower</v>
      </c>
      <c r="T680" s="4" t="str">
        <f t="shared" si="98"/>
        <v>Above</v>
      </c>
      <c r="U680" s="4" t="str">
        <f t="shared" si="94"/>
        <v>Buy</v>
      </c>
      <c r="V680" s="4" t="str">
        <f t="shared" si="95"/>
        <v/>
      </c>
    </row>
    <row r="681" spans="1:22">
      <c r="A681" s="2">
        <v>41960</v>
      </c>
      <c r="B681" s="7">
        <v>465</v>
      </c>
      <c r="C681" s="7">
        <v>467</v>
      </c>
      <c r="D681" s="7">
        <v>454</v>
      </c>
      <c r="E681" s="7">
        <v>459.47500610351562</v>
      </c>
      <c r="F681" s="7">
        <v>8378.400390625</v>
      </c>
      <c r="G681" s="7">
        <v>8438.099609375</v>
      </c>
      <c r="H681" s="7">
        <v>8349.099609375</v>
      </c>
      <c r="I681" s="7">
        <v>8430.75</v>
      </c>
      <c r="J681" s="7">
        <v>5.5499854187001027E-2</v>
      </c>
      <c r="K681" s="7">
        <v>5.5344215121749453E-2</v>
      </c>
      <c r="L681" s="7">
        <v>5.4377121035927567E-2</v>
      </c>
      <c r="M681" s="7">
        <v>5.4499896937225713E-2</v>
      </c>
      <c r="N681" s="7">
        <v>5.5212434322088937E-2</v>
      </c>
      <c r="O681" s="7">
        <v>8.6019797679019619E-4</v>
      </c>
      <c r="P681" s="7">
        <v>5.6072632298879141E-2</v>
      </c>
      <c r="Q681" s="7">
        <v>5.4352236345298753E-2</v>
      </c>
      <c r="R681" s="7">
        <f t="shared" si="96"/>
        <v>0</v>
      </c>
      <c r="S681" s="4" t="str">
        <f t="shared" si="97"/>
        <v>Lower</v>
      </c>
      <c r="T681" s="4" t="str">
        <f t="shared" si="98"/>
        <v>Above</v>
      </c>
      <c r="U681" s="4" t="str">
        <f t="shared" si="94"/>
        <v>Buy</v>
      </c>
      <c r="V681" s="4" t="str">
        <f t="shared" si="95"/>
        <v/>
      </c>
    </row>
    <row r="682" spans="1:22">
      <c r="A682" s="2">
        <v>41961</v>
      </c>
      <c r="B682" s="7">
        <v>460.5</v>
      </c>
      <c r="C682" s="7">
        <v>467.5</v>
      </c>
      <c r="D682" s="7">
        <v>456</v>
      </c>
      <c r="E682" s="7">
        <v>466.10000610351562</v>
      </c>
      <c r="F682" s="7">
        <v>8441.25</v>
      </c>
      <c r="G682" s="7">
        <v>8454.5</v>
      </c>
      <c r="H682" s="7">
        <v>8407.25</v>
      </c>
      <c r="I682" s="7">
        <v>8425.900390625</v>
      </c>
      <c r="J682" s="7">
        <v>5.4553531763660602E-2</v>
      </c>
      <c r="K682" s="7">
        <v>5.5295996215033408E-2</v>
      </c>
      <c r="L682" s="7">
        <v>5.4238900948586043E-2</v>
      </c>
      <c r="M682" s="7">
        <v>5.5317531005008969E-2</v>
      </c>
      <c r="N682" s="7">
        <v>5.5217788315161311E-2</v>
      </c>
      <c r="O682" s="7">
        <v>8.6051816400696199E-4</v>
      </c>
      <c r="P682" s="7">
        <v>5.6078306479168283E-2</v>
      </c>
      <c r="Q682" s="7">
        <v>5.4357270151154352E-2</v>
      </c>
      <c r="R682" s="7" t="str">
        <f t="shared" si="96"/>
        <v>Lower</v>
      </c>
      <c r="S682" s="4" t="str">
        <f t="shared" si="97"/>
        <v>Lower</v>
      </c>
      <c r="T682" s="4" t="str">
        <f t="shared" si="98"/>
        <v>Above</v>
      </c>
      <c r="U682" s="4" t="str">
        <f t="shared" si="94"/>
        <v>Buy</v>
      </c>
      <c r="V682" s="4" t="str">
        <f t="shared" si="95"/>
        <v/>
      </c>
    </row>
    <row r="683" spans="1:22">
      <c r="A683" s="2">
        <v>41962</v>
      </c>
      <c r="B683" s="7">
        <v>467.52499389648437</v>
      </c>
      <c r="C683" s="7">
        <v>468.85000610351562</v>
      </c>
      <c r="D683" s="7">
        <v>461.07501220703131</v>
      </c>
      <c r="E683" s="7">
        <v>463.27499389648437</v>
      </c>
      <c r="F683" s="7">
        <v>8440.650390625</v>
      </c>
      <c r="G683" s="7">
        <v>8455.650390625</v>
      </c>
      <c r="H683" s="7">
        <v>8360.5</v>
      </c>
      <c r="I683" s="7">
        <v>8382.2998046875</v>
      </c>
      <c r="J683" s="7">
        <v>5.5389688265700787E-2</v>
      </c>
      <c r="K683" s="7">
        <v>5.5448130474190588E-2</v>
      </c>
      <c r="L683" s="7">
        <v>5.5149215023865952E-2</v>
      </c>
      <c r="M683" s="7">
        <v>5.5268244359073689E-2</v>
      </c>
      <c r="N683" s="7">
        <v>5.5210073194066879E-2</v>
      </c>
      <c r="O683" s="7">
        <v>8.5927656298810543E-4</v>
      </c>
      <c r="P683" s="7">
        <v>5.6069349757054993E-2</v>
      </c>
      <c r="Q683" s="7">
        <v>5.4350796631078772E-2</v>
      </c>
      <c r="R683" s="7">
        <f t="shared" si="96"/>
        <v>0</v>
      </c>
      <c r="S683" s="4" t="str">
        <f t="shared" si="97"/>
        <v>Lower</v>
      </c>
      <c r="T683" s="4" t="str">
        <f t="shared" si="98"/>
        <v>Above</v>
      </c>
      <c r="U683" s="4" t="str">
        <f t="shared" si="94"/>
        <v>Buy</v>
      </c>
      <c r="V683" s="4" t="str">
        <f t="shared" si="95"/>
        <v/>
      </c>
    </row>
    <row r="684" spans="1:22">
      <c r="A684" s="2">
        <v>41963</v>
      </c>
      <c r="B684" s="7">
        <v>463.97500610351562</v>
      </c>
      <c r="C684" s="7">
        <v>463.97500610351562</v>
      </c>
      <c r="D684" s="7">
        <v>456.04998779296881</v>
      </c>
      <c r="E684" s="7">
        <v>459.10000610351562</v>
      </c>
      <c r="F684" s="7">
        <v>8406.5</v>
      </c>
      <c r="G684" s="7">
        <v>8410.849609375</v>
      </c>
      <c r="H684" s="7">
        <v>8353.150390625</v>
      </c>
      <c r="I684" s="7">
        <v>8401.900390625</v>
      </c>
      <c r="J684" s="7">
        <v>5.5192411360675153E-2</v>
      </c>
      <c r="K684" s="7">
        <v>5.5163869008709218E-2</v>
      </c>
      <c r="L684" s="7">
        <v>5.4596166292517352E-2</v>
      </c>
      <c r="M684" s="7">
        <v>5.4642400499747432E-2</v>
      </c>
      <c r="N684" s="7">
        <v>5.5097449919905693E-2</v>
      </c>
      <c r="O684" s="7">
        <v>7.6978512145267077E-4</v>
      </c>
      <c r="P684" s="7">
        <v>5.5867235041358362E-2</v>
      </c>
      <c r="Q684" s="7">
        <v>5.4327664798453017E-2</v>
      </c>
      <c r="R684" s="7">
        <f t="shared" si="96"/>
        <v>0</v>
      </c>
      <c r="S684" s="4" t="str">
        <f t="shared" si="97"/>
        <v>Lower</v>
      </c>
      <c r="T684" s="4" t="str">
        <f t="shared" si="98"/>
        <v>Above</v>
      </c>
      <c r="U684" s="4" t="str">
        <f t="shared" si="94"/>
        <v>Buy</v>
      </c>
      <c r="V684" s="4" t="str">
        <f t="shared" si="95"/>
        <v/>
      </c>
    </row>
    <row r="685" spans="1:22">
      <c r="A685" s="2">
        <v>41964</v>
      </c>
      <c r="B685" s="7">
        <v>460.60000610351562</v>
      </c>
      <c r="C685" s="7">
        <v>467.5</v>
      </c>
      <c r="D685" s="7">
        <v>457.02499389648438</v>
      </c>
      <c r="E685" s="7">
        <v>466.42498779296881</v>
      </c>
      <c r="F685" s="7">
        <v>8408.2001953125</v>
      </c>
      <c r="G685" s="7">
        <v>8489.7998046875</v>
      </c>
      <c r="H685" s="7">
        <v>8398.599609375</v>
      </c>
      <c r="I685" s="7">
        <v>8477.349609375</v>
      </c>
      <c r="J685" s="7">
        <v>5.4779857211332363E-2</v>
      </c>
      <c r="K685" s="7">
        <v>5.5066080561979543E-2</v>
      </c>
      <c r="L685" s="7">
        <v>5.4416809367400593E-2</v>
      </c>
      <c r="M685" s="7">
        <v>5.50201430028502E-2</v>
      </c>
      <c r="N685" s="7">
        <v>5.5012581245522822E-2</v>
      </c>
      <c r="O685" s="7">
        <v>6.6870339422061371E-4</v>
      </c>
      <c r="P685" s="7">
        <v>5.5681284639743429E-2</v>
      </c>
      <c r="Q685" s="7">
        <v>5.4343877851302201E-2</v>
      </c>
      <c r="R685" s="7">
        <f t="shared" si="96"/>
        <v>0</v>
      </c>
      <c r="S685" s="4" t="str">
        <f t="shared" si="97"/>
        <v>Lower</v>
      </c>
      <c r="T685" s="4" t="str">
        <f t="shared" si="98"/>
        <v>Above</v>
      </c>
      <c r="U685" s="4" t="str">
        <f t="shared" si="94"/>
        <v>Buy</v>
      </c>
      <c r="V685" s="4" t="str">
        <f t="shared" si="95"/>
        <v/>
      </c>
    </row>
    <row r="686" spans="1:22">
      <c r="A686" s="2">
        <v>41967</v>
      </c>
      <c r="B686" s="7">
        <v>466.17498779296881</v>
      </c>
      <c r="C686" s="7">
        <v>475</v>
      </c>
      <c r="D686" s="7">
        <v>464.04998779296881</v>
      </c>
      <c r="E686" s="7">
        <v>472.60000610351562</v>
      </c>
      <c r="F686" s="7">
        <v>8490.9501953125</v>
      </c>
      <c r="G686" s="7">
        <v>8534.650390625</v>
      </c>
      <c r="H686" s="7">
        <v>8490.7998046875</v>
      </c>
      <c r="I686" s="7">
        <v>8530.150390625</v>
      </c>
      <c r="J686" s="7">
        <v>5.4902570038665943E-2</v>
      </c>
      <c r="K686" s="7">
        <v>5.5655472486813289E-2</v>
      </c>
      <c r="L686" s="7">
        <v>5.4653271596014033E-2</v>
      </c>
      <c r="M686" s="7">
        <v>5.540347877370641E-2</v>
      </c>
      <c r="N686" s="7">
        <v>5.4958656329574203E-2</v>
      </c>
      <c r="O686" s="7">
        <v>5.8181382218842621E-4</v>
      </c>
      <c r="P686" s="7">
        <v>5.5540470151762618E-2</v>
      </c>
      <c r="Q686" s="7">
        <v>5.4376842507385767E-2</v>
      </c>
      <c r="R686" s="7" t="str">
        <f t="shared" si="96"/>
        <v>Upper</v>
      </c>
      <c r="S686" s="4" t="str">
        <f t="shared" si="97"/>
        <v>Upper</v>
      </c>
      <c r="T686" s="4" t="str">
        <f t="shared" si="98"/>
        <v>Below</v>
      </c>
      <c r="U686" s="4" t="str">
        <f t="shared" si="94"/>
        <v>Sell</v>
      </c>
      <c r="V686" s="4" t="str">
        <f t="shared" si="95"/>
        <v>Sell</v>
      </c>
    </row>
    <row r="687" spans="1:22">
      <c r="A687" s="2">
        <v>41968</v>
      </c>
      <c r="B687" s="7">
        <v>471.5</v>
      </c>
      <c r="C687" s="7">
        <v>479.39999389648437</v>
      </c>
      <c r="D687" s="7">
        <v>469.5</v>
      </c>
      <c r="E687" s="7">
        <v>476.77499389648437</v>
      </c>
      <c r="F687" s="7">
        <v>8530.7998046875</v>
      </c>
      <c r="G687" s="7">
        <v>8535.349609375</v>
      </c>
      <c r="H687" s="7">
        <v>8429.4501953125</v>
      </c>
      <c r="I687" s="7">
        <v>8463.099609375</v>
      </c>
      <c r="J687" s="7">
        <v>5.5270315890067E-2</v>
      </c>
      <c r="K687" s="7">
        <v>5.6166415652139687E-2</v>
      </c>
      <c r="L687" s="7">
        <v>5.5697582774862628E-2</v>
      </c>
      <c r="M687" s="7">
        <v>5.6335741737972317E-2</v>
      </c>
      <c r="N687" s="7">
        <v>5.4981355085801882E-2</v>
      </c>
      <c r="O687" s="7">
        <v>6.2683692604840232E-4</v>
      </c>
      <c r="P687" s="7">
        <v>5.5608192011850278E-2</v>
      </c>
      <c r="Q687" s="7">
        <v>5.4354518159753472E-2</v>
      </c>
      <c r="R687" s="7">
        <f t="shared" si="96"/>
        <v>0</v>
      </c>
      <c r="S687" s="4" t="str">
        <f t="shared" si="97"/>
        <v>Upper</v>
      </c>
      <c r="T687" s="4" t="str">
        <f t="shared" si="98"/>
        <v>Above</v>
      </c>
      <c r="U687" s="4" t="str">
        <f t="shared" si="94"/>
        <v>Sell</v>
      </c>
      <c r="V687" s="4" t="str">
        <f t="shared" si="95"/>
        <v/>
      </c>
    </row>
    <row r="688" spans="1:22">
      <c r="A688" s="2">
        <v>41969</v>
      </c>
      <c r="B688" s="7">
        <v>469.89999389648438</v>
      </c>
      <c r="C688" s="7">
        <v>479.95001220703131</v>
      </c>
      <c r="D688" s="7">
        <v>466.64999389648437</v>
      </c>
      <c r="E688" s="7">
        <v>475.64999389648438</v>
      </c>
      <c r="F688" s="7">
        <v>8450.2998046875</v>
      </c>
      <c r="G688" s="7">
        <v>8500.2998046875</v>
      </c>
      <c r="H688" s="7">
        <v>8438.650390625</v>
      </c>
      <c r="I688" s="7">
        <v>8475.75</v>
      </c>
      <c r="J688" s="7">
        <v>5.5607493788069423E-2</v>
      </c>
      <c r="K688" s="7">
        <v>5.6462715814136623E-2</v>
      </c>
      <c r="L688" s="7">
        <v>5.5299126317036873E-2</v>
      </c>
      <c r="M688" s="7">
        <v>5.611892680842219E-2</v>
      </c>
      <c r="N688" s="7">
        <v>5.4980483170808822E-2</v>
      </c>
      <c r="O688" s="7">
        <v>6.2515565104584437E-4</v>
      </c>
      <c r="P688" s="7">
        <v>5.5605638821854667E-2</v>
      </c>
      <c r="Q688" s="7">
        <v>5.4355327519762978E-2</v>
      </c>
      <c r="R688" s="7" t="str">
        <f t="shared" si="96"/>
        <v>Upper</v>
      </c>
      <c r="S688" s="4" t="str">
        <f t="shared" si="97"/>
        <v>Upper</v>
      </c>
      <c r="T688" s="4" t="str">
        <f t="shared" si="98"/>
        <v>Above</v>
      </c>
      <c r="U688" s="4" t="str">
        <f t="shared" si="94"/>
        <v>Sell</v>
      </c>
      <c r="V688" s="4" t="str">
        <f t="shared" si="95"/>
        <v/>
      </c>
    </row>
    <row r="689" spans="1:22">
      <c r="A689" s="2">
        <v>41970</v>
      </c>
      <c r="B689" s="7">
        <v>475.29998779296881</v>
      </c>
      <c r="C689" s="7">
        <v>476.89999389648437</v>
      </c>
      <c r="D689" s="7">
        <v>471.5</v>
      </c>
      <c r="E689" s="7">
        <v>474.07501220703131</v>
      </c>
      <c r="F689" s="7">
        <v>8477.7998046875</v>
      </c>
      <c r="G689" s="7">
        <v>8506.75</v>
      </c>
      <c r="H689" s="7">
        <v>8456.349609375</v>
      </c>
      <c r="I689" s="7">
        <v>8494.2001953125</v>
      </c>
      <c r="J689" s="7">
        <v>5.6064073078273033E-2</v>
      </c>
      <c r="K689" s="7">
        <v>5.6061362317745833E-2</v>
      </c>
      <c r="L689" s="7">
        <v>5.5756918975686492E-2</v>
      </c>
      <c r="M689" s="7">
        <v>5.5811612783584763E-2</v>
      </c>
      <c r="N689" s="7">
        <v>5.4982870648577473E-2</v>
      </c>
      <c r="O689" s="7">
        <v>6.2838767327480288E-4</v>
      </c>
      <c r="P689" s="7">
        <v>5.5611258321852271E-2</v>
      </c>
      <c r="Q689" s="7">
        <v>5.4354482975302661E-2</v>
      </c>
      <c r="R689" s="7">
        <f t="shared" si="96"/>
        <v>0</v>
      </c>
      <c r="S689" s="4" t="str">
        <f t="shared" si="97"/>
        <v>Upper</v>
      </c>
      <c r="T689" s="4" t="str">
        <f t="shared" si="98"/>
        <v>Above</v>
      </c>
      <c r="U689" s="4" t="str">
        <f t="shared" ref="U689:U752" si="99">+IF(AND(S689="Upper",T689="Below"),"Sell",IF(AND(S689="Lower",T689="Above"),"Buy",U688))</f>
        <v>Sell</v>
      </c>
      <c r="V689" s="4" t="str">
        <f t="shared" si="95"/>
        <v/>
      </c>
    </row>
    <row r="690" spans="1:22">
      <c r="A690" s="2">
        <v>41971</v>
      </c>
      <c r="B690" s="7">
        <v>474</v>
      </c>
      <c r="C690" s="7">
        <v>482.95001220703131</v>
      </c>
      <c r="D690" s="7">
        <v>473.5</v>
      </c>
      <c r="E690" s="7">
        <v>478.57501220703131</v>
      </c>
      <c r="F690" s="7">
        <v>8516.7998046875</v>
      </c>
      <c r="G690" s="7">
        <v>8617</v>
      </c>
      <c r="H690" s="7">
        <v>8516.25</v>
      </c>
      <c r="I690" s="7">
        <v>8588.25</v>
      </c>
      <c r="J690" s="7">
        <v>5.5654707269169171E-2</v>
      </c>
      <c r="K690" s="7">
        <v>5.6046189184986807E-2</v>
      </c>
      <c r="L690" s="7">
        <v>5.5599589020989278E-2</v>
      </c>
      <c r="M690" s="7">
        <v>5.5724392304256548E-2</v>
      </c>
      <c r="N690" s="7">
        <v>5.5014144722225988E-2</v>
      </c>
      <c r="O690" s="7">
        <v>6.4967109001147483E-4</v>
      </c>
      <c r="P690" s="7">
        <v>5.5663815812237463E-2</v>
      </c>
      <c r="Q690" s="7">
        <v>5.4364473632214513E-2</v>
      </c>
      <c r="R690" s="7" t="str">
        <f t="shared" si="96"/>
        <v>Upper</v>
      </c>
      <c r="S690" s="4" t="str">
        <f t="shared" si="97"/>
        <v>Upper</v>
      </c>
      <c r="T690" s="4" t="str">
        <f t="shared" si="98"/>
        <v>Above</v>
      </c>
      <c r="U690" s="4" t="str">
        <f t="shared" si="99"/>
        <v>Sell</v>
      </c>
      <c r="V690" s="4" t="str">
        <f t="shared" si="95"/>
        <v/>
      </c>
    </row>
    <row r="691" spans="1:22">
      <c r="A691" s="2">
        <v>41974</v>
      </c>
      <c r="B691" s="7">
        <v>479.14999389648437</v>
      </c>
      <c r="C691" s="7">
        <v>481.22500610351562</v>
      </c>
      <c r="D691" s="7">
        <v>474.10000610351562</v>
      </c>
      <c r="E691" s="7">
        <v>475</v>
      </c>
      <c r="F691" s="7">
        <v>8605.099609375</v>
      </c>
      <c r="G691" s="7">
        <v>8623</v>
      </c>
      <c r="H691" s="7">
        <v>8545.150390625</v>
      </c>
      <c r="I691" s="7">
        <v>8555.900390625</v>
      </c>
      <c r="J691" s="7">
        <v>5.5682097319880497E-2</v>
      </c>
      <c r="K691" s="7">
        <v>5.5807144393310408E-2</v>
      </c>
      <c r="L691" s="7">
        <v>5.5481762687717838E-2</v>
      </c>
      <c r="M691" s="7">
        <v>5.5517242874925717E-2</v>
      </c>
      <c r="N691" s="7">
        <v>5.5046011116766123E-2</v>
      </c>
      <c r="O691" s="7">
        <v>6.5831358570598035E-4</v>
      </c>
      <c r="P691" s="7">
        <v>5.5704324702472101E-2</v>
      </c>
      <c r="Q691" s="7">
        <v>5.4387697531060153E-2</v>
      </c>
      <c r="R691" s="7" t="str">
        <f t="shared" si="96"/>
        <v>Upper</v>
      </c>
      <c r="S691" s="4" t="str">
        <f t="shared" si="97"/>
        <v>Upper</v>
      </c>
      <c r="T691" s="4" t="str">
        <f t="shared" si="98"/>
        <v>Below</v>
      </c>
      <c r="U691" s="4" t="str">
        <f t="shared" si="99"/>
        <v>Sell</v>
      </c>
      <c r="V691" s="4" t="str">
        <f t="shared" ref="V691:V754" si="100">+IF(U691&lt;&gt;U690,U691,"")</f>
        <v/>
      </c>
    </row>
    <row r="692" spans="1:22">
      <c r="A692" s="2">
        <v>41975</v>
      </c>
      <c r="B692" s="7">
        <v>470.875</v>
      </c>
      <c r="C692" s="7">
        <v>474.79998779296881</v>
      </c>
      <c r="D692" s="7">
        <v>469.60000610351562</v>
      </c>
      <c r="E692" s="7">
        <v>471.64999389648437</v>
      </c>
      <c r="F692" s="7">
        <v>8535.4501953125</v>
      </c>
      <c r="G692" s="7">
        <v>8560.2001953125</v>
      </c>
      <c r="H692" s="7">
        <v>8504.650390625</v>
      </c>
      <c r="I692" s="7">
        <v>8524.7001953125</v>
      </c>
      <c r="J692" s="7">
        <v>5.5166978803132753E-2</v>
      </c>
      <c r="K692" s="7">
        <v>5.5465991093638867E-2</v>
      </c>
      <c r="L692" s="7">
        <v>5.5216850138974982E-2</v>
      </c>
      <c r="M692" s="7">
        <v>5.5327458220270527E-2</v>
      </c>
      <c r="N692" s="7">
        <v>5.5073174581401693E-2</v>
      </c>
      <c r="O692" s="7">
        <v>6.5814985105641113E-4</v>
      </c>
      <c r="P692" s="7">
        <v>5.5731324432458103E-2</v>
      </c>
      <c r="Q692" s="7">
        <v>5.4415024730345277E-2</v>
      </c>
      <c r="R692" s="7">
        <f t="shared" si="96"/>
        <v>0</v>
      </c>
      <c r="S692" s="4" t="str">
        <f t="shared" si="97"/>
        <v>Upper</v>
      </c>
      <c r="T692" s="4" t="str">
        <f t="shared" si="98"/>
        <v>Below</v>
      </c>
      <c r="U692" s="4" t="str">
        <f t="shared" si="99"/>
        <v>Sell</v>
      </c>
      <c r="V692" s="4" t="str">
        <f t="shared" si="100"/>
        <v/>
      </c>
    </row>
    <row r="693" spans="1:22">
      <c r="A693" s="2">
        <v>41976</v>
      </c>
      <c r="B693" s="7">
        <v>471</v>
      </c>
      <c r="C693" s="7">
        <v>472.02499389648437</v>
      </c>
      <c r="D693" s="7">
        <v>466</v>
      </c>
      <c r="E693" s="7">
        <v>466.54998779296881</v>
      </c>
      <c r="F693" s="7">
        <v>8528.7001953125</v>
      </c>
      <c r="G693" s="7">
        <v>8546.9501953125</v>
      </c>
      <c r="H693" s="7">
        <v>8508.349609375</v>
      </c>
      <c r="I693" s="7">
        <v>8537.650390625</v>
      </c>
      <c r="J693" s="7">
        <v>5.5225296846390333E-2</v>
      </c>
      <c r="K693" s="7">
        <v>5.5227301330872662E-2</v>
      </c>
      <c r="L693" s="7">
        <v>5.4769728724655811E-2</v>
      </c>
      <c r="M693" s="7">
        <v>5.464618091006359E-2</v>
      </c>
      <c r="N693" s="7">
        <v>5.5070369622859792E-2</v>
      </c>
      <c r="O693" s="7">
        <v>6.5993088998131692E-4</v>
      </c>
      <c r="P693" s="7">
        <v>5.5730300512841113E-2</v>
      </c>
      <c r="Q693" s="7">
        <v>5.4410438732878479E-2</v>
      </c>
      <c r="R693" s="7">
        <f t="shared" si="96"/>
        <v>0</v>
      </c>
      <c r="S693" s="4" t="str">
        <f t="shared" si="97"/>
        <v>Upper</v>
      </c>
      <c r="T693" s="4" t="str">
        <f t="shared" si="98"/>
        <v>Below</v>
      </c>
      <c r="U693" s="4" t="str">
        <f t="shared" si="99"/>
        <v>Sell</v>
      </c>
      <c r="V693" s="4" t="str">
        <f t="shared" si="100"/>
        <v/>
      </c>
    </row>
    <row r="694" spans="1:22">
      <c r="A694" s="2">
        <v>41977</v>
      </c>
      <c r="B694" s="7">
        <v>470</v>
      </c>
      <c r="C694" s="7">
        <v>472.125</v>
      </c>
      <c r="D694" s="7">
        <v>466</v>
      </c>
      <c r="E694" s="7">
        <v>470.70001220703131</v>
      </c>
      <c r="F694" s="7">
        <v>8582.400390625</v>
      </c>
      <c r="G694" s="7">
        <v>8626.9501953125</v>
      </c>
      <c r="H694" s="7">
        <v>8526.400390625</v>
      </c>
      <c r="I694" s="7">
        <v>8564.400390625</v>
      </c>
      <c r="J694" s="7">
        <v>5.476323389822331E-2</v>
      </c>
      <c r="K694" s="7">
        <v>5.4726756189751931E-2</v>
      </c>
      <c r="L694" s="7">
        <v>5.4653778693336888E-2</v>
      </c>
      <c r="M694" s="7">
        <v>5.4960066173725591E-2</v>
      </c>
      <c r="N694" s="7">
        <v>5.5081604018296447E-2</v>
      </c>
      <c r="O694" s="7">
        <v>6.558277300965314E-4</v>
      </c>
      <c r="P694" s="7">
        <v>5.5737431748392977E-2</v>
      </c>
      <c r="Q694" s="7">
        <v>5.4425776288199917E-2</v>
      </c>
      <c r="R694" s="7">
        <f t="shared" si="96"/>
        <v>0</v>
      </c>
      <c r="S694" s="4" t="str">
        <f t="shared" si="97"/>
        <v>Upper</v>
      </c>
      <c r="T694" s="4" t="str">
        <f t="shared" si="98"/>
        <v>Below</v>
      </c>
      <c r="U694" s="4" t="str">
        <f t="shared" si="99"/>
        <v>Sell</v>
      </c>
      <c r="V694" s="4" t="str">
        <f t="shared" si="100"/>
        <v/>
      </c>
    </row>
    <row r="695" spans="1:22">
      <c r="A695" s="2">
        <v>41978</v>
      </c>
      <c r="B695" s="7">
        <v>470.5</v>
      </c>
      <c r="C695" s="7">
        <v>472.20001220703131</v>
      </c>
      <c r="D695" s="7">
        <v>467.85000610351562</v>
      </c>
      <c r="E695" s="7">
        <v>471.375</v>
      </c>
      <c r="F695" s="7">
        <v>8584.25</v>
      </c>
      <c r="G695" s="7">
        <v>8588.349609375</v>
      </c>
      <c r="H695" s="7">
        <v>8523.900390625</v>
      </c>
      <c r="I695" s="7">
        <v>8538.2998046875</v>
      </c>
      <c r="J695" s="7">
        <v>5.4809680519556161E-2</v>
      </c>
      <c r="K695" s="7">
        <v>5.4981461361514689E-2</v>
      </c>
      <c r="L695" s="7">
        <v>5.4886845770520713E-2</v>
      </c>
      <c r="M695" s="7">
        <v>5.5207126803068753E-2</v>
      </c>
      <c r="N695" s="7">
        <v>5.514479707367409E-2</v>
      </c>
      <c r="O695" s="7">
        <v>5.9877791362841304E-4</v>
      </c>
      <c r="P695" s="7">
        <v>5.5743574987302501E-2</v>
      </c>
      <c r="Q695" s="7">
        <v>5.4546019160045679E-2</v>
      </c>
      <c r="R695" s="7">
        <f t="shared" si="96"/>
        <v>0</v>
      </c>
      <c r="S695" s="4" t="str">
        <f t="shared" si="97"/>
        <v>Upper</v>
      </c>
      <c r="T695" s="4" t="str">
        <f t="shared" si="98"/>
        <v>Below</v>
      </c>
      <c r="U695" s="4" t="str">
        <f t="shared" si="99"/>
        <v>Sell</v>
      </c>
      <c r="V695" s="4" t="str">
        <f t="shared" si="100"/>
        <v/>
      </c>
    </row>
    <row r="696" spans="1:22">
      <c r="A696" s="2">
        <v>41981</v>
      </c>
      <c r="B696" s="7">
        <v>472.5</v>
      </c>
      <c r="C696" s="7">
        <v>472.5</v>
      </c>
      <c r="D696" s="7">
        <v>462.5</v>
      </c>
      <c r="E696" s="7">
        <v>463.57501220703131</v>
      </c>
      <c r="F696" s="7">
        <v>8538.650390625</v>
      </c>
      <c r="G696" s="7">
        <v>8546.349609375</v>
      </c>
      <c r="H696" s="7">
        <v>8432.25</v>
      </c>
      <c r="I696" s="7">
        <v>8438.25</v>
      </c>
      <c r="J696" s="7">
        <v>5.5336613912519567E-2</v>
      </c>
      <c r="K696" s="7">
        <v>5.5286762371818558E-2</v>
      </c>
      <c r="L696" s="7">
        <v>5.4848943046043458E-2</v>
      </c>
      <c r="M696" s="7">
        <v>5.4937340349839277E-2</v>
      </c>
      <c r="N696" s="7">
        <v>5.518126464120332E-2</v>
      </c>
      <c r="O696" s="7">
        <v>5.5965196240594843E-4</v>
      </c>
      <c r="P696" s="7">
        <v>5.5740916603609268E-2</v>
      </c>
      <c r="Q696" s="7">
        <v>5.4621612678797372E-2</v>
      </c>
      <c r="R696" s="7">
        <f t="shared" si="96"/>
        <v>0</v>
      </c>
      <c r="S696" s="4" t="str">
        <f t="shared" si="97"/>
        <v>Upper</v>
      </c>
      <c r="T696" s="4" t="str">
        <f t="shared" si="98"/>
        <v>Below</v>
      </c>
      <c r="U696" s="4" t="str">
        <f t="shared" si="99"/>
        <v>Sell</v>
      </c>
      <c r="V696" s="4" t="str">
        <f t="shared" si="100"/>
        <v/>
      </c>
    </row>
    <row r="697" spans="1:22">
      <c r="A697" s="2">
        <v>41982</v>
      </c>
      <c r="B697" s="7">
        <v>462.52499389648437</v>
      </c>
      <c r="C697" s="7">
        <v>467.5</v>
      </c>
      <c r="D697" s="7">
        <v>462.52499389648437</v>
      </c>
      <c r="E697" s="7">
        <v>463.375</v>
      </c>
      <c r="F697" s="7">
        <v>8439.2998046875</v>
      </c>
      <c r="G697" s="7">
        <v>8444.5</v>
      </c>
      <c r="H697" s="7">
        <v>8330.5</v>
      </c>
      <c r="I697" s="7">
        <v>8340.7001953125</v>
      </c>
      <c r="J697" s="7">
        <v>5.4806086357967847E-2</v>
      </c>
      <c r="K697" s="7">
        <v>5.5361477885013922E-2</v>
      </c>
      <c r="L697" s="7">
        <v>5.5521876705658051E-2</v>
      </c>
      <c r="M697" s="7">
        <v>5.5555887293541398E-2</v>
      </c>
      <c r="N697" s="7">
        <v>5.5244907445055037E-2</v>
      </c>
      <c r="O697" s="7">
        <v>5.2332473455945702E-4</v>
      </c>
      <c r="P697" s="7">
        <v>5.5768232179614491E-2</v>
      </c>
      <c r="Q697" s="7">
        <v>5.4721582710495577E-2</v>
      </c>
      <c r="R697" s="7">
        <f t="shared" si="96"/>
        <v>0</v>
      </c>
      <c r="S697" s="4" t="str">
        <f t="shared" si="97"/>
        <v>Upper</v>
      </c>
      <c r="T697" s="4" t="str">
        <f t="shared" si="98"/>
        <v>Below</v>
      </c>
      <c r="U697" s="4" t="str">
        <f t="shared" si="99"/>
        <v>Sell</v>
      </c>
      <c r="V697" s="4" t="str">
        <f t="shared" si="100"/>
        <v/>
      </c>
    </row>
    <row r="698" spans="1:22">
      <c r="A698" s="2">
        <v>41983</v>
      </c>
      <c r="B698" s="7">
        <v>463.04998779296881</v>
      </c>
      <c r="C698" s="7">
        <v>467.5</v>
      </c>
      <c r="D698" s="7">
        <v>462.64999389648437</v>
      </c>
      <c r="E698" s="7">
        <v>465.70001220703131</v>
      </c>
      <c r="F698" s="7">
        <v>8318.0498046875</v>
      </c>
      <c r="G698" s="7">
        <v>8376.7998046875</v>
      </c>
      <c r="H698" s="7">
        <v>8317</v>
      </c>
      <c r="I698" s="7">
        <v>8355.650390625</v>
      </c>
      <c r="J698" s="7">
        <v>5.566809512633894E-2</v>
      </c>
      <c r="K698" s="7">
        <v>5.5808902074798987E-2</v>
      </c>
      <c r="L698" s="7">
        <v>5.5627028242934279E-2</v>
      </c>
      <c r="M698" s="7">
        <v>5.5734741215303182E-2</v>
      </c>
      <c r="N698" s="7">
        <v>5.5312697249841718E-2</v>
      </c>
      <c r="O698" s="7">
        <v>4.9212985015659443E-4</v>
      </c>
      <c r="P698" s="7">
        <v>5.5804827099998323E-2</v>
      </c>
      <c r="Q698" s="7">
        <v>5.4820567399685133E-2</v>
      </c>
      <c r="R698" s="7" t="str">
        <f t="shared" si="96"/>
        <v>Upper</v>
      </c>
      <c r="S698" s="4" t="str">
        <f t="shared" si="97"/>
        <v>Upper</v>
      </c>
      <c r="T698" s="4" t="str">
        <f t="shared" si="98"/>
        <v>Below</v>
      </c>
      <c r="U698" s="4" t="str">
        <f t="shared" si="99"/>
        <v>Sell</v>
      </c>
      <c r="V698" s="4" t="str">
        <f t="shared" si="100"/>
        <v/>
      </c>
    </row>
    <row r="699" spans="1:22">
      <c r="A699" s="2">
        <v>41984</v>
      </c>
      <c r="B699" s="7">
        <v>464.95001220703131</v>
      </c>
      <c r="C699" s="7">
        <v>467.875</v>
      </c>
      <c r="D699" s="7">
        <v>462.5</v>
      </c>
      <c r="E699" s="7">
        <v>466.79998779296881</v>
      </c>
      <c r="F699" s="7">
        <v>8338.849609375</v>
      </c>
      <c r="G699" s="7">
        <v>8348.2998046875</v>
      </c>
      <c r="H699" s="7">
        <v>8272.400390625</v>
      </c>
      <c r="I699" s="7">
        <v>8292.900390625</v>
      </c>
      <c r="J699" s="7">
        <v>5.5757092882968963E-2</v>
      </c>
      <c r="K699" s="7">
        <v>5.6044345668718333E-2</v>
      </c>
      <c r="L699" s="7">
        <v>5.5908802543472753E-2</v>
      </c>
      <c r="M699" s="7">
        <v>5.6289110661533963E-2</v>
      </c>
      <c r="N699" s="7">
        <v>5.538736307917809E-2</v>
      </c>
      <c r="O699" s="7">
        <v>5.2195677052542869E-4</v>
      </c>
      <c r="P699" s="7">
        <v>5.5909319849703508E-2</v>
      </c>
      <c r="Q699" s="7">
        <v>5.4865406308652657E-2</v>
      </c>
      <c r="R699" s="7" t="str">
        <f t="shared" si="96"/>
        <v>Upper</v>
      </c>
      <c r="S699" s="4" t="str">
        <f t="shared" si="97"/>
        <v>Upper</v>
      </c>
      <c r="T699" s="4" t="str">
        <f t="shared" si="98"/>
        <v>Above</v>
      </c>
      <c r="U699" s="4" t="str">
        <f t="shared" si="99"/>
        <v>Sell</v>
      </c>
      <c r="V699" s="4" t="str">
        <f t="shared" si="100"/>
        <v/>
      </c>
    </row>
    <row r="700" spans="1:22">
      <c r="A700" s="2">
        <v>41985</v>
      </c>
      <c r="B700" s="7">
        <v>466.5</v>
      </c>
      <c r="C700" s="7">
        <v>468.10000610351562</v>
      </c>
      <c r="D700" s="7">
        <v>464.5</v>
      </c>
      <c r="E700" s="7">
        <v>465.75</v>
      </c>
      <c r="F700" s="7">
        <v>8302</v>
      </c>
      <c r="G700" s="7">
        <v>8321.900390625</v>
      </c>
      <c r="H700" s="7">
        <v>8216.2998046875</v>
      </c>
      <c r="I700" s="7">
        <v>8224.099609375</v>
      </c>
      <c r="J700" s="7">
        <v>5.6191279209828963E-2</v>
      </c>
      <c r="K700" s="7">
        <v>5.6249171959670607E-2</v>
      </c>
      <c r="L700" s="7">
        <v>5.6533964319923802E-2</v>
      </c>
      <c r="M700" s="7">
        <v>5.6632339358958131E-2</v>
      </c>
      <c r="N700" s="7">
        <v>5.5447493103653919E-2</v>
      </c>
      <c r="O700" s="7">
        <v>5.9170566867029588E-4</v>
      </c>
      <c r="P700" s="7">
        <v>5.6039198772324217E-2</v>
      </c>
      <c r="Q700" s="7">
        <v>5.4855787434983622E-2</v>
      </c>
      <c r="R700" s="7">
        <f t="shared" si="96"/>
        <v>0</v>
      </c>
      <c r="S700" s="4" t="str">
        <f t="shared" si="97"/>
        <v>Upper</v>
      </c>
      <c r="T700" s="4" t="str">
        <f t="shared" si="98"/>
        <v>Above</v>
      </c>
      <c r="U700" s="4" t="str">
        <f t="shared" si="99"/>
        <v>Sell</v>
      </c>
      <c r="V700" s="4" t="str">
        <f t="shared" si="100"/>
        <v/>
      </c>
    </row>
    <row r="701" spans="1:22">
      <c r="A701" s="2">
        <v>41988</v>
      </c>
      <c r="B701" s="7">
        <v>465</v>
      </c>
      <c r="C701" s="7">
        <v>472.14999389648437</v>
      </c>
      <c r="D701" s="7">
        <v>464</v>
      </c>
      <c r="E701" s="7">
        <v>470.75</v>
      </c>
      <c r="F701" s="7">
        <v>8160.75</v>
      </c>
      <c r="G701" s="7">
        <v>8242.400390625</v>
      </c>
      <c r="H701" s="7">
        <v>8152.5</v>
      </c>
      <c r="I701" s="7">
        <v>8219.599609375</v>
      </c>
      <c r="J701" s="7">
        <v>5.6980056980056981E-2</v>
      </c>
      <c r="K701" s="7">
        <v>5.7283069436121201E-2</v>
      </c>
      <c r="L701" s="7">
        <v>5.691505673106409E-2</v>
      </c>
      <c r="M701" s="7">
        <v>5.7271646110727617E-2</v>
      </c>
      <c r="N701" s="7">
        <v>5.5586080562329013E-2</v>
      </c>
      <c r="O701" s="7">
        <v>6.7658828314687259E-4</v>
      </c>
      <c r="P701" s="7">
        <v>5.6262668845475892E-2</v>
      </c>
      <c r="Q701" s="7">
        <v>5.490949227918214E-2</v>
      </c>
      <c r="R701" s="7">
        <f t="shared" si="96"/>
        <v>0</v>
      </c>
      <c r="S701" s="4" t="str">
        <f t="shared" si="97"/>
        <v>Upper</v>
      </c>
      <c r="T701" s="4" t="str">
        <f t="shared" si="98"/>
        <v>Above</v>
      </c>
      <c r="U701" s="4" t="str">
        <f t="shared" si="99"/>
        <v>Sell</v>
      </c>
      <c r="V701" s="4" t="str">
        <f t="shared" si="100"/>
        <v/>
      </c>
    </row>
    <row r="702" spans="1:22">
      <c r="A702" s="2">
        <v>41989</v>
      </c>
      <c r="B702" s="7">
        <v>468.77499389648437</v>
      </c>
      <c r="C702" s="7">
        <v>471</v>
      </c>
      <c r="D702" s="7">
        <v>458.5</v>
      </c>
      <c r="E702" s="7">
        <v>462.875</v>
      </c>
      <c r="F702" s="7">
        <v>8172.60009765625</v>
      </c>
      <c r="G702" s="7">
        <v>8189.35009765625</v>
      </c>
      <c r="H702" s="7">
        <v>8052.60009765625</v>
      </c>
      <c r="I702" s="7">
        <v>8067.60009765625</v>
      </c>
      <c r="J702" s="7">
        <v>5.7359345654379973E-2</v>
      </c>
      <c r="K702" s="7">
        <v>5.7513721404436939E-2</v>
      </c>
      <c r="L702" s="7">
        <v>5.693813109301786E-2</v>
      </c>
      <c r="M702" s="7">
        <v>5.7374559273763663E-2</v>
      </c>
      <c r="N702" s="7">
        <v>5.5688931975766742E-2</v>
      </c>
      <c r="O702" s="7">
        <v>7.8178713499857963E-4</v>
      </c>
      <c r="P702" s="7">
        <v>5.6470719110765323E-2</v>
      </c>
      <c r="Q702" s="7">
        <v>5.4907144840768161E-2</v>
      </c>
      <c r="R702" s="7">
        <f t="shared" si="96"/>
        <v>0</v>
      </c>
      <c r="S702" s="4" t="str">
        <f t="shared" si="97"/>
        <v>Upper</v>
      </c>
      <c r="T702" s="4" t="str">
        <f t="shared" si="98"/>
        <v>Above</v>
      </c>
      <c r="U702" s="4" t="str">
        <f t="shared" si="99"/>
        <v>Sell</v>
      </c>
      <c r="V702" s="4" t="str">
        <f t="shared" si="100"/>
        <v/>
      </c>
    </row>
    <row r="703" spans="1:22">
      <c r="A703" s="2">
        <v>41990</v>
      </c>
      <c r="B703" s="7">
        <v>463</v>
      </c>
      <c r="C703" s="7">
        <v>466.25</v>
      </c>
      <c r="D703" s="7">
        <v>458</v>
      </c>
      <c r="E703" s="7">
        <v>460.92498779296881</v>
      </c>
      <c r="F703" s="7">
        <v>8041.2001953125</v>
      </c>
      <c r="G703" s="7">
        <v>8082</v>
      </c>
      <c r="H703" s="7">
        <v>7961.35009765625</v>
      </c>
      <c r="I703" s="7">
        <v>8029.7998046875</v>
      </c>
      <c r="J703" s="7">
        <v>5.7578469476471821E-2</v>
      </c>
      <c r="K703" s="7">
        <v>5.7689928235585247E-2</v>
      </c>
      <c r="L703" s="7">
        <v>5.752793111495387E-2</v>
      </c>
      <c r="M703" s="7">
        <v>5.7401803158765898E-2</v>
      </c>
      <c r="N703" s="7">
        <v>5.5795609915751353E-2</v>
      </c>
      <c r="O703" s="7">
        <v>8.6273668989288838E-4</v>
      </c>
      <c r="P703" s="7">
        <v>5.6658346605644241E-2</v>
      </c>
      <c r="Q703" s="7">
        <v>5.4932873225858457E-2</v>
      </c>
      <c r="R703" s="7">
        <f t="shared" si="96"/>
        <v>0</v>
      </c>
      <c r="S703" s="4" t="str">
        <f t="shared" si="97"/>
        <v>Upper</v>
      </c>
      <c r="T703" s="4" t="str">
        <f t="shared" si="98"/>
        <v>Above</v>
      </c>
      <c r="U703" s="4" t="str">
        <f t="shared" si="99"/>
        <v>Sell</v>
      </c>
      <c r="V703" s="4" t="str">
        <f t="shared" si="100"/>
        <v/>
      </c>
    </row>
    <row r="704" spans="1:22">
      <c r="A704" s="2">
        <v>41991</v>
      </c>
      <c r="B704" s="7">
        <v>466.29998779296881</v>
      </c>
      <c r="C704" s="7">
        <v>468.25</v>
      </c>
      <c r="D704" s="7">
        <v>461.02499389648437</v>
      </c>
      <c r="E704" s="7">
        <v>467.02499389648437</v>
      </c>
      <c r="F704" s="7">
        <v>8138.89990234375</v>
      </c>
      <c r="G704" s="7">
        <v>8174.2998046875</v>
      </c>
      <c r="H704" s="7">
        <v>8084.89990234375</v>
      </c>
      <c r="I704" s="7">
        <v>8159.2998046875</v>
      </c>
      <c r="J704" s="7">
        <v>5.7292753736741357E-2</v>
      </c>
      <c r="K704" s="7">
        <v>5.7283193813308028E-2</v>
      </c>
      <c r="L704" s="7">
        <v>5.7022968678045953E-2</v>
      </c>
      <c r="M704" s="7">
        <v>5.7238366658396288E-2</v>
      </c>
      <c r="N704" s="7">
        <v>5.592540822368379E-2</v>
      </c>
      <c r="O704" s="7">
        <v>8.7529484873156841E-4</v>
      </c>
      <c r="P704" s="7">
        <v>5.6800703072415359E-2</v>
      </c>
      <c r="Q704" s="7">
        <v>5.505011337495222E-2</v>
      </c>
      <c r="R704" s="7">
        <f t="shared" si="96"/>
        <v>0</v>
      </c>
      <c r="S704" s="4" t="str">
        <f t="shared" si="97"/>
        <v>Upper</v>
      </c>
      <c r="T704" s="4" t="str">
        <f t="shared" si="98"/>
        <v>Above</v>
      </c>
      <c r="U704" s="4" t="str">
        <f t="shared" si="99"/>
        <v>Sell</v>
      </c>
      <c r="V704" s="4" t="str">
        <f t="shared" si="100"/>
        <v/>
      </c>
    </row>
    <row r="705" spans="1:22">
      <c r="A705" s="2">
        <v>41992</v>
      </c>
      <c r="B705" s="7">
        <v>472.52499389648437</v>
      </c>
      <c r="C705" s="7">
        <v>474.5</v>
      </c>
      <c r="D705" s="7">
        <v>466.25</v>
      </c>
      <c r="E705" s="7">
        <v>470.72500610351562</v>
      </c>
      <c r="F705" s="7">
        <v>8230.4501953125</v>
      </c>
      <c r="G705" s="7">
        <v>8263.4501953125</v>
      </c>
      <c r="H705" s="7">
        <v>8208.599609375</v>
      </c>
      <c r="I705" s="7">
        <v>8225.2001953125</v>
      </c>
      <c r="J705" s="7">
        <v>5.7411804054850149E-2</v>
      </c>
      <c r="K705" s="7">
        <v>5.7421535652161793E-2</v>
      </c>
      <c r="L705" s="7">
        <v>5.6800187874616062E-2</v>
      </c>
      <c r="M705" s="7">
        <v>5.7229610821117688E-2</v>
      </c>
      <c r="N705" s="7">
        <v>5.6035881614597181E-2</v>
      </c>
      <c r="O705" s="7">
        <v>8.9425159138533544E-4</v>
      </c>
      <c r="P705" s="7">
        <v>5.6930133205982517E-2</v>
      </c>
      <c r="Q705" s="7">
        <v>5.5141630023211853E-2</v>
      </c>
      <c r="R705" s="7" t="str">
        <f t="shared" si="96"/>
        <v>Upper</v>
      </c>
      <c r="S705" s="4" t="str">
        <f t="shared" si="97"/>
        <v>Upper</v>
      </c>
      <c r="T705" s="4" t="str">
        <f t="shared" si="98"/>
        <v>Above</v>
      </c>
      <c r="U705" s="4" t="str">
        <f t="shared" si="99"/>
        <v>Sell</v>
      </c>
      <c r="V705" s="4" t="str">
        <f t="shared" si="100"/>
        <v/>
      </c>
    </row>
    <row r="706" spans="1:22">
      <c r="A706" s="2">
        <v>41995</v>
      </c>
      <c r="B706" s="7">
        <v>477</v>
      </c>
      <c r="C706" s="7">
        <v>483.04998779296881</v>
      </c>
      <c r="D706" s="7">
        <v>471.25</v>
      </c>
      <c r="E706" s="7">
        <v>481.85000610351562</v>
      </c>
      <c r="F706" s="7">
        <v>8255</v>
      </c>
      <c r="G706" s="7">
        <v>8330.9501953125</v>
      </c>
      <c r="H706" s="7">
        <v>8228.2001953125</v>
      </c>
      <c r="I706" s="7">
        <v>8324</v>
      </c>
      <c r="J706" s="7">
        <v>5.7783161720169597E-2</v>
      </c>
      <c r="K706" s="7">
        <v>5.7982580194125062E-2</v>
      </c>
      <c r="L706" s="7">
        <v>5.7272549137594532E-2</v>
      </c>
      <c r="M706" s="7">
        <v>5.7886833986486738E-2</v>
      </c>
      <c r="N706" s="7">
        <v>5.6160049375236193E-2</v>
      </c>
      <c r="O706" s="7">
        <v>9.7094015587182629E-4</v>
      </c>
      <c r="P706" s="7">
        <v>5.7130989531108012E-2</v>
      </c>
      <c r="Q706" s="7">
        <v>5.518910921936436E-2</v>
      </c>
      <c r="R706" s="7">
        <f t="shared" si="96"/>
        <v>0</v>
      </c>
      <c r="S706" s="4" t="str">
        <f t="shared" si="97"/>
        <v>Upper</v>
      </c>
      <c r="T706" s="4" t="str">
        <f t="shared" si="98"/>
        <v>Above</v>
      </c>
      <c r="U706" s="4" t="str">
        <f t="shared" si="99"/>
        <v>Sell</v>
      </c>
      <c r="V706" s="4" t="str">
        <f t="shared" si="100"/>
        <v/>
      </c>
    </row>
    <row r="707" spans="1:22">
      <c r="A707" s="2">
        <v>41996</v>
      </c>
      <c r="B707" s="7">
        <v>479.85000610351562</v>
      </c>
      <c r="C707" s="7">
        <v>486.97500610351562</v>
      </c>
      <c r="D707" s="7">
        <v>477.67498779296881</v>
      </c>
      <c r="E707" s="7">
        <v>479.875</v>
      </c>
      <c r="F707" s="7">
        <v>8324.599609375</v>
      </c>
      <c r="G707" s="7">
        <v>8364.75</v>
      </c>
      <c r="H707" s="7">
        <v>8252.849609375</v>
      </c>
      <c r="I707" s="7">
        <v>8267</v>
      </c>
      <c r="J707" s="7">
        <v>5.7642412682901649E-2</v>
      </c>
      <c r="K707" s="7">
        <v>5.8217520679460309E-2</v>
      </c>
      <c r="L707" s="7">
        <v>5.788000634960605E-2</v>
      </c>
      <c r="M707" s="7">
        <v>5.8047054554251853E-2</v>
      </c>
      <c r="N707" s="7">
        <v>5.6245615016050167E-2</v>
      </c>
      <c r="O707" s="7">
        <v>1.0586799650844679E-3</v>
      </c>
      <c r="P707" s="7">
        <v>5.7304294981134637E-2</v>
      </c>
      <c r="Q707" s="7">
        <v>5.5186935050965703E-2</v>
      </c>
      <c r="R707" s="7">
        <f t="shared" ref="R707:R770" si="101">IF(AND(K707&gt;=Q707,L707&lt;=Q707),"Lower",IF(AND(K707&gt;=P707,L707&lt;=P707),"Upper",0))</f>
        <v>0</v>
      </c>
      <c r="S707" s="4" t="str">
        <f t="shared" si="97"/>
        <v>Upper</v>
      </c>
      <c r="T707" s="4" t="str">
        <f t="shared" si="98"/>
        <v>Above</v>
      </c>
      <c r="U707" s="4" t="str">
        <f t="shared" si="99"/>
        <v>Sell</v>
      </c>
      <c r="V707" s="4" t="str">
        <f t="shared" si="100"/>
        <v/>
      </c>
    </row>
    <row r="708" spans="1:22">
      <c r="A708" s="2">
        <v>41997</v>
      </c>
      <c r="B708" s="7">
        <v>478.95001220703131</v>
      </c>
      <c r="C708" s="7">
        <v>482.39999389648437</v>
      </c>
      <c r="D708" s="7">
        <v>470.54998779296881</v>
      </c>
      <c r="E708" s="7">
        <v>472.625</v>
      </c>
      <c r="F708" s="7">
        <v>8272.0498046875</v>
      </c>
      <c r="G708" s="7">
        <v>8286.400390625</v>
      </c>
      <c r="H708" s="7">
        <v>8155.25</v>
      </c>
      <c r="I708" s="7">
        <v>8174.10009765625</v>
      </c>
      <c r="J708" s="7">
        <v>5.7899797935890812E-2</v>
      </c>
      <c r="K708" s="7">
        <v>5.8215868309025733E-2</v>
      </c>
      <c r="L708" s="7">
        <v>5.7699026736515592E-2</v>
      </c>
      <c r="M708" s="7">
        <v>5.7819820451613407E-2</v>
      </c>
      <c r="N708" s="7">
        <v>5.6330659698209738E-2</v>
      </c>
      <c r="O708" s="7">
        <v>1.1147971964038141E-3</v>
      </c>
      <c r="P708" s="7">
        <v>5.7445456894613563E-2</v>
      </c>
      <c r="Q708" s="7">
        <v>5.5215862501805921E-2</v>
      </c>
      <c r="R708" s="7">
        <f t="shared" si="101"/>
        <v>0</v>
      </c>
      <c r="S708" s="4" t="str">
        <f t="shared" si="97"/>
        <v>Upper</v>
      </c>
      <c r="T708" s="4" t="str">
        <f t="shared" si="98"/>
        <v>Above</v>
      </c>
      <c r="U708" s="4" t="str">
        <f t="shared" si="99"/>
        <v>Sell</v>
      </c>
      <c r="V708" s="4" t="str">
        <f t="shared" si="100"/>
        <v/>
      </c>
    </row>
    <row r="709" spans="1:22">
      <c r="A709" s="2">
        <v>41999</v>
      </c>
      <c r="B709" s="7">
        <v>475.20001220703131</v>
      </c>
      <c r="C709" s="7">
        <v>476.47500610351562</v>
      </c>
      <c r="D709" s="7">
        <v>471.27499389648438</v>
      </c>
      <c r="E709" s="7">
        <v>474.32501220703131</v>
      </c>
      <c r="F709" s="7">
        <v>8204.7998046875</v>
      </c>
      <c r="G709" s="7">
        <v>8234.5498046875</v>
      </c>
      <c r="H709" s="7">
        <v>8147.9501953125</v>
      </c>
      <c r="I709" s="7">
        <v>8200.7001953125</v>
      </c>
      <c r="J709" s="7">
        <v>5.7917319559161441E-2</v>
      </c>
      <c r="K709" s="7">
        <v>5.7862909012012201E-2</v>
      </c>
      <c r="L709" s="7">
        <v>5.7839699875388041E-2</v>
      </c>
      <c r="M709" s="7">
        <v>5.7839574781450277E-2</v>
      </c>
      <c r="N709" s="7">
        <v>5.6432057798103008E-2</v>
      </c>
      <c r="O709" s="7">
        <v>1.156548097361423E-3</v>
      </c>
      <c r="P709" s="7">
        <v>5.7588605895464433E-2</v>
      </c>
      <c r="Q709" s="7">
        <v>5.5275509700741583E-2</v>
      </c>
      <c r="R709" s="7">
        <f t="shared" si="101"/>
        <v>0</v>
      </c>
      <c r="S709" s="4" t="str">
        <f t="shared" si="97"/>
        <v>Upper</v>
      </c>
      <c r="T709" s="4" t="str">
        <f t="shared" si="98"/>
        <v>Above</v>
      </c>
      <c r="U709" s="4" t="str">
        <f t="shared" si="99"/>
        <v>Sell</v>
      </c>
      <c r="V709" s="4" t="str">
        <f t="shared" si="100"/>
        <v/>
      </c>
    </row>
    <row r="710" spans="1:22">
      <c r="A710" s="2">
        <v>42002</v>
      </c>
      <c r="B710" s="7">
        <v>475.04998779296881</v>
      </c>
      <c r="C710" s="7">
        <v>478</v>
      </c>
      <c r="D710" s="7">
        <v>474.14999389648437</v>
      </c>
      <c r="E710" s="7">
        <v>475.85000610351562</v>
      </c>
      <c r="F710" s="7">
        <v>8214.7001953125</v>
      </c>
      <c r="G710" s="7">
        <v>8279.150390625</v>
      </c>
      <c r="H710" s="7">
        <v>8214.7001953125</v>
      </c>
      <c r="I710" s="7">
        <v>8246.2998046875</v>
      </c>
      <c r="J710" s="7">
        <v>5.7829254446077463E-2</v>
      </c>
      <c r="K710" s="7">
        <v>5.7735392817754499E-2</v>
      </c>
      <c r="L710" s="7">
        <v>5.7719695499909483E-2</v>
      </c>
      <c r="M710" s="7">
        <v>5.7704669654749269E-2</v>
      </c>
      <c r="N710" s="7">
        <v>5.6531071665627639E-2</v>
      </c>
      <c r="O710" s="7">
        <v>1.1773552452301571E-3</v>
      </c>
      <c r="P710" s="7">
        <v>5.7708426910857799E-2</v>
      </c>
      <c r="Q710" s="7">
        <v>5.5353716420397478E-2</v>
      </c>
      <c r="R710" s="7">
        <f t="shared" si="101"/>
        <v>0</v>
      </c>
      <c r="S710" s="4" t="str">
        <f t="shared" si="97"/>
        <v>Upper</v>
      </c>
      <c r="T710" s="4" t="str">
        <f t="shared" si="98"/>
        <v>Below</v>
      </c>
      <c r="U710" s="4" t="str">
        <f t="shared" si="99"/>
        <v>Sell</v>
      </c>
      <c r="V710" s="4" t="str">
        <f t="shared" si="100"/>
        <v/>
      </c>
    </row>
    <row r="711" spans="1:22">
      <c r="A711" s="2">
        <v>42003</v>
      </c>
      <c r="B711" s="7">
        <v>475</v>
      </c>
      <c r="C711" s="7">
        <v>479.79998779296881</v>
      </c>
      <c r="D711" s="7">
        <v>471.375</v>
      </c>
      <c r="E711" s="7">
        <v>478.22500610351562</v>
      </c>
      <c r="F711" s="7">
        <v>8260.2998046875</v>
      </c>
      <c r="G711" s="7">
        <v>8268.25</v>
      </c>
      <c r="H711" s="7">
        <v>8220.5498046875</v>
      </c>
      <c r="I711" s="7">
        <v>8248.25</v>
      </c>
      <c r="J711" s="7">
        <v>5.7503966106708403E-2</v>
      </c>
      <c r="K711" s="7">
        <v>5.8029206639006903E-2</v>
      </c>
      <c r="L711" s="7">
        <v>5.7341055184802092E-2</v>
      </c>
      <c r="M711" s="7">
        <v>5.79789659750269E-2</v>
      </c>
      <c r="N711" s="7">
        <v>5.6654157820632697E-2</v>
      </c>
      <c r="O711" s="7">
        <v>1.194343844945053E-3</v>
      </c>
      <c r="P711" s="7">
        <v>5.7848501665577749E-2</v>
      </c>
      <c r="Q711" s="7">
        <v>5.5459813975687652E-2</v>
      </c>
      <c r="R711" s="7" t="str">
        <f t="shared" si="101"/>
        <v>Upper</v>
      </c>
      <c r="S711" s="4" t="str">
        <f t="shared" si="97"/>
        <v>Upper</v>
      </c>
      <c r="T711" s="4" t="str">
        <f t="shared" si="98"/>
        <v>Above</v>
      </c>
      <c r="U711" s="4" t="str">
        <f t="shared" si="99"/>
        <v>Sell</v>
      </c>
      <c r="V711" s="4" t="str">
        <f t="shared" si="100"/>
        <v/>
      </c>
    </row>
    <row r="712" spans="1:22">
      <c r="A712" s="2">
        <v>42004</v>
      </c>
      <c r="B712" s="7">
        <v>478</v>
      </c>
      <c r="C712" s="7">
        <v>478.64999389648438</v>
      </c>
      <c r="D712" s="7">
        <v>474.875</v>
      </c>
      <c r="E712" s="7">
        <v>475.79998779296881</v>
      </c>
      <c r="F712" s="7">
        <v>8243.900390625</v>
      </c>
      <c r="G712" s="7">
        <v>8291</v>
      </c>
      <c r="H712" s="7">
        <v>8243.75</v>
      </c>
      <c r="I712" s="7">
        <v>8282.7001953125</v>
      </c>
      <c r="J712" s="7">
        <v>5.7982262927822818E-2</v>
      </c>
      <c r="K712" s="7">
        <v>5.7731274140210391E-2</v>
      </c>
      <c r="L712" s="7">
        <v>5.7604245640636847E-2</v>
      </c>
      <c r="M712" s="7">
        <v>5.7445033210575751E-2</v>
      </c>
      <c r="N712" s="7">
        <v>5.6760036570147963E-2</v>
      </c>
      <c r="O712" s="7">
        <v>1.1640182906874281E-3</v>
      </c>
      <c r="P712" s="7">
        <v>5.7924054860835392E-2</v>
      </c>
      <c r="Q712" s="7">
        <v>5.5596018279460542E-2</v>
      </c>
      <c r="R712" s="7">
        <f t="shared" si="101"/>
        <v>0</v>
      </c>
      <c r="S712" s="4" t="str">
        <f t="shared" si="97"/>
        <v>Upper</v>
      </c>
      <c r="T712" s="4" t="str">
        <f t="shared" si="98"/>
        <v>Below</v>
      </c>
      <c r="U712" s="4" t="str">
        <f t="shared" si="99"/>
        <v>Sell</v>
      </c>
      <c r="V712" s="4" t="str">
        <f t="shared" si="100"/>
        <v/>
      </c>
    </row>
    <row r="713" spans="1:22">
      <c r="A713" s="2">
        <v>42006</v>
      </c>
      <c r="B713" s="7">
        <v>475.20001220703131</v>
      </c>
      <c r="C713" s="7">
        <v>484.64999389648437</v>
      </c>
      <c r="D713" s="7">
        <v>475.20001220703131</v>
      </c>
      <c r="E713" s="7">
        <v>482.64999389648437</v>
      </c>
      <c r="F713" s="7">
        <v>8288.7001953125</v>
      </c>
      <c r="G713" s="7">
        <v>8410.599609375</v>
      </c>
      <c r="H713" s="7">
        <v>8288.7001953125</v>
      </c>
      <c r="I713" s="7">
        <v>8395.4501953125</v>
      </c>
      <c r="J713" s="7">
        <v>5.7331065306930842E-2</v>
      </c>
      <c r="K713" s="7">
        <v>5.7623714884282688E-2</v>
      </c>
      <c r="L713" s="7">
        <v>5.7331065306930842E-2</v>
      </c>
      <c r="M713" s="7">
        <v>5.7489471400350427E-2</v>
      </c>
      <c r="N713" s="7">
        <v>5.6902201094662312E-2</v>
      </c>
      <c r="O713" s="7">
        <v>1.0613622681122929E-3</v>
      </c>
      <c r="P713" s="7">
        <v>5.7963563362774598E-2</v>
      </c>
      <c r="Q713" s="7">
        <v>5.5840838826550013E-2</v>
      </c>
      <c r="R713" s="7">
        <f t="shared" si="101"/>
        <v>0</v>
      </c>
      <c r="S713" s="4" t="str">
        <f t="shared" si="97"/>
        <v>Upper</v>
      </c>
      <c r="T713" s="4" t="str">
        <f t="shared" si="98"/>
        <v>Below</v>
      </c>
      <c r="U713" s="4" t="str">
        <f t="shared" si="99"/>
        <v>Sell</v>
      </c>
      <c r="V713" s="4" t="str">
        <f t="shared" si="100"/>
        <v/>
      </c>
    </row>
    <row r="714" spans="1:22">
      <c r="A714" s="2">
        <v>42009</v>
      </c>
      <c r="B714" s="7">
        <v>485</v>
      </c>
      <c r="C714" s="7">
        <v>485.27499389648437</v>
      </c>
      <c r="D714" s="7">
        <v>477.54998779296881</v>
      </c>
      <c r="E714" s="7">
        <v>478.57501220703131</v>
      </c>
      <c r="F714" s="7">
        <v>8407.9501953125</v>
      </c>
      <c r="G714" s="7">
        <v>8445.599609375</v>
      </c>
      <c r="H714" s="7">
        <v>8363.900390625</v>
      </c>
      <c r="I714" s="7">
        <v>8378.400390625</v>
      </c>
      <c r="J714" s="7">
        <v>5.7683500583815467E-2</v>
      </c>
      <c r="K714" s="7">
        <v>5.7458915451995503E-2</v>
      </c>
      <c r="L714" s="7">
        <v>5.7096565655928792E-2</v>
      </c>
      <c r="M714" s="7">
        <v>5.7120093322650493E-2</v>
      </c>
      <c r="N714" s="7">
        <v>5.7010202452108548E-2</v>
      </c>
      <c r="O714" s="7">
        <v>9.5822232688200888E-4</v>
      </c>
      <c r="P714" s="7">
        <v>5.7968424778990557E-2</v>
      </c>
      <c r="Q714" s="7">
        <v>5.6051980125226539E-2</v>
      </c>
      <c r="R714" s="7">
        <f t="shared" si="101"/>
        <v>0</v>
      </c>
      <c r="S714" s="4" t="str">
        <f t="shared" si="97"/>
        <v>Upper</v>
      </c>
      <c r="T714" s="4" t="str">
        <f t="shared" si="98"/>
        <v>Below</v>
      </c>
      <c r="U714" s="4" t="str">
        <f t="shared" si="99"/>
        <v>Sell</v>
      </c>
      <c r="V714" s="4" t="str">
        <f t="shared" si="100"/>
        <v/>
      </c>
    </row>
    <row r="715" spans="1:22">
      <c r="A715" s="2">
        <v>42010</v>
      </c>
      <c r="B715" s="7">
        <v>477</v>
      </c>
      <c r="C715" s="7">
        <v>478.27499389648437</v>
      </c>
      <c r="D715" s="7">
        <v>468.77499389648437</v>
      </c>
      <c r="E715" s="7">
        <v>471.125</v>
      </c>
      <c r="F715" s="7">
        <v>8325.2998046875</v>
      </c>
      <c r="G715" s="7">
        <v>8327.849609375</v>
      </c>
      <c r="H715" s="7">
        <v>8111.35009765625</v>
      </c>
      <c r="I715" s="7">
        <v>8127.35009765625</v>
      </c>
      <c r="J715" s="7">
        <v>5.729523394838329E-2</v>
      </c>
      <c r="K715" s="7">
        <v>5.7430791420401098E-2</v>
      </c>
      <c r="L715" s="7">
        <v>5.7792474526766571E-2</v>
      </c>
      <c r="M715" s="7">
        <v>5.7967848602444499E-2</v>
      </c>
      <c r="N715" s="7">
        <v>5.7148238542077331E-2</v>
      </c>
      <c r="O715" s="7">
        <v>8.8050630283718087E-4</v>
      </c>
      <c r="P715" s="7">
        <v>5.8028744844914507E-2</v>
      </c>
      <c r="Q715" s="7">
        <v>5.6267732239240149E-2</v>
      </c>
      <c r="R715" s="7">
        <f t="shared" si="101"/>
        <v>0</v>
      </c>
      <c r="S715" s="4" t="str">
        <f t="shared" si="97"/>
        <v>Upper</v>
      </c>
      <c r="T715" s="4" t="str">
        <f t="shared" si="98"/>
        <v>Below</v>
      </c>
      <c r="U715" s="4" t="str">
        <f t="shared" si="99"/>
        <v>Sell</v>
      </c>
      <c r="V715" s="4" t="str">
        <f t="shared" si="100"/>
        <v/>
      </c>
    </row>
    <row r="716" spans="1:22">
      <c r="A716" s="2">
        <v>42011</v>
      </c>
      <c r="B716" s="7">
        <v>469.85000610351562</v>
      </c>
      <c r="C716" s="7">
        <v>475.67498779296881</v>
      </c>
      <c r="D716" s="7">
        <v>468.125</v>
      </c>
      <c r="E716" s="7">
        <v>472.5</v>
      </c>
      <c r="F716" s="7">
        <v>8118.64990234375</v>
      </c>
      <c r="G716" s="7">
        <v>8151.2001953125</v>
      </c>
      <c r="H716" s="7">
        <v>8065.4501953125</v>
      </c>
      <c r="I716" s="7">
        <v>8102.10009765625</v>
      </c>
      <c r="J716" s="7">
        <v>5.7872923670212198E-2</v>
      </c>
      <c r="K716" s="7">
        <v>5.8356435419966081E-2</v>
      </c>
      <c r="L716" s="7">
        <v>5.804077747229363E-2</v>
      </c>
      <c r="M716" s="7">
        <v>5.8318213093501929E-2</v>
      </c>
      <c r="N716" s="7">
        <v>5.7317282179260458E-2</v>
      </c>
      <c r="O716" s="7">
        <v>7.4832410113610142E-4</v>
      </c>
      <c r="P716" s="7">
        <v>5.8065606280396573E-2</v>
      </c>
      <c r="Q716" s="7">
        <v>5.6568958078124357E-2</v>
      </c>
      <c r="R716" s="7" t="str">
        <f t="shared" si="101"/>
        <v>Upper</v>
      </c>
      <c r="S716" s="4" t="str">
        <f t="shared" ref="S716:S779" si="102">+IF(R716=0,S715,R716)</f>
        <v>Upper</v>
      </c>
      <c r="T716" s="4" t="str">
        <f t="shared" si="98"/>
        <v>Above</v>
      </c>
      <c r="U716" s="4" t="str">
        <f t="shared" si="99"/>
        <v>Sell</v>
      </c>
      <c r="V716" s="4" t="str">
        <f t="shared" si="100"/>
        <v/>
      </c>
    </row>
    <row r="717" spans="1:22">
      <c r="A717" s="2">
        <v>42012</v>
      </c>
      <c r="B717" s="7">
        <v>477.125</v>
      </c>
      <c r="C717" s="7">
        <v>484.47500610351562</v>
      </c>
      <c r="D717" s="7">
        <v>474.10000610351562</v>
      </c>
      <c r="E717" s="7">
        <v>482.42498779296881</v>
      </c>
      <c r="F717" s="7">
        <v>8191.39990234375</v>
      </c>
      <c r="G717" s="7">
        <v>8243.5</v>
      </c>
      <c r="H717" s="7">
        <v>8167.2998046875</v>
      </c>
      <c r="I717" s="7">
        <v>8234.599609375</v>
      </c>
      <c r="J717" s="7">
        <v>5.8247064688354853E-2</v>
      </c>
      <c r="K717" s="7">
        <v>5.8770547231578291E-2</v>
      </c>
      <c r="L717" s="7">
        <v>5.8048561634949779E-2</v>
      </c>
      <c r="M717" s="7">
        <v>5.8585117756512817E-2</v>
      </c>
      <c r="N717" s="7">
        <v>5.7468743702409043E-2</v>
      </c>
      <c r="O717" s="7">
        <v>6.7612960039602004E-4</v>
      </c>
      <c r="P717" s="7">
        <v>5.8144873302805072E-2</v>
      </c>
      <c r="Q717" s="7">
        <v>5.6792614102013021E-2</v>
      </c>
      <c r="R717" s="7" t="str">
        <f t="shared" si="101"/>
        <v>Upper</v>
      </c>
      <c r="S717" s="4" t="str">
        <f t="shared" si="102"/>
        <v>Upper</v>
      </c>
      <c r="T717" s="4" t="str">
        <f t="shared" si="98"/>
        <v>Above</v>
      </c>
      <c r="U717" s="4" t="str">
        <f t="shared" si="99"/>
        <v>Sell</v>
      </c>
      <c r="V717" s="4" t="str">
        <f t="shared" si="100"/>
        <v/>
      </c>
    </row>
    <row r="718" spans="1:22">
      <c r="A718" s="2">
        <v>42013</v>
      </c>
      <c r="B718" s="7">
        <v>486.45001220703131</v>
      </c>
      <c r="C718" s="7">
        <v>490</v>
      </c>
      <c r="D718" s="7">
        <v>483.29998779296881</v>
      </c>
      <c r="E718" s="7">
        <v>487.82501220703131</v>
      </c>
      <c r="F718" s="7">
        <v>8285.4501953125</v>
      </c>
      <c r="G718" s="7">
        <v>8303.2998046875</v>
      </c>
      <c r="H718" s="7">
        <v>8190.7998046875</v>
      </c>
      <c r="I718" s="7">
        <v>8284.5</v>
      </c>
      <c r="J718" s="7">
        <v>5.871135553771608E-2</v>
      </c>
      <c r="K718" s="7">
        <v>5.9012683092976852E-2</v>
      </c>
      <c r="L718" s="7">
        <v>5.9005225291476643E-2</v>
      </c>
      <c r="M718" s="7">
        <v>5.888406206856555E-2</v>
      </c>
      <c r="N718" s="7">
        <v>5.7626209745072147E-2</v>
      </c>
      <c r="O718" s="7">
        <v>6.1500209047796878E-4</v>
      </c>
      <c r="P718" s="7">
        <v>5.8241211835550123E-2</v>
      </c>
      <c r="Q718" s="7">
        <v>5.7011207654594193E-2</v>
      </c>
      <c r="R718" s="7">
        <f t="shared" si="101"/>
        <v>0</v>
      </c>
      <c r="S718" s="4" t="str">
        <f t="shared" si="102"/>
        <v>Upper</v>
      </c>
      <c r="T718" s="4" t="str">
        <f t="shared" si="98"/>
        <v>Above</v>
      </c>
      <c r="U718" s="4" t="str">
        <f t="shared" si="99"/>
        <v>Sell</v>
      </c>
      <c r="V718" s="4" t="str">
        <f t="shared" si="100"/>
        <v/>
      </c>
    </row>
    <row r="719" spans="1:22">
      <c r="A719" s="2">
        <v>42016</v>
      </c>
      <c r="B719" s="7">
        <v>484.70001220703131</v>
      </c>
      <c r="C719" s="7">
        <v>487.20001220703131</v>
      </c>
      <c r="D719" s="7">
        <v>482.25</v>
      </c>
      <c r="E719" s="7">
        <v>483.52499389648437</v>
      </c>
      <c r="F719" s="7">
        <v>8291.349609375</v>
      </c>
      <c r="G719" s="7">
        <v>8332.599609375</v>
      </c>
      <c r="H719" s="7">
        <v>8245.599609375</v>
      </c>
      <c r="I719" s="7">
        <v>8323</v>
      </c>
      <c r="J719" s="7">
        <v>5.8458518219878547E-2</v>
      </c>
      <c r="K719" s="7">
        <v>5.8469149490740321E-2</v>
      </c>
      <c r="L719" s="7">
        <v>5.8485740618753328E-2</v>
      </c>
      <c r="M719" s="7">
        <v>5.8095037113598987E-2</v>
      </c>
      <c r="N719" s="7">
        <v>5.7716506067675408E-2</v>
      </c>
      <c r="O719" s="7">
        <v>5.358328725756596E-4</v>
      </c>
      <c r="P719" s="7">
        <v>5.8252338940251072E-2</v>
      </c>
      <c r="Q719" s="7">
        <v>5.718067319509975E-2</v>
      </c>
      <c r="R719" s="7">
        <f t="shared" si="101"/>
        <v>0</v>
      </c>
      <c r="S719" s="4" t="str">
        <f t="shared" si="102"/>
        <v>Upper</v>
      </c>
      <c r="T719" s="4" t="str">
        <f t="shared" si="98"/>
        <v>Below</v>
      </c>
      <c r="U719" s="4" t="str">
        <f t="shared" si="99"/>
        <v>Sell</v>
      </c>
      <c r="V719" s="4" t="str">
        <f t="shared" si="100"/>
        <v/>
      </c>
    </row>
    <row r="720" spans="1:22">
      <c r="A720" s="2">
        <v>42017</v>
      </c>
      <c r="B720" s="7">
        <v>484.47500610351562</v>
      </c>
      <c r="C720" s="7">
        <v>485.97500610351562</v>
      </c>
      <c r="D720" s="7">
        <v>477.85000610351562</v>
      </c>
      <c r="E720" s="7">
        <v>481.67498779296881</v>
      </c>
      <c r="F720" s="7">
        <v>8346.150390625</v>
      </c>
      <c r="G720" s="7">
        <v>8356.650390625</v>
      </c>
      <c r="H720" s="7">
        <v>8267.900390625</v>
      </c>
      <c r="I720" s="7">
        <v>8299.400390625</v>
      </c>
      <c r="J720" s="7">
        <v>5.8047720617125827E-2</v>
      </c>
      <c r="K720" s="7">
        <v>5.8154282324495953E-2</v>
      </c>
      <c r="L720" s="7">
        <v>5.7795810729088043E-2</v>
      </c>
      <c r="M720" s="7">
        <v>5.8037323797158737E-2</v>
      </c>
      <c r="N720" s="7">
        <v>5.7786755289585448E-2</v>
      </c>
      <c r="O720" s="7">
        <v>4.7484224410804758E-4</v>
      </c>
      <c r="P720" s="7">
        <v>5.8261597533693497E-2</v>
      </c>
      <c r="Q720" s="7">
        <v>5.7311913045477399E-2</v>
      </c>
      <c r="R720" s="7">
        <f t="shared" si="101"/>
        <v>0</v>
      </c>
      <c r="S720" s="4" t="str">
        <f t="shared" si="102"/>
        <v>Upper</v>
      </c>
      <c r="T720" s="4" t="str">
        <f t="shared" si="98"/>
        <v>Below</v>
      </c>
      <c r="U720" s="4" t="str">
        <f t="shared" si="99"/>
        <v>Sell</v>
      </c>
      <c r="V720" s="4" t="str">
        <f t="shared" si="100"/>
        <v/>
      </c>
    </row>
    <row r="721" spans="1:22">
      <c r="A721" s="2">
        <v>42018</v>
      </c>
      <c r="B721" s="7">
        <v>480.02499389648438</v>
      </c>
      <c r="C721" s="7">
        <v>487.32501220703131</v>
      </c>
      <c r="D721" s="7">
        <v>479.85000610351562</v>
      </c>
      <c r="E721" s="7">
        <v>481.95001220703131</v>
      </c>
      <c r="F721" s="7">
        <v>8307.25</v>
      </c>
      <c r="G721" s="7">
        <v>8326.4501953125</v>
      </c>
      <c r="H721" s="7">
        <v>8236.650390625</v>
      </c>
      <c r="I721" s="7">
        <v>8277.5498046875</v>
      </c>
      <c r="J721" s="7">
        <v>5.7783862758010701E-2</v>
      </c>
      <c r="K721" s="7">
        <v>5.8527343678987993E-2</v>
      </c>
      <c r="L721" s="7">
        <v>5.8257906229659033E-2</v>
      </c>
      <c r="M721" s="7">
        <v>5.8223752629565272E-2</v>
      </c>
      <c r="N721" s="7">
        <v>5.7834360615527318E-2</v>
      </c>
      <c r="O721" s="7">
        <v>4.6816168185827728E-4</v>
      </c>
      <c r="P721" s="7">
        <v>5.8302522297385598E-2</v>
      </c>
      <c r="Q721" s="7">
        <v>5.7366198933669052E-2</v>
      </c>
      <c r="R721" s="7" t="str">
        <f t="shared" si="101"/>
        <v>Upper</v>
      </c>
      <c r="S721" s="4" t="str">
        <f t="shared" si="102"/>
        <v>Upper</v>
      </c>
      <c r="T721" s="4" t="str">
        <f t="shared" si="98"/>
        <v>Below</v>
      </c>
      <c r="U721" s="4" t="str">
        <f t="shared" si="99"/>
        <v>Sell</v>
      </c>
      <c r="V721" s="4" t="str">
        <f t="shared" si="100"/>
        <v/>
      </c>
    </row>
    <row r="722" spans="1:22">
      <c r="A722" s="2">
        <v>42019</v>
      </c>
      <c r="B722" s="7">
        <v>495</v>
      </c>
      <c r="C722" s="7">
        <v>499.10000610351562</v>
      </c>
      <c r="D722" s="7">
        <v>485.375</v>
      </c>
      <c r="E722" s="7">
        <v>496.57501220703131</v>
      </c>
      <c r="F722" s="7">
        <v>8424.5</v>
      </c>
      <c r="G722" s="7">
        <v>8527.099609375</v>
      </c>
      <c r="H722" s="7">
        <v>8380.5498046875</v>
      </c>
      <c r="I722" s="7">
        <v>8494.150390625</v>
      </c>
      <c r="J722" s="7">
        <v>5.8757196272775827E-2</v>
      </c>
      <c r="K722" s="7">
        <v>5.8531039740029198E-2</v>
      </c>
      <c r="L722" s="7">
        <v>5.7916844516396143E-2</v>
      </c>
      <c r="M722" s="7">
        <v>5.8460821785672822E-2</v>
      </c>
      <c r="N722" s="7">
        <v>5.788867374112279E-2</v>
      </c>
      <c r="O722" s="7">
        <v>4.749720134924604E-4</v>
      </c>
      <c r="P722" s="7">
        <v>5.8363645754615251E-2</v>
      </c>
      <c r="Q722" s="7">
        <v>5.7413701727630329E-2</v>
      </c>
      <c r="R722" s="7" t="str">
        <f t="shared" si="101"/>
        <v>Upper</v>
      </c>
      <c r="S722" s="4" t="str">
        <f t="shared" si="102"/>
        <v>Upper</v>
      </c>
      <c r="T722" s="4" t="str">
        <f t="shared" si="98"/>
        <v>Above</v>
      </c>
      <c r="U722" s="4" t="str">
        <f t="shared" si="99"/>
        <v>Sell</v>
      </c>
      <c r="V722" s="4" t="str">
        <f t="shared" si="100"/>
        <v/>
      </c>
    </row>
    <row r="723" spans="1:22">
      <c r="A723" s="2">
        <v>42020</v>
      </c>
      <c r="B723" s="7">
        <v>501.10000610351562</v>
      </c>
      <c r="C723" s="7">
        <v>507.45001220703131</v>
      </c>
      <c r="D723" s="7">
        <v>499.27499389648437</v>
      </c>
      <c r="E723" s="7">
        <v>500.67498779296881</v>
      </c>
      <c r="F723" s="7">
        <v>8504.0498046875</v>
      </c>
      <c r="G723" s="7">
        <v>8530.75</v>
      </c>
      <c r="H723" s="7">
        <v>8452.25</v>
      </c>
      <c r="I723" s="7">
        <v>8513.7998046875</v>
      </c>
      <c r="J723" s="7">
        <v>5.8924867282327688E-2</v>
      </c>
      <c r="K723" s="7">
        <v>5.9484806401199353E-2</v>
      </c>
      <c r="L723" s="7">
        <v>5.907006937756034E-2</v>
      </c>
      <c r="M723" s="7">
        <v>5.8807465441847583E-2</v>
      </c>
      <c r="N723" s="7">
        <v>5.7958956855276869E-2</v>
      </c>
      <c r="O723" s="7">
        <v>5.0234768632015077E-4</v>
      </c>
      <c r="P723" s="7">
        <v>5.8461304541597023E-2</v>
      </c>
      <c r="Q723" s="7">
        <v>5.7456609168956722E-2</v>
      </c>
      <c r="R723" s="7">
        <f t="shared" si="101"/>
        <v>0</v>
      </c>
      <c r="S723" s="4" t="str">
        <f t="shared" si="102"/>
        <v>Upper</v>
      </c>
      <c r="T723" s="4" t="str">
        <f t="shared" si="98"/>
        <v>Above</v>
      </c>
      <c r="U723" s="4" t="str">
        <f t="shared" si="99"/>
        <v>Sell</v>
      </c>
      <c r="V723" s="4" t="str">
        <f t="shared" si="100"/>
        <v/>
      </c>
    </row>
    <row r="724" spans="1:22">
      <c r="A724" s="2">
        <v>42023</v>
      </c>
      <c r="B724" s="7">
        <v>506.625</v>
      </c>
      <c r="C724" s="7">
        <v>510</v>
      </c>
      <c r="D724" s="7">
        <v>501.47500610351562</v>
      </c>
      <c r="E724" s="7">
        <v>502.27499389648438</v>
      </c>
      <c r="F724" s="7">
        <v>8550.0498046875</v>
      </c>
      <c r="G724" s="7">
        <v>8570.9501953125</v>
      </c>
      <c r="H724" s="7">
        <v>8531.5</v>
      </c>
      <c r="I724" s="7">
        <v>8550.7001953125</v>
      </c>
      <c r="J724" s="7">
        <v>5.9254040803627443E-2</v>
      </c>
      <c r="K724" s="7">
        <v>5.9503320912881033E-2</v>
      </c>
      <c r="L724" s="7">
        <v>5.8779230628085988E-2</v>
      </c>
      <c r="M724" s="7">
        <v>5.8740802790844177E-2</v>
      </c>
      <c r="N724" s="7">
        <v>5.8034078661899267E-2</v>
      </c>
      <c r="O724" s="7">
        <v>5.0125515509051751E-4</v>
      </c>
      <c r="P724" s="7">
        <v>5.8535333816989783E-2</v>
      </c>
      <c r="Q724" s="7">
        <v>5.7532823506808752E-2</v>
      </c>
      <c r="R724" s="7">
        <f t="shared" si="101"/>
        <v>0</v>
      </c>
      <c r="S724" s="4" t="str">
        <f t="shared" si="102"/>
        <v>Upper</v>
      </c>
      <c r="T724" s="4" t="str">
        <f t="shared" si="98"/>
        <v>Above</v>
      </c>
      <c r="U724" s="4" t="str">
        <f t="shared" si="99"/>
        <v>Sell</v>
      </c>
      <c r="V724" s="4" t="str">
        <f t="shared" si="100"/>
        <v/>
      </c>
    </row>
    <row r="725" spans="1:22">
      <c r="A725" s="2">
        <v>42024</v>
      </c>
      <c r="B725" s="7">
        <v>505</v>
      </c>
      <c r="C725" s="7">
        <v>513.5</v>
      </c>
      <c r="D725" s="7">
        <v>501</v>
      </c>
      <c r="E725" s="7">
        <v>510.47500610351562</v>
      </c>
      <c r="F725" s="7">
        <v>8575.099609375</v>
      </c>
      <c r="G725" s="7">
        <v>8707.900390625</v>
      </c>
      <c r="H725" s="7">
        <v>8574.5</v>
      </c>
      <c r="I725" s="7">
        <v>8695.599609375</v>
      </c>
      <c r="J725" s="7">
        <v>5.8891444181930278E-2</v>
      </c>
      <c r="K725" s="7">
        <v>5.89694388962968E-2</v>
      </c>
      <c r="L725" s="7">
        <v>5.8429062919120651E-2</v>
      </c>
      <c r="M725" s="7">
        <v>5.8704980568925508E-2</v>
      </c>
      <c r="N725" s="7">
        <v>5.8107847149289647E-2</v>
      </c>
      <c r="O725" s="7">
        <v>4.8492988896139142E-4</v>
      </c>
      <c r="P725" s="7">
        <v>5.859277703825104E-2</v>
      </c>
      <c r="Q725" s="7">
        <v>5.7622917260328248E-2</v>
      </c>
      <c r="R725" s="7" t="str">
        <f t="shared" si="101"/>
        <v>Upper</v>
      </c>
      <c r="S725" s="4" t="str">
        <f t="shared" si="102"/>
        <v>Upper</v>
      </c>
      <c r="T725" s="4" t="str">
        <f t="shared" si="98"/>
        <v>Above</v>
      </c>
      <c r="U725" s="4" t="str">
        <f t="shared" si="99"/>
        <v>Sell</v>
      </c>
      <c r="V725" s="4" t="str">
        <f t="shared" si="100"/>
        <v/>
      </c>
    </row>
    <row r="726" spans="1:22">
      <c r="A726" s="2">
        <v>42025</v>
      </c>
      <c r="B726" s="7">
        <v>513.70001220703125</v>
      </c>
      <c r="C726" s="7">
        <v>516.4749755859375</v>
      </c>
      <c r="D726" s="7">
        <v>509.17498779296881</v>
      </c>
      <c r="E726" s="7">
        <v>509.97500610351562</v>
      </c>
      <c r="F726" s="7">
        <v>8719.650390625</v>
      </c>
      <c r="G726" s="7">
        <v>8741.849609375</v>
      </c>
      <c r="H726" s="7">
        <v>8689.599609375</v>
      </c>
      <c r="I726" s="7">
        <v>8729.5</v>
      </c>
      <c r="J726" s="7">
        <v>5.8912913843350852E-2</v>
      </c>
      <c r="K726" s="7">
        <v>5.908074362570314E-2</v>
      </c>
      <c r="L726" s="7">
        <v>5.8595908981080337E-2</v>
      </c>
      <c r="M726" s="7">
        <v>5.8419726914888087E-2</v>
      </c>
      <c r="N726" s="7">
        <v>5.8134491795709717E-2</v>
      </c>
      <c r="O726" s="7">
        <v>4.8678355577870687E-4</v>
      </c>
      <c r="P726" s="7">
        <v>5.8621275351488422E-2</v>
      </c>
      <c r="Q726" s="7">
        <v>5.7647708239931011E-2</v>
      </c>
      <c r="R726" s="7" t="str">
        <f t="shared" si="101"/>
        <v>Upper</v>
      </c>
      <c r="S726" s="4" t="str">
        <f t="shared" si="102"/>
        <v>Upper</v>
      </c>
      <c r="T726" s="4" t="str">
        <f t="shared" si="98"/>
        <v>Below</v>
      </c>
      <c r="U726" s="4" t="str">
        <f t="shared" si="99"/>
        <v>Sell</v>
      </c>
      <c r="V726" s="4" t="str">
        <f t="shared" si="100"/>
        <v/>
      </c>
    </row>
    <row r="727" spans="1:22">
      <c r="A727" s="2">
        <v>42026</v>
      </c>
      <c r="B727" s="7">
        <v>512.5</v>
      </c>
      <c r="C727" s="7">
        <v>516.25</v>
      </c>
      <c r="D727" s="7">
        <v>509.27499389648437</v>
      </c>
      <c r="E727" s="7">
        <v>510.625</v>
      </c>
      <c r="F727" s="7">
        <v>8745.849609375</v>
      </c>
      <c r="G727" s="7">
        <v>8774.150390625</v>
      </c>
      <c r="H727" s="7">
        <v>8727</v>
      </c>
      <c r="I727" s="7">
        <v>8761.400390625</v>
      </c>
      <c r="J727" s="7">
        <v>5.8599223962258883E-2</v>
      </c>
      <c r="K727" s="7">
        <v>5.8837605581915087E-2</v>
      </c>
      <c r="L727" s="7">
        <v>5.835625001678519E-2</v>
      </c>
      <c r="M727" s="7">
        <v>5.8281208166948553E-2</v>
      </c>
      <c r="N727" s="7">
        <v>5.814619947634455E-2</v>
      </c>
      <c r="O727" s="7">
        <v>4.8738536574111839E-4</v>
      </c>
      <c r="P727" s="7">
        <v>5.8633584842085668E-2</v>
      </c>
      <c r="Q727" s="7">
        <v>5.7658814110603432E-2</v>
      </c>
      <c r="R727" s="7" t="str">
        <f t="shared" si="101"/>
        <v>Upper</v>
      </c>
      <c r="S727" s="4" t="str">
        <f t="shared" si="102"/>
        <v>Upper</v>
      </c>
      <c r="T727" s="4" t="str">
        <f t="shared" si="98"/>
        <v>Below</v>
      </c>
      <c r="U727" s="4" t="str">
        <f t="shared" si="99"/>
        <v>Sell</v>
      </c>
      <c r="V727" s="4" t="str">
        <f t="shared" si="100"/>
        <v/>
      </c>
    </row>
    <row r="728" spans="1:22">
      <c r="A728" s="2">
        <v>42027</v>
      </c>
      <c r="B728" s="7">
        <v>515</v>
      </c>
      <c r="C728" s="7">
        <v>524</v>
      </c>
      <c r="D728" s="7">
        <v>512.20001220703125</v>
      </c>
      <c r="E728" s="7">
        <v>521.4000244140625</v>
      </c>
      <c r="F728" s="7">
        <v>8827.9501953125</v>
      </c>
      <c r="G728" s="7">
        <v>8866.400390625</v>
      </c>
      <c r="H728" s="7">
        <v>8795.400390625</v>
      </c>
      <c r="I728" s="7">
        <v>8835.599609375</v>
      </c>
      <c r="J728" s="7">
        <v>5.8337438318745473E-2</v>
      </c>
      <c r="K728" s="7">
        <v>5.9099519186394743E-2</v>
      </c>
      <c r="L728" s="7">
        <v>5.8234985271731828E-2</v>
      </c>
      <c r="M728" s="7">
        <v>5.9011277951168339E-2</v>
      </c>
      <c r="N728" s="7">
        <v>5.8205772351322287E-2</v>
      </c>
      <c r="O728" s="7">
        <v>5.1729073323830753E-4</v>
      </c>
      <c r="P728" s="7">
        <v>5.8723063084560601E-2</v>
      </c>
      <c r="Q728" s="7">
        <v>5.7688481618083987E-2</v>
      </c>
      <c r="R728" s="7" t="str">
        <f t="shared" si="101"/>
        <v>Upper</v>
      </c>
      <c r="S728" s="4" t="str">
        <f t="shared" si="102"/>
        <v>Upper</v>
      </c>
      <c r="T728" s="4" t="str">
        <f t="shared" si="98"/>
        <v>Above</v>
      </c>
      <c r="U728" s="4" t="str">
        <f t="shared" si="99"/>
        <v>Sell</v>
      </c>
      <c r="V728" s="4" t="str">
        <f t="shared" si="100"/>
        <v/>
      </c>
    </row>
    <row r="729" spans="1:22">
      <c r="A729" s="2">
        <v>42031</v>
      </c>
      <c r="B729" s="7">
        <v>521.5</v>
      </c>
      <c r="C729" s="7">
        <v>538.875</v>
      </c>
      <c r="D729" s="7">
        <v>520.45001220703125</v>
      </c>
      <c r="E729" s="7">
        <v>537.0250244140625</v>
      </c>
      <c r="F729" s="7">
        <v>8871.349609375</v>
      </c>
      <c r="G729" s="7">
        <v>8925.0498046875</v>
      </c>
      <c r="H729" s="7">
        <v>8825.4501953125</v>
      </c>
      <c r="I729" s="7">
        <v>8910.5</v>
      </c>
      <c r="J729" s="7">
        <v>5.8784742227822137E-2</v>
      </c>
      <c r="K729" s="7">
        <v>6.0377814330736732E-2</v>
      </c>
      <c r="L729" s="7">
        <v>5.8971497282196451E-2</v>
      </c>
      <c r="M729" s="7">
        <v>6.0268786758774763E-2</v>
      </c>
      <c r="N729" s="7">
        <v>5.8327232950188518E-2</v>
      </c>
      <c r="O729" s="7">
        <v>6.8483876684216182E-4</v>
      </c>
      <c r="P729" s="7">
        <v>5.9012071717030677E-2</v>
      </c>
      <c r="Q729" s="7">
        <v>5.7642394183346372E-2</v>
      </c>
      <c r="R729" s="7" t="str">
        <f t="shared" si="101"/>
        <v>Upper</v>
      </c>
      <c r="S729" s="4" t="str">
        <f t="shared" si="102"/>
        <v>Upper</v>
      </c>
      <c r="T729" s="4" t="str">
        <f t="shared" si="98"/>
        <v>Above</v>
      </c>
      <c r="U729" s="4" t="str">
        <f t="shared" si="99"/>
        <v>Sell</v>
      </c>
      <c r="V729" s="4" t="str">
        <f t="shared" si="100"/>
        <v/>
      </c>
    </row>
    <row r="730" spans="1:22">
      <c r="A730" s="2">
        <v>42032</v>
      </c>
      <c r="B730" s="7">
        <v>535</v>
      </c>
      <c r="C730" s="7">
        <v>546.5999755859375</v>
      </c>
      <c r="D730" s="7">
        <v>527.5</v>
      </c>
      <c r="E730" s="7">
        <v>529.17498779296875</v>
      </c>
      <c r="F730" s="7">
        <v>8902.75</v>
      </c>
      <c r="G730" s="7">
        <v>8985.0498046875</v>
      </c>
      <c r="H730" s="7">
        <v>8874.0498046875</v>
      </c>
      <c r="I730" s="7">
        <v>8914.2998046875</v>
      </c>
      <c r="J730" s="7">
        <v>6.0093791244278452E-2</v>
      </c>
      <c r="K730" s="7">
        <v>6.0834384613068733E-2</v>
      </c>
      <c r="L730" s="7">
        <v>5.9442983937430798E-2</v>
      </c>
      <c r="M730" s="7">
        <v>5.9362484927274611E-2</v>
      </c>
      <c r="N730" s="7">
        <v>5.84101237138148E-2</v>
      </c>
      <c r="O730" s="7">
        <v>7.0553535553058357E-4</v>
      </c>
      <c r="P730" s="7">
        <v>5.9115659069345378E-2</v>
      </c>
      <c r="Q730" s="7">
        <v>5.7704588358284223E-2</v>
      </c>
      <c r="R730" s="7">
        <f t="shared" si="101"/>
        <v>0</v>
      </c>
      <c r="S730" s="4" t="str">
        <f t="shared" si="102"/>
        <v>Upper</v>
      </c>
      <c r="T730" s="4" t="str">
        <f t="shared" si="98"/>
        <v>Above</v>
      </c>
      <c r="U730" s="4" t="str">
        <f t="shared" si="99"/>
        <v>Sell</v>
      </c>
      <c r="V730" s="4" t="str">
        <f t="shared" si="100"/>
        <v/>
      </c>
    </row>
    <row r="731" spans="1:22">
      <c r="A731" s="2">
        <v>42033</v>
      </c>
      <c r="B731" s="7">
        <v>537.5</v>
      </c>
      <c r="C731" s="7">
        <v>550.29998779296875</v>
      </c>
      <c r="D731" s="7">
        <v>530.5</v>
      </c>
      <c r="E731" s="7">
        <v>547.5</v>
      </c>
      <c r="F731" s="7">
        <v>8901.5</v>
      </c>
      <c r="G731" s="7">
        <v>8966.650390625</v>
      </c>
      <c r="H731" s="7">
        <v>8861.25</v>
      </c>
      <c r="I731" s="7">
        <v>8952.349609375</v>
      </c>
      <c r="J731" s="7">
        <v>6.0383081503117449E-2</v>
      </c>
      <c r="K731" s="7">
        <v>6.1371857250989717E-2</v>
      </c>
      <c r="L731" s="7">
        <v>5.9867400197489068E-2</v>
      </c>
      <c r="M731" s="7">
        <v>6.1157129009645907E-2</v>
      </c>
      <c r="N731" s="7">
        <v>5.856903186554574E-2</v>
      </c>
      <c r="O731" s="7">
        <v>9.2659329936250947E-4</v>
      </c>
      <c r="P731" s="7">
        <v>5.949562516490825E-2</v>
      </c>
      <c r="Q731" s="7">
        <v>5.7642438566183229E-2</v>
      </c>
      <c r="R731" s="7">
        <f t="shared" si="101"/>
        <v>0</v>
      </c>
      <c r="S731" s="4" t="str">
        <f t="shared" si="102"/>
        <v>Upper</v>
      </c>
      <c r="T731" s="4" t="str">
        <f t="shared" si="98"/>
        <v>Above</v>
      </c>
      <c r="U731" s="4" t="str">
        <f t="shared" si="99"/>
        <v>Sell</v>
      </c>
      <c r="V731" s="4" t="str">
        <f t="shared" si="100"/>
        <v/>
      </c>
    </row>
    <row r="732" spans="1:22">
      <c r="A732" s="2">
        <v>42034</v>
      </c>
      <c r="B732" s="7">
        <v>547.2750244140625</v>
      </c>
      <c r="C732" s="7">
        <v>547.2750244140625</v>
      </c>
      <c r="D732" s="7">
        <v>532.125</v>
      </c>
      <c r="E732" s="7">
        <v>538.67498779296875</v>
      </c>
      <c r="F732" s="7">
        <v>8996.599609375</v>
      </c>
      <c r="G732" s="7">
        <v>8996.599609375</v>
      </c>
      <c r="H732" s="7">
        <v>8775.099609375</v>
      </c>
      <c r="I732" s="7">
        <v>8808.900390625</v>
      </c>
      <c r="J732" s="7">
        <v>6.083131940692002E-2</v>
      </c>
      <c r="K732" s="7">
        <v>6.083131940692002E-2</v>
      </c>
      <c r="L732" s="7">
        <v>6.0640337282496133E-2</v>
      </c>
      <c r="M732" s="7">
        <v>6.1151217962035473E-2</v>
      </c>
      <c r="N732" s="7">
        <v>5.8754341103118717E-2</v>
      </c>
      <c r="O732" s="7">
        <v>1.0520768807203689E-3</v>
      </c>
      <c r="P732" s="7">
        <v>5.9806417983839087E-2</v>
      </c>
      <c r="Q732" s="7">
        <v>5.7702264222398353E-2</v>
      </c>
      <c r="R732" s="7">
        <f t="shared" si="101"/>
        <v>0</v>
      </c>
      <c r="S732" s="4" t="str">
        <f t="shared" si="102"/>
        <v>Upper</v>
      </c>
      <c r="T732" s="4" t="str">
        <f t="shared" si="98"/>
        <v>Above</v>
      </c>
      <c r="U732" s="4" t="str">
        <f t="shared" si="99"/>
        <v>Sell</v>
      </c>
      <c r="V732" s="4" t="str">
        <f t="shared" si="100"/>
        <v/>
      </c>
    </row>
    <row r="733" spans="1:22">
      <c r="A733" s="2">
        <v>42037</v>
      </c>
      <c r="B733" s="7">
        <v>534.25</v>
      </c>
      <c r="C733" s="7">
        <v>546.5</v>
      </c>
      <c r="D733" s="7">
        <v>526.17498779296875</v>
      </c>
      <c r="E733" s="7">
        <v>540.79998779296875</v>
      </c>
      <c r="F733" s="7">
        <v>8802.5</v>
      </c>
      <c r="G733" s="7">
        <v>8840.7998046875</v>
      </c>
      <c r="H733" s="7">
        <v>8751.099609375</v>
      </c>
      <c r="I733" s="7">
        <v>8797.400390625</v>
      </c>
      <c r="J733" s="7">
        <v>6.069298494745811E-2</v>
      </c>
      <c r="K733" s="7">
        <v>6.1815674155435457E-2</v>
      </c>
      <c r="L733" s="7">
        <v>6.0126728214735511E-2</v>
      </c>
      <c r="M733" s="7">
        <v>6.1472703728396333E-2</v>
      </c>
      <c r="N733" s="7">
        <v>5.8953502719521017E-2</v>
      </c>
      <c r="O733" s="7">
        <v>1.170396750196624E-3</v>
      </c>
      <c r="P733" s="7">
        <v>6.0123899469717648E-2</v>
      </c>
      <c r="Q733" s="7">
        <v>5.77831059693244E-2</v>
      </c>
      <c r="R733" s="7">
        <f t="shared" si="101"/>
        <v>0</v>
      </c>
      <c r="S733" s="4" t="str">
        <f t="shared" si="102"/>
        <v>Upper</v>
      </c>
      <c r="T733" s="4" t="str">
        <f t="shared" si="98"/>
        <v>Above</v>
      </c>
      <c r="U733" s="4" t="str">
        <f t="shared" si="99"/>
        <v>Sell</v>
      </c>
      <c r="V733" s="4" t="str">
        <f t="shared" si="100"/>
        <v/>
      </c>
    </row>
    <row r="734" spans="1:22">
      <c r="A734" s="2">
        <v>42038</v>
      </c>
      <c r="B734" s="7">
        <v>539.25</v>
      </c>
      <c r="C734" s="7">
        <v>541.0999755859375</v>
      </c>
      <c r="D734" s="7">
        <v>527.6500244140625</v>
      </c>
      <c r="E734" s="7">
        <v>532.04998779296875</v>
      </c>
      <c r="F734" s="7">
        <v>8823.150390625</v>
      </c>
      <c r="G734" s="7">
        <v>8837.2998046875</v>
      </c>
      <c r="H734" s="7">
        <v>8726.650390625</v>
      </c>
      <c r="I734" s="7">
        <v>8756.5498046875</v>
      </c>
      <c r="J734" s="7">
        <v>6.111762535216194E-2</v>
      </c>
      <c r="K734" s="7">
        <v>6.1229107028701921E-2</v>
      </c>
      <c r="L734" s="7">
        <v>6.0464210297792427E-2</v>
      </c>
      <c r="M734" s="7">
        <v>6.0760230874054431E-2</v>
      </c>
      <c r="N734" s="7">
        <v>5.913550959709122E-2</v>
      </c>
      <c r="O734" s="7">
        <v>1.153189833341902E-3</v>
      </c>
      <c r="P734" s="7">
        <v>6.0288699430433121E-2</v>
      </c>
      <c r="Q734" s="7">
        <v>5.7982319763749318E-2</v>
      </c>
      <c r="R734" s="7">
        <f t="shared" si="101"/>
        <v>0</v>
      </c>
      <c r="S734" s="4" t="str">
        <f t="shared" si="102"/>
        <v>Upper</v>
      </c>
      <c r="T734" s="4" t="str">
        <f t="shared" si="98"/>
        <v>Above</v>
      </c>
      <c r="U734" s="4" t="str">
        <f t="shared" si="99"/>
        <v>Sell</v>
      </c>
      <c r="V734" s="4" t="str">
        <f t="shared" si="100"/>
        <v/>
      </c>
    </row>
    <row r="735" spans="1:22">
      <c r="A735" s="2">
        <v>42039</v>
      </c>
      <c r="B735" s="7">
        <v>531.5</v>
      </c>
      <c r="C735" s="7">
        <v>540.4000244140625</v>
      </c>
      <c r="D735" s="7">
        <v>528.625</v>
      </c>
      <c r="E735" s="7">
        <v>533.8499755859375</v>
      </c>
      <c r="F735" s="7">
        <v>8789.150390625</v>
      </c>
      <c r="G735" s="7">
        <v>8792.849609375</v>
      </c>
      <c r="H735" s="7">
        <v>8704.400390625</v>
      </c>
      <c r="I735" s="7">
        <v>8723.7001953125</v>
      </c>
      <c r="J735" s="7">
        <v>6.0472284166047233E-2</v>
      </c>
      <c r="K735" s="7">
        <v>6.145903187493211E-2</v>
      </c>
      <c r="L735" s="7">
        <v>6.0730777110086877E-2</v>
      </c>
      <c r="M735" s="7">
        <v>6.1195360183605427E-2</v>
      </c>
      <c r="N735" s="7">
        <v>5.9296885176149262E-2</v>
      </c>
      <c r="O735" s="7">
        <v>1.205814852959932E-3</v>
      </c>
      <c r="P735" s="7">
        <v>6.0502700029109187E-2</v>
      </c>
      <c r="Q735" s="7">
        <v>5.8091070323189331E-2</v>
      </c>
      <c r="R735" s="7">
        <f t="shared" si="101"/>
        <v>0</v>
      </c>
      <c r="S735" s="4" t="str">
        <f t="shared" si="102"/>
        <v>Upper</v>
      </c>
      <c r="T735" s="4" t="str">
        <f t="shared" ref="T735:T798" si="103">IF(S735=0,"",IF(S735="Upper",IF(M735&lt;=P735,"Below","Above"),IF(M735&gt;=Q735,"Above","Below")))</f>
        <v>Above</v>
      </c>
      <c r="U735" s="4" t="str">
        <f t="shared" si="99"/>
        <v>Sell</v>
      </c>
      <c r="V735" s="4" t="str">
        <f t="shared" si="100"/>
        <v/>
      </c>
    </row>
    <row r="736" spans="1:22">
      <c r="A736" s="2">
        <v>42040</v>
      </c>
      <c r="B736" s="7">
        <v>537.5</v>
      </c>
      <c r="C736" s="7">
        <v>546.4000244140625</v>
      </c>
      <c r="D736" s="7">
        <v>535.17498779296875</v>
      </c>
      <c r="E736" s="7">
        <v>538.25</v>
      </c>
      <c r="F736" s="7">
        <v>8733.099609375</v>
      </c>
      <c r="G736" s="7">
        <v>8838.4501953125</v>
      </c>
      <c r="H736" s="7">
        <v>8683.650390625</v>
      </c>
      <c r="I736" s="7">
        <v>8711.7001953125</v>
      </c>
      <c r="J736" s="7">
        <v>6.1547448677098868E-2</v>
      </c>
      <c r="K736" s="7">
        <v>6.1820795766190713E-2</v>
      </c>
      <c r="L736" s="7">
        <v>6.1630185891724948E-2</v>
      </c>
      <c r="M736" s="7">
        <v>6.1784724902449677E-2</v>
      </c>
      <c r="N736" s="7">
        <v>5.9470210766596657E-2</v>
      </c>
      <c r="O736" s="7">
        <v>1.3029624542210229E-3</v>
      </c>
      <c r="P736" s="7">
        <v>6.0773173220817683E-2</v>
      </c>
      <c r="Q736" s="7">
        <v>5.8167248312375637E-2</v>
      </c>
      <c r="R736" s="7">
        <f t="shared" si="101"/>
        <v>0</v>
      </c>
      <c r="S736" s="4" t="str">
        <f t="shared" si="102"/>
        <v>Upper</v>
      </c>
      <c r="T736" s="4" t="str">
        <f t="shared" si="103"/>
        <v>Above</v>
      </c>
      <c r="U736" s="4" t="str">
        <f t="shared" si="99"/>
        <v>Sell</v>
      </c>
      <c r="V736" s="4" t="str">
        <f t="shared" si="100"/>
        <v/>
      </c>
    </row>
    <row r="737" spans="1:22">
      <c r="A737" s="2">
        <v>42041</v>
      </c>
      <c r="B737" s="7">
        <v>538.5</v>
      </c>
      <c r="C737" s="7">
        <v>539.4749755859375</v>
      </c>
      <c r="D737" s="7">
        <v>525.0250244140625</v>
      </c>
      <c r="E737" s="7">
        <v>526.75</v>
      </c>
      <c r="F737" s="7">
        <v>8696.849609375</v>
      </c>
      <c r="G737" s="7">
        <v>8726.2001953125</v>
      </c>
      <c r="H737" s="7">
        <v>8645.5498046875</v>
      </c>
      <c r="I737" s="7">
        <v>8661.0498046875</v>
      </c>
      <c r="J737" s="7">
        <v>6.1918973442924623E-2</v>
      </c>
      <c r="K737" s="7">
        <v>6.1822438577071627E-2</v>
      </c>
      <c r="L737" s="7">
        <v>6.072777744330396E-2</v>
      </c>
      <c r="M737" s="7">
        <v>6.0818262436836967E-2</v>
      </c>
      <c r="N737" s="7">
        <v>5.958186800061286E-2</v>
      </c>
      <c r="O737" s="7">
        <v>1.3187118694125131E-3</v>
      </c>
      <c r="P737" s="7">
        <v>6.0900579870025368E-2</v>
      </c>
      <c r="Q737" s="7">
        <v>5.8263156131200353E-2</v>
      </c>
      <c r="R737" s="7" t="str">
        <f t="shared" si="101"/>
        <v>Upper</v>
      </c>
      <c r="S737" s="4" t="str">
        <f t="shared" si="102"/>
        <v>Upper</v>
      </c>
      <c r="T737" s="4" t="str">
        <f t="shared" si="103"/>
        <v>Below</v>
      </c>
      <c r="U737" s="4" t="str">
        <f t="shared" si="99"/>
        <v>Sell</v>
      </c>
      <c r="V737" s="4" t="str">
        <f t="shared" si="100"/>
        <v/>
      </c>
    </row>
    <row r="738" spans="1:22">
      <c r="A738" s="2">
        <v>42044</v>
      </c>
      <c r="B738" s="7">
        <v>523.5</v>
      </c>
      <c r="C738" s="7">
        <v>525.875</v>
      </c>
      <c r="D738" s="7">
        <v>517.25</v>
      </c>
      <c r="E738" s="7">
        <v>520.04998779296875</v>
      </c>
      <c r="F738" s="7">
        <v>8584.400390625</v>
      </c>
      <c r="G738" s="7">
        <v>8605.5498046875</v>
      </c>
      <c r="H738" s="7">
        <v>8516.349609375</v>
      </c>
      <c r="I738" s="7">
        <v>8526.349609375</v>
      </c>
      <c r="J738" s="7">
        <v>6.0982710052959889E-2</v>
      </c>
      <c r="K738" s="7">
        <v>6.1108820695401987E-2</v>
      </c>
      <c r="L738" s="7">
        <v>6.0736116261666723E-2</v>
      </c>
      <c r="M738" s="7">
        <v>6.0993275155074203E-2</v>
      </c>
      <c r="N738" s="7">
        <v>5.9687328654938303E-2</v>
      </c>
      <c r="O738" s="7">
        <v>1.3440652580630329E-3</v>
      </c>
      <c r="P738" s="7">
        <v>6.1031393913001331E-2</v>
      </c>
      <c r="Q738" s="7">
        <v>5.8343263396875261E-2</v>
      </c>
      <c r="R738" s="7" t="str">
        <f t="shared" si="101"/>
        <v>Upper</v>
      </c>
      <c r="S738" s="4" t="str">
        <f t="shared" si="102"/>
        <v>Upper</v>
      </c>
      <c r="T738" s="4" t="str">
        <f t="shared" si="103"/>
        <v>Below</v>
      </c>
      <c r="U738" s="4" t="str">
        <f t="shared" si="99"/>
        <v>Sell</v>
      </c>
      <c r="V738" s="4" t="str">
        <f t="shared" si="100"/>
        <v/>
      </c>
    </row>
    <row r="739" spans="1:22">
      <c r="A739" s="2">
        <v>42045</v>
      </c>
      <c r="B739" s="7">
        <v>515</v>
      </c>
      <c r="C739" s="7">
        <v>531.1500244140625</v>
      </c>
      <c r="D739" s="7">
        <v>515</v>
      </c>
      <c r="E739" s="7">
        <v>527.2249755859375</v>
      </c>
      <c r="F739" s="7">
        <v>8478.099609375</v>
      </c>
      <c r="G739" s="7">
        <v>8646.25</v>
      </c>
      <c r="H739" s="7">
        <v>8470.5</v>
      </c>
      <c r="I739" s="7">
        <v>8565.5498046875</v>
      </c>
      <c r="J739" s="7">
        <v>6.0744745134925997E-2</v>
      </c>
      <c r="K739" s="7">
        <v>6.1431259148655493E-2</v>
      </c>
      <c r="L739" s="7">
        <v>6.0799244436573988E-2</v>
      </c>
      <c r="M739" s="7">
        <v>6.1551796161107307E-2</v>
      </c>
      <c r="N739" s="7">
        <v>5.9860166607313713E-2</v>
      </c>
      <c r="O739" s="7">
        <v>1.3507717971983379E-3</v>
      </c>
      <c r="P739" s="7">
        <v>6.1210938404512041E-2</v>
      </c>
      <c r="Q739" s="7">
        <v>5.850939481011537E-2</v>
      </c>
      <c r="R739" s="7" t="str">
        <f t="shared" si="101"/>
        <v>Upper</v>
      </c>
      <c r="S739" s="4" t="str">
        <f t="shared" si="102"/>
        <v>Upper</v>
      </c>
      <c r="T739" s="4" t="str">
        <f t="shared" si="103"/>
        <v>Above</v>
      </c>
      <c r="U739" s="4" t="str">
        <f t="shared" si="99"/>
        <v>Sell</v>
      </c>
      <c r="V739" s="4" t="str">
        <f t="shared" si="100"/>
        <v/>
      </c>
    </row>
    <row r="740" spans="1:22">
      <c r="A740" s="2">
        <v>42046</v>
      </c>
      <c r="B740" s="7">
        <v>529</v>
      </c>
      <c r="C740" s="7">
        <v>532.4000244140625</v>
      </c>
      <c r="D740" s="7">
        <v>526.5</v>
      </c>
      <c r="E740" s="7">
        <v>529.20001220703125</v>
      </c>
      <c r="F740" s="7">
        <v>8603.2998046875</v>
      </c>
      <c r="G740" s="7">
        <v>8651.9501953125</v>
      </c>
      <c r="H740" s="7">
        <v>8593.650390625</v>
      </c>
      <c r="I740" s="7">
        <v>8627.400390625</v>
      </c>
      <c r="J740" s="7">
        <v>6.1488035057406097E-2</v>
      </c>
      <c r="K740" s="7">
        <v>6.1535262269830103E-2</v>
      </c>
      <c r="L740" s="7">
        <v>6.1266164675999657E-2</v>
      </c>
      <c r="M740" s="7">
        <v>6.1339452007129362E-2</v>
      </c>
      <c r="N740" s="7">
        <v>6.0025273017812228E-2</v>
      </c>
      <c r="O740" s="7">
        <v>1.3176420598902049E-3</v>
      </c>
      <c r="P740" s="7">
        <v>6.1342915077702433E-2</v>
      </c>
      <c r="Q740" s="7">
        <v>5.8707630957922023E-2</v>
      </c>
      <c r="R740" s="7" t="str">
        <f t="shared" si="101"/>
        <v>Upper</v>
      </c>
      <c r="S740" s="4" t="str">
        <f t="shared" si="102"/>
        <v>Upper</v>
      </c>
      <c r="T740" s="4" t="str">
        <f t="shared" si="103"/>
        <v>Below</v>
      </c>
      <c r="U740" s="4" t="str">
        <f t="shared" si="99"/>
        <v>Sell</v>
      </c>
      <c r="V740" s="4" t="str">
        <f t="shared" si="100"/>
        <v/>
      </c>
    </row>
    <row r="741" spans="1:22">
      <c r="A741" s="2">
        <v>42047</v>
      </c>
      <c r="B741" s="7">
        <v>532.54998779296875</v>
      </c>
      <c r="C741" s="7">
        <v>540.95001220703125</v>
      </c>
      <c r="D741" s="7">
        <v>526.3499755859375</v>
      </c>
      <c r="E741" s="7">
        <v>538</v>
      </c>
      <c r="F741" s="7">
        <v>8676.9501953125</v>
      </c>
      <c r="G741" s="7">
        <v>8732.5498046875</v>
      </c>
      <c r="H741" s="7">
        <v>8599.25</v>
      </c>
      <c r="I741" s="7">
        <v>8711.5498046875</v>
      </c>
      <c r="J741" s="7">
        <v>6.1375250036662103E-2</v>
      </c>
      <c r="K741" s="7">
        <v>6.194639873873465E-2</v>
      </c>
      <c r="L741" s="7">
        <v>6.1208823512043202E-2</v>
      </c>
      <c r="M741" s="7">
        <v>6.1757093980053197E-2</v>
      </c>
      <c r="N741" s="7">
        <v>6.0201940085336643E-2</v>
      </c>
      <c r="O741" s="7">
        <v>1.3001403657596879E-3</v>
      </c>
      <c r="P741" s="7">
        <v>6.1502080451096328E-2</v>
      </c>
      <c r="Q741" s="7">
        <v>5.8901799719576937E-2</v>
      </c>
      <c r="R741" s="7" t="str">
        <f t="shared" si="101"/>
        <v>Upper</v>
      </c>
      <c r="S741" s="4" t="str">
        <f t="shared" si="102"/>
        <v>Upper</v>
      </c>
      <c r="T741" s="4" t="str">
        <f t="shared" si="103"/>
        <v>Above</v>
      </c>
      <c r="U741" s="4" t="str">
        <f t="shared" si="99"/>
        <v>Sell</v>
      </c>
      <c r="V741" s="4" t="str">
        <f t="shared" si="100"/>
        <v/>
      </c>
    </row>
    <row r="742" spans="1:22">
      <c r="A742" s="2">
        <v>42048</v>
      </c>
      <c r="B742" s="7">
        <v>540.5999755859375</v>
      </c>
      <c r="C742" s="7">
        <v>541</v>
      </c>
      <c r="D742" s="7">
        <v>531.79998779296875</v>
      </c>
      <c r="E742" s="7">
        <v>532.9000244140625</v>
      </c>
      <c r="F742" s="7">
        <v>8741.5</v>
      </c>
      <c r="G742" s="7">
        <v>8822.099609375</v>
      </c>
      <c r="H742" s="7">
        <v>8729.650390625</v>
      </c>
      <c r="I742" s="7">
        <v>8805.5</v>
      </c>
      <c r="J742" s="7">
        <v>6.184293034215381E-2</v>
      </c>
      <c r="K742" s="7">
        <v>6.1323270417973329E-2</v>
      </c>
      <c r="L742" s="7">
        <v>6.0918818508938537E-2</v>
      </c>
      <c r="M742" s="7">
        <v>6.0518996583278917E-2</v>
      </c>
      <c r="N742" s="7">
        <v>6.0304848825216938E-2</v>
      </c>
      <c r="O742" s="7">
        <v>1.2348910490502761E-3</v>
      </c>
      <c r="P742" s="7">
        <v>6.1539739874267217E-2</v>
      </c>
      <c r="Q742" s="7">
        <v>5.9069957776166658E-2</v>
      </c>
      <c r="R742" s="7">
        <f t="shared" si="101"/>
        <v>0</v>
      </c>
      <c r="S742" s="4" t="str">
        <f t="shared" si="102"/>
        <v>Upper</v>
      </c>
      <c r="T742" s="4" t="str">
        <f t="shared" si="103"/>
        <v>Below</v>
      </c>
      <c r="U742" s="4" t="str">
        <f t="shared" si="99"/>
        <v>Sell</v>
      </c>
      <c r="V742" s="4" t="str">
        <f t="shared" si="100"/>
        <v/>
      </c>
    </row>
    <row r="743" spans="1:22">
      <c r="A743" s="2">
        <v>42051</v>
      </c>
      <c r="B743" s="7">
        <v>537.9000244140625</v>
      </c>
      <c r="C743" s="7">
        <v>542.5</v>
      </c>
      <c r="D743" s="7">
        <v>531.25</v>
      </c>
      <c r="E743" s="7">
        <v>533.7750244140625</v>
      </c>
      <c r="F743" s="7">
        <v>8831.400390625</v>
      </c>
      <c r="G743" s="7">
        <v>8870.099609375</v>
      </c>
      <c r="H743" s="7">
        <v>8793.400390625</v>
      </c>
      <c r="I743" s="7">
        <v>8809.349609375</v>
      </c>
      <c r="J743" s="7">
        <v>6.0907670428471561E-2</v>
      </c>
      <c r="K743" s="7">
        <v>6.1160530759611767E-2</v>
      </c>
      <c r="L743" s="7">
        <v>6.0414626469913413E-2</v>
      </c>
      <c r="M743" s="7">
        <v>6.0591876595068227E-2</v>
      </c>
      <c r="N743" s="7">
        <v>6.0394069382877967E-2</v>
      </c>
      <c r="O743" s="7">
        <v>1.184442661364713E-3</v>
      </c>
      <c r="P743" s="7">
        <v>6.1578512044242681E-2</v>
      </c>
      <c r="Q743" s="7">
        <v>5.9209626721513253E-2</v>
      </c>
      <c r="R743" s="7">
        <f t="shared" si="101"/>
        <v>0</v>
      </c>
      <c r="S743" s="4" t="str">
        <f t="shared" si="102"/>
        <v>Upper</v>
      </c>
      <c r="T743" s="4" t="str">
        <f t="shared" si="103"/>
        <v>Below</v>
      </c>
      <c r="U743" s="4" t="str">
        <f t="shared" si="99"/>
        <v>Sell</v>
      </c>
      <c r="V743" s="4" t="str">
        <f t="shared" si="100"/>
        <v/>
      </c>
    </row>
    <row r="744" spans="1:22">
      <c r="A744" s="2">
        <v>42053</v>
      </c>
      <c r="B744" s="7">
        <v>533.7750244140625</v>
      </c>
      <c r="C744" s="7">
        <v>541.4749755859375</v>
      </c>
      <c r="D744" s="7">
        <v>528.5250244140625</v>
      </c>
      <c r="E744" s="7">
        <v>537.4000244140625</v>
      </c>
      <c r="F744" s="7">
        <v>8811.5498046875</v>
      </c>
      <c r="G744" s="7">
        <v>8894.2998046875</v>
      </c>
      <c r="H744" s="7">
        <v>8808.900390625</v>
      </c>
      <c r="I744" s="7">
        <v>8869.099609375</v>
      </c>
      <c r="J744" s="7">
        <v>6.0576747138183229E-2</v>
      </c>
      <c r="K744" s="7">
        <v>6.0878876075277762E-2</v>
      </c>
      <c r="L744" s="7">
        <v>5.999897841693759E-2</v>
      </c>
      <c r="M744" s="7">
        <v>6.0592399238137848E-2</v>
      </c>
      <c r="N744" s="7">
        <v>6.0486649205242653E-2</v>
      </c>
      <c r="O744" s="7">
        <v>1.118970574377341E-3</v>
      </c>
      <c r="P744" s="7">
        <v>6.1605619779619987E-2</v>
      </c>
      <c r="Q744" s="7">
        <v>5.9367678630865298E-2</v>
      </c>
      <c r="R744" s="7">
        <f t="shared" si="101"/>
        <v>0</v>
      </c>
      <c r="S744" s="4" t="str">
        <f t="shared" si="102"/>
        <v>Upper</v>
      </c>
      <c r="T744" s="4" t="str">
        <f t="shared" si="103"/>
        <v>Below</v>
      </c>
      <c r="U744" s="4" t="str">
        <f t="shared" si="99"/>
        <v>Sell</v>
      </c>
      <c r="V744" s="4" t="str">
        <f t="shared" si="100"/>
        <v/>
      </c>
    </row>
    <row r="745" spans="1:22">
      <c r="A745" s="2">
        <v>42054</v>
      </c>
      <c r="B745" s="7">
        <v>537</v>
      </c>
      <c r="C745" s="7">
        <v>542.45001220703125</v>
      </c>
      <c r="D745" s="7">
        <v>531.9000244140625</v>
      </c>
      <c r="E745" s="7">
        <v>539.9000244140625</v>
      </c>
      <c r="F745" s="7">
        <v>8883.0498046875</v>
      </c>
      <c r="G745" s="7">
        <v>8913.4501953125</v>
      </c>
      <c r="H745" s="7">
        <v>8794.4501953125</v>
      </c>
      <c r="I745" s="7">
        <v>8895.2998046875</v>
      </c>
      <c r="J745" s="7">
        <v>6.0452210874313711E-2</v>
      </c>
      <c r="K745" s="7">
        <v>6.0857468244148671E-2</v>
      </c>
      <c r="L745" s="7">
        <v>6.0481327723883038E-2</v>
      </c>
      <c r="M745" s="7">
        <v>6.0694977827453873E-2</v>
      </c>
      <c r="N745" s="7">
        <v>6.0586149068169073E-2</v>
      </c>
      <c r="O745" s="7">
        <v>1.037731864030845E-3</v>
      </c>
      <c r="P745" s="7">
        <v>6.162388093219992E-2</v>
      </c>
      <c r="Q745" s="7">
        <v>5.9548417204138233E-2</v>
      </c>
      <c r="R745" s="7">
        <f t="shared" si="101"/>
        <v>0</v>
      </c>
      <c r="S745" s="4" t="str">
        <f t="shared" si="102"/>
        <v>Upper</v>
      </c>
      <c r="T745" s="4" t="str">
        <f t="shared" si="103"/>
        <v>Below</v>
      </c>
      <c r="U745" s="4" t="str">
        <f t="shared" si="99"/>
        <v>Sell</v>
      </c>
      <c r="V745" s="4" t="str">
        <f t="shared" si="100"/>
        <v/>
      </c>
    </row>
    <row r="746" spans="1:22">
      <c r="A746" s="2">
        <v>42055</v>
      </c>
      <c r="B746" s="7">
        <v>541.5</v>
      </c>
      <c r="C746" s="7">
        <v>544.95001220703125</v>
      </c>
      <c r="D746" s="7">
        <v>534.25</v>
      </c>
      <c r="E746" s="7">
        <v>536.5250244140625</v>
      </c>
      <c r="F746" s="7">
        <v>8895.5</v>
      </c>
      <c r="G746" s="7">
        <v>8899.9501953125</v>
      </c>
      <c r="H746" s="7">
        <v>8816.2998046875</v>
      </c>
      <c r="I746" s="7">
        <v>8833.599609375</v>
      </c>
      <c r="J746" s="7">
        <v>6.0873475352706423E-2</v>
      </c>
      <c r="K746" s="7">
        <v>6.1230681099097621E-2</v>
      </c>
      <c r="L746" s="7">
        <v>6.0597984623429767E-2</v>
      </c>
      <c r="M746" s="7">
        <v>6.0736851129708717E-2</v>
      </c>
      <c r="N746" s="7">
        <v>6.0702005278910107E-2</v>
      </c>
      <c r="O746" s="7">
        <v>9.0384366209434646E-4</v>
      </c>
      <c r="P746" s="7">
        <v>6.1605848941004453E-2</v>
      </c>
      <c r="Q746" s="7">
        <v>5.9798161616815761E-2</v>
      </c>
      <c r="R746" s="7">
        <f t="shared" si="101"/>
        <v>0</v>
      </c>
      <c r="S746" s="4" t="str">
        <f t="shared" si="102"/>
        <v>Upper</v>
      </c>
      <c r="T746" s="4" t="str">
        <f t="shared" si="103"/>
        <v>Below</v>
      </c>
      <c r="U746" s="4" t="str">
        <f t="shared" si="99"/>
        <v>Sell</v>
      </c>
      <c r="V746" s="4" t="str">
        <f t="shared" si="100"/>
        <v/>
      </c>
    </row>
    <row r="747" spans="1:22">
      <c r="A747" s="2">
        <v>42058</v>
      </c>
      <c r="B747" s="7">
        <v>538.54998779296875</v>
      </c>
      <c r="C747" s="7">
        <v>540.7750244140625</v>
      </c>
      <c r="D747" s="7">
        <v>531</v>
      </c>
      <c r="E747" s="7">
        <v>533.75</v>
      </c>
      <c r="F747" s="7">
        <v>8856.849609375</v>
      </c>
      <c r="G747" s="7">
        <v>8869</v>
      </c>
      <c r="H747" s="7">
        <v>8736.099609375</v>
      </c>
      <c r="I747" s="7">
        <v>8754.9501953125</v>
      </c>
      <c r="J747" s="7">
        <v>6.0806044083994842E-2</v>
      </c>
      <c r="K747" s="7">
        <v>6.0973618718464587E-2</v>
      </c>
      <c r="L747" s="7">
        <v>6.078227398302169E-2</v>
      </c>
      <c r="M747" s="7">
        <v>6.0965509579457781E-2</v>
      </c>
      <c r="N747" s="7">
        <v>6.0836220349535557E-2</v>
      </c>
      <c r="O747" s="7">
        <v>7.0227585298837083E-4</v>
      </c>
      <c r="P747" s="7">
        <v>6.1538496202523933E-2</v>
      </c>
      <c r="Q747" s="7">
        <v>6.0133944496547187E-2</v>
      </c>
      <c r="R747" s="7">
        <f t="shared" si="101"/>
        <v>0</v>
      </c>
      <c r="S747" s="4" t="str">
        <f t="shared" si="102"/>
        <v>Upper</v>
      </c>
      <c r="T747" s="4" t="str">
        <f t="shared" si="103"/>
        <v>Below</v>
      </c>
      <c r="U747" s="4" t="str">
        <f t="shared" si="99"/>
        <v>Sell</v>
      </c>
      <c r="V747" s="4" t="str">
        <f t="shared" si="100"/>
        <v/>
      </c>
    </row>
    <row r="748" spans="1:22">
      <c r="A748" s="2">
        <v>42059</v>
      </c>
      <c r="B748" s="7">
        <v>535.1500244140625</v>
      </c>
      <c r="C748" s="7">
        <v>535.5</v>
      </c>
      <c r="D748" s="7">
        <v>528.54998779296875</v>
      </c>
      <c r="E748" s="7">
        <v>533.82501220703125</v>
      </c>
      <c r="F748" s="7">
        <v>8772.900390625</v>
      </c>
      <c r="G748" s="7">
        <v>8800.5</v>
      </c>
      <c r="H748" s="7">
        <v>8726.75</v>
      </c>
      <c r="I748" s="7">
        <v>8762.099609375</v>
      </c>
      <c r="J748" s="7">
        <v>6.1000353427692028E-2</v>
      </c>
      <c r="K748" s="7">
        <v>6.0848815408215441E-2</v>
      </c>
      <c r="L748" s="7">
        <v>6.0566647124412717E-2</v>
      </c>
      <c r="M748" s="7">
        <v>6.0924325904246249E-2</v>
      </c>
      <c r="N748" s="7">
        <v>6.0931872747189461E-2</v>
      </c>
      <c r="O748" s="7">
        <v>5.5559339107860847E-4</v>
      </c>
      <c r="P748" s="7">
        <v>6.1487466138268068E-2</v>
      </c>
      <c r="Q748" s="7">
        <v>6.0376279356110847E-2</v>
      </c>
      <c r="R748" s="7">
        <f t="shared" si="101"/>
        <v>0</v>
      </c>
      <c r="S748" s="4" t="str">
        <f t="shared" si="102"/>
        <v>Upper</v>
      </c>
      <c r="T748" s="4" t="str">
        <f t="shared" si="103"/>
        <v>Below</v>
      </c>
      <c r="U748" s="4" t="str">
        <f t="shared" si="99"/>
        <v>Sell</v>
      </c>
      <c r="V748" s="4" t="str">
        <f t="shared" si="100"/>
        <v/>
      </c>
    </row>
    <row r="749" spans="1:22">
      <c r="A749" s="2">
        <v>42060</v>
      </c>
      <c r="B749" s="7">
        <v>535</v>
      </c>
      <c r="C749" s="7">
        <v>537.4000244140625</v>
      </c>
      <c r="D749" s="7">
        <v>525</v>
      </c>
      <c r="E749" s="7">
        <v>526.2249755859375</v>
      </c>
      <c r="F749" s="7">
        <v>8801.900390625</v>
      </c>
      <c r="G749" s="7">
        <v>8840.650390625</v>
      </c>
      <c r="H749" s="7">
        <v>8751.400390625</v>
      </c>
      <c r="I749" s="7">
        <v>8767.25</v>
      </c>
      <c r="J749" s="7">
        <v>6.0782328390109289E-2</v>
      </c>
      <c r="K749" s="7">
        <v>6.0787385618590262E-2</v>
      </c>
      <c r="L749" s="7">
        <v>5.999039885803991E-2</v>
      </c>
      <c r="M749" s="7">
        <v>6.0021668777089462E-2</v>
      </c>
      <c r="N749" s="7">
        <v>6.091951684810519E-2</v>
      </c>
      <c r="O749" s="7">
        <v>5.7357288264024665E-4</v>
      </c>
      <c r="P749" s="7">
        <v>6.1493089730745437E-2</v>
      </c>
      <c r="Q749" s="7">
        <v>6.0345943965464943E-2</v>
      </c>
      <c r="R749" s="7" t="str">
        <f t="shared" si="101"/>
        <v>Lower</v>
      </c>
      <c r="S749" s="4" t="str">
        <f t="shared" si="102"/>
        <v>Lower</v>
      </c>
      <c r="T749" s="4" t="str">
        <f t="shared" si="103"/>
        <v>Below</v>
      </c>
      <c r="U749" s="4" t="str">
        <f t="shared" si="99"/>
        <v>Sell</v>
      </c>
      <c r="V749" s="4" t="str">
        <f t="shared" si="100"/>
        <v/>
      </c>
    </row>
    <row r="750" spans="1:22">
      <c r="A750" s="2">
        <v>42061</v>
      </c>
      <c r="B750" s="7">
        <v>526.82501220703125</v>
      </c>
      <c r="C750" s="7">
        <v>528</v>
      </c>
      <c r="D750" s="7">
        <v>517.54998779296875</v>
      </c>
      <c r="E750" s="7">
        <v>519.07501220703125</v>
      </c>
      <c r="F750" s="7">
        <v>8779</v>
      </c>
      <c r="G750" s="7">
        <v>8786.0498046875</v>
      </c>
      <c r="H750" s="7">
        <v>8669.4501953125</v>
      </c>
      <c r="I750" s="7">
        <v>8683.849609375</v>
      </c>
      <c r="J750" s="7">
        <v>6.0009683586630738E-2</v>
      </c>
      <c r="K750" s="7">
        <v>6.0095265988397137E-2</v>
      </c>
      <c r="L750" s="7">
        <v>5.9698132653533638E-2</v>
      </c>
      <c r="M750" s="7">
        <v>5.9774758379813817E-2</v>
      </c>
      <c r="N750" s="7">
        <v>6.0940130520732147E-2</v>
      </c>
      <c r="O750" s="7">
        <v>5.1953198881101532E-4</v>
      </c>
      <c r="P750" s="7">
        <v>6.1459662509543163E-2</v>
      </c>
      <c r="Q750" s="7">
        <v>6.0420598531921131E-2</v>
      </c>
      <c r="R750" s="7">
        <f t="shared" si="101"/>
        <v>0</v>
      </c>
      <c r="S750" s="4" t="str">
        <f t="shared" si="102"/>
        <v>Lower</v>
      </c>
      <c r="T750" s="4" t="str">
        <f t="shared" si="103"/>
        <v>Below</v>
      </c>
      <c r="U750" s="4" t="str">
        <f t="shared" si="99"/>
        <v>Sell</v>
      </c>
      <c r="V750" s="4" t="str">
        <f t="shared" si="100"/>
        <v/>
      </c>
    </row>
    <row r="751" spans="1:22">
      <c r="A751" s="2">
        <v>42062</v>
      </c>
      <c r="B751" s="7">
        <v>522.7249755859375</v>
      </c>
      <c r="C751" s="7">
        <v>529.2750244140625</v>
      </c>
      <c r="D751" s="7">
        <v>522.7249755859375</v>
      </c>
      <c r="E751" s="7">
        <v>527</v>
      </c>
      <c r="F751" s="7">
        <v>8729.5</v>
      </c>
      <c r="G751" s="7">
        <v>8856.9501953125</v>
      </c>
      <c r="H751" s="7">
        <v>8717.4501953125</v>
      </c>
      <c r="I751" s="7">
        <v>8844.599609375</v>
      </c>
      <c r="J751" s="7">
        <v>5.9880288170678447E-2</v>
      </c>
      <c r="K751" s="7">
        <v>5.9758157463071067E-2</v>
      </c>
      <c r="L751" s="7">
        <v>5.9963058448789797E-2</v>
      </c>
      <c r="M751" s="7">
        <v>5.9584381800776652E-2</v>
      </c>
      <c r="N751" s="7">
        <v>6.0861493160288702E-2</v>
      </c>
      <c r="O751" s="7">
        <v>5.9805147722813575E-4</v>
      </c>
      <c r="P751" s="7">
        <v>6.1459544637516843E-2</v>
      </c>
      <c r="Q751" s="7">
        <v>6.0263441683060567E-2</v>
      </c>
      <c r="R751" s="7">
        <f t="shared" si="101"/>
        <v>0</v>
      </c>
      <c r="S751" s="4" t="str">
        <f t="shared" si="102"/>
        <v>Lower</v>
      </c>
      <c r="T751" s="4" t="str">
        <f t="shared" si="103"/>
        <v>Below</v>
      </c>
      <c r="U751" s="4" t="str">
        <f t="shared" si="99"/>
        <v>Sell</v>
      </c>
      <c r="V751" s="4" t="str">
        <f t="shared" si="100"/>
        <v/>
      </c>
    </row>
    <row r="752" spans="1:22">
      <c r="A752" s="2">
        <v>42065</v>
      </c>
      <c r="B752" s="7">
        <v>540.17498779296875</v>
      </c>
      <c r="C752" s="7">
        <v>549.5</v>
      </c>
      <c r="D752" s="7">
        <v>534</v>
      </c>
      <c r="E752" s="7">
        <v>541.2750244140625</v>
      </c>
      <c r="F752" s="7">
        <v>8953.849609375</v>
      </c>
      <c r="G752" s="7">
        <v>8972.349609375</v>
      </c>
      <c r="H752" s="7">
        <v>8885.4501953125</v>
      </c>
      <c r="I752" s="7">
        <v>8956.75</v>
      </c>
      <c r="J752" s="7">
        <v>6.0328798378228993E-2</v>
      </c>
      <c r="K752" s="7">
        <v>6.124371250824201E-2</v>
      </c>
      <c r="L752" s="7">
        <v>6.0098249189637069E-2</v>
      </c>
      <c r="M752" s="7">
        <v>6.0432079092758252E-2</v>
      </c>
      <c r="N752" s="7">
        <v>6.0825536216824842E-2</v>
      </c>
      <c r="O752" s="7">
        <v>6.0132501781092384E-4</v>
      </c>
      <c r="P752" s="7">
        <v>6.1426861234635761E-2</v>
      </c>
      <c r="Q752" s="7">
        <v>6.0224211199013909E-2</v>
      </c>
      <c r="R752" s="7" t="str">
        <f t="shared" si="101"/>
        <v>Lower</v>
      </c>
      <c r="S752" s="4" t="str">
        <f t="shared" si="102"/>
        <v>Lower</v>
      </c>
      <c r="T752" s="4" t="str">
        <f t="shared" si="103"/>
        <v>Above</v>
      </c>
      <c r="U752" s="4" t="str">
        <f t="shared" si="99"/>
        <v>Buy</v>
      </c>
      <c r="V752" s="4" t="str">
        <f t="shared" si="100"/>
        <v>Buy</v>
      </c>
    </row>
    <row r="753" spans="1:22">
      <c r="A753" s="2">
        <v>42066</v>
      </c>
      <c r="B753" s="7">
        <v>543.2249755859375</v>
      </c>
      <c r="C753" s="7">
        <v>546</v>
      </c>
      <c r="D753" s="7">
        <v>538.5250244140625</v>
      </c>
      <c r="E753" s="7">
        <v>541.67498779296875</v>
      </c>
      <c r="F753" s="7">
        <v>8962.849609375</v>
      </c>
      <c r="G753" s="7">
        <v>9008.400390625</v>
      </c>
      <c r="H753" s="7">
        <v>8925.5498046875</v>
      </c>
      <c r="I753" s="7">
        <v>8996.25</v>
      </c>
      <c r="J753" s="7">
        <v>6.060851171905559E-2</v>
      </c>
      <c r="K753" s="7">
        <v>6.0610094614380113E-2</v>
      </c>
      <c r="L753" s="7">
        <v>6.0335221493161263E-2</v>
      </c>
      <c r="M753" s="7">
        <v>6.0211197753838402E-2</v>
      </c>
      <c r="N753" s="7">
        <v>6.0762460918096943E-2</v>
      </c>
      <c r="O753" s="7">
        <v>5.960068816601719E-4</v>
      </c>
      <c r="P753" s="7">
        <v>6.1358467799757108E-2</v>
      </c>
      <c r="Q753" s="7">
        <v>6.0166454036436758E-2</v>
      </c>
      <c r="R753" s="7">
        <f t="shared" si="101"/>
        <v>0</v>
      </c>
      <c r="S753" s="4" t="str">
        <f t="shared" si="102"/>
        <v>Lower</v>
      </c>
      <c r="T753" s="4" t="str">
        <f t="shared" si="103"/>
        <v>Above</v>
      </c>
      <c r="U753" s="4" t="str">
        <f t="shared" ref="U753:U816" si="104">+IF(AND(S753="Upper",T753="Below"),"Sell",IF(AND(S753="Lower",T753="Above"),"Buy",U752))</f>
        <v>Buy</v>
      </c>
      <c r="V753" s="4" t="str">
        <f t="shared" si="100"/>
        <v/>
      </c>
    </row>
    <row r="754" spans="1:22">
      <c r="A754" s="2">
        <v>42067</v>
      </c>
      <c r="B754" s="7">
        <v>552.5</v>
      </c>
      <c r="C754" s="7">
        <v>554.6500244140625</v>
      </c>
      <c r="D754" s="7">
        <v>530</v>
      </c>
      <c r="E754" s="7">
        <v>532.6500244140625</v>
      </c>
      <c r="F754" s="7">
        <v>9109.150390625</v>
      </c>
      <c r="G754" s="7">
        <v>9119.2001953125</v>
      </c>
      <c r="H754" s="7">
        <v>8893.9501953125</v>
      </c>
      <c r="I754" s="7">
        <v>8922.650390625</v>
      </c>
      <c r="J754" s="7">
        <v>6.0653296554267523E-2</v>
      </c>
      <c r="K754" s="7">
        <v>6.0822222622019709E-2</v>
      </c>
      <c r="L754" s="7">
        <v>5.9591069025699418E-2</v>
      </c>
      <c r="M754" s="7">
        <v>5.9696390769015922E-2</v>
      </c>
      <c r="N754" s="7">
        <v>6.0709268912844998E-2</v>
      </c>
      <c r="O754" s="7">
        <v>6.4192033683275421E-4</v>
      </c>
      <c r="P754" s="7">
        <v>6.1351189249677758E-2</v>
      </c>
      <c r="Q754" s="7">
        <v>6.0067348576012251E-2</v>
      </c>
      <c r="R754" s="7" t="str">
        <f t="shared" si="101"/>
        <v>Lower</v>
      </c>
      <c r="S754" s="4" t="str">
        <f t="shared" si="102"/>
        <v>Lower</v>
      </c>
      <c r="T754" s="4" t="str">
        <f t="shared" si="103"/>
        <v>Below</v>
      </c>
      <c r="U754" s="4" t="str">
        <f t="shared" si="104"/>
        <v>Buy</v>
      </c>
      <c r="V754" s="4" t="str">
        <f t="shared" si="100"/>
        <v/>
      </c>
    </row>
    <row r="755" spans="1:22">
      <c r="A755" s="2">
        <v>42068</v>
      </c>
      <c r="B755" s="7">
        <v>532.5</v>
      </c>
      <c r="C755" s="7">
        <v>545</v>
      </c>
      <c r="D755" s="7">
        <v>531.25</v>
      </c>
      <c r="E755" s="7">
        <v>542.54998779296875</v>
      </c>
      <c r="F755" s="7">
        <v>8929.400390625</v>
      </c>
      <c r="G755" s="7">
        <v>8957.5498046875</v>
      </c>
      <c r="H755" s="7">
        <v>8849.349609375</v>
      </c>
      <c r="I755" s="7">
        <v>8937.75</v>
      </c>
      <c r="J755" s="7">
        <v>5.9634463312796801E-2</v>
      </c>
      <c r="K755" s="7">
        <v>6.0842530812923942E-2</v>
      </c>
      <c r="L755" s="7">
        <v>6.0032660415765902E-2</v>
      </c>
      <c r="M755" s="7">
        <v>6.0703195747583982E-2</v>
      </c>
      <c r="N755" s="7">
        <v>6.0684660691043953E-2</v>
      </c>
      <c r="O755" s="7">
        <v>6.3165669915550798E-4</v>
      </c>
      <c r="P755" s="7">
        <v>6.1316317390199451E-2</v>
      </c>
      <c r="Q755" s="7">
        <v>6.005300399188844E-2</v>
      </c>
      <c r="R755" s="7" t="str">
        <f t="shared" si="101"/>
        <v>Lower</v>
      </c>
      <c r="S755" s="4" t="str">
        <f t="shared" si="102"/>
        <v>Lower</v>
      </c>
      <c r="T755" s="4" t="str">
        <f t="shared" si="103"/>
        <v>Above</v>
      </c>
      <c r="U755" s="4" t="str">
        <f t="shared" si="104"/>
        <v>Buy</v>
      </c>
      <c r="V755" s="4" t="str">
        <f t="shared" ref="V755:V818" si="105">+IF(U755&lt;&gt;U754,U755,"")</f>
        <v/>
      </c>
    </row>
    <row r="756" spans="1:22">
      <c r="A756" s="2">
        <v>42072</v>
      </c>
      <c r="B756" s="7">
        <v>538.5250244140625</v>
      </c>
      <c r="C756" s="7">
        <v>540.9000244140625</v>
      </c>
      <c r="D756" s="7">
        <v>528</v>
      </c>
      <c r="E756" s="7">
        <v>529.5</v>
      </c>
      <c r="F756" s="7">
        <v>8891.150390625</v>
      </c>
      <c r="G756" s="7">
        <v>8891.2998046875</v>
      </c>
      <c r="H756" s="7">
        <v>8740.4501953125</v>
      </c>
      <c r="I756" s="7">
        <v>8756.75</v>
      </c>
      <c r="J756" s="7">
        <v>6.0568655433147732E-2</v>
      </c>
      <c r="K756" s="7">
        <v>6.0834752656625031E-2</v>
      </c>
      <c r="L756" s="7">
        <v>6.0408787671276498E-2</v>
      </c>
      <c r="M756" s="7">
        <v>6.0467639249721643E-2</v>
      </c>
      <c r="N756" s="7">
        <v>6.0618806408407541E-2</v>
      </c>
      <c r="O756" s="7">
        <v>5.7724549334336409E-4</v>
      </c>
      <c r="P756" s="7">
        <v>6.1196051901750897E-2</v>
      </c>
      <c r="Q756" s="7">
        <v>6.0041560915064178E-2</v>
      </c>
      <c r="R756" s="7">
        <f t="shared" si="101"/>
        <v>0</v>
      </c>
      <c r="S756" s="4" t="str">
        <f t="shared" si="102"/>
        <v>Lower</v>
      </c>
      <c r="T756" s="4" t="str">
        <f t="shared" si="103"/>
        <v>Above</v>
      </c>
      <c r="U756" s="4" t="str">
        <f t="shared" si="104"/>
        <v>Buy</v>
      </c>
      <c r="V756" s="4" t="str">
        <f t="shared" si="105"/>
        <v/>
      </c>
    </row>
    <row r="757" spans="1:22">
      <c r="A757" s="2">
        <v>42073</v>
      </c>
      <c r="B757" s="7">
        <v>531</v>
      </c>
      <c r="C757" s="7">
        <v>531.125</v>
      </c>
      <c r="D757" s="7">
        <v>522.5</v>
      </c>
      <c r="E757" s="7">
        <v>526.2750244140625</v>
      </c>
      <c r="F757" s="7">
        <v>8769.75</v>
      </c>
      <c r="G757" s="7">
        <v>8778</v>
      </c>
      <c r="H757" s="7">
        <v>8677.349609375</v>
      </c>
      <c r="I757" s="7">
        <v>8712.0498046875</v>
      </c>
      <c r="J757" s="7">
        <v>6.054904643803985E-2</v>
      </c>
      <c r="K757" s="7">
        <v>6.0506379585326953E-2</v>
      </c>
      <c r="L757" s="7">
        <v>6.0214238623679688E-2</v>
      </c>
      <c r="M757" s="7">
        <v>6.0407715315275327E-2</v>
      </c>
      <c r="N757" s="7">
        <v>6.0598279052329472E-2</v>
      </c>
      <c r="O757" s="7">
        <v>5.7707903898544788E-4</v>
      </c>
      <c r="P757" s="7">
        <v>6.1175358091314913E-2</v>
      </c>
      <c r="Q757" s="7">
        <v>6.0021200013344017E-2</v>
      </c>
      <c r="R757" s="7">
        <f t="shared" si="101"/>
        <v>0</v>
      </c>
      <c r="S757" s="4" t="str">
        <f t="shared" si="102"/>
        <v>Lower</v>
      </c>
      <c r="T757" s="4" t="str">
        <f t="shared" si="103"/>
        <v>Above</v>
      </c>
      <c r="U757" s="4" t="str">
        <f t="shared" si="104"/>
        <v>Buy</v>
      </c>
      <c r="V757" s="4" t="str">
        <f t="shared" si="105"/>
        <v/>
      </c>
    </row>
    <row r="758" spans="1:22">
      <c r="A758" s="2">
        <v>42074</v>
      </c>
      <c r="B758" s="7">
        <v>525.45001220703125</v>
      </c>
      <c r="C758" s="7">
        <v>530.95001220703125</v>
      </c>
      <c r="D758" s="7">
        <v>525</v>
      </c>
      <c r="E758" s="7">
        <v>528.2249755859375</v>
      </c>
      <c r="F758" s="7">
        <v>8728.75</v>
      </c>
      <c r="G758" s="7">
        <v>8755.599609375</v>
      </c>
      <c r="H758" s="7">
        <v>8682.349609375</v>
      </c>
      <c r="I758" s="7">
        <v>8699.9501953125</v>
      </c>
      <c r="J758" s="7">
        <v>6.0197624196709869E-2</v>
      </c>
      <c r="K758" s="7">
        <v>6.064119373829293E-2</v>
      </c>
      <c r="L758" s="7">
        <v>6.0467502878842512E-2</v>
      </c>
      <c r="M758" s="7">
        <v>6.0715862013847287E-2</v>
      </c>
      <c r="N758" s="7">
        <v>6.0584408395268109E-2</v>
      </c>
      <c r="O758" s="7">
        <v>5.7038030049213519E-4</v>
      </c>
      <c r="P758" s="7">
        <v>6.1154788695760243E-2</v>
      </c>
      <c r="Q758" s="7">
        <v>6.0014028094775983E-2</v>
      </c>
      <c r="R758" s="7">
        <f t="shared" si="101"/>
        <v>0</v>
      </c>
      <c r="S758" s="4" t="str">
        <f t="shared" si="102"/>
        <v>Lower</v>
      </c>
      <c r="T758" s="4" t="str">
        <f t="shared" si="103"/>
        <v>Above</v>
      </c>
      <c r="U758" s="4" t="str">
        <f t="shared" si="104"/>
        <v>Buy</v>
      </c>
      <c r="V758" s="4" t="str">
        <f t="shared" si="105"/>
        <v/>
      </c>
    </row>
    <row r="759" spans="1:22">
      <c r="A759" s="2">
        <v>42075</v>
      </c>
      <c r="B759" s="7">
        <v>530.04998779296875</v>
      </c>
      <c r="C759" s="7">
        <v>531.95001220703125</v>
      </c>
      <c r="D759" s="7">
        <v>525.54998779296875</v>
      </c>
      <c r="E759" s="7">
        <v>527.29998779296875</v>
      </c>
      <c r="F759" s="7">
        <v>8740.650390625</v>
      </c>
      <c r="G759" s="7">
        <v>8787.2001953125</v>
      </c>
      <c r="H759" s="7">
        <v>8732.900390625</v>
      </c>
      <c r="I759" s="7">
        <v>8776</v>
      </c>
      <c r="J759" s="7">
        <v>6.0641938998210812E-2</v>
      </c>
      <c r="K759" s="7">
        <v>6.0536917377937753E-2</v>
      </c>
      <c r="L759" s="7">
        <v>6.0180462880025577E-2</v>
      </c>
      <c r="M759" s="7">
        <v>6.0084319484157787E-2</v>
      </c>
      <c r="N759" s="7">
        <v>6.0511034561420637E-2</v>
      </c>
      <c r="O759" s="7">
        <v>5.325171356892484E-4</v>
      </c>
      <c r="P759" s="7">
        <v>6.1043551697109892E-2</v>
      </c>
      <c r="Q759" s="7">
        <v>5.997851742573139E-2</v>
      </c>
      <c r="R759" s="7">
        <f t="shared" si="101"/>
        <v>0</v>
      </c>
      <c r="S759" s="4" t="str">
        <f t="shared" si="102"/>
        <v>Lower</v>
      </c>
      <c r="T759" s="4" t="str">
        <f t="shared" si="103"/>
        <v>Above</v>
      </c>
      <c r="U759" s="4" t="str">
        <f t="shared" si="104"/>
        <v>Buy</v>
      </c>
      <c r="V759" s="4" t="str">
        <f t="shared" si="105"/>
        <v/>
      </c>
    </row>
    <row r="760" spans="1:22">
      <c r="A760" s="2">
        <v>42076</v>
      </c>
      <c r="B760" s="7">
        <v>530</v>
      </c>
      <c r="C760" s="7">
        <v>532</v>
      </c>
      <c r="D760" s="7">
        <v>517.29998779296875</v>
      </c>
      <c r="E760" s="7">
        <v>521.32501220703125</v>
      </c>
      <c r="F760" s="7">
        <v>8844.0498046875</v>
      </c>
      <c r="G760" s="7">
        <v>8849.75</v>
      </c>
      <c r="H760" s="7">
        <v>8631.75</v>
      </c>
      <c r="I760" s="7">
        <v>8647.75</v>
      </c>
      <c r="J760" s="7">
        <v>5.992729707594939E-2</v>
      </c>
      <c r="K760" s="7">
        <v>6.0114692505438008E-2</v>
      </c>
      <c r="L760" s="7">
        <v>5.9929908511364302E-2</v>
      </c>
      <c r="M760" s="7">
        <v>6.0284468469489899E-2</v>
      </c>
      <c r="N760" s="7">
        <v>6.0458285384538672E-2</v>
      </c>
      <c r="O760" s="7">
        <v>4.9721978157892812E-4</v>
      </c>
      <c r="P760" s="7">
        <v>6.0955505166117592E-2</v>
      </c>
      <c r="Q760" s="7">
        <v>5.9961065602959739E-2</v>
      </c>
      <c r="R760" s="7" t="str">
        <f t="shared" si="101"/>
        <v>Lower</v>
      </c>
      <c r="S760" s="4" t="str">
        <f t="shared" si="102"/>
        <v>Lower</v>
      </c>
      <c r="T760" s="4" t="str">
        <f t="shared" si="103"/>
        <v>Above</v>
      </c>
      <c r="U760" s="4" t="str">
        <f t="shared" si="104"/>
        <v>Buy</v>
      </c>
      <c r="V760" s="4" t="str">
        <f t="shared" si="105"/>
        <v/>
      </c>
    </row>
    <row r="761" spans="1:22">
      <c r="A761" s="2">
        <v>42079</v>
      </c>
      <c r="B761" s="7">
        <v>522.5</v>
      </c>
      <c r="C761" s="7">
        <v>528.95001220703125</v>
      </c>
      <c r="D761" s="7">
        <v>521.25</v>
      </c>
      <c r="E761" s="7">
        <v>525.7750244140625</v>
      </c>
      <c r="F761" s="7">
        <v>8656.75</v>
      </c>
      <c r="G761" s="7">
        <v>8663.5498046875</v>
      </c>
      <c r="H761" s="7">
        <v>8612</v>
      </c>
      <c r="I761" s="7">
        <v>8633.150390625</v>
      </c>
      <c r="J761" s="7">
        <v>6.0357524475120571E-2</v>
      </c>
      <c r="K761" s="7">
        <v>6.105465128403112E-2</v>
      </c>
      <c r="L761" s="7">
        <v>6.052601021830005E-2</v>
      </c>
      <c r="M761" s="7">
        <v>6.0901872505895127E-2</v>
      </c>
      <c r="N761" s="7">
        <v>6.0415524310830762E-2</v>
      </c>
      <c r="O761" s="7">
        <v>4.0850293374146489E-4</v>
      </c>
      <c r="P761" s="7">
        <v>6.0824027244572233E-2</v>
      </c>
      <c r="Q761" s="7">
        <v>6.0007021377089298E-2</v>
      </c>
      <c r="R761" s="7" t="str">
        <f t="shared" si="101"/>
        <v>Upper</v>
      </c>
      <c r="S761" s="4" t="str">
        <f t="shared" si="102"/>
        <v>Upper</v>
      </c>
      <c r="T761" s="4" t="str">
        <f t="shared" si="103"/>
        <v>Above</v>
      </c>
      <c r="U761" s="4" t="str">
        <f t="shared" si="104"/>
        <v>Buy</v>
      </c>
      <c r="V761" s="4" t="str">
        <f t="shared" si="105"/>
        <v/>
      </c>
    </row>
    <row r="762" spans="1:22">
      <c r="A762" s="2">
        <v>42080</v>
      </c>
      <c r="B762" s="7">
        <v>530</v>
      </c>
      <c r="C762" s="7">
        <v>532.95001220703125</v>
      </c>
      <c r="D762" s="7">
        <v>521.42498779296875</v>
      </c>
      <c r="E762" s="7">
        <v>529.0250244140625</v>
      </c>
      <c r="F762" s="7">
        <v>8689.099609375</v>
      </c>
      <c r="G762" s="7">
        <v>8742.5498046875</v>
      </c>
      <c r="H762" s="7">
        <v>8630.7998046875</v>
      </c>
      <c r="I762" s="7">
        <v>8723.2998046875</v>
      </c>
      <c r="J762" s="7">
        <v>6.0995963198322969E-2</v>
      </c>
      <c r="K762" s="7">
        <v>6.096047767680763E-2</v>
      </c>
      <c r="L762" s="7">
        <v>6.041444589060866E-2</v>
      </c>
      <c r="M762" s="7">
        <v>6.0645058207192279E-2</v>
      </c>
      <c r="N762" s="7">
        <v>6.042182739202643E-2</v>
      </c>
      <c r="O762" s="7">
        <v>4.1114749641732391E-4</v>
      </c>
      <c r="P762" s="7">
        <v>6.0832974888443747E-2</v>
      </c>
      <c r="Q762" s="7">
        <v>6.0010679895609112E-2</v>
      </c>
      <c r="R762" s="7" t="str">
        <f t="shared" si="101"/>
        <v>Upper</v>
      </c>
      <c r="S762" s="4" t="str">
        <f t="shared" si="102"/>
        <v>Upper</v>
      </c>
      <c r="T762" s="4" t="str">
        <f t="shared" si="103"/>
        <v>Below</v>
      </c>
      <c r="U762" s="4" t="str">
        <f t="shared" si="104"/>
        <v>Sell</v>
      </c>
      <c r="V762" s="4" t="str">
        <f t="shared" si="105"/>
        <v>Sell</v>
      </c>
    </row>
    <row r="763" spans="1:22">
      <c r="A763" s="2">
        <v>42081</v>
      </c>
      <c r="B763" s="7">
        <v>530.07501220703125</v>
      </c>
      <c r="C763" s="7">
        <v>535.95001220703125</v>
      </c>
      <c r="D763" s="7">
        <v>526.5999755859375</v>
      </c>
      <c r="E763" s="7">
        <v>531.7750244140625</v>
      </c>
      <c r="F763" s="7">
        <v>8742.900390625</v>
      </c>
      <c r="G763" s="7">
        <v>8747.25</v>
      </c>
      <c r="H763" s="7">
        <v>8664</v>
      </c>
      <c r="I763" s="7">
        <v>8685.900390625</v>
      </c>
      <c r="J763" s="7">
        <v>6.0629194949473511E-2</v>
      </c>
      <c r="K763" s="7">
        <v>6.1270686467979223E-2</v>
      </c>
      <c r="L763" s="7">
        <v>6.0780237255994643E-2</v>
      </c>
      <c r="M763" s="7">
        <v>6.1222786412336257E-2</v>
      </c>
      <c r="N763" s="7">
        <v>6.0453372882889843E-2</v>
      </c>
      <c r="O763" s="7">
        <v>4.4747944811840938E-4</v>
      </c>
      <c r="P763" s="7">
        <v>6.0900852331008247E-2</v>
      </c>
      <c r="Q763" s="7">
        <v>6.0005893434771418E-2</v>
      </c>
      <c r="R763" s="7" t="str">
        <f t="shared" si="101"/>
        <v>Upper</v>
      </c>
      <c r="S763" s="4" t="str">
        <f t="shared" si="102"/>
        <v>Upper</v>
      </c>
      <c r="T763" s="4" t="str">
        <f t="shared" si="103"/>
        <v>Above</v>
      </c>
      <c r="U763" s="4" t="str">
        <f t="shared" si="104"/>
        <v>Sell</v>
      </c>
      <c r="V763" s="4" t="str">
        <f t="shared" si="105"/>
        <v/>
      </c>
    </row>
    <row r="764" spans="1:22">
      <c r="A764" s="2">
        <v>42082</v>
      </c>
      <c r="B764" s="7">
        <v>535.5</v>
      </c>
      <c r="C764" s="7">
        <v>536.9000244140625</v>
      </c>
      <c r="D764" s="7">
        <v>524.3499755859375</v>
      </c>
      <c r="E764" s="7">
        <v>526.0999755859375</v>
      </c>
      <c r="F764" s="7">
        <v>8749.4501953125</v>
      </c>
      <c r="G764" s="7">
        <v>8788.2001953125</v>
      </c>
      <c r="H764" s="7">
        <v>8614.650390625</v>
      </c>
      <c r="I764" s="7">
        <v>8634.650390625</v>
      </c>
      <c r="J764" s="7">
        <v>6.1203845732717359E-2</v>
      </c>
      <c r="K764" s="7">
        <v>6.1093285596797997E-2</v>
      </c>
      <c r="L764" s="7">
        <v>6.0867237996862632E-2</v>
      </c>
      <c r="M764" s="7">
        <v>6.0928926104193662E-2</v>
      </c>
      <c r="N764" s="7">
        <v>6.0470199226192622E-2</v>
      </c>
      <c r="O764" s="7">
        <v>4.5915708214182087E-4</v>
      </c>
      <c r="P764" s="7">
        <v>6.0929356308334452E-2</v>
      </c>
      <c r="Q764" s="7">
        <v>6.00110421440508E-2</v>
      </c>
      <c r="R764" s="7" t="str">
        <f t="shared" si="101"/>
        <v>Upper</v>
      </c>
      <c r="S764" s="4" t="str">
        <f t="shared" si="102"/>
        <v>Upper</v>
      </c>
      <c r="T764" s="4" t="str">
        <f t="shared" si="103"/>
        <v>Below</v>
      </c>
      <c r="U764" s="4" t="str">
        <f t="shared" si="104"/>
        <v>Sell</v>
      </c>
      <c r="V764" s="4" t="str">
        <f t="shared" si="105"/>
        <v/>
      </c>
    </row>
    <row r="765" spans="1:22">
      <c r="A765" s="2">
        <v>42083</v>
      </c>
      <c r="B765" s="7">
        <v>525.5</v>
      </c>
      <c r="C765" s="7">
        <v>529.75</v>
      </c>
      <c r="D765" s="7">
        <v>522.9749755859375</v>
      </c>
      <c r="E765" s="7">
        <v>527.95001220703125</v>
      </c>
      <c r="F765" s="7">
        <v>8627.900390625</v>
      </c>
      <c r="G765" s="7">
        <v>8627.900390625</v>
      </c>
      <c r="H765" s="7">
        <v>8553</v>
      </c>
      <c r="I765" s="7">
        <v>8570.900390625</v>
      </c>
      <c r="J765" s="7">
        <v>6.0907054579698632E-2</v>
      </c>
      <c r="K765" s="7">
        <v>6.1399642556794191E-2</v>
      </c>
      <c r="L765" s="7">
        <v>6.1145209351799068E-2</v>
      </c>
      <c r="M765" s="7">
        <v>6.1597963824723968E-2</v>
      </c>
      <c r="N765" s="7">
        <v>6.0515348526056133E-2</v>
      </c>
      <c r="O765" s="7">
        <v>5.2245562289972324E-4</v>
      </c>
      <c r="P765" s="7">
        <v>6.1037804148955849E-2</v>
      </c>
      <c r="Q765" s="7">
        <v>5.9992892903156403E-2</v>
      </c>
      <c r="R765" s="7">
        <f t="shared" si="101"/>
        <v>0</v>
      </c>
      <c r="S765" s="4" t="str">
        <f t="shared" si="102"/>
        <v>Upper</v>
      </c>
      <c r="T765" s="4" t="str">
        <f t="shared" si="103"/>
        <v>Above</v>
      </c>
      <c r="U765" s="4" t="str">
        <f t="shared" si="104"/>
        <v>Sell</v>
      </c>
      <c r="V765" s="4" t="str">
        <f t="shared" si="105"/>
        <v/>
      </c>
    </row>
    <row r="766" spans="1:22">
      <c r="A766" s="2">
        <v>42086</v>
      </c>
      <c r="B766" s="7">
        <v>527.9749755859375</v>
      </c>
      <c r="C766" s="7">
        <v>529.70001220703125</v>
      </c>
      <c r="D766" s="7">
        <v>523</v>
      </c>
      <c r="E766" s="7">
        <v>523.875</v>
      </c>
      <c r="F766" s="7">
        <v>8591.5498046875</v>
      </c>
      <c r="G766" s="7">
        <v>8608.349609375</v>
      </c>
      <c r="H766" s="7">
        <v>8540.5498046875</v>
      </c>
      <c r="I766" s="7">
        <v>8550.900390625</v>
      </c>
      <c r="J766" s="7">
        <v>6.1452821387111951E-2</v>
      </c>
      <c r="K766" s="7">
        <v>6.1533282945450629E-2</v>
      </c>
      <c r="L766" s="7">
        <v>6.1237275346483003E-2</v>
      </c>
      <c r="M766" s="7">
        <v>6.1265478027830132E-2</v>
      </c>
      <c r="N766" s="7">
        <v>6.0541779870962188E-2</v>
      </c>
      <c r="O766" s="7">
        <v>5.470445101792194E-4</v>
      </c>
      <c r="P766" s="7">
        <v>6.108882438114141E-2</v>
      </c>
      <c r="Q766" s="7">
        <v>5.9994735360782973E-2</v>
      </c>
      <c r="R766" s="7">
        <f t="shared" si="101"/>
        <v>0</v>
      </c>
      <c r="S766" s="4" t="str">
        <f t="shared" si="102"/>
        <v>Upper</v>
      </c>
      <c r="T766" s="4" t="str">
        <f t="shared" si="103"/>
        <v>Above</v>
      </c>
      <c r="U766" s="4" t="str">
        <f t="shared" si="104"/>
        <v>Sell</v>
      </c>
      <c r="V766" s="4" t="str">
        <f t="shared" si="105"/>
        <v/>
      </c>
    </row>
    <row r="767" spans="1:22">
      <c r="A767" s="2">
        <v>42087</v>
      </c>
      <c r="B767" s="7">
        <v>521.6500244140625</v>
      </c>
      <c r="C767" s="7">
        <v>528.5</v>
      </c>
      <c r="D767" s="7">
        <v>517.7249755859375</v>
      </c>
      <c r="E767" s="7">
        <v>518.9749755859375</v>
      </c>
      <c r="F767" s="7">
        <v>8537.0498046875</v>
      </c>
      <c r="G767" s="7">
        <v>8627.75</v>
      </c>
      <c r="H767" s="7">
        <v>8535.849609375</v>
      </c>
      <c r="I767" s="7">
        <v>8542.9501953125</v>
      </c>
      <c r="J767" s="7">
        <v>6.1104249869508347E-2</v>
      </c>
      <c r="K767" s="7">
        <v>6.1255831474022783E-2</v>
      </c>
      <c r="L767" s="7">
        <v>6.0653010453384219E-2</v>
      </c>
      <c r="M767" s="7">
        <v>6.0748917378764311E-2</v>
      </c>
      <c r="N767" s="7">
        <v>6.0530950260927523E-2</v>
      </c>
      <c r="O767" s="7">
        <v>5.4031714363607332E-4</v>
      </c>
      <c r="P767" s="7">
        <v>6.1071267404563589E-2</v>
      </c>
      <c r="Q767" s="7">
        <v>5.9990633117291442E-2</v>
      </c>
      <c r="R767" s="7" t="str">
        <f t="shared" si="101"/>
        <v>Upper</v>
      </c>
      <c r="S767" s="4" t="str">
        <f t="shared" si="102"/>
        <v>Upper</v>
      </c>
      <c r="T767" s="4" t="str">
        <f t="shared" si="103"/>
        <v>Below</v>
      </c>
      <c r="U767" s="4" t="str">
        <f t="shared" si="104"/>
        <v>Sell</v>
      </c>
      <c r="V767" s="4" t="str">
        <f t="shared" si="105"/>
        <v/>
      </c>
    </row>
    <row r="768" spans="1:22">
      <c r="A768" s="2">
        <v>42088</v>
      </c>
      <c r="B768" s="7">
        <v>520.0250244140625</v>
      </c>
      <c r="C768" s="7">
        <v>523.3499755859375</v>
      </c>
      <c r="D768" s="7">
        <v>515.54998779296875</v>
      </c>
      <c r="E768" s="7">
        <v>517.125</v>
      </c>
      <c r="F768" s="7">
        <v>8568.900390625</v>
      </c>
      <c r="G768" s="7">
        <v>8573.75</v>
      </c>
      <c r="H768" s="7">
        <v>8516.5498046875</v>
      </c>
      <c r="I768" s="7">
        <v>8530.7998046875</v>
      </c>
      <c r="J768" s="7">
        <v>6.0687486224371062E-2</v>
      </c>
      <c r="K768" s="7">
        <v>6.1040965223611313E-2</v>
      </c>
      <c r="L768" s="7">
        <v>6.0535075777894312E-2</v>
      </c>
      <c r="M768" s="7">
        <v>6.061858346691601E-2</v>
      </c>
      <c r="N768" s="7">
        <v>6.0515663139061003E-2</v>
      </c>
      <c r="O768" s="7">
        <v>5.3287556356106829E-4</v>
      </c>
      <c r="P768" s="7">
        <v>6.1048538702622071E-2</v>
      </c>
      <c r="Q768" s="7">
        <v>5.9982787575499942E-2</v>
      </c>
      <c r="R768" s="7">
        <f t="shared" si="101"/>
        <v>0</v>
      </c>
      <c r="S768" s="4" t="str">
        <f t="shared" si="102"/>
        <v>Upper</v>
      </c>
      <c r="T768" s="4" t="str">
        <f t="shared" si="103"/>
        <v>Below</v>
      </c>
      <c r="U768" s="4" t="str">
        <f t="shared" si="104"/>
        <v>Sell</v>
      </c>
      <c r="V768" s="4" t="str">
        <f t="shared" si="105"/>
        <v/>
      </c>
    </row>
    <row r="769" spans="1:22">
      <c r="A769" s="2">
        <v>42089</v>
      </c>
      <c r="B769" s="7">
        <v>513.45001220703125</v>
      </c>
      <c r="C769" s="7">
        <v>516.0999755859375</v>
      </c>
      <c r="D769" s="7">
        <v>501.04998779296881</v>
      </c>
      <c r="E769" s="7">
        <v>503.47500610351562</v>
      </c>
      <c r="F769" s="7">
        <v>8474.9501953125</v>
      </c>
      <c r="G769" s="7">
        <v>8499.4501953125</v>
      </c>
      <c r="H769" s="7">
        <v>8325.349609375</v>
      </c>
      <c r="I769" s="7">
        <v>8342.150390625</v>
      </c>
      <c r="J769" s="7">
        <v>6.0584428270861197E-2</v>
      </c>
      <c r="K769" s="7">
        <v>6.0721571834207573E-2</v>
      </c>
      <c r="L769" s="7">
        <v>6.0183657299958553E-2</v>
      </c>
      <c r="M769" s="7">
        <v>6.0353144276723461E-2</v>
      </c>
      <c r="N769" s="7">
        <v>6.0532236914042713E-2</v>
      </c>
      <c r="O769" s="7">
        <v>5.2174096765101598E-4</v>
      </c>
      <c r="P769" s="7">
        <v>6.105397788169372E-2</v>
      </c>
      <c r="Q769" s="7">
        <v>6.0010495946391691E-2</v>
      </c>
      <c r="R769" s="7">
        <f t="shared" si="101"/>
        <v>0</v>
      </c>
      <c r="S769" s="4" t="str">
        <f t="shared" si="102"/>
        <v>Upper</v>
      </c>
      <c r="T769" s="4" t="str">
        <f t="shared" si="103"/>
        <v>Below</v>
      </c>
      <c r="U769" s="4" t="str">
        <f t="shared" si="104"/>
        <v>Sell</v>
      </c>
      <c r="V769" s="4" t="str">
        <f t="shared" si="105"/>
        <v/>
      </c>
    </row>
    <row r="770" spans="1:22">
      <c r="A770" s="2">
        <v>42090</v>
      </c>
      <c r="B770" s="7">
        <v>507.47500610351562</v>
      </c>
      <c r="C770" s="7">
        <v>511.77499389648437</v>
      </c>
      <c r="D770" s="7">
        <v>504.04998779296881</v>
      </c>
      <c r="E770" s="7">
        <v>507.32501220703131</v>
      </c>
      <c r="F770" s="7">
        <v>8396</v>
      </c>
      <c r="G770" s="7">
        <v>8413.2001953125</v>
      </c>
      <c r="H770" s="7">
        <v>8269.150390625</v>
      </c>
      <c r="I770" s="7">
        <v>8341.400390625</v>
      </c>
      <c r="J770" s="7">
        <v>6.0442473332958033E-2</v>
      </c>
      <c r="K770" s="7">
        <v>6.0830003092238911E-2</v>
      </c>
      <c r="L770" s="7">
        <v>6.0955474744349362E-2</v>
      </c>
      <c r="M770" s="7">
        <v>6.0820124733158711E-2</v>
      </c>
      <c r="N770" s="7">
        <v>6.0584505231709961E-2</v>
      </c>
      <c r="O770" s="7">
        <v>4.9345853743197588E-4</v>
      </c>
      <c r="P770" s="7">
        <v>6.1077963769141937E-2</v>
      </c>
      <c r="Q770" s="7">
        <v>6.0091046694277978E-2</v>
      </c>
      <c r="R770" s="7">
        <f t="shared" si="101"/>
        <v>0</v>
      </c>
      <c r="S770" s="4" t="str">
        <f t="shared" si="102"/>
        <v>Upper</v>
      </c>
      <c r="T770" s="4" t="str">
        <f t="shared" si="103"/>
        <v>Below</v>
      </c>
      <c r="U770" s="4" t="str">
        <f t="shared" si="104"/>
        <v>Sell</v>
      </c>
      <c r="V770" s="4" t="str">
        <f t="shared" si="105"/>
        <v/>
      </c>
    </row>
    <row r="771" spans="1:22">
      <c r="A771" s="2">
        <v>42093</v>
      </c>
      <c r="B771" s="7">
        <v>510</v>
      </c>
      <c r="C771" s="7">
        <v>519.5</v>
      </c>
      <c r="D771" s="7">
        <v>506.39999389648438</v>
      </c>
      <c r="E771" s="7">
        <v>518.45001220703125</v>
      </c>
      <c r="F771" s="7">
        <v>8390.9501953125</v>
      </c>
      <c r="G771" s="7">
        <v>8492.2998046875</v>
      </c>
      <c r="H771" s="7">
        <v>8380.75</v>
      </c>
      <c r="I771" s="7">
        <v>8492.2998046875</v>
      </c>
      <c r="J771" s="7">
        <v>6.0779767264606717E-2</v>
      </c>
      <c r="K771" s="7">
        <v>6.1173064063665211E-2</v>
      </c>
      <c r="L771" s="7">
        <v>6.0424185651222671E-2</v>
      </c>
      <c r="M771" s="7">
        <v>6.1049424081903239E-2</v>
      </c>
      <c r="N771" s="7">
        <v>6.0657757345766269E-2</v>
      </c>
      <c r="O771" s="7">
        <v>4.4337880032734018E-4</v>
      </c>
      <c r="P771" s="7">
        <v>6.110113614609361E-2</v>
      </c>
      <c r="Q771" s="7">
        <v>6.0214378545438929E-2</v>
      </c>
      <c r="R771" s="7" t="str">
        <f t="shared" ref="R771:R834" si="106">IF(AND(K771&gt;=Q771,L771&lt;=Q771),"Lower",IF(AND(K771&gt;=P771,L771&lt;=P771),"Upper",0))</f>
        <v>Upper</v>
      </c>
      <c r="S771" s="4" t="str">
        <f t="shared" si="102"/>
        <v>Upper</v>
      </c>
      <c r="T771" s="4" t="str">
        <f t="shared" si="103"/>
        <v>Below</v>
      </c>
      <c r="U771" s="4" t="str">
        <f t="shared" si="104"/>
        <v>Sell</v>
      </c>
      <c r="V771" s="4" t="str">
        <f t="shared" si="105"/>
        <v/>
      </c>
    </row>
    <row r="772" spans="1:22">
      <c r="A772" s="2">
        <v>42094</v>
      </c>
      <c r="B772" s="7">
        <v>519.95001220703125</v>
      </c>
      <c r="C772" s="7">
        <v>519.95001220703125</v>
      </c>
      <c r="D772" s="7">
        <v>507.42498779296881</v>
      </c>
      <c r="E772" s="7">
        <v>511.35000610351562</v>
      </c>
      <c r="F772" s="7">
        <v>8527.599609375</v>
      </c>
      <c r="G772" s="7">
        <v>8550.4501953125</v>
      </c>
      <c r="H772" s="7">
        <v>8454.150390625</v>
      </c>
      <c r="I772" s="7">
        <v>8491</v>
      </c>
      <c r="J772" s="7">
        <v>6.0972610819510463E-2</v>
      </c>
      <c r="K772" s="7">
        <v>6.0809665027003669E-2</v>
      </c>
      <c r="L772" s="7">
        <v>6.0020813960875823E-2</v>
      </c>
      <c r="M772" s="7">
        <v>6.0222589342069907E-2</v>
      </c>
      <c r="N772" s="7">
        <v>6.0647282858231857E-2</v>
      </c>
      <c r="O772" s="7">
        <v>4.5139297098231929E-4</v>
      </c>
      <c r="P772" s="7">
        <v>6.1098675829214182E-2</v>
      </c>
      <c r="Q772" s="7">
        <v>6.0195889887249547E-2</v>
      </c>
      <c r="R772" s="7" t="str">
        <f t="shared" si="106"/>
        <v>Lower</v>
      </c>
      <c r="S772" s="4" t="str">
        <f t="shared" si="102"/>
        <v>Lower</v>
      </c>
      <c r="T772" s="4" t="str">
        <f t="shared" si="103"/>
        <v>Above</v>
      </c>
      <c r="U772" s="4" t="str">
        <f t="shared" si="104"/>
        <v>Buy</v>
      </c>
      <c r="V772" s="4" t="str">
        <f t="shared" si="105"/>
        <v>Buy</v>
      </c>
    </row>
    <row r="773" spans="1:22">
      <c r="A773" s="2">
        <v>42095</v>
      </c>
      <c r="B773" s="7">
        <v>513.04998779296875</v>
      </c>
      <c r="C773" s="7">
        <v>518.42498779296875</v>
      </c>
      <c r="D773" s="7">
        <v>506.5</v>
      </c>
      <c r="E773" s="7">
        <v>516.625</v>
      </c>
      <c r="F773" s="7">
        <v>8483.7001953125</v>
      </c>
      <c r="G773" s="7">
        <v>8603.400390625</v>
      </c>
      <c r="H773" s="7">
        <v>8464.75</v>
      </c>
      <c r="I773" s="7">
        <v>8586.25</v>
      </c>
      <c r="J773" s="7">
        <v>6.0474790006893972E-2</v>
      </c>
      <c r="K773" s="7">
        <v>6.0258149598371467E-2</v>
      </c>
      <c r="L773" s="7">
        <v>5.9836380282938063E-2</v>
      </c>
      <c r="M773" s="7">
        <v>6.0168874654243712E-2</v>
      </c>
      <c r="N773" s="7">
        <v>6.064516670325213E-2</v>
      </c>
      <c r="O773" s="7">
        <v>4.5363858208258159E-4</v>
      </c>
      <c r="P773" s="7">
        <v>6.1098805285334713E-2</v>
      </c>
      <c r="Q773" s="7">
        <v>6.0191528121169548E-2</v>
      </c>
      <c r="R773" s="7" t="str">
        <f t="shared" si="106"/>
        <v>Lower</v>
      </c>
      <c r="S773" s="4" t="str">
        <f t="shared" si="102"/>
        <v>Lower</v>
      </c>
      <c r="T773" s="4" t="str">
        <f t="shared" si="103"/>
        <v>Below</v>
      </c>
      <c r="U773" s="4" t="str">
        <f t="shared" si="104"/>
        <v>Buy</v>
      </c>
      <c r="V773" s="4" t="str">
        <f t="shared" si="105"/>
        <v/>
      </c>
    </row>
    <row r="774" spans="1:22">
      <c r="A774" s="2">
        <v>42100</v>
      </c>
      <c r="B774" s="7">
        <v>517.5</v>
      </c>
      <c r="C774" s="7">
        <v>518.42498779296875</v>
      </c>
      <c r="D774" s="7">
        <v>509.89999389648437</v>
      </c>
      <c r="E774" s="7">
        <v>515.9749755859375</v>
      </c>
      <c r="F774" s="7">
        <v>8615.7998046875</v>
      </c>
      <c r="G774" s="7">
        <v>8667.5498046875</v>
      </c>
      <c r="H774" s="7">
        <v>8573.75</v>
      </c>
      <c r="I774" s="7">
        <v>8659.900390625</v>
      </c>
      <c r="J774" s="7">
        <v>6.0064069701161078E-2</v>
      </c>
      <c r="K774" s="7">
        <v>5.9812172929493777E-2</v>
      </c>
      <c r="L774" s="7">
        <v>5.9472225560167298E-2</v>
      </c>
      <c r="M774" s="7">
        <v>5.9582091284158367E-2</v>
      </c>
      <c r="N774" s="7">
        <v>6.0639451729009267E-2</v>
      </c>
      <c r="O774" s="7">
        <v>4.6675090023918109E-4</v>
      </c>
      <c r="P774" s="7">
        <v>6.110620262924845E-2</v>
      </c>
      <c r="Q774" s="7">
        <v>6.0172700828770083E-2</v>
      </c>
      <c r="R774" s="7">
        <f t="shared" si="106"/>
        <v>0</v>
      </c>
      <c r="S774" s="4" t="str">
        <f t="shared" si="102"/>
        <v>Lower</v>
      </c>
      <c r="T774" s="4" t="str">
        <f t="shared" si="103"/>
        <v>Below</v>
      </c>
      <c r="U774" s="4" t="str">
        <f t="shared" si="104"/>
        <v>Buy</v>
      </c>
      <c r="V774" s="4" t="str">
        <f t="shared" si="105"/>
        <v/>
      </c>
    </row>
    <row r="775" spans="1:22">
      <c r="A775" s="2">
        <v>42101</v>
      </c>
      <c r="B775" s="7">
        <v>516.625</v>
      </c>
      <c r="C775" s="7">
        <v>519.0999755859375</v>
      </c>
      <c r="D775" s="7">
        <v>511.82501220703131</v>
      </c>
      <c r="E775" s="7">
        <v>516.375</v>
      </c>
      <c r="F775" s="7">
        <v>8684.4501953125</v>
      </c>
      <c r="G775" s="7">
        <v>8693.599609375</v>
      </c>
      <c r="H775" s="7">
        <v>8586.849609375</v>
      </c>
      <c r="I775" s="7">
        <v>8660.2998046875</v>
      </c>
      <c r="J775" s="7">
        <v>5.9488509736500349E-2</v>
      </c>
      <c r="K775" s="7">
        <v>5.9710591574306082E-2</v>
      </c>
      <c r="L775" s="7">
        <v>5.960568025416773E-2</v>
      </c>
      <c r="M775" s="7">
        <v>5.9625533947508989E-2</v>
      </c>
      <c r="N775" s="7">
        <v>6.0585568639005508E-2</v>
      </c>
      <c r="O775" s="7">
        <v>5.1835620117215368E-4</v>
      </c>
      <c r="P775" s="7">
        <v>6.1103924840177661E-2</v>
      </c>
      <c r="Q775" s="7">
        <v>6.0067212437833348E-2</v>
      </c>
      <c r="R775" s="7">
        <f t="shared" si="106"/>
        <v>0</v>
      </c>
      <c r="S775" s="4" t="str">
        <f t="shared" si="102"/>
        <v>Lower</v>
      </c>
      <c r="T775" s="4" t="str">
        <f t="shared" si="103"/>
        <v>Below</v>
      </c>
      <c r="U775" s="4" t="str">
        <f t="shared" si="104"/>
        <v>Buy</v>
      </c>
      <c r="V775" s="4" t="str">
        <f t="shared" si="105"/>
        <v/>
      </c>
    </row>
    <row r="776" spans="1:22">
      <c r="A776" s="2">
        <v>42102</v>
      </c>
      <c r="B776" s="7">
        <v>520.0250244140625</v>
      </c>
      <c r="C776" s="7">
        <v>521.2249755859375</v>
      </c>
      <c r="D776" s="7">
        <v>515.0250244140625</v>
      </c>
      <c r="E776" s="7">
        <v>517.7750244140625</v>
      </c>
      <c r="F776" s="7">
        <v>8698.9501953125</v>
      </c>
      <c r="G776" s="7">
        <v>8730.5</v>
      </c>
      <c r="H776" s="7">
        <v>8679.7998046875</v>
      </c>
      <c r="I776" s="7">
        <v>8714.400390625</v>
      </c>
      <c r="J776" s="7">
        <v>5.9780204822218908E-2</v>
      </c>
      <c r="K776" s="7">
        <v>5.9701617958414457E-2</v>
      </c>
      <c r="L776" s="7">
        <v>5.9336048757244929E-2</v>
      </c>
      <c r="M776" s="7">
        <v>5.9416024190383512E-2</v>
      </c>
      <c r="N776" s="7">
        <v>6.0532987886038593E-2</v>
      </c>
      <c r="O776" s="7">
        <v>5.8055336757148132E-4</v>
      </c>
      <c r="P776" s="7">
        <v>6.1113541253610078E-2</v>
      </c>
      <c r="Q776" s="7">
        <v>5.9952434518467108E-2</v>
      </c>
      <c r="R776" s="7">
        <f t="shared" si="106"/>
        <v>0</v>
      </c>
      <c r="S776" s="4" t="str">
        <f t="shared" si="102"/>
        <v>Lower</v>
      </c>
      <c r="T776" s="4" t="str">
        <f t="shared" si="103"/>
        <v>Below</v>
      </c>
      <c r="U776" s="4" t="str">
        <f t="shared" si="104"/>
        <v>Buy</v>
      </c>
      <c r="V776" s="4" t="str">
        <f t="shared" si="105"/>
        <v/>
      </c>
    </row>
    <row r="777" spans="1:22">
      <c r="A777" s="2">
        <v>42103</v>
      </c>
      <c r="B777" s="7">
        <v>519.125</v>
      </c>
      <c r="C777" s="7">
        <v>529.5</v>
      </c>
      <c r="D777" s="7">
        <v>515</v>
      </c>
      <c r="E777" s="7">
        <v>528.04998779296875</v>
      </c>
      <c r="F777" s="7">
        <v>8756.2001953125</v>
      </c>
      <c r="G777" s="7">
        <v>8785.5</v>
      </c>
      <c r="H777" s="7">
        <v>8682.4501953125</v>
      </c>
      <c r="I777" s="7">
        <v>8778.2998046875</v>
      </c>
      <c r="J777" s="7">
        <v>5.9286561341745668E-2</v>
      </c>
      <c r="K777" s="7">
        <v>6.0269762677138468E-2</v>
      </c>
      <c r="L777" s="7">
        <v>5.9315053748081312E-2</v>
      </c>
      <c r="M777" s="7">
        <v>6.015401610127246E-2</v>
      </c>
      <c r="N777" s="7">
        <v>6.0520302925338457E-2</v>
      </c>
      <c r="O777" s="7">
        <v>5.8617898611426731E-4</v>
      </c>
      <c r="P777" s="7">
        <v>6.1106481911452723E-2</v>
      </c>
      <c r="Q777" s="7">
        <v>5.993412393922419E-2</v>
      </c>
      <c r="R777" s="7" t="str">
        <f t="shared" si="106"/>
        <v>Lower</v>
      </c>
      <c r="S777" s="4" t="str">
        <f t="shared" si="102"/>
        <v>Lower</v>
      </c>
      <c r="T777" s="4" t="str">
        <f t="shared" si="103"/>
        <v>Above</v>
      </c>
      <c r="U777" s="4" t="str">
        <f t="shared" si="104"/>
        <v>Buy</v>
      </c>
      <c r="V777" s="4" t="str">
        <f t="shared" si="105"/>
        <v/>
      </c>
    </row>
    <row r="778" spans="1:22">
      <c r="A778" s="2">
        <v>42104</v>
      </c>
      <c r="B778" s="7">
        <v>526.5</v>
      </c>
      <c r="C778" s="7">
        <v>526.5</v>
      </c>
      <c r="D778" s="7">
        <v>517.42498779296875</v>
      </c>
      <c r="E778" s="7">
        <v>521.32501220703125</v>
      </c>
      <c r="F778" s="7">
        <v>8774.349609375</v>
      </c>
      <c r="G778" s="7">
        <v>8787.400390625</v>
      </c>
      <c r="H778" s="7">
        <v>8733.599609375</v>
      </c>
      <c r="I778" s="7">
        <v>8780.349609375</v>
      </c>
      <c r="J778" s="7">
        <v>6.0004447445022972E-2</v>
      </c>
      <c r="K778" s="7">
        <v>5.9915330654752713E-2</v>
      </c>
      <c r="L778" s="7">
        <v>5.9245329639057848E-2</v>
      </c>
      <c r="M778" s="7">
        <v>5.9374060874569208E-2</v>
      </c>
      <c r="N778" s="7">
        <v>6.0453212868374552E-2</v>
      </c>
      <c r="O778" s="7">
        <v>6.37186093550214E-4</v>
      </c>
      <c r="P778" s="7">
        <v>6.1090398961924773E-2</v>
      </c>
      <c r="Q778" s="7">
        <v>5.9816026774824338E-2</v>
      </c>
      <c r="R778" s="7" t="str">
        <f t="shared" si="106"/>
        <v>Lower</v>
      </c>
      <c r="S778" s="4" t="str">
        <f t="shared" si="102"/>
        <v>Lower</v>
      </c>
      <c r="T778" s="4" t="str">
        <f t="shared" si="103"/>
        <v>Below</v>
      </c>
      <c r="U778" s="4" t="str">
        <f t="shared" si="104"/>
        <v>Buy</v>
      </c>
      <c r="V778" s="4" t="str">
        <f t="shared" si="105"/>
        <v/>
      </c>
    </row>
    <row r="779" spans="1:22">
      <c r="A779" s="2">
        <v>42107</v>
      </c>
      <c r="B779" s="7">
        <v>520</v>
      </c>
      <c r="C779" s="7">
        <v>523.1500244140625</v>
      </c>
      <c r="D779" s="7">
        <v>517.4000244140625</v>
      </c>
      <c r="E779" s="7">
        <v>519.4000244140625</v>
      </c>
      <c r="F779" s="7">
        <v>8801.75</v>
      </c>
      <c r="G779" s="7">
        <v>8841.650390625</v>
      </c>
      <c r="H779" s="7">
        <v>8762.099609375</v>
      </c>
      <c r="I779" s="7">
        <v>8834</v>
      </c>
      <c r="J779" s="7">
        <v>5.9079160394239792E-2</v>
      </c>
      <c r="K779" s="7">
        <v>5.9168820446550363E-2</v>
      </c>
      <c r="L779" s="7">
        <v>5.904977659241295E-2</v>
      </c>
      <c r="M779" s="7">
        <v>5.8795565362696693E-2</v>
      </c>
      <c r="N779" s="7">
        <v>6.038877516230149E-2</v>
      </c>
      <c r="O779" s="7">
        <v>7.3423016624086926E-4</v>
      </c>
      <c r="P779" s="7">
        <v>6.1123005328542361E-2</v>
      </c>
      <c r="Q779" s="7">
        <v>5.965454499606062E-2</v>
      </c>
      <c r="R779" s="7">
        <f t="shared" si="106"/>
        <v>0</v>
      </c>
      <c r="S779" s="4" t="str">
        <f t="shared" si="102"/>
        <v>Lower</v>
      </c>
      <c r="T779" s="4" t="str">
        <f t="shared" si="103"/>
        <v>Below</v>
      </c>
      <c r="U779" s="4" t="str">
        <f t="shared" si="104"/>
        <v>Buy</v>
      </c>
      <c r="V779" s="4" t="str">
        <f t="shared" si="105"/>
        <v/>
      </c>
    </row>
    <row r="780" spans="1:22">
      <c r="A780" s="2">
        <v>42110</v>
      </c>
      <c r="B780" s="7">
        <v>514</v>
      </c>
      <c r="C780" s="7">
        <v>516.7750244140625</v>
      </c>
      <c r="D780" s="7">
        <v>509</v>
      </c>
      <c r="E780" s="7">
        <v>514.82501220703125</v>
      </c>
      <c r="F780" s="7">
        <v>8757.0498046875</v>
      </c>
      <c r="G780" s="7">
        <v>8760</v>
      </c>
      <c r="H780" s="7">
        <v>8645.650390625</v>
      </c>
      <c r="I780" s="7">
        <v>8706.7001953125</v>
      </c>
      <c r="J780" s="7">
        <v>5.8695566596511137E-2</v>
      </c>
      <c r="K780" s="7">
        <v>5.8992582695669232E-2</v>
      </c>
      <c r="L780" s="7">
        <v>5.8873534899345388E-2</v>
      </c>
      <c r="M780" s="7">
        <v>5.9129750727399788E-2</v>
      </c>
      <c r="N780" s="7">
        <v>6.0331039275196993E-2</v>
      </c>
      <c r="O780" s="7">
        <v>7.8641019133458574E-4</v>
      </c>
      <c r="P780" s="7">
        <v>6.1117449466531568E-2</v>
      </c>
      <c r="Q780" s="7">
        <v>5.9544629083862398E-2</v>
      </c>
      <c r="R780" s="7">
        <f t="shared" si="106"/>
        <v>0</v>
      </c>
      <c r="S780" s="4" t="str">
        <f t="shared" ref="S780:S843" si="107">+IF(R780=0,S779,R780)</f>
        <v>Lower</v>
      </c>
      <c r="T780" s="4" t="str">
        <f t="shared" si="103"/>
        <v>Below</v>
      </c>
      <c r="U780" s="4" t="str">
        <f t="shared" si="104"/>
        <v>Buy</v>
      </c>
      <c r="V780" s="4" t="str">
        <f t="shared" si="105"/>
        <v/>
      </c>
    </row>
    <row r="781" spans="1:22">
      <c r="A781" s="2">
        <v>42111</v>
      </c>
      <c r="B781" s="7">
        <v>512.54998779296875</v>
      </c>
      <c r="C781" s="7">
        <v>513.92498779296875</v>
      </c>
      <c r="D781" s="7">
        <v>508.02499389648437</v>
      </c>
      <c r="E781" s="7">
        <v>509.125</v>
      </c>
      <c r="F781" s="7">
        <v>8698.0498046875</v>
      </c>
      <c r="G781" s="7">
        <v>8699.849609375</v>
      </c>
      <c r="H781" s="7">
        <v>8596.7001953125</v>
      </c>
      <c r="I781" s="7">
        <v>8606</v>
      </c>
      <c r="J781" s="7">
        <v>5.8927000799276687E-2</v>
      </c>
      <c r="K781" s="7">
        <v>5.9072858827256131E-2</v>
      </c>
      <c r="L781" s="7">
        <v>5.9095348488888068E-2</v>
      </c>
      <c r="M781" s="7">
        <v>5.9159307459911693E-2</v>
      </c>
      <c r="N781" s="7">
        <v>6.0243911022897813E-2</v>
      </c>
      <c r="O781" s="7">
        <v>8.1581915612053877E-4</v>
      </c>
      <c r="P781" s="7">
        <v>6.1059730179018348E-2</v>
      </c>
      <c r="Q781" s="7">
        <v>5.9428091866777277E-2</v>
      </c>
      <c r="R781" s="7">
        <f t="shared" si="106"/>
        <v>0</v>
      </c>
      <c r="S781" s="4" t="str">
        <f t="shared" si="107"/>
        <v>Lower</v>
      </c>
      <c r="T781" s="4" t="str">
        <f t="shared" si="103"/>
        <v>Below</v>
      </c>
      <c r="U781" s="4" t="str">
        <f t="shared" si="104"/>
        <v>Buy</v>
      </c>
      <c r="V781" s="4" t="str">
        <f t="shared" si="105"/>
        <v/>
      </c>
    </row>
    <row r="782" spans="1:22">
      <c r="A782" s="2">
        <v>42114</v>
      </c>
      <c r="B782" s="7">
        <v>510</v>
      </c>
      <c r="C782" s="7">
        <v>512.5</v>
      </c>
      <c r="D782" s="7">
        <v>501.29998779296881</v>
      </c>
      <c r="E782" s="7">
        <v>502.54998779296881</v>
      </c>
      <c r="F782" s="7">
        <v>8618.7998046875</v>
      </c>
      <c r="G782" s="7">
        <v>8619.9501953125</v>
      </c>
      <c r="H782" s="7">
        <v>8422.75</v>
      </c>
      <c r="I782" s="7">
        <v>8448.099609375</v>
      </c>
      <c r="J782" s="7">
        <v>5.9172972056112348E-2</v>
      </c>
      <c r="K782" s="7">
        <v>5.9455099900541861E-2</v>
      </c>
      <c r="L782" s="7">
        <v>5.9517377079097537E-2</v>
      </c>
      <c r="M782" s="7">
        <v>5.9486749805279349E-2</v>
      </c>
      <c r="N782" s="7">
        <v>6.0185995602802168E-2</v>
      </c>
      <c r="O782" s="7">
        <v>8.2688213195149251E-4</v>
      </c>
      <c r="P782" s="7">
        <v>6.1012877734753661E-2</v>
      </c>
      <c r="Q782" s="7">
        <v>5.9359113470850683E-2</v>
      </c>
      <c r="R782" s="7">
        <f t="shared" si="106"/>
        <v>0</v>
      </c>
      <c r="S782" s="4" t="str">
        <f t="shared" si="107"/>
        <v>Lower</v>
      </c>
      <c r="T782" s="4" t="str">
        <f t="shared" si="103"/>
        <v>Above</v>
      </c>
      <c r="U782" s="4" t="str">
        <f t="shared" si="104"/>
        <v>Buy</v>
      </c>
      <c r="V782" s="4" t="str">
        <f t="shared" si="105"/>
        <v/>
      </c>
    </row>
    <row r="783" spans="1:22">
      <c r="A783" s="2">
        <v>42115</v>
      </c>
      <c r="B783" s="7">
        <v>502.5</v>
      </c>
      <c r="C783" s="7">
        <v>507.20001220703131</v>
      </c>
      <c r="D783" s="7">
        <v>497.79998779296881</v>
      </c>
      <c r="E783" s="7">
        <v>501.5</v>
      </c>
      <c r="F783" s="7">
        <v>8416.099609375</v>
      </c>
      <c r="G783" s="7">
        <v>8469.349609375</v>
      </c>
      <c r="H783" s="7">
        <v>8352.7001953125</v>
      </c>
      <c r="I783" s="7">
        <v>8377.75</v>
      </c>
      <c r="J783" s="7">
        <v>5.9706992944837167E-2</v>
      </c>
      <c r="K783" s="7">
        <v>5.9886536227716357E-2</v>
      </c>
      <c r="L783" s="7">
        <v>5.9597492565617527E-2</v>
      </c>
      <c r="M783" s="7">
        <v>5.9860941183491993E-2</v>
      </c>
      <c r="N783" s="7">
        <v>6.0117903341359948E-2</v>
      </c>
      <c r="O783" s="7">
        <v>7.9236292900893002E-4</v>
      </c>
      <c r="P783" s="7">
        <v>6.0910266270368878E-2</v>
      </c>
      <c r="Q783" s="7">
        <v>5.9325540412351017E-2</v>
      </c>
      <c r="R783" s="7">
        <f t="shared" si="106"/>
        <v>0</v>
      </c>
      <c r="S783" s="4" t="str">
        <f t="shared" si="107"/>
        <v>Lower</v>
      </c>
      <c r="T783" s="4" t="str">
        <f t="shared" si="103"/>
        <v>Above</v>
      </c>
      <c r="U783" s="4" t="str">
        <f t="shared" si="104"/>
        <v>Buy</v>
      </c>
      <c r="V783" s="4" t="str">
        <f t="shared" si="105"/>
        <v/>
      </c>
    </row>
    <row r="784" spans="1:22">
      <c r="A784" s="2">
        <v>42116</v>
      </c>
      <c r="B784" s="7">
        <v>503.25</v>
      </c>
      <c r="C784" s="7">
        <v>510.5</v>
      </c>
      <c r="D784" s="7">
        <v>496.75</v>
      </c>
      <c r="E784" s="7">
        <v>506.54998779296881</v>
      </c>
      <c r="F784" s="7">
        <v>8400.400390625</v>
      </c>
      <c r="G784" s="7">
        <v>8449.9501953125</v>
      </c>
      <c r="H784" s="7">
        <v>8284.7001953125</v>
      </c>
      <c r="I784" s="7">
        <v>8429.7001953125</v>
      </c>
      <c r="J784" s="7">
        <v>5.9907858744642238E-2</v>
      </c>
      <c r="K784" s="7">
        <v>6.0414557269602993E-2</v>
      </c>
      <c r="L784" s="7">
        <v>5.995992471532792E-2</v>
      </c>
      <c r="M784" s="7">
        <v>6.0091103604686419E-2</v>
      </c>
      <c r="N784" s="7">
        <v>6.0076012216384603E-2</v>
      </c>
      <c r="O784" s="7">
        <v>7.6903234450840857E-4</v>
      </c>
      <c r="P784" s="7">
        <v>6.0845044560893007E-2</v>
      </c>
      <c r="Q784" s="7">
        <v>5.9306979871876192E-2</v>
      </c>
      <c r="R784" s="7">
        <f t="shared" si="106"/>
        <v>0</v>
      </c>
      <c r="S784" s="4" t="str">
        <f t="shared" si="107"/>
        <v>Lower</v>
      </c>
      <c r="T784" s="4" t="str">
        <f t="shared" si="103"/>
        <v>Above</v>
      </c>
      <c r="U784" s="4" t="str">
        <f t="shared" si="104"/>
        <v>Buy</v>
      </c>
      <c r="V784" s="4" t="str">
        <f t="shared" si="105"/>
        <v/>
      </c>
    </row>
    <row r="785" spans="1:22">
      <c r="A785" s="2">
        <v>42117</v>
      </c>
      <c r="B785" s="7">
        <v>510.02499389648438</v>
      </c>
      <c r="C785" s="7">
        <v>512.0999755859375</v>
      </c>
      <c r="D785" s="7">
        <v>503.04998779296881</v>
      </c>
      <c r="E785" s="7">
        <v>506.75</v>
      </c>
      <c r="F785" s="7">
        <v>8478.2001953125</v>
      </c>
      <c r="G785" s="7">
        <v>8504.9501953125</v>
      </c>
      <c r="H785" s="7">
        <v>8361.849609375</v>
      </c>
      <c r="I785" s="7">
        <v>8398.2998046875</v>
      </c>
      <c r="J785" s="7">
        <v>6.0157224664082763E-2</v>
      </c>
      <c r="K785" s="7">
        <v>6.0211989938304539E-2</v>
      </c>
      <c r="L785" s="7">
        <v>6.016013337874046E-2</v>
      </c>
      <c r="M785" s="7">
        <v>6.0339593939854129E-2</v>
      </c>
      <c r="N785" s="7">
        <v>6.0013093722141107E-2</v>
      </c>
      <c r="O785" s="7">
        <v>6.8482683479935684E-4</v>
      </c>
      <c r="P785" s="7">
        <v>6.0697920556940461E-2</v>
      </c>
      <c r="Q785" s="7">
        <v>5.9328266887341753E-2</v>
      </c>
      <c r="R785" s="7">
        <f t="shared" si="106"/>
        <v>0</v>
      </c>
      <c r="S785" s="4" t="str">
        <f t="shared" si="107"/>
        <v>Lower</v>
      </c>
      <c r="T785" s="4" t="str">
        <f t="shared" si="103"/>
        <v>Above</v>
      </c>
      <c r="U785" s="4" t="str">
        <f t="shared" si="104"/>
        <v>Buy</v>
      </c>
      <c r="V785" s="4" t="str">
        <f t="shared" si="105"/>
        <v/>
      </c>
    </row>
    <row r="786" spans="1:22">
      <c r="A786" s="2">
        <v>42118</v>
      </c>
      <c r="B786" s="7">
        <v>509.45001220703131</v>
      </c>
      <c r="C786" s="7">
        <v>509.5</v>
      </c>
      <c r="D786" s="7">
        <v>500.17498779296881</v>
      </c>
      <c r="E786" s="7">
        <v>503.22500610351562</v>
      </c>
      <c r="F786" s="7">
        <v>8405.7001953125</v>
      </c>
      <c r="G786" s="7">
        <v>8413.2998046875</v>
      </c>
      <c r="H786" s="7">
        <v>8273.349609375</v>
      </c>
      <c r="I786" s="7">
        <v>8305.25</v>
      </c>
      <c r="J786" s="7">
        <v>6.0607682925823338E-2</v>
      </c>
      <c r="K786" s="7">
        <v>6.0558878422011103E-2</v>
      </c>
      <c r="L786" s="7">
        <v>6.0456164843583092E-2</v>
      </c>
      <c r="M786" s="7">
        <v>6.0591193053010521E-2</v>
      </c>
      <c r="N786" s="7">
        <v>5.9979379473400131E-2</v>
      </c>
      <c r="O786" s="7">
        <v>6.3468879466599458E-4</v>
      </c>
      <c r="P786" s="7">
        <v>6.0614068268066118E-2</v>
      </c>
      <c r="Q786" s="7">
        <v>5.9344690678734137E-2</v>
      </c>
      <c r="R786" s="7">
        <f t="shared" si="106"/>
        <v>0</v>
      </c>
      <c r="S786" s="4" t="str">
        <f t="shared" si="107"/>
        <v>Lower</v>
      </c>
      <c r="T786" s="4" t="str">
        <f t="shared" si="103"/>
        <v>Above</v>
      </c>
      <c r="U786" s="4" t="str">
        <f t="shared" si="104"/>
        <v>Buy</v>
      </c>
      <c r="V786" s="4" t="str">
        <f t="shared" si="105"/>
        <v/>
      </c>
    </row>
    <row r="787" spans="1:22">
      <c r="A787" s="2">
        <v>42121</v>
      </c>
      <c r="B787" s="7">
        <v>503.47500610351562</v>
      </c>
      <c r="C787" s="7">
        <v>506.25</v>
      </c>
      <c r="D787" s="7">
        <v>498</v>
      </c>
      <c r="E787" s="7">
        <v>502.72500610351563</v>
      </c>
      <c r="F787" s="7">
        <v>8330.5498046875</v>
      </c>
      <c r="G787" s="7">
        <v>8334.4501953125</v>
      </c>
      <c r="H787" s="7">
        <v>8202.349609375</v>
      </c>
      <c r="I787" s="7">
        <v>8213.7998046875</v>
      </c>
      <c r="J787" s="7">
        <v>6.0437188169767182E-2</v>
      </c>
      <c r="K787" s="7">
        <v>6.0741859167234263E-2</v>
      </c>
      <c r="L787" s="7">
        <v>6.0714310376480833E-2</v>
      </c>
      <c r="M787" s="7">
        <v>6.1204925620005679E-2</v>
      </c>
      <c r="N787" s="7">
        <v>6.0002179885462192E-2</v>
      </c>
      <c r="O787" s="7">
        <v>6.7094375987074479E-4</v>
      </c>
      <c r="P787" s="7">
        <v>6.0673123645332942E-2</v>
      </c>
      <c r="Q787" s="7">
        <v>5.9331236125591449E-2</v>
      </c>
      <c r="R787" s="7">
        <f t="shared" si="106"/>
        <v>0</v>
      </c>
      <c r="S787" s="4" t="str">
        <f t="shared" si="107"/>
        <v>Lower</v>
      </c>
      <c r="T787" s="4" t="str">
        <f t="shared" si="103"/>
        <v>Above</v>
      </c>
      <c r="U787" s="4" t="str">
        <f t="shared" si="104"/>
        <v>Buy</v>
      </c>
      <c r="V787" s="4" t="str">
        <f t="shared" si="105"/>
        <v/>
      </c>
    </row>
    <row r="788" spans="1:22">
      <c r="A788" s="2">
        <v>42122</v>
      </c>
      <c r="B788" s="7">
        <v>499.77499389648438</v>
      </c>
      <c r="C788" s="7">
        <v>505.72500610351562</v>
      </c>
      <c r="D788" s="7">
        <v>495.04998779296881</v>
      </c>
      <c r="E788" s="7">
        <v>502.27499389648438</v>
      </c>
      <c r="F788" s="7">
        <v>8215.5498046875</v>
      </c>
      <c r="G788" s="7">
        <v>8308</v>
      </c>
      <c r="H788" s="7">
        <v>8185.14990234375</v>
      </c>
      <c r="I788" s="7">
        <v>8285.599609375</v>
      </c>
      <c r="J788" s="7">
        <v>6.0832811653254243E-2</v>
      </c>
      <c r="K788" s="7">
        <v>6.0872051769802073E-2</v>
      </c>
      <c r="L788" s="7">
        <v>6.0481480937962462E-2</v>
      </c>
      <c r="M788" s="7">
        <v>6.062023481416718E-2</v>
      </c>
      <c r="N788" s="7">
        <v>6.0002262452824751E-2</v>
      </c>
      <c r="O788" s="7">
        <v>6.7102370467974216E-4</v>
      </c>
      <c r="P788" s="7">
        <v>6.0673286157504502E-2</v>
      </c>
      <c r="Q788" s="7">
        <v>5.9331238748145013E-2</v>
      </c>
      <c r="R788" s="7" t="str">
        <f t="shared" si="106"/>
        <v>Upper</v>
      </c>
      <c r="S788" s="4" t="str">
        <f t="shared" si="107"/>
        <v>Upper</v>
      </c>
      <c r="T788" s="4" t="str">
        <f t="shared" si="103"/>
        <v>Below</v>
      </c>
      <c r="U788" s="4" t="str">
        <f t="shared" si="104"/>
        <v>Sell</v>
      </c>
      <c r="V788" s="4" t="str">
        <f t="shared" si="105"/>
        <v>Sell</v>
      </c>
    </row>
    <row r="789" spans="1:22">
      <c r="A789" s="2">
        <v>42123</v>
      </c>
      <c r="B789" s="7">
        <v>502</v>
      </c>
      <c r="C789" s="7">
        <v>504.75</v>
      </c>
      <c r="D789" s="7">
        <v>494</v>
      </c>
      <c r="E789" s="7">
        <v>496.57501220703131</v>
      </c>
      <c r="F789" s="7">
        <v>8274.7998046875</v>
      </c>
      <c r="G789" s="7">
        <v>8308.2001953125</v>
      </c>
      <c r="H789" s="7">
        <v>8219.2001953125</v>
      </c>
      <c r="I789" s="7">
        <v>8239.75</v>
      </c>
      <c r="J789" s="7">
        <v>6.0666120250501721E-2</v>
      </c>
      <c r="K789" s="7">
        <v>6.0753230318737479E-2</v>
      </c>
      <c r="L789" s="7">
        <v>6.0103171629976068E-2</v>
      </c>
      <c r="M789" s="7">
        <v>6.0265786244368007E-2</v>
      </c>
      <c r="N789" s="7">
        <v>5.9997894551206979E-2</v>
      </c>
      <c r="O789" s="7">
        <v>6.6890045658907476E-4</v>
      </c>
      <c r="P789" s="7">
        <v>6.0666795007796051E-2</v>
      </c>
      <c r="Q789" s="7">
        <v>5.9328994094617907E-2</v>
      </c>
      <c r="R789" s="7" t="str">
        <f t="shared" si="106"/>
        <v>Upper</v>
      </c>
      <c r="S789" s="4" t="str">
        <f t="shared" si="107"/>
        <v>Upper</v>
      </c>
      <c r="T789" s="4" t="str">
        <f t="shared" si="103"/>
        <v>Below</v>
      </c>
      <c r="U789" s="4" t="str">
        <f t="shared" si="104"/>
        <v>Sell</v>
      </c>
      <c r="V789" s="4" t="str">
        <f t="shared" si="105"/>
        <v/>
      </c>
    </row>
    <row r="790" spans="1:22">
      <c r="A790" s="2">
        <v>42124</v>
      </c>
      <c r="B790" s="7">
        <v>495.5</v>
      </c>
      <c r="C790" s="7">
        <v>497.5</v>
      </c>
      <c r="D790" s="7">
        <v>489.52499389648437</v>
      </c>
      <c r="E790" s="7">
        <v>494.39999389648437</v>
      </c>
      <c r="F790" s="7">
        <v>8224.5</v>
      </c>
      <c r="G790" s="7">
        <v>8229.400390625</v>
      </c>
      <c r="H790" s="7">
        <v>8144.75</v>
      </c>
      <c r="I790" s="7">
        <v>8181.5</v>
      </c>
      <c r="J790" s="7">
        <v>6.0246823515107302E-2</v>
      </c>
      <c r="K790" s="7">
        <v>6.0453979194736482E-2</v>
      </c>
      <c r="L790" s="7">
        <v>6.0103133171243363E-2</v>
      </c>
      <c r="M790" s="7">
        <v>6.04290159379679E-2</v>
      </c>
      <c r="N790" s="7">
        <v>5.9978339111447433E-2</v>
      </c>
      <c r="O790" s="7">
        <v>6.4901883312236679E-4</v>
      </c>
      <c r="P790" s="7">
        <v>6.0627357944569797E-2</v>
      </c>
      <c r="Q790" s="7">
        <v>5.9329320278325069E-2</v>
      </c>
      <c r="R790" s="7">
        <f t="shared" si="106"/>
        <v>0</v>
      </c>
      <c r="S790" s="4" t="str">
        <f t="shared" si="107"/>
        <v>Upper</v>
      </c>
      <c r="T790" s="4" t="str">
        <f t="shared" si="103"/>
        <v>Below</v>
      </c>
      <c r="U790" s="4" t="str">
        <f t="shared" si="104"/>
        <v>Sell</v>
      </c>
      <c r="V790" s="4" t="str">
        <f t="shared" si="105"/>
        <v/>
      </c>
    </row>
    <row r="791" spans="1:22">
      <c r="A791" s="2">
        <v>42128</v>
      </c>
      <c r="B791" s="7">
        <v>497.02499389648438</v>
      </c>
      <c r="C791" s="7">
        <v>504.75</v>
      </c>
      <c r="D791" s="7">
        <v>496</v>
      </c>
      <c r="E791" s="7">
        <v>500.47500610351562</v>
      </c>
      <c r="F791" s="7">
        <v>8230.0498046875</v>
      </c>
      <c r="G791" s="7">
        <v>8346</v>
      </c>
      <c r="H791" s="7">
        <v>8220.4501953125</v>
      </c>
      <c r="I791" s="7">
        <v>8331.9501953125</v>
      </c>
      <c r="J791" s="7">
        <v>6.0391492845328743E-2</v>
      </c>
      <c r="K791" s="7">
        <v>6.0478073328540619E-2</v>
      </c>
      <c r="L791" s="7">
        <v>6.0337328031356628E-2</v>
      </c>
      <c r="M791" s="7">
        <v>6.006697044169558E-2</v>
      </c>
      <c r="N791" s="7">
        <v>5.9929216429437063E-2</v>
      </c>
      <c r="O791" s="7">
        <v>5.9893129428526242E-4</v>
      </c>
      <c r="P791" s="7">
        <v>6.0528147723722323E-2</v>
      </c>
      <c r="Q791" s="7">
        <v>5.9330285135151803E-2</v>
      </c>
      <c r="R791" s="7">
        <f t="shared" si="106"/>
        <v>0</v>
      </c>
      <c r="S791" s="4" t="str">
        <f t="shared" si="107"/>
        <v>Upper</v>
      </c>
      <c r="T791" s="4" t="str">
        <f t="shared" si="103"/>
        <v>Below</v>
      </c>
      <c r="U791" s="4" t="str">
        <f t="shared" si="104"/>
        <v>Sell</v>
      </c>
      <c r="V791" s="4" t="str">
        <f t="shared" si="105"/>
        <v/>
      </c>
    </row>
    <row r="792" spans="1:22">
      <c r="A792" s="2">
        <v>42129</v>
      </c>
      <c r="B792" s="7">
        <v>499.52499389648437</v>
      </c>
      <c r="C792" s="7">
        <v>501.95001220703131</v>
      </c>
      <c r="D792" s="7">
        <v>492.92498779296881</v>
      </c>
      <c r="E792" s="7">
        <v>493.82501220703131</v>
      </c>
      <c r="F792" s="7">
        <v>8338.400390625</v>
      </c>
      <c r="G792" s="7">
        <v>8355.650390625</v>
      </c>
      <c r="H792" s="7">
        <v>8280.599609375</v>
      </c>
      <c r="I792" s="7">
        <v>8324.7998046875</v>
      </c>
      <c r="J792" s="7">
        <v>5.9906573262913647E-2</v>
      </c>
      <c r="K792" s="7">
        <v>6.0073122825988118E-2</v>
      </c>
      <c r="L792" s="7">
        <v>5.9527692564062228E-2</v>
      </c>
      <c r="M792" s="7">
        <v>5.9319746275336253E-2</v>
      </c>
      <c r="N792" s="7">
        <v>5.9884074276100367E-2</v>
      </c>
      <c r="O792" s="7">
        <v>6.0958506737329645E-4</v>
      </c>
      <c r="P792" s="7">
        <v>6.0493659343473671E-2</v>
      </c>
      <c r="Q792" s="7">
        <v>5.9274489208727077E-2</v>
      </c>
      <c r="R792" s="7">
        <f t="shared" si="106"/>
        <v>0</v>
      </c>
      <c r="S792" s="4" t="str">
        <f t="shared" si="107"/>
        <v>Upper</v>
      </c>
      <c r="T792" s="4" t="str">
        <f t="shared" si="103"/>
        <v>Below</v>
      </c>
      <c r="U792" s="4" t="str">
        <f t="shared" si="104"/>
        <v>Sell</v>
      </c>
      <c r="V792" s="4" t="str">
        <f t="shared" si="105"/>
        <v/>
      </c>
    </row>
    <row r="793" spans="1:22">
      <c r="A793" s="2">
        <v>42130</v>
      </c>
      <c r="B793" s="7">
        <v>493.75</v>
      </c>
      <c r="C793" s="7">
        <v>493.75</v>
      </c>
      <c r="D793" s="7">
        <v>482.75</v>
      </c>
      <c r="E793" s="7">
        <v>485.29998779296881</v>
      </c>
      <c r="F793" s="7">
        <v>8316.599609375</v>
      </c>
      <c r="G793" s="7">
        <v>8331.9501953125</v>
      </c>
      <c r="H793" s="7">
        <v>8083</v>
      </c>
      <c r="I793" s="7">
        <v>8097</v>
      </c>
      <c r="J793" s="7">
        <v>5.9369216168999359E-2</v>
      </c>
      <c r="K793" s="7">
        <v>5.9259835743831077E-2</v>
      </c>
      <c r="L793" s="7">
        <v>5.9724112334529261E-2</v>
      </c>
      <c r="M793" s="7">
        <v>5.993577717586375E-2</v>
      </c>
      <c r="N793" s="7">
        <v>5.9872419402181368E-2</v>
      </c>
      <c r="O793" s="7">
        <v>6.0607148899404005E-4</v>
      </c>
      <c r="P793" s="7">
        <v>6.0478490891175407E-2</v>
      </c>
      <c r="Q793" s="7">
        <v>5.9266347913187342E-2</v>
      </c>
      <c r="R793" s="7">
        <f t="shared" si="106"/>
        <v>0</v>
      </c>
      <c r="S793" s="4" t="str">
        <f t="shared" si="107"/>
        <v>Upper</v>
      </c>
      <c r="T793" s="4" t="str">
        <f t="shared" si="103"/>
        <v>Below</v>
      </c>
      <c r="U793" s="4" t="str">
        <f t="shared" si="104"/>
        <v>Sell</v>
      </c>
      <c r="V793" s="4" t="str">
        <f t="shared" si="105"/>
        <v/>
      </c>
    </row>
    <row r="794" spans="1:22">
      <c r="A794" s="2">
        <v>42131</v>
      </c>
      <c r="B794" s="7">
        <v>484</v>
      </c>
      <c r="C794" s="7">
        <v>485</v>
      </c>
      <c r="D794" s="7">
        <v>472.10000610351562</v>
      </c>
      <c r="E794" s="7">
        <v>475.64999389648438</v>
      </c>
      <c r="F794" s="7">
        <v>8077</v>
      </c>
      <c r="G794" s="7">
        <v>8122.60009765625</v>
      </c>
      <c r="H794" s="7">
        <v>7997.14990234375</v>
      </c>
      <c r="I794" s="7">
        <v>8057.2998046875</v>
      </c>
      <c r="J794" s="7">
        <v>5.9923238826296903E-2</v>
      </c>
      <c r="K794" s="7">
        <v>5.9709944373593532E-2</v>
      </c>
      <c r="L794" s="7">
        <v>5.9033532179402527E-2</v>
      </c>
      <c r="M794" s="7">
        <v>5.9033423780478572E-2</v>
      </c>
      <c r="N794" s="7">
        <v>5.9844986026997393E-2</v>
      </c>
      <c r="O794" s="7">
        <v>6.317770168467404E-4</v>
      </c>
      <c r="P794" s="7">
        <v>6.0476763043844133E-2</v>
      </c>
      <c r="Q794" s="7">
        <v>5.9213209010150647E-2</v>
      </c>
      <c r="R794" s="7" t="str">
        <f t="shared" si="106"/>
        <v>Lower</v>
      </c>
      <c r="S794" s="4" t="str">
        <f t="shared" si="107"/>
        <v>Lower</v>
      </c>
      <c r="T794" s="4" t="str">
        <f t="shared" si="103"/>
        <v>Below</v>
      </c>
      <c r="U794" s="4" t="str">
        <f t="shared" si="104"/>
        <v>Sell</v>
      </c>
      <c r="V794" s="4" t="str">
        <f t="shared" si="105"/>
        <v/>
      </c>
    </row>
    <row r="795" spans="1:22">
      <c r="A795" s="2">
        <v>42132</v>
      </c>
      <c r="B795" s="7">
        <v>480.75</v>
      </c>
      <c r="C795" s="7">
        <v>493.89999389648437</v>
      </c>
      <c r="D795" s="7">
        <v>477.70001220703131</v>
      </c>
      <c r="E795" s="7">
        <v>491</v>
      </c>
      <c r="F795" s="7">
        <v>8131.5</v>
      </c>
      <c r="G795" s="7">
        <v>8224.9501953125</v>
      </c>
      <c r="H795" s="7">
        <v>8123.4501953125</v>
      </c>
      <c r="I795" s="7">
        <v>8191.5</v>
      </c>
      <c r="J795" s="7">
        <v>5.9121933222652648E-2</v>
      </c>
      <c r="K795" s="7">
        <v>6.0048995090324561E-2</v>
      </c>
      <c r="L795" s="7">
        <v>5.88050644395752E-2</v>
      </c>
      <c r="M795" s="7">
        <v>5.9940181895867667E-2</v>
      </c>
      <c r="N795" s="7">
        <v>5.9860718424415323E-2</v>
      </c>
      <c r="O795" s="7">
        <v>6.2993962338037048E-4</v>
      </c>
      <c r="P795" s="7">
        <v>6.0490658047795687E-2</v>
      </c>
      <c r="Q795" s="7">
        <v>5.9230778801034938E-2</v>
      </c>
      <c r="R795" s="7" t="str">
        <f t="shared" si="106"/>
        <v>Lower</v>
      </c>
      <c r="S795" s="4" t="str">
        <f t="shared" si="107"/>
        <v>Lower</v>
      </c>
      <c r="T795" s="4" t="str">
        <f t="shared" si="103"/>
        <v>Above</v>
      </c>
      <c r="U795" s="4" t="str">
        <f t="shared" si="104"/>
        <v>Buy</v>
      </c>
      <c r="V795" s="4" t="str">
        <f t="shared" si="105"/>
        <v>Buy</v>
      </c>
    </row>
    <row r="796" spans="1:22">
      <c r="A796" s="2">
        <v>42135</v>
      </c>
      <c r="B796" s="7">
        <v>493.02499389648437</v>
      </c>
      <c r="C796" s="7">
        <v>496.375</v>
      </c>
      <c r="D796" s="7">
        <v>487.02499389648437</v>
      </c>
      <c r="E796" s="7">
        <v>495.14999389648437</v>
      </c>
      <c r="F796" s="7">
        <v>8243.2001953125</v>
      </c>
      <c r="G796" s="7">
        <v>8332.75</v>
      </c>
      <c r="H796" s="7">
        <v>8224.650390625</v>
      </c>
      <c r="I796" s="7">
        <v>8325.25</v>
      </c>
      <c r="J796" s="7">
        <v>5.9809901763254923E-2</v>
      </c>
      <c r="K796" s="7">
        <v>5.9569169841888932E-2</v>
      </c>
      <c r="L796" s="7">
        <v>5.9215282202344753E-2</v>
      </c>
      <c r="M796" s="7">
        <v>5.9475690687545053E-2</v>
      </c>
      <c r="N796" s="7">
        <v>5.9863701749273399E-2</v>
      </c>
      <c r="O796" s="7">
        <v>6.2786061329522195E-4</v>
      </c>
      <c r="P796" s="7">
        <v>6.049156236256862E-2</v>
      </c>
      <c r="Q796" s="7">
        <v>5.9235841135978178E-2</v>
      </c>
      <c r="R796" s="7" t="str">
        <f t="shared" si="106"/>
        <v>Lower</v>
      </c>
      <c r="S796" s="4" t="str">
        <f t="shared" si="107"/>
        <v>Lower</v>
      </c>
      <c r="T796" s="4" t="str">
        <f t="shared" si="103"/>
        <v>Above</v>
      </c>
      <c r="U796" s="4" t="str">
        <f t="shared" si="104"/>
        <v>Buy</v>
      </c>
      <c r="V796" s="4" t="str">
        <f t="shared" si="105"/>
        <v/>
      </c>
    </row>
    <row r="797" spans="1:22">
      <c r="A797" s="2">
        <v>42136</v>
      </c>
      <c r="B797" s="7">
        <v>495</v>
      </c>
      <c r="C797" s="7">
        <v>495</v>
      </c>
      <c r="D797" s="7">
        <v>483.5</v>
      </c>
      <c r="E797" s="7">
        <v>485.97500610351562</v>
      </c>
      <c r="F797" s="7">
        <v>8326.150390625</v>
      </c>
      <c r="G797" s="7">
        <v>8326.650390625</v>
      </c>
      <c r="H797" s="7">
        <v>8115.2998046875</v>
      </c>
      <c r="I797" s="7">
        <v>8126.9501953125</v>
      </c>
      <c r="J797" s="7">
        <v>5.9451244185711009E-2</v>
      </c>
      <c r="K797" s="7">
        <v>5.9447674248137267E-2</v>
      </c>
      <c r="L797" s="7">
        <v>5.9578821686997227E-2</v>
      </c>
      <c r="M797" s="7">
        <v>5.9797955496739552E-2</v>
      </c>
      <c r="N797" s="7">
        <v>5.984589871904674E-2</v>
      </c>
      <c r="O797" s="7">
        <v>6.2423305507268434E-4</v>
      </c>
      <c r="P797" s="7">
        <v>6.0470131774119418E-2</v>
      </c>
      <c r="Q797" s="7">
        <v>5.9221665663974063E-2</v>
      </c>
      <c r="R797" s="7">
        <f t="shared" si="106"/>
        <v>0</v>
      </c>
      <c r="S797" s="4" t="str">
        <f t="shared" si="107"/>
        <v>Lower</v>
      </c>
      <c r="T797" s="4" t="str">
        <f t="shared" si="103"/>
        <v>Above</v>
      </c>
      <c r="U797" s="4" t="str">
        <f t="shared" si="104"/>
        <v>Buy</v>
      </c>
      <c r="V797" s="4" t="str">
        <f t="shared" si="105"/>
        <v/>
      </c>
    </row>
    <row r="798" spans="1:22">
      <c r="A798" s="2">
        <v>42137</v>
      </c>
      <c r="B798" s="7">
        <v>487.92498779296881</v>
      </c>
      <c r="C798" s="7">
        <v>496.70001220703131</v>
      </c>
      <c r="D798" s="7">
        <v>485.79998779296881</v>
      </c>
      <c r="E798" s="7">
        <v>495.125</v>
      </c>
      <c r="F798" s="7">
        <v>8181.5498046875</v>
      </c>
      <c r="G798" s="7">
        <v>8254.9501953125</v>
      </c>
      <c r="H798" s="7">
        <v>8089.7998046875</v>
      </c>
      <c r="I798" s="7">
        <v>8235.4501953125</v>
      </c>
      <c r="J798" s="7">
        <v>5.9637232485392842E-2</v>
      </c>
      <c r="K798" s="7">
        <v>6.0169958686010973E-2</v>
      </c>
      <c r="L798" s="7">
        <v>6.0050928270373283E-2</v>
      </c>
      <c r="M798" s="7">
        <v>6.0121181994618578E-2</v>
      </c>
      <c r="N798" s="7">
        <v>5.9883254775049209E-2</v>
      </c>
      <c r="O798" s="7">
        <v>6.168217206304797E-4</v>
      </c>
      <c r="P798" s="7">
        <v>6.0500076495679692E-2</v>
      </c>
      <c r="Q798" s="7">
        <v>5.9266433054418727E-2</v>
      </c>
      <c r="R798" s="7">
        <f t="shared" si="106"/>
        <v>0</v>
      </c>
      <c r="S798" s="4" t="str">
        <f t="shared" si="107"/>
        <v>Lower</v>
      </c>
      <c r="T798" s="4" t="str">
        <f t="shared" si="103"/>
        <v>Above</v>
      </c>
      <c r="U798" s="4" t="str">
        <f t="shared" si="104"/>
        <v>Buy</v>
      </c>
      <c r="V798" s="4" t="str">
        <f t="shared" si="105"/>
        <v/>
      </c>
    </row>
    <row r="799" spans="1:22">
      <c r="A799" s="2">
        <v>42138</v>
      </c>
      <c r="B799" s="7">
        <v>494.5</v>
      </c>
      <c r="C799" s="7">
        <v>497.42498779296881</v>
      </c>
      <c r="D799" s="7">
        <v>487</v>
      </c>
      <c r="E799" s="7">
        <v>495.52499389648437</v>
      </c>
      <c r="F799" s="7">
        <v>8232.4501953125</v>
      </c>
      <c r="G799" s="7">
        <v>8236.25</v>
      </c>
      <c r="H799" s="7">
        <v>8137.2998046875</v>
      </c>
      <c r="I799" s="7">
        <v>8224.2001953125</v>
      </c>
      <c r="J799" s="7">
        <v>6.0067171773667681E-2</v>
      </c>
      <c r="K799" s="7">
        <v>6.0394595573588561E-2</v>
      </c>
      <c r="L799" s="7">
        <v>5.9847862520619327E-2</v>
      </c>
      <c r="M799" s="7">
        <v>6.025205881769706E-2</v>
      </c>
      <c r="N799" s="7">
        <v>5.9956079447799238E-2</v>
      </c>
      <c r="O799" s="7">
        <v>5.6548959554373387E-4</v>
      </c>
      <c r="P799" s="7">
        <v>6.0521569043342972E-2</v>
      </c>
      <c r="Q799" s="7">
        <v>5.9390589852255503E-2</v>
      </c>
      <c r="R799" s="7">
        <f t="shared" si="106"/>
        <v>0</v>
      </c>
      <c r="S799" s="4" t="str">
        <f t="shared" si="107"/>
        <v>Lower</v>
      </c>
      <c r="T799" s="4" t="str">
        <f t="shared" ref="T799:T862" si="108">IF(S799=0,"",IF(S799="Upper",IF(M799&lt;=P799,"Below","Above"),IF(M799&gt;=Q799,"Above","Below")))</f>
        <v>Above</v>
      </c>
      <c r="U799" s="4" t="str">
        <f t="shared" si="104"/>
        <v>Buy</v>
      </c>
      <c r="V799" s="4" t="str">
        <f t="shared" si="105"/>
        <v/>
      </c>
    </row>
    <row r="800" spans="1:22">
      <c r="A800" s="2">
        <v>42139</v>
      </c>
      <c r="B800" s="7">
        <v>497.45001220703131</v>
      </c>
      <c r="C800" s="7">
        <v>498.77499389648437</v>
      </c>
      <c r="D800" s="7">
        <v>492.10000610351562</v>
      </c>
      <c r="E800" s="7">
        <v>495.04998779296881</v>
      </c>
      <c r="F800" s="7">
        <v>8240.2998046875</v>
      </c>
      <c r="G800" s="7">
        <v>8279.2001953125</v>
      </c>
      <c r="H800" s="7">
        <v>8212.2001953125</v>
      </c>
      <c r="I800" s="7">
        <v>8262.349609375</v>
      </c>
      <c r="J800" s="7">
        <v>6.0367950681121642E-2</v>
      </c>
      <c r="K800" s="7">
        <v>6.0244345121510619E-2</v>
      </c>
      <c r="L800" s="7">
        <v>5.9923040646817763E-2</v>
      </c>
      <c r="M800" s="7">
        <v>5.9916368974662217E-2</v>
      </c>
      <c r="N800" s="7">
        <v>5.9995410360162357E-2</v>
      </c>
      <c r="O800" s="7">
        <v>5.3131468150486054E-4</v>
      </c>
      <c r="P800" s="7">
        <v>6.0526725041667208E-2</v>
      </c>
      <c r="Q800" s="7">
        <v>5.94640956786575E-2</v>
      </c>
      <c r="R800" s="7">
        <f t="shared" si="106"/>
        <v>0</v>
      </c>
      <c r="S800" s="4" t="str">
        <f t="shared" si="107"/>
        <v>Lower</v>
      </c>
      <c r="T800" s="4" t="str">
        <f t="shared" si="108"/>
        <v>Above</v>
      </c>
      <c r="U800" s="4" t="str">
        <f t="shared" si="104"/>
        <v>Buy</v>
      </c>
      <c r="V800" s="4" t="str">
        <f t="shared" si="105"/>
        <v/>
      </c>
    </row>
    <row r="801" spans="1:22">
      <c r="A801" s="2">
        <v>42142</v>
      </c>
      <c r="B801" s="7">
        <v>498</v>
      </c>
      <c r="C801" s="7">
        <v>506</v>
      </c>
      <c r="D801" s="7">
        <v>496</v>
      </c>
      <c r="E801" s="7">
        <v>504.92498779296881</v>
      </c>
      <c r="F801" s="7">
        <v>8284.9501953125</v>
      </c>
      <c r="G801" s="7">
        <v>8384.599609375</v>
      </c>
      <c r="H801" s="7">
        <v>8271.9501953125</v>
      </c>
      <c r="I801" s="7">
        <v>8373.650390625</v>
      </c>
      <c r="J801" s="7">
        <v>6.0108991395236247E-2</v>
      </c>
      <c r="K801" s="7">
        <v>6.0348737396384508E-2</v>
      </c>
      <c r="L801" s="7">
        <v>5.9961676302290892E-2</v>
      </c>
      <c r="M801" s="7">
        <v>6.0299267850766072E-2</v>
      </c>
      <c r="N801" s="7">
        <v>6.0052408379705081E-2</v>
      </c>
      <c r="O801" s="7">
        <v>4.9693250388983736E-4</v>
      </c>
      <c r="P801" s="7">
        <v>6.054934088359492E-2</v>
      </c>
      <c r="Q801" s="7">
        <v>5.9555475875815243E-2</v>
      </c>
      <c r="R801" s="7">
        <f t="shared" si="106"/>
        <v>0</v>
      </c>
      <c r="S801" s="4" t="str">
        <f t="shared" si="107"/>
        <v>Lower</v>
      </c>
      <c r="T801" s="4" t="str">
        <f t="shared" si="108"/>
        <v>Above</v>
      </c>
      <c r="U801" s="4" t="str">
        <f t="shared" si="104"/>
        <v>Buy</v>
      </c>
      <c r="V801" s="4" t="str">
        <f t="shared" si="105"/>
        <v/>
      </c>
    </row>
    <row r="802" spans="1:22">
      <c r="A802" s="2">
        <v>42143</v>
      </c>
      <c r="B802" s="7">
        <v>503.17498779296881</v>
      </c>
      <c r="C802" s="7">
        <v>509</v>
      </c>
      <c r="D802" s="7">
        <v>499.04998779296881</v>
      </c>
      <c r="E802" s="7">
        <v>503.77499389648437</v>
      </c>
      <c r="F802" s="7">
        <v>8356.2001953125</v>
      </c>
      <c r="G802" s="7">
        <v>8427.7998046875</v>
      </c>
      <c r="H802" s="7">
        <v>8335</v>
      </c>
      <c r="I802" s="7">
        <v>8365.650390625</v>
      </c>
      <c r="J802" s="7">
        <v>6.021576506451224E-2</v>
      </c>
      <c r="K802" s="7">
        <v>6.0395359618876647E-2</v>
      </c>
      <c r="L802" s="7">
        <v>5.9874023730410182E-2</v>
      </c>
      <c r="M802" s="7">
        <v>6.021946535813185E-2</v>
      </c>
      <c r="N802" s="7">
        <v>6.0089044157347712E-2</v>
      </c>
      <c r="O802" s="7">
        <v>4.7974725594631838E-4</v>
      </c>
      <c r="P802" s="7">
        <v>6.0568791413294021E-2</v>
      </c>
      <c r="Q802" s="7">
        <v>5.960929690140139E-2</v>
      </c>
      <c r="R802" s="7">
        <f t="shared" si="106"/>
        <v>0</v>
      </c>
      <c r="S802" s="4" t="str">
        <f t="shared" si="107"/>
        <v>Lower</v>
      </c>
      <c r="T802" s="4" t="str">
        <f t="shared" si="108"/>
        <v>Above</v>
      </c>
      <c r="U802" s="4" t="str">
        <f t="shared" si="104"/>
        <v>Buy</v>
      </c>
      <c r="V802" s="4" t="str">
        <f t="shared" si="105"/>
        <v/>
      </c>
    </row>
    <row r="803" spans="1:22">
      <c r="A803" s="2">
        <v>42144</v>
      </c>
      <c r="B803" s="7">
        <v>504.82501220703131</v>
      </c>
      <c r="C803" s="7">
        <v>513.4000244140625</v>
      </c>
      <c r="D803" s="7">
        <v>504.77499389648437</v>
      </c>
      <c r="E803" s="7">
        <v>512.0250244140625</v>
      </c>
      <c r="F803" s="7">
        <v>8392.650390625</v>
      </c>
      <c r="G803" s="7">
        <v>8440.349609375</v>
      </c>
      <c r="H803" s="7">
        <v>8391.4501953125</v>
      </c>
      <c r="I803" s="7">
        <v>8423.25</v>
      </c>
      <c r="J803" s="7">
        <v>6.015084493105366E-2</v>
      </c>
      <c r="K803" s="7">
        <v>6.0826867152968478E-2</v>
      </c>
      <c r="L803" s="7">
        <v>6.0153487436349663E-2</v>
      </c>
      <c r="M803" s="7">
        <v>6.0787110012650997E-2</v>
      </c>
      <c r="N803" s="7">
        <v>6.0135352598805647E-2</v>
      </c>
      <c r="O803" s="7">
        <v>5.0080812056355973E-4</v>
      </c>
      <c r="P803" s="7">
        <v>6.0636160719369198E-2</v>
      </c>
      <c r="Q803" s="7">
        <v>5.9634544478242089E-2</v>
      </c>
      <c r="R803" s="7" t="str">
        <f t="shared" si="106"/>
        <v>Upper</v>
      </c>
      <c r="S803" s="4" t="str">
        <f t="shared" si="107"/>
        <v>Upper</v>
      </c>
      <c r="T803" s="4" t="str">
        <f t="shared" si="108"/>
        <v>Above</v>
      </c>
      <c r="U803" s="4" t="str">
        <f t="shared" si="104"/>
        <v>Buy</v>
      </c>
      <c r="V803" s="4" t="str">
        <f t="shared" si="105"/>
        <v/>
      </c>
    </row>
    <row r="804" spans="1:22">
      <c r="A804" s="2">
        <v>42145</v>
      </c>
      <c r="B804" s="7">
        <v>512</v>
      </c>
      <c r="C804" s="7">
        <v>515</v>
      </c>
      <c r="D804" s="7">
        <v>507.54998779296881</v>
      </c>
      <c r="E804" s="7">
        <v>512.3499755859375</v>
      </c>
      <c r="F804" s="7">
        <v>8434.5</v>
      </c>
      <c r="G804" s="7">
        <v>8446.349609375</v>
      </c>
      <c r="H804" s="7">
        <v>8382.5</v>
      </c>
      <c r="I804" s="7">
        <v>8421</v>
      </c>
      <c r="J804" s="7">
        <v>6.0703064793408028E-2</v>
      </c>
      <c r="K804" s="7">
        <v>6.0973085867577319E-2</v>
      </c>
      <c r="L804" s="7">
        <v>6.0548760846163889E-2</v>
      </c>
      <c r="M804" s="7">
        <v>6.084193986295422E-2</v>
      </c>
      <c r="N804" s="7">
        <v>6.0172894411719038E-2</v>
      </c>
      <c r="O804" s="7">
        <v>5.2488026368254274E-4</v>
      </c>
      <c r="P804" s="7">
        <v>6.0697774675401578E-2</v>
      </c>
      <c r="Q804" s="7">
        <v>5.9648014148036499E-2</v>
      </c>
      <c r="R804" s="7" t="str">
        <f t="shared" si="106"/>
        <v>Upper</v>
      </c>
      <c r="S804" s="4" t="str">
        <f t="shared" si="107"/>
        <v>Upper</v>
      </c>
      <c r="T804" s="4" t="str">
        <f t="shared" si="108"/>
        <v>Above</v>
      </c>
      <c r="U804" s="4" t="str">
        <f t="shared" si="104"/>
        <v>Buy</v>
      </c>
      <c r="V804" s="4" t="str">
        <f t="shared" si="105"/>
        <v/>
      </c>
    </row>
    <row r="805" spans="1:22">
      <c r="A805" s="2">
        <v>42146</v>
      </c>
      <c r="B805" s="7">
        <v>512.3499755859375</v>
      </c>
      <c r="C805" s="7">
        <v>514.5</v>
      </c>
      <c r="D805" s="7">
        <v>509.17498779296881</v>
      </c>
      <c r="E805" s="7">
        <v>512.1500244140625</v>
      </c>
      <c r="F805" s="7">
        <v>8432.5</v>
      </c>
      <c r="G805" s="7">
        <v>8489.5498046875</v>
      </c>
      <c r="H805" s="7">
        <v>8420.599609375</v>
      </c>
      <c r="I805" s="7">
        <v>8458.9501953125</v>
      </c>
      <c r="J805" s="7">
        <v>6.0758965382263573E-2</v>
      </c>
      <c r="K805" s="7">
        <v>6.0603920329900078E-2</v>
      </c>
      <c r="L805" s="7">
        <v>6.0467782748639808E-2</v>
      </c>
      <c r="M805" s="7">
        <v>6.0545341039821787E-2</v>
      </c>
      <c r="N805" s="7">
        <v>6.0183181766717421E-2</v>
      </c>
      <c r="O805" s="7">
        <v>5.3030764147422079E-4</v>
      </c>
      <c r="P805" s="7">
        <v>6.0713489408191643E-2</v>
      </c>
      <c r="Q805" s="7">
        <v>5.9652874125243199E-2</v>
      </c>
      <c r="R805" s="7">
        <f t="shared" si="106"/>
        <v>0</v>
      </c>
      <c r="S805" s="4" t="str">
        <f t="shared" si="107"/>
        <v>Upper</v>
      </c>
      <c r="T805" s="4" t="str">
        <f t="shared" si="108"/>
        <v>Below</v>
      </c>
      <c r="U805" s="4" t="str">
        <f t="shared" si="104"/>
        <v>Sell</v>
      </c>
      <c r="V805" s="4" t="str">
        <f t="shared" si="105"/>
        <v>Sell</v>
      </c>
    </row>
    <row r="806" spans="1:22">
      <c r="A806" s="2">
        <v>42149</v>
      </c>
      <c r="B806" s="7">
        <v>514.20001220703125</v>
      </c>
      <c r="C806" s="7">
        <v>515.5</v>
      </c>
      <c r="D806" s="7">
        <v>508.79998779296881</v>
      </c>
      <c r="E806" s="7">
        <v>511.77499389648437</v>
      </c>
      <c r="F806" s="7">
        <v>8438.150390625</v>
      </c>
      <c r="G806" s="7">
        <v>8441.9501953125</v>
      </c>
      <c r="H806" s="7">
        <v>8364.150390625</v>
      </c>
      <c r="I806" s="7">
        <v>8370.25</v>
      </c>
      <c r="J806" s="7">
        <v>6.0937526401321378E-2</v>
      </c>
      <c r="K806" s="7">
        <v>6.1064089229789342E-2</v>
      </c>
      <c r="L806" s="7">
        <v>6.0831042488578367E-2</v>
      </c>
      <c r="M806" s="7">
        <v>6.114213958919798E-2</v>
      </c>
      <c r="N806" s="7">
        <v>6.0210729093526788E-2</v>
      </c>
      <c r="O806" s="7">
        <v>5.6574345537905191E-4</v>
      </c>
      <c r="P806" s="7">
        <v>6.0776472548905849E-2</v>
      </c>
      <c r="Q806" s="7">
        <v>5.9644985638147741E-2</v>
      </c>
      <c r="R806" s="7">
        <f t="shared" si="106"/>
        <v>0</v>
      </c>
      <c r="S806" s="4" t="str">
        <f t="shared" si="107"/>
        <v>Upper</v>
      </c>
      <c r="T806" s="4" t="str">
        <f t="shared" si="108"/>
        <v>Above</v>
      </c>
      <c r="U806" s="4" t="str">
        <f t="shared" si="104"/>
        <v>Sell</v>
      </c>
      <c r="V806" s="4" t="str">
        <f t="shared" si="105"/>
        <v/>
      </c>
    </row>
    <row r="807" spans="1:22">
      <c r="A807" s="2">
        <v>42150</v>
      </c>
      <c r="B807" s="7">
        <v>512.2249755859375</v>
      </c>
      <c r="C807" s="7">
        <v>515.0999755859375</v>
      </c>
      <c r="D807" s="7">
        <v>509.02499389648437</v>
      </c>
      <c r="E807" s="7">
        <v>513.70001220703125</v>
      </c>
      <c r="F807" s="7">
        <v>8377.099609375</v>
      </c>
      <c r="G807" s="7">
        <v>8378.900390625</v>
      </c>
      <c r="H807" s="7">
        <v>8320.0498046875</v>
      </c>
      <c r="I807" s="7">
        <v>8339.349609375</v>
      </c>
      <c r="J807" s="7">
        <v>6.1145861869983623E-2</v>
      </c>
      <c r="K807" s="7">
        <v>6.1475844272152171E-2</v>
      </c>
      <c r="L807" s="7">
        <v>6.1180522454288747E-2</v>
      </c>
      <c r="M807" s="7">
        <v>6.1599529492028453E-2</v>
      </c>
      <c r="N807" s="7">
        <v>6.0230459287127933E-2</v>
      </c>
      <c r="O807" s="7">
        <v>6.0757506322503953E-4</v>
      </c>
      <c r="P807" s="7">
        <v>6.0838034350352968E-2</v>
      </c>
      <c r="Q807" s="7">
        <v>5.962288422390289E-2</v>
      </c>
      <c r="R807" s="7">
        <f t="shared" si="106"/>
        <v>0</v>
      </c>
      <c r="S807" s="4" t="str">
        <f t="shared" si="107"/>
        <v>Upper</v>
      </c>
      <c r="T807" s="4" t="str">
        <f t="shared" si="108"/>
        <v>Above</v>
      </c>
      <c r="U807" s="4" t="str">
        <f t="shared" si="104"/>
        <v>Sell</v>
      </c>
      <c r="V807" s="4" t="str">
        <f t="shared" si="105"/>
        <v/>
      </c>
    </row>
    <row r="808" spans="1:22">
      <c r="A808" s="2">
        <v>42151</v>
      </c>
      <c r="B808" s="7">
        <v>511.89999389648438</v>
      </c>
      <c r="C808" s="7">
        <v>520</v>
      </c>
      <c r="D808" s="7">
        <v>510.70001220703131</v>
      </c>
      <c r="E808" s="7">
        <v>519.07501220703125</v>
      </c>
      <c r="F808" s="7">
        <v>8302.75</v>
      </c>
      <c r="G808" s="7">
        <v>8342.849609375</v>
      </c>
      <c r="H808" s="7">
        <v>8277.9501953125</v>
      </c>
      <c r="I808" s="7">
        <v>8334.599609375</v>
      </c>
      <c r="J808" s="7">
        <v>6.1654270440093258E-2</v>
      </c>
      <c r="K808" s="7">
        <v>6.2328823405334702E-2</v>
      </c>
      <c r="L808" s="7">
        <v>6.1694018465612663E-2</v>
      </c>
      <c r="M808" s="7">
        <v>6.2279537894437131E-2</v>
      </c>
      <c r="N808" s="7">
        <v>6.031342444114144E-2</v>
      </c>
      <c r="O808" s="7">
        <v>7.5821589528692198E-4</v>
      </c>
      <c r="P808" s="7">
        <v>6.1071640336428361E-2</v>
      </c>
      <c r="Q808" s="7">
        <v>5.955520854585452E-2</v>
      </c>
      <c r="R808" s="7">
        <f t="shared" si="106"/>
        <v>0</v>
      </c>
      <c r="S808" s="4" t="str">
        <f t="shared" si="107"/>
        <v>Upper</v>
      </c>
      <c r="T808" s="4" t="str">
        <f t="shared" si="108"/>
        <v>Above</v>
      </c>
      <c r="U808" s="4" t="str">
        <f t="shared" si="104"/>
        <v>Sell</v>
      </c>
      <c r="V808" s="4" t="str">
        <f t="shared" si="105"/>
        <v/>
      </c>
    </row>
    <row r="809" spans="1:22">
      <c r="A809" s="2">
        <v>42152</v>
      </c>
      <c r="B809" s="7">
        <v>519.5250244140625</v>
      </c>
      <c r="C809" s="7">
        <v>521.8499755859375</v>
      </c>
      <c r="D809" s="7">
        <v>511.10000610351562</v>
      </c>
      <c r="E809" s="7">
        <v>514.70001220703125</v>
      </c>
      <c r="F809" s="7">
        <v>8345.7001953125</v>
      </c>
      <c r="G809" s="7">
        <v>8364.5</v>
      </c>
      <c r="H809" s="7">
        <v>8270.150390625</v>
      </c>
      <c r="I809" s="7">
        <v>8319</v>
      </c>
      <c r="J809" s="7">
        <v>6.2250621548310861E-2</v>
      </c>
      <c r="K809" s="7">
        <v>6.238866346893867E-2</v>
      </c>
      <c r="L809" s="7">
        <v>6.1800569755405647E-2</v>
      </c>
      <c r="M809" s="7">
        <v>6.1870418584809621E-2</v>
      </c>
      <c r="N809" s="7">
        <v>6.0393656058163513E-2</v>
      </c>
      <c r="O809" s="7">
        <v>8.3401863704012189E-4</v>
      </c>
      <c r="P809" s="7">
        <v>6.1227674695203627E-2</v>
      </c>
      <c r="Q809" s="7">
        <v>5.9559637421123392E-2</v>
      </c>
      <c r="R809" s="7">
        <f t="shared" si="106"/>
        <v>0</v>
      </c>
      <c r="S809" s="4" t="str">
        <f t="shared" si="107"/>
        <v>Upper</v>
      </c>
      <c r="T809" s="4" t="str">
        <f t="shared" si="108"/>
        <v>Above</v>
      </c>
      <c r="U809" s="4" t="str">
        <f t="shared" si="104"/>
        <v>Sell</v>
      </c>
      <c r="V809" s="4" t="str">
        <f t="shared" si="105"/>
        <v/>
      </c>
    </row>
    <row r="810" spans="1:22">
      <c r="A810" s="2">
        <v>42153</v>
      </c>
      <c r="B810" s="7">
        <v>514.9749755859375</v>
      </c>
      <c r="C810" s="7">
        <v>527</v>
      </c>
      <c r="D810" s="7">
        <v>513.57501220703125</v>
      </c>
      <c r="E810" s="7">
        <v>525.2750244140625</v>
      </c>
      <c r="F810" s="7">
        <v>8327.099609375</v>
      </c>
      <c r="G810" s="7">
        <v>8443.900390625</v>
      </c>
      <c r="H810" s="7">
        <v>8305.7001953125</v>
      </c>
      <c r="I810" s="7">
        <v>8433.650390625</v>
      </c>
      <c r="J810" s="7">
        <v>6.1843258726742859E-2</v>
      </c>
      <c r="K810" s="7">
        <v>6.2411915775926453E-2</v>
      </c>
      <c r="L810" s="7">
        <v>6.183404169787856E-2</v>
      </c>
      <c r="M810" s="7">
        <v>6.2283234434043863E-2</v>
      </c>
      <c r="N810" s="7">
        <v>6.0486366982967311E-2</v>
      </c>
      <c r="O810" s="7">
        <v>9.3509088940764526E-4</v>
      </c>
      <c r="P810" s="7">
        <v>6.1421457872374963E-2</v>
      </c>
      <c r="Q810" s="7">
        <v>5.9551276093559667E-2</v>
      </c>
      <c r="R810" s="7">
        <f t="shared" si="106"/>
        <v>0</v>
      </c>
      <c r="S810" s="4" t="str">
        <f t="shared" si="107"/>
        <v>Upper</v>
      </c>
      <c r="T810" s="4" t="str">
        <f t="shared" si="108"/>
        <v>Above</v>
      </c>
      <c r="U810" s="4" t="str">
        <f t="shared" si="104"/>
        <v>Sell</v>
      </c>
      <c r="V810" s="4" t="str">
        <f t="shared" si="105"/>
        <v/>
      </c>
    </row>
    <row r="811" spans="1:22">
      <c r="A811" s="2">
        <v>42156</v>
      </c>
      <c r="B811" s="7">
        <v>524.4749755859375</v>
      </c>
      <c r="C811" s="7">
        <v>528</v>
      </c>
      <c r="D811" s="7">
        <v>515.5</v>
      </c>
      <c r="E811" s="7">
        <v>518.0999755859375</v>
      </c>
      <c r="F811" s="7">
        <v>8417.25</v>
      </c>
      <c r="G811" s="7">
        <v>8467.150390625</v>
      </c>
      <c r="H811" s="7">
        <v>8405.400390625</v>
      </c>
      <c r="I811" s="7">
        <v>8433.400390625</v>
      </c>
      <c r="J811" s="7">
        <v>6.2309540002487451E-2</v>
      </c>
      <c r="K811" s="7">
        <v>6.2358642003644139E-2</v>
      </c>
      <c r="L811" s="7">
        <v>6.1329618583662607E-2</v>
      </c>
      <c r="M811" s="7">
        <v>6.1434291221591233E-2</v>
      </c>
      <c r="N811" s="7">
        <v>6.0554733021962091E-2</v>
      </c>
      <c r="O811" s="7">
        <v>9.5263327718470806E-4</v>
      </c>
      <c r="P811" s="7">
        <v>6.1507366299146798E-2</v>
      </c>
      <c r="Q811" s="7">
        <v>5.9602099744777377E-2</v>
      </c>
      <c r="R811" s="7" t="str">
        <f t="shared" si="106"/>
        <v>Upper</v>
      </c>
      <c r="S811" s="4" t="str">
        <f t="shared" si="107"/>
        <v>Upper</v>
      </c>
      <c r="T811" s="4" t="str">
        <f t="shared" si="108"/>
        <v>Below</v>
      </c>
      <c r="U811" s="4" t="str">
        <f t="shared" si="104"/>
        <v>Sell</v>
      </c>
      <c r="V811" s="4" t="str">
        <f t="shared" si="105"/>
        <v/>
      </c>
    </row>
    <row r="812" spans="1:22">
      <c r="A812" s="2">
        <v>42157</v>
      </c>
      <c r="B812" s="7">
        <v>519.20001220703125</v>
      </c>
      <c r="C812" s="7">
        <v>520.1500244140625</v>
      </c>
      <c r="D812" s="7">
        <v>502.45001220703131</v>
      </c>
      <c r="E812" s="7">
        <v>504.39999389648437</v>
      </c>
      <c r="F812" s="7">
        <v>8442.7998046875</v>
      </c>
      <c r="G812" s="7">
        <v>8445.349609375</v>
      </c>
      <c r="H812" s="7">
        <v>8226.0498046875</v>
      </c>
      <c r="I812" s="7">
        <v>8236.4501953125</v>
      </c>
      <c r="J812" s="7">
        <v>6.1496188967878618E-2</v>
      </c>
      <c r="K812" s="7">
        <v>6.1590111537437743E-2</v>
      </c>
      <c r="L812" s="7">
        <v>6.1080351339559989E-2</v>
      </c>
      <c r="M812" s="7">
        <v>6.123997376728469E-2</v>
      </c>
      <c r="N812" s="7">
        <v>6.0650744396559507E-2</v>
      </c>
      <c r="O812" s="7">
        <v>9.1774013031040538E-4</v>
      </c>
      <c r="P812" s="7">
        <v>6.1568484526869922E-2</v>
      </c>
      <c r="Q812" s="7">
        <v>5.9733004266249098E-2</v>
      </c>
      <c r="R812" s="7" t="str">
        <f t="shared" si="106"/>
        <v>Upper</v>
      </c>
      <c r="S812" s="4" t="str">
        <f t="shared" si="107"/>
        <v>Upper</v>
      </c>
      <c r="T812" s="4" t="str">
        <f t="shared" si="108"/>
        <v>Below</v>
      </c>
      <c r="U812" s="4" t="str">
        <f t="shared" si="104"/>
        <v>Sell</v>
      </c>
      <c r="V812" s="4" t="str">
        <f t="shared" si="105"/>
        <v/>
      </c>
    </row>
    <row r="813" spans="1:22">
      <c r="A813" s="2">
        <v>42158</v>
      </c>
      <c r="B813" s="7">
        <v>504.5</v>
      </c>
      <c r="C813" s="7">
        <v>508.5</v>
      </c>
      <c r="D813" s="7">
        <v>499</v>
      </c>
      <c r="E813" s="7">
        <v>502.77499389648438</v>
      </c>
      <c r="F813" s="7">
        <v>8232.4501953125</v>
      </c>
      <c r="G813" s="7">
        <v>8236.7001953125</v>
      </c>
      <c r="H813" s="7">
        <v>8094.14990234375</v>
      </c>
      <c r="I813" s="7">
        <v>8135.10009765625</v>
      </c>
      <c r="J813" s="7">
        <v>6.1281876966259537E-2</v>
      </c>
      <c r="K813" s="7">
        <v>6.173588790926092E-2</v>
      </c>
      <c r="L813" s="7">
        <v>6.1649463627490887E-2</v>
      </c>
      <c r="M813" s="7">
        <v>6.1803172408577439E-2</v>
      </c>
      <c r="N813" s="7">
        <v>6.0744114158195188E-2</v>
      </c>
      <c r="O813" s="7">
        <v>9.3598374753425849E-4</v>
      </c>
      <c r="P813" s="7">
        <v>6.1680097905729453E-2</v>
      </c>
      <c r="Q813" s="7">
        <v>5.9808130410660937E-2</v>
      </c>
      <c r="R813" s="7" t="str">
        <f t="shared" si="106"/>
        <v>Upper</v>
      </c>
      <c r="S813" s="4" t="str">
        <f t="shared" si="107"/>
        <v>Upper</v>
      </c>
      <c r="T813" s="4" t="str">
        <f t="shared" si="108"/>
        <v>Above</v>
      </c>
      <c r="U813" s="4" t="str">
        <f t="shared" si="104"/>
        <v>Sell</v>
      </c>
      <c r="V813" s="4" t="str">
        <f t="shared" si="105"/>
        <v/>
      </c>
    </row>
    <row r="814" spans="1:22">
      <c r="A814" s="2">
        <v>42159</v>
      </c>
      <c r="B814" s="7">
        <v>504.42498779296881</v>
      </c>
      <c r="C814" s="7">
        <v>508.92498779296881</v>
      </c>
      <c r="D814" s="7">
        <v>497.5</v>
      </c>
      <c r="E814" s="7">
        <v>507.47500610351562</v>
      </c>
      <c r="F814" s="7">
        <v>8155.14990234375</v>
      </c>
      <c r="G814" s="7">
        <v>8160.0498046875</v>
      </c>
      <c r="H814" s="7">
        <v>8056.75</v>
      </c>
      <c r="I814" s="7">
        <v>8130.64990234375</v>
      </c>
      <c r="J814" s="7">
        <v>6.185355190687538E-2</v>
      </c>
      <c r="K814" s="7">
        <v>6.2367877644646158E-2</v>
      </c>
      <c r="L814" s="7">
        <v>6.1749464734539357E-2</v>
      </c>
      <c r="M814" s="7">
        <v>6.2415060566957919E-2</v>
      </c>
      <c r="N814" s="7">
        <v>6.0913195997519168E-2</v>
      </c>
      <c r="O814" s="7">
        <v>9.1591406463358471E-4</v>
      </c>
      <c r="P814" s="7">
        <v>6.1829110062152748E-2</v>
      </c>
      <c r="Q814" s="7">
        <v>5.9997281932885581E-2</v>
      </c>
      <c r="R814" s="7" t="str">
        <f t="shared" si="106"/>
        <v>Upper</v>
      </c>
      <c r="S814" s="4" t="str">
        <f t="shared" si="107"/>
        <v>Upper</v>
      </c>
      <c r="T814" s="4" t="str">
        <f t="shared" si="108"/>
        <v>Above</v>
      </c>
      <c r="U814" s="4" t="str">
        <f t="shared" si="104"/>
        <v>Sell</v>
      </c>
      <c r="V814" s="4" t="str">
        <f t="shared" si="105"/>
        <v/>
      </c>
    </row>
    <row r="815" spans="1:22">
      <c r="A815" s="2">
        <v>42160</v>
      </c>
      <c r="B815" s="7">
        <v>505.125</v>
      </c>
      <c r="C815" s="7">
        <v>509.25</v>
      </c>
      <c r="D815" s="7">
        <v>501.25</v>
      </c>
      <c r="E815" s="7">
        <v>505.875</v>
      </c>
      <c r="F815" s="7">
        <v>8119.14990234375</v>
      </c>
      <c r="G815" s="7">
        <v>8191</v>
      </c>
      <c r="H815" s="7">
        <v>8100.14990234375</v>
      </c>
      <c r="I815" s="7">
        <v>8114.7001953125</v>
      </c>
      <c r="J815" s="7">
        <v>6.2214025615438623E-2</v>
      </c>
      <c r="K815" s="7">
        <v>6.2171895983396411E-2</v>
      </c>
      <c r="L815" s="7">
        <v>6.1881570840431617E-2</v>
      </c>
      <c r="M815" s="7">
        <v>6.2340565618458882E-2</v>
      </c>
      <c r="N815" s="7">
        <v>6.1033215183648723E-2</v>
      </c>
      <c r="O815" s="7">
        <v>9.3868913059547523E-4</v>
      </c>
      <c r="P815" s="7">
        <v>6.1971904314244201E-2</v>
      </c>
      <c r="Q815" s="7">
        <v>6.0094526053053238E-2</v>
      </c>
      <c r="R815" s="7" t="str">
        <f t="shared" si="106"/>
        <v>Upper</v>
      </c>
      <c r="S815" s="4" t="str">
        <f t="shared" si="107"/>
        <v>Upper</v>
      </c>
      <c r="T815" s="4" t="str">
        <f t="shared" si="108"/>
        <v>Above</v>
      </c>
      <c r="U815" s="4" t="str">
        <f t="shared" si="104"/>
        <v>Sell</v>
      </c>
      <c r="V815" s="4" t="str">
        <f t="shared" si="105"/>
        <v/>
      </c>
    </row>
    <row r="816" spans="1:22">
      <c r="A816" s="2">
        <v>42163</v>
      </c>
      <c r="B816" s="7">
        <v>502.125</v>
      </c>
      <c r="C816" s="7">
        <v>506.125</v>
      </c>
      <c r="D816" s="7">
        <v>497.77499389648437</v>
      </c>
      <c r="E816" s="7">
        <v>501.72500610351562</v>
      </c>
      <c r="F816" s="7">
        <v>8124.35009765625</v>
      </c>
      <c r="G816" s="7">
        <v>8131</v>
      </c>
      <c r="H816" s="7">
        <v>8030.5498046875</v>
      </c>
      <c r="I816" s="7">
        <v>8044.14990234375</v>
      </c>
      <c r="J816" s="7">
        <v>6.1804943652644329E-2</v>
      </c>
      <c r="K816" s="7">
        <v>6.2246341163448529E-2</v>
      </c>
      <c r="L816" s="7">
        <v>6.1985169882880109E-2</v>
      </c>
      <c r="M816" s="7">
        <v>6.2371414281741887E-2</v>
      </c>
      <c r="N816" s="7">
        <v>6.1178001363358568E-2</v>
      </c>
      <c r="O816" s="7">
        <v>9.0864971849612965E-4</v>
      </c>
      <c r="P816" s="7">
        <v>6.2086651081854703E-2</v>
      </c>
      <c r="Q816" s="7">
        <v>6.026935164486244E-2</v>
      </c>
      <c r="R816" s="7" t="str">
        <f t="shared" si="106"/>
        <v>Upper</v>
      </c>
      <c r="S816" s="4" t="str">
        <f t="shared" si="107"/>
        <v>Upper</v>
      </c>
      <c r="T816" s="4" t="str">
        <f t="shared" si="108"/>
        <v>Above</v>
      </c>
      <c r="U816" s="4" t="str">
        <f t="shared" si="104"/>
        <v>Sell</v>
      </c>
      <c r="V816" s="4" t="str">
        <f t="shared" si="105"/>
        <v/>
      </c>
    </row>
    <row r="817" spans="1:22">
      <c r="A817" s="2">
        <v>42164</v>
      </c>
      <c r="B817" s="7">
        <v>502.5</v>
      </c>
      <c r="C817" s="7">
        <v>503</v>
      </c>
      <c r="D817" s="7">
        <v>498.54998779296881</v>
      </c>
      <c r="E817" s="7">
        <v>500.92498779296881</v>
      </c>
      <c r="F817" s="7">
        <v>8026.5</v>
      </c>
      <c r="G817" s="7">
        <v>8057.14990234375</v>
      </c>
      <c r="H817" s="7">
        <v>8005.14990234375</v>
      </c>
      <c r="I817" s="7">
        <v>8022.39990234375</v>
      </c>
      <c r="J817" s="7">
        <v>6.2605120538217152E-2</v>
      </c>
      <c r="K817" s="7">
        <v>6.2429023425973743E-2</v>
      </c>
      <c r="L817" s="7">
        <v>6.2278657348690397E-2</v>
      </c>
      <c r="M817" s="7">
        <v>6.2440790024269818E-2</v>
      </c>
      <c r="N817" s="7">
        <v>6.1310143089735092E-2</v>
      </c>
      <c r="O817" s="7">
        <v>8.89355822423632E-4</v>
      </c>
      <c r="P817" s="7">
        <v>6.2199498912158722E-2</v>
      </c>
      <c r="Q817" s="7">
        <v>6.0420787267311461E-2</v>
      </c>
      <c r="R817" s="7">
        <f t="shared" si="106"/>
        <v>0</v>
      </c>
      <c r="S817" s="4" t="str">
        <f t="shared" si="107"/>
        <v>Upper</v>
      </c>
      <c r="T817" s="4" t="str">
        <f t="shared" si="108"/>
        <v>Above</v>
      </c>
      <c r="U817" s="4" t="str">
        <f t="shared" ref="U817:U880" si="109">+IF(AND(S817="Upper",T817="Below"),"Sell",IF(AND(S817="Lower",T817="Above"),"Buy",U816))</f>
        <v>Sell</v>
      </c>
      <c r="V817" s="4" t="str">
        <f t="shared" si="105"/>
        <v/>
      </c>
    </row>
    <row r="818" spans="1:22">
      <c r="A818" s="2">
        <v>42165</v>
      </c>
      <c r="B818" s="7">
        <v>499</v>
      </c>
      <c r="C818" s="7">
        <v>509.5</v>
      </c>
      <c r="D818" s="7">
        <v>498.5</v>
      </c>
      <c r="E818" s="7">
        <v>507.79998779296881</v>
      </c>
      <c r="F818" s="7">
        <v>8024.14990234375</v>
      </c>
      <c r="G818" s="7">
        <v>8152.25</v>
      </c>
      <c r="H818" s="7">
        <v>8023.7998046875</v>
      </c>
      <c r="I818" s="7">
        <v>8124.4501953125</v>
      </c>
      <c r="J818" s="7">
        <v>6.2187272928967662E-2</v>
      </c>
      <c r="K818" s="7">
        <v>6.2498083351222047E-2</v>
      </c>
      <c r="L818" s="7">
        <v>6.2127671693500697E-2</v>
      </c>
      <c r="M818" s="7">
        <v>6.2502689484877402E-2</v>
      </c>
      <c r="N818" s="7">
        <v>6.1429218464248037E-2</v>
      </c>
      <c r="O818" s="7">
        <v>8.8117987055801191E-4</v>
      </c>
      <c r="P818" s="7">
        <v>6.2310398334806047E-2</v>
      </c>
      <c r="Q818" s="7">
        <v>6.0548038593690033E-2</v>
      </c>
      <c r="R818" s="7" t="str">
        <f t="shared" si="106"/>
        <v>Upper</v>
      </c>
      <c r="S818" s="4" t="str">
        <f t="shared" si="107"/>
        <v>Upper</v>
      </c>
      <c r="T818" s="4" t="str">
        <f t="shared" si="108"/>
        <v>Above</v>
      </c>
      <c r="U818" s="4" t="str">
        <f t="shared" si="109"/>
        <v>Sell</v>
      </c>
      <c r="V818" s="4" t="str">
        <f t="shared" si="105"/>
        <v/>
      </c>
    </row>
    <row r="819" spans="1:22">
      <c r="A819" s="2">
        <v>42166</v>
      </c>
      <c r="B819" s="7">
        <v>508.79998779296881</v>
      </c>
      <c r="C819" s="7">
        <v>509.27499389648437</v>
      </c>
      <c r="D819" s="7">
        <v>497.35000610351562</v>
      </c>
      <c r="E819" s="7">
        <v>500.10000610351562</v>
      </c>
      <c r="F819" s="7">
        <v>8157.2998046875</v>
      </c>
      <c r="G819" s="7">
        <v>8163.0498046875</v>
      </c>
      <c r="H819" s="7">
        <v>7958.25</v>
      </c>
      <c r="I819" s="7">
        <v>7965.35009765625</v>
      </c>
      <c r="J819" s="7">
        <v>6.237357949018775E-2</v>
      </c>
      <c r="K819" s="7">
        <v>6.2387833724111469E-2</v>
      </c>
      <c r="L819" s="7">
        <v>6.2494896001447003E-2</v>
      </c>
      <c r="M819" s="7">
        <v>6.2784435080972353E-2</v>
      </c>
      <c r="N819" s="7">
        <v>6.1555837277411797E-2</v>
      </c>
      <c r="O819" s="7">
        <v>8.8506146349439675E-4</v>
      </c>
      <c r="P819" s="7">
        <v>6.2440898740906192E-2</v>
      </c>
      <c r="Q819" s="7">
        <v>6.0670775813917402E-2</v>
      </c>
      <c r="R819" s="7">
        <f t="shared" si="106"/>
        <v>0</v>
      </c>
      <c r="S819" s="4" t="str">
        <f t="shared" si="107"/>
        <v>Upper</v>
      </c>
      <c r="T819" s="4" t="str">
        <f t="shared" si="108"/>
        <v>Above</v>
      </c>
      <c r="U819" s="4" t="str">
        <f t="shared" si="109"/>
        <v>Sell</v>
      </c>
      <c r="V819" s="4" t="str">
        <f t="shared" ref="V819:V882" si="110">+IF(U819&lt;&gt;U818,U819,"")</f>
        <v/>
      </c>
    </row>
    <row r="820" spans="1:22">
      <c r="A820" s="2">
        <v>42167</v>
      </c>
      <c r="B820" s="7">
        <v>500.5</v>
      </c>
      <c r="C820" s="7">
        <v>505.42498779296881</v>
      </c>
      <c r="D820" s="7">
        <v>495.07501220703131</v>
      </c>
      <c r="E820" s="7">
        <v>504.57501220703131</v>
      </c>
      <c r="F820" s="7">
        <v>7959.85009765625</v>
      </c>
      <c r="G820" s="7">
        <v>7995.60009765625</v>
      </c>
      <c r="H820" s="7">
        <v>7940.2998046875</v>
      </c>
      <c r="I820" s="7">
        <v>7982.89990234375</v>
      </c>
      <c r="J820" s="7">
        <v>6.2878068538925178E-2</v>
      </c>
      <c r="K820" s="7">
        <v>6.3212889791864901E-2</v>
      </c>
      <c r="L820" s="7">
        <v>6.2349662403775652E-2</v>
      </c>
      <c r="M820" s="7">
        <v>6.3206982221947941E-2</v>
      </c>
      <c r="N820" s="7">
        <v>6.1720367939776068E-2</v>
      </c>
      <c r="O820" s="7">
        <v>8.6997757454704652E-4</v>
      </c>
      <c r="P820" s="7">
        <v>6.2590345514323117E-2</v>
      </c>
      <c r="Q820" s="7">
        <v>6.0850390365229018E-2</v>
      </c>
      <c r="R820" s="7" t="str">
        <f t="shared" si="106"/>
        <v>Upper</v>
      </c>
      <c r="S820" s="4" t="str">
        <f t="shared" si="107"/>
        <v>Upper</v>
      </c>
      <c r="T820" s="4" t="str">
        <f t="shared" si="108"/>
        <v>Above</v>
      </c>
      <c r="U820" s="4" t="str">
        <f t="shared" si="109"/>
        <v>Sell</v>
      </c>
      <c r="V820" s="4" t="str">
        <f t="shared" si="110"/>
        <v/>
      </c>
    </row>
    <row r="821" spans="1:22">
      <c r="A821" s="2">
        <v>42170</v>
      </c>
      <c r="B821" s="7">
        <v>501</v>
      </c>
      <c r="C821" s="7">
        <v>506.875</v>
      </c>
      <c r="D821" s="7">
        <v>500</v>
      </c>
      <c r="E821" s="7">
        <v>502.60000610351562</v>
      </c>
      <c r="F821" s="7">
        <v>7986.60009765625</v>
      </c>
      <c r="G821" s="7">
        <v>8057.7001953125</v>
      </c>
      <c r="H821" s="7">
        <v>7944.85009765625</v>
      </c>
      <c r="I821" s="7">
        <v>8013.89990234375</v>
      </c>
      <c r="J821" s="7">
        <v>6.273007210502797E-2</v>
      </c>
      <c r="K821" s="7">
        <v>6.2905666345698774E-2</v>
      </c>
      <c r="L821" s="7">
        <v>6.2933849456454971E-2</v>
      </c>
      <c r="M821" s="7">
        <v>6.2716032422182474E-2</v>
      </c>
      <c r="N821" s="7">
        <v>6.1841206168346888E-2</v>
      </c>
      <c r="O821" s="7">
        <v>8.290813994999589E-4</v>
      </c>
      <c r="P821" s="7">
        <v>6.2670287567846858E-2</v>
      </c>
      <c r="Q821" s="7">
        <v>6.1012124768846938E-2</v>
      </c>
      <c r="R821" s="7">
        <f t="shared" si="106"/>
        <v>0</v>
      </c>
      <c r="S821" s="4" t="str">
        <f t="shared" si="107"/>
        <v>Upper</v>
      </c>
      <c r="T821" s="4" t="str">
        <f t="shared" si="108"/>
        <v>Above</v>
      </c>
      <c r="U821" s="4" t="str">
        <f t="shared" si="109"/>
        <v>Sell</v>
      </c>
      <c r="V821" s="4" t="str">
        <f t="shared" si="110"/>
        <v/>
      </c>
    </row>
    <row r="822" spans="1:22">
      <c r="A822" s="2">
        <v>42171</v>
      </c>
      <c r="B822" s="7">
        <v>500</v>
      </c>
      <c r="C822" s="7">
        <v>505.22500610351562</v>
      </c>
      <c r="D822" s="7">
        <v>498.52499389648437</v>
      </c>
      <c r="E822" s="7">
        <v>504.20001220703131</v>
      </c>
      <c r="F822" s="7">
        <v>8004.2001953125</v>
      </c>
      <c r="G822" s="7">
        <v>8061.85009765625</v>
      </c>
      <c r="H822" s="7">
        <v>7952.35009765625</v>
      </c>
      <c r="I822" s="7">
        <v>8047.2998046875</v>
      </c>
      <c r="J822" s="7">
        <v>6.2467203193245342E-2</v>
      </c>
      <c r="K822" s="7">
        <v>6.2668618243149329E-2</v>
      </c>
      <c r="L822" s="7">
        <v>6.2689014916912644E-2</v>
      </c>
      <c r="M822" s="7">
        <v>6.2654557981465797E-2</v>
      </c>
      <c r="N822" s="7">
        <v>6.1962960799513599E-2</v>
      </c>
      <c r="O822" s="7">
        <v>7.5376799045007419E-4</v>
      </c>
      <c r="P822" s="7">
        <v>6.2716728789963677E-2</v>
      </c>
      <c r="Q822" s="7">
        <v>6.1209192809063527E-2</v>
      </c>
      <c r="R822" s="7">
        <f t="shared" si="106"/>
        <v>0</v>
      </c>
      <c r="S822" s="4" t="str">
        <f t="shared" si="107"/>
        <v>Upper</v>
      </c>
      <c r="T822" s="4" t="str">
        <f t="shared" si="108"/>
        <v>Below</v>
      </c>
      <c r="U822" s="4" t="str">
        <f t="shared" si="109"/>
        <v>Sell</v>
      </c>
      <c r="V822" s="4" t="str">
        <f t="shared" si="110"/>
        <v/>
      </c>
    </row>
    <row r="823" spans="1:22">
      <c r="A823" s="2">
        <v>42172</v>
      </c>
      <c r="B823" s="7">
        <v>504.5</v>
      </c>
      <c r="C823" s="7">
        <v>506.75</v>
      </c>
      <c r="D823" s="7">
        <v>499.75</v>
      </c>
      <c r="E823" s="7">
        <v>502.35000610351562</v>
      </c>
      <c r="F823" s="7">
        <v>8084.2001953125</v>
      </c>
      <c r="G823" s="7">
        <v>8136.85009765625</v>
      </c>
      <c r="H823" s="7">
        <v>8048.9501953125</v>
      </c>
      <c r="I823" s="7">
        <v>8091.5498046875</v>
      </c>
      <c r="J823" s="7">
        <v>6.2405678708021932E-2</v>
      </c>
      <c r="K823" s="7">
        <v>6.2278399370533442E-2</v>
      </c>
      <c r="L823" s="7">
        <v>6.208884237984743E-2</v>
      </c>
      <c r="M823" s="7">
        <v>6.2083286666850923E-2</v>
      </c>
      <c r="N823" s="7">
        <v>6.2027769632223603E-2</v>
      </c>
      <c r="O823" s="7">
        <v>7.0123976793571977E-4</v>
      </c>
      <c r="P823" s="7">
        <v>6.2729009400159311E-2</v>
      </c>
      <c r="Q823" s="7">
        <v>6.1326529864287882E-2</v>
      </c>
      <c r="R823" s="7">
        <f t="shared" si="106"/>
        <v>0</v>
      </c>
      <c r="S823" s="4" t="str">
        <f t="shared" si="107"/>
        <v>Upper</v>
      </c>
      <c r="T823" s="4" t="str">
        <f t="shared" si="108"/>
        <v>Below</v>
      </c>
      <c r="U823" s="4" t="str">
        <f t="shared" si="109"/>
        <v>Sell</v>
      </c>
      <c r="V823" s="4" t="str">
        <f t="shared" si="110"/>
        <v/>
      </c>
    </row>
    <row r="824" spans="1:22">
      <c r="A824" s="2">
        <v>42173</v>
      </c>
      <c r="B824" s="7">
        <v>502.95001220703131</v>
      </c>
      <c r="C824" s="7">
        <v>511.89999389648438</v>
      </c>
      <c r="D824" s="7">
        <v>501.125</v>
      </c>
      <c r="E824" s="7">
        <v>509.79998779296881</v>
      </c>
      <c r="F824" s="7">
        <v>8113.7001953125</v>
      </c>
      <c r="G824" s="7">
        <v>8186.89990234375</v>
      </c>
      <c r="H824" s="7">
        <v>8101.7998046875</v>
      </c>
      <c r="I824" s="7">
        <v>8174.60009765625</v>
      </c>
      <c r="J824" s="7">
        <v>6.1987749128024093E-2</v>
      </c>
      <c r="K824" s="7">
        <v>6.2526719515641982E-2</v>
      </c>
      <c r="L824" s="7">
        <v>6.1853540210912328E-2</v>
      </c>
      <c r="M824" s="7">
        <v>6.2363905475832912E-2</v>
      </c>
      <c r="N824" s="7">
        <v>6.2103867912867518E-2</v>
      </c>
      <c r="O824" s="7">
        <v>6.4620280049119841E-4</v>
      </c>
      <c r="P824" s="7">
        <v>6.2750070713358724E-2</v>
      </c>
      <c r="Q824" s="7">
        <v>6.1457665112376332E-2</v>
      </c>
      <c r="R824" s="7">
        <f t="shared" si="106"/>
        <v>0</v>
      </c>
      <c r="S824" s="4" t="str">
        <f t="shared" si="107"/>
        <v>Upper</v>
      </c>
      <c r="T824" s="4" t="str">
        <f t="shared" si="108"/>
        <v>Below</v>
      </c>
      <c r="U824" s="4" t="str">
        <f t="shared" si="109"/>
        <v>Sell</v>
      </c>
      <c r="V824" s="4" t="str">
        <f t="shared" si="110"/>
        <v/>
      </c>
    </row>
    <row r="825" spans="1:22">
      <c r="A825" s="2">
        <v>42174</v>
      </c>
      <c r="B825" s="7">
        <v>512.4000244140625</v>
      </c>
      <c r="C825" s="7">
        <v>517.4749755859375</v>
      </c>
      <c r="D825" s="7">
        <v>506.57501220703131</v>
      </c>
      <c r="E825" s="7">
        <v>515.25</v>
      </c>
      <c r="F825" s="7">
        <v>8201.150390625</v>
      </c>
      <c r="G825" s="7">
        <v>8250.7998046875</v>
      </c>
      <c r="H825" s="7">
        <v>8195.650390625</v>
      </c>
      <c r="I825" s="7">
        <v>8224.9501953125</v>
      </c>
      <c r="J825" s="7">
        <v>6.2479042574295859E-2</v>
      </c>
      <c r="K825" s="7">
        <v>6.271815918887598E-2</v>
      </c>
      <c r="L825" s="7">
        <v>6.1810227140301419E-2</v>
      </c>
      <c r="M825" s="7">
        <v>6.2644756231307913E-2</v>
      </c>
      <c r="N825" s="7">
        <v>6.2208838672441827E-2</v>
      </c>
      <c r="O825" s="7">
        <v>5.4178846520712355E-4</v>
      </c>
      <c r="P825" s="7">
        <v>6.2750627137648951E-2</v>
      </c>
      <c r="Q825" s="7">
        <v>6.166705020723471E-2</v>
      </c>
      <c r="R825" s="7">
        <f t="shared" si="106"/>
        <v>0</v>
      </c>
      <c r="S825" s="4" t="str">
        <f t="shared" si="107"/>
        <v>Upper</v>
      </c>
      <c r="T825" s="4" t="str">
        <f t="shared" si="108"/>
        <v>Below</v>
      </c>
      <c r="U825" s="4" t="str">
        <f t="shared" si="109"/>
        <v>Sell</v>
      </c>
      <c r="V825" s="4" t="str">
        <f t="shared" si="110"/>
        <v/>
      </c>
    </row>
    <row r="826" spans="1:22">
      <c r="A826" s="2">
        <v>42177</v>
      </c>
      <c r="B826" s="7">
        <v>516.04998779296875</v>
      </c>
      <c r="C826" s="7">
        <v>528.45001220703125</v>
      </c>
      <c r="D826" s="7">
        <v>514.25</v>
      </c>
      <c r="E826" s="7">
        <v>523.57501220703125</v>
      </c>
      <c r="F826" s="7">
        <v>8259.2998046875</v>
      </c>
      <c r="G826" s="7">
        <v>8369.4501953125</v>
      </c>
      <c r="H826" s="7">
        <v>8257.400390625</v>
      </c>
      <c r="I826" s="7">
        <v>8353.099609375</v>
      </c>
      <c r="J826" s="7">
        <v>6.2481081931435478E-2</v>
      </c>
      <c r="K826" s="7">
        <v>6.3140349709351479E-2</v>
      </c>
      <c r="L826" s="7">
        <v>6.2277469381750127E-2</v>
      </c>
      <c r="M826" s="7">
        <v>6.268032666812727E-2</v>
      </c>
      <c r="N826" s="7">
        <v>6.2285748026388303E-2</v>
      </c>
      <c r="O826" s="7">
        <v>4.8900075885160185E-4</v>
      </c>
      <c r="P826" s="7">
        <v>6.2774748785239892E-2</v>
      </c>
      <c r="Q826" s="7">
        <v>6.1796747267536693E-2</v>
      </c>
      <c r="R826" s="7" t="str">
        <f t="shared" si="106"/>
        <v>Upper</v>
      </c>
      <c r="S826" s="4" t="str">
        <f t="shared" si="107"/>
        <v>Upper</v>
      </c>
      <c r="T826" s="4" t="str">
        <f t="shared" si="108"/>
        <v>Below</v>
      </c>
      <c r="U826" s="4" t="str">
        <f t="shared" si="109"/>
        <v>Sell</v>
      </c>
      <c r="V826" s="4" t="str">
        <f t="shared" si="110"/>
        <v/>
      </c>
    </row>
    <row r="827" spans="1:22">
      <c r="A827" s="2">
        <v>42178</v>
      </c>
      <c r="B827" s="7">
        <v>526</v>
      </c>
      <c r="C827" s="7">
        <v>530.5999755859375</v>
      </c>
      <c r="D827" s="7">
        <v>521.25</v>
      </c>
      <c r="E827" s="7">
        <v>526.04998779296875</v>
      </c>
      <c r="F827" s="7">
        <v>8377.4501953125</v>
      </c>
      <c r="G827" s="7">
        <v>8398.4501953125</v>
      </c>
      <c r="H827" s="7">
        <v>8334.9501953125</v>
      </c>
      <c r="I827" s="7">
        <v>8381.5498046875</v>
      </c>
      <c r="J827" s="7">
        <v>6.2787600968886317E-2</v>
      </c>
      <c r="K827" s="7">
        <v>6.3178320195562493E-2</v>
      </c>
      <c r="L827" s="7">
        <v>6.253786618822825E-2</v>
      </c>
      <c r="M827" s="7">
        <v>6.2762854132152018E-2</v>
      </c>
      <c r="N827" s="7">
        <v>6.2343914258394473E-2</v>
      </c>
      <c r="O827" s="7">
        <v>4.7197129982623319E-4</v>
      </c>
      <c r="P827" s="7">
        <v>6.2815885558220708E-2</v>
      </c>
      <c r="Q827" s="7">
        <v>6.1871942958568238E-2</v>
      </c>
      <c r="R827" s="7" t="str">
        <f t="shared" si="106"/>
        <v>Upper</v>
      </c>
      <c r="S827" s="4" t="str">
        <f t="shared" si="107"/>
        <v>Upper</v>
      </c>
      <c r="T827" s="4" t="str">
        <f t="shared" si="108"/>
        <v>Below</v>
      </c>
      <c r="U827" s="4" t="str">
        <f t="shared" si="109"/>
        <v>Sell</v>
      </c>
      <c r="V827" s="4" t="str">
        <f t="shared" si="110"/>
        <v/>
      </c>
    </row>
    <row r="828" spans="1:22">
      <c r="A828" s="2">
        <v>42179</v>
      </c>
      <c r="B828" s="7">
        <v>527</v>
      </c>
      <c r="C828" s="7">
        <v>528.9000244140625</v>
      </c>
      <c r="D828" s="7">
        <v>521.3499755859375</v>
      </c>
      <c r="E828" s="7">
        <v>522.9000244140625</v>
      </c>
      <c r="F828" s="7">
        <v>8399.400390625</v>
      </c>
      <c r="G828" s="7">
        <v>8421.349609375</v>
      </c>
      <c r="H828" s="7">
        <v>8338.900390625</v>
      </c>
      <c r="I828" s="7">
        <v>8360.849609375</v>
      </c>
      <c r="J828" s="7">
        <v>6.2742573932802581E-2</v>
      </c>
      <c r="K828" s="7">
        <v>6.2804663022809168E-2</v>
      </c>
      <c r="L828" s="7">
        <v>6.2520230625618775E-2</v>
      </c>
      <c r="M828" s="7">
        <v>6.2541493848631835E-2</v>
      </c>
      <c r="N828" s="7">
        <v>6.2357012056104208E-2</v>
      </c>
      <c r="O828" s="7">
        <v>4.7372230270257269E-4</v>
      </c>
      <c r="P828" s="7">
        <v>6.2830734358806775E-2</v>
      </c>
      <c r="Q828" s="7">
        <v>6.1883289753401627E-2</v>
      </c>
      <c r="R828" s="7">
        <f t="shared" si="106"/>
        <v>0</v>
      </c>
      <c r="S828" s="4" t="str">
        <f t="shared" si="107"/>
        <v>Upper</v>
      </c>
      <c r="T828" s="4" t="str">
        <f t="shared" si="108"/>
        <v>Below</v>
      </c>
      <c r="U828" s="4" t="str">
        <f t="shared" si="109"/>
        <v>Sell</v>
      </c>
      <c r="V828" s="4" t="str">
        <f t="shared" si="110"/>
        <v/>
      </c>
    </row>
    <row r="829" spans="1:22">
      <c r="A829" s="2">
        <v>42180</v>
      </c>
      <c r="B829" s="7">
        <v>524.125</v>
      </c>
      <c r="C829" s="7">
        <v>535.42498779296875</v>
      </c>
      <c r="D829" s="7">
        <v>521.32501220703125</v>
      </c>
      <c r="E829" s="7">
        <v>532.5</v>
      </c>
      <c r="F829" s="7">
        <v>8336.25</v>
      </c>
      <c r="G829" s="7">
        <v>8423.150390625</v>
      </c>
      <c r="H829" s="7">
        <v>8329.5</v>
      </c>
      <c r="I829" s="7">
        <v>8398</v>
      </c>
      <c r="J829" s="7">
        <v>6.2872994451941819E-2</v>
      </c>
      <c r="K829" s="7">
        <v>6.3565882474198601E-2</v>
      </c>
      <c r="L829" s="7">
        <v>6.258779184909434E-2</v>
      </c>
      <c r="M829" s="7">
        <v>6.3407954274827344E-2</v>
      </c>
      <c r="N829" s="7">
        <v>6.2433888840605099E-2</v>
      </c>
      <c r="O829" s="7">
        <v>5.1367351510894028E-4</v>
      </c>
      <c r="P829" s="7">
        <v>6.294756235571404E-2</v>
      </c>
      <c r="Q829" s="7">
        <v>6.1920215325496158E-2</v>
      </c>
      <c r="R829" s="7" t="str">
        <f t="shared" si="106"/>
        <v>Upper</v>
      </c>
      <c r="S829" s="4" t="str">
        <f t="shared" si="107"/>
        <v>Upper</v>
      </c>
      <c r="T829" s="4" t="str">
        <f t="shared" si="108"/>
        <v>Above</v>
      </c>
      <c r="U829" s="4" t="str">
        <f t="shared" si="109"/>
        <v>Sell</v>
      </c>
      <c r="V829" s="4" t="str">
        <f t="shared" si="110"/>
        <v/>
      </c>
    </row>
    <row r="830" spans="1:22">
      <c r="A830" s="2">
        <v>42181</v>
      </c>
      <c r="B830" s="7">
        <v>533.5</v>
      </c>
      <c r="C830" s="7">
        <v>535.4749755859375</v>
      </c>
      <c r="D830" s="7">
        <v>525.75</v>
      </c>
      <c r="E830" s="7">
        <v>531.42498779296875</v>
      </c>
      <c r="F830" s="7">
        <v>8393.9501953125</v>
      </c>
      <c r="G830" s="7">
        <v>8408.5498046875</v>
      </c>
      <c r="H830" s="7">
        <v>8339.7001953125</v>
      </c>
      <c r="I830" s="7">
        <v>8381.099609375</v>
      </c>
      <c r="J830" s="7">
        <v>6.3557679946436491E-2</v>
      </c>
      <c r="K830" s="7">
        <v>6.368220299859878E-2</v>
      </c>
      <c r="L830" s="7">
        <v>6.3041834560852508E-2</v>
      </c>
      <c r="M830" s="7">
        <v>6.3407549434029278E-2</v>
      </c>
      <c r="N830" s="7">
        <v>6.2490104590604369E-2</v>
      </c>
      <c r="O830" s="7">
        <v>5.5608893232223628E-4</v>
      </c>
      <c r="P830" s="7">
        <v>6.3046193522926605E-2</v>
      </c>
      <c r="Q830" s="7">
        <v>6.1934015658282132E-2</v>
      </c>
      <c r="R830" s="7" t="str">
        <f t="shared" si="106"/>
        <v>Upper</v>
      </c>
      <c r="S830" s="4" t="str">
        <f t="shared" si="107"/>
        <v>Upper</v>
      </c>
      <c r="T830" s="4" t="str">
        <f t="shared" si="108"/>
        <v>Above</v>
      </c>
      <c r="U830" s="4" t="str">
        <f t="shared" si="109"/>
        <v>Sell</v>
      </c>
      <c r="V830" s="4" t="str">
        <f t="shared" si="110"/>
        <v/>
      </c>
    </row>
    <row r="831" spans="1:22">
      <c r="A831" s="2">
        <v>42184</v>
      </c>
      <c r="B831" s="7">
        <v>522.45001220703125</v>
      </c>
      <c r="C831" s="7">
        <v>530.875</v>
      </c>
      <c r="D831" s="7">
        <v>515.25</v>
      </c>
      <c r="E831" s="7">
        <v>528.32501220703125</v>
      </c>
      <c r="F831" s="7">
        <v>8247.0498046875</v>
      </c>
      <c r="G831" s="7">
        <v>8329.4501953125</v>
      </c>
      <c r="H831" s="7">
        <v>8195.650390625</v>
      </c>
      <c r="I831" s="7">
        <v>8318.400390625</v>
      </c>
      <c r="J831" s="7">
        <v>6.3349928105209022E-2</v>
      </c>
      <c r="K831" s="7">
        <v>6.3734698875894155E-2</v>
      </c>
      <c r="L831" s="7">
        <v>6.2868713944825433E-2</v>
      </c>
      <c r="M831" s="7">
        <v>6.3512813449381908E-2</v>
      </c>
      <c r="N831" s="7">
        <v>6.2594030701993902E-2</v>
      </c>
      <c r="O831" s="7">
        <v>5.424429108665807E-4</v>
      </c>
      <c r="P831" s="7">
        <v>6.3136473612860483E-2</v>
      </c>
      <c r="Q831" s="7">
        <v>6.2051587791127322E-2</v>
      </c>
      <c r="R831" s="7" t="str">
        <f t="shared" si="106"/>
        <v>Upper</v>
      </c>
      <c r="S831" s="4" t="str">
        <f t="shared" si="107"/>
        <v>Upper</v>
      </c>
      <c r="T831" s="4" t="str">
        <f t="shared" si="108"/>
        <v>Above</v>
      </c>
      <c r="U831" s="4" t="str">
        <f t="shared" si="109"/>
        <v>Sell</v>
      </c>
      <c r="V831" s="4" t="str">
        <f t="shared" si="110"/>
        <v/>
      </c>
    </row>
    <row r="832" spans="1:22">
      <c r="A832" s="2">
        <v>42185</v>
      </c>
      <c r="B832" s="7">
        <v>526.125</v>
      </c>
      <c r="C832" s="7">
        <v>536</v>
      </c>
      <c r="D832" s="7">
        <v>524</v>
      </c>
      <c r="E832" s="7">
        <v>533.57501220703125</v>
      </c>
      <c r="F832" s="7">
        <v>8316.349609375</v>
      </c>
      <c r="G832" s="7">
        <v>8378</v>
      </c>
      <c r="H832" s="7">
        <v>8298.9501953125</v>
      </c>
      <c r="I832" s="7">
        <v>8368.5</v>
      </c>
      <c r="J832" s="7">
        <v>6.3263934864751306E-2</v>
      </c>
      <c r="K832" s="7">
        <v>6.3977082835999038E-2</v>
      </c>
      <c r="L832" s="7">
        <v>6.3140516290358162E-2</v>
      </c>
      <c r="M832" s="7">
        <v>6.3759934541080393E-2</v>
      </c>
      <c r="N832" s="7">
        <v>6.2720028740683692E-2</v>
      </c>
      <c r="O832" s="7">
        <v>5.0257198405214288E-4</v>
      </c>
      <c r="P832" s="7">
        <v>6.3222600724735831E-2</v>
      </c>
      <c r="Q832" s="7">
        <v>6.2217456756631553E-2</v>
      </c>
      <c r="R832" s="7" t="str">
        <f t="shared" si="106"/>
        <v>Upper</v>
      </c>
      <c r="S832" s="4" t="str">
        <f t="shared" si="107"/>
        <v>Upper</v>
      </c>
      <c r="T832" s="4" t="str">
        <f t="shared" si="108"/>
        <v>Above</v>
      </c>
      <c r="U832" s="4" t="str">
        <f t="shared" si="109"/>
        <v>Sell</v>
      </c>
      <c r="V832" s="4" t="str">
        <f t="shared" si="110"/>
        <v/>
      </c>
    </row>
    <row r="833" spans="1:22">
      <c r="A833" s="2">
        <v>42186</v>
      </c>
      <c r="B833" s="7">
        <v>530.67498779296875</v>
      </c>
      <c r="C833" s="7">
        <v>538.5</v>
      </c>
      <c r="D833" s="7">
        <v>530.0250244140625</v>
      </c>
      <c r="E833" s="7">
        <v>536.17498779296875</v>
      </c>
      <c r="F833" s="7">
        <v>8376.25</v>
      </c>
      <c r="G833" s="7">
        <v>8481.599609375</v>
      </c>
      <c r="H833" s="7">
        <v>8370.150390625</v>
      </c>
      <c r="I833" s="7">
        <v>8453.0498046875</v>
      </c>
      <c r="J833" s="7">
        <v>6.3354721718306972E-2</v>
      </c>
      <c r="K833" s="7">
        <v>6.3490382097827119E-2</v>
      </c>
      <c r="L833" s="7">
        <v>6.3323237896384499E-2</v>
      </c>
      <c r="M833" s="7">
        <v>6.3429767975061696E-2</v>
      </c>
      <c r="N833" s="7">
        <v>6.2801358519007894E-2</v>
      </c>
      <c r="O833" s="7">
        <v>4.7737257733154119E-4</v>
      </c>
      <c r="P833" s="7">
        <v>6.3278731096339441E-2</v>
      </c>
      <c r="Q833" s="7">
        <v>6.2323985941676353E-2</v>
      </c>
      <c r="R833" s="7">
        <f t="shared" si="106"/>
        <v>0</v>
      </c>
      <c r="S833" s="4" t="str">
        <f t="shared" si="107"/>
        <v>Upper</v>
      </c>
      <c r="T833" s="4" t="str">
        <f t="shared" si="108"/>
        <v>Above</v>
      </c>
      <c r="U833" s="4" t="str">
        <f t="shared" si="109"/>
        <v>Sell</v>
      </c>
      <c r="V833" s="4" t="str">
        <f t="shared" si="110"/>
        <v/>
      </c>
    </row>
    <row r="834" spans="1:22">
      <c r="A834" s="2">
        <v>42187</v>
      </c>
      <c r="B834" s="7">
        <v>532.5</v>
      </c>
      <c r="C834" s="7">
        <v>533.8499755859375</v>
      </c>
      <c r="D834" s="7">
        <v>527.82501220703125</v>
      </c>
      <c r="E834" s="7">
        <v>529.0999755859375</v>
      </c>
      <c r="F834" s="7">
        <v>8471.9501953125</v>
      </c>
      <c r="G834" s="7">
        <v>8479.25</v>
      </c>
      <c r="H834" s="7">
        <v>8433.2001953125</v>
      </c>
      <c r="I834" s="7">
        <v>8444.900390625</v>
      </c>
      <c r="J834" s="7">
        <v>6.28544771538707E-2</v>
      </c>
      <c r="K834" s="7">
        <v>6.2959574913575789E-2</v>
      </c>
      <c r="L834" s="7">
        <v>6.2588934210338898E-2</v>
      </c>
      <c r="M834" s="7">
        <v>6.2653193183108608E-2</v>
      </c>
      <c r="N834" s="7">
        <v>6.2813265149815431E-2</v>
      </c>
      <c r="O834" s="7">
        <v>4.7014546886745738E-4</v>
      </c>
      <c r="P834" s="7">
        <v>6.3283410618682895E-2</v>
      </c>
      <c r="Q834" s="7">
        <v>6.2343119680947967E-2</v>
      </c>
      <c r="R834" s="7">
        <f t="shared" si="106"/>
        <v>0</v>
      </c>
      <c r="S834" s="4" t="str">
        <f t="shared" si="107"/>
        <v>Upper</v>
      </c>
      <c r="T834" s="4" t="str">
        <f t="shared" si="108"/>
        <v>Below</v>
      </c>
      <c r="U834" s="4" t="str">
        <f t="shared" si="109"/>
        <v>Sell</v>
      </c>
      <c r="V834" s="4" t="str">
        <f t="shared" si="110"/>
        <v/>
      </c>
    </row>
    <row r="835" spans="1:22">
      <c r="A835" s="2">
        <v>42188</v>
      </c>
      <c r="B835" s="7">
        <v>527.0250244140625</v>
      </c>
      <c r="C835" s="7">
        <v>538.07501220703125</v>
      </c>
      <c r="D835" s="7">
        <v>527.0250244140625</v>
      </c>
      <c r="E835" s="7">
        <v>537.125</v>
      </c>
      <c r="F835" s="7">
        <v>8440.099609375</v>
      </c>
      <c r="G835" s="7">
        <v>8497.75</v>
      </c>
      <c r="H835" s="7">
        <v>8424.150390625</v>
      </c>
      <c r="I835" s="7">
        <v>8484.900390625</v>
      </c>
      <c r="J835" s="7">
        <v>6.2442986316021618E-2</v>
      </c>
      <c r="K835" s="7">
        <v>6.331970371063296E-2</v>
      </c>
      <c r="L835" s="7">
        <v>6.2561207952860604E-2</v>
      </c>
      <c r="M835" s="7">
        <v>6.3303630599302205E-2</v>
      </c>
      <c r="N835" s="7">
        <v>6.2861418398857602E-2</v>
      </c>
      <c r="O835" s="7">
        <v>4.6849912628547442E-4</v>
      </c>
      <c r="P835" s="7">
        <v>6.3329917525143081E-2</v>
      </c>
      <c r="Q835" s="7">
        <v>6.239291927257213E-2</v>
      </c>
      <c r="R835" s="7">
        <f t="shared" ref="R835:R898" si="111">IF(AND(K835&gt;=Q835,L835&lt;=Q835),"Lower",IF(AND(K835&gt;=P835,L835&lt;=P835),"Upper",0))</f>
        <v>0</v>
      </c>
      <c r="S835" s="4" t="str">
        <f t="shared" si="107"/>
        <v>Upper</v>
      </c>
      <c r="T835" s="4" t="str">
        <f t="shared" si="108"/>
        <v>Below</v>
      </c>
      <c r="U835" s="4" t="str">
        <f t="shared" si="109"/>
        <v>Sell</v>
      </c>
      <c r="V835" s="4" t="str">
        <f t="shared" si="110"/>
        <v/>
      </c>
    </row>
    <row r="836" spans="1:22">
      <c r="A836" s="2">
        <v>42191</v>
      </c>
      <c r="B836" s="7">
        <v>532.0250244140625</v>
      </c>
      <c r="C836" s="7">
        <v>542.5</v>
      </c>
      <c r="D836" s="7">
        <v>530.125</v>
      </c>
      <c r="E836" s="7">
        <v>541.75</v>
      </c>
      <c r="F836" s="7">
        <v>8386.150390625</v>
      </c>
      <c r="G836" s="7">
        <v>8533.150390625</v>
      </c>
      <c r="H836" s="7">
        <v>8386.150390625</v>
      </c>
      <c r="I836" s="7">
        <v>8522.150390625</v>
      </c>
      <c r="J836" s="7">
        <v>6.3440911459067204E-2</v>
      </c>
      <c r="K836" s="7">
        <v>6.3575581721379379E-2</v>
      </c>
      <c r="L836" s="7">
        <v>6.3214344521251908E-2</v>
      </c>
      <c r="M836" s="7">
        <v>6.3569636203083826E-2</v>
      </c>
      <c r="N836" s="7">
        <v>6.2921329494924697E-2</v>
      </c>
      <c r="O836" s="7">
        <v>4.7903515034572789E-4</v>
      </c>
      <c r="P836" s="7">
        <v>6.3400364645270421E-2</v>
      </c>
      <c r="Q836" s="7">
        <v>6.2442294344578972E-2</v>
      </c>
      <c r="R836" s="7" t="str">
        <f t="shared" si="111"/>
        <v>Upper</v>
      </c>
      <c r="S836" s="4" t="str">
        <f t="shared" si="107"/>
        <v>Upper</v>
      </c>
      <c r="T836" s="4" t="str">
        <f t="shared" si="108"/>
        <v>Above</v>
      </c>
      <c r="U836" s="4" t="str">
        <f t="shared" si="109"/>
        <v>Sell</v>
      </c>
      <c r="V836" s="4" t="str">
        <f t="shared" si="110"/>
        <v/>
      </c>
    </row>
    <row r="837" spans="1:22">
      <c r="A837" s="2">
        <v>42192</v>
      </c>
      <c r="B837" s="7">
        <v>539.25</v>
      </c>
      <c r="C837" s="7">
        <v>545.75</v>
      </c>
      <c r="D837" s="7">
        <v>539.25</v>
      </c>
      <c r="E837" s="7">
        <v>543.42498779296875</v>
      </c>
      <c r="F837" s="7">
        <v>8525.5</v>
      </c>
      <c r="G837" s="7">
        <v>8561.349609375</v>
      </c>
      <c r="H837" s="7">
        <v>8483.849609375</v>
      </c>
      <c r="I837" s="7">
        <v>8510.7998046875</v>
      </c>
      <c r="J837" s="7">
        <v>6.325142220397631E-2</v>
      </c>
      <c r="K837" s="7">
        <v>6.3745790663937291E-2</v>
      </c>
      <c r="L837" s="7">
        <v>6.3561947091106699E-2</v>
      </c>
      <c r="M837" s="7">
        <v>6.3851224357746747E-2</v>
      </c>
      <c r="N837" s="7">
        <v>6.2991851211598532E-2</v>
      </c>
      <c r="O837" s="7">
        <v>5.075399311571684E-4</v>
      </c>
      <c r="P837" s="7">
        <v>6.3499391142755698E-2</v>
      </c>
      <c r="Q837" s="7">
        <v>6.2484311280441372E-2</v>
      </c>
      <c r="R837" s="7">
        <f t="shared" si="111"/>
        <v>0</v>
      </c>
      <c r="S837" s="4" t="str">
        <f t="shared" si="107"/>
        <v>Upper</v>
      </c>
      <c r="T837" s="4" t="str">
        <f t="shared" si="108"/>
        <v>Above</v>
      </c>
      <c r="U837" s="4" t="str">
        <f t="shared" si="109"/>
        <v>Sell</v>
      </c>
      <c r="V837" s="4" t="str">
        <f t="shared" si="110"/>
        <v/>
      </c>
    </row>
    <row r="838" spans="1:22">
      <c r="A838" s="2">
        <v>42193</v>
      </c>
      <c r="B838" s="7">
        <v>539.54998779296875</v>
      </c>
      <c r="C838" s="7">
        <v>540.29998779296875</v>
      </c>
      <c r="D838" s="7">
        <v>533</v>
      </c>
      <c r="E838" s="7">
        <v>534.42498779296875</v>
      </c>
      <c r="F838" s="7">
        <v>8439.2001953125</v>
      </c>
      <c r="G838" s="7">
        <v>8457.5</v>
      </c>
      <c r="H838" s="7">
        <v>8341.400390625</v>
      </c>
      <c r="I838" s="7">
        <v>8363.0498046875</v>
      </c>
      <c r="J838" s="7">
        <v>6.3933782266790917E-2</v>
      </c>
      <c r="K838" s="7">
        <v>6.3884125071589568E-2</v>
      </c>
      <c r="L838" s="7">
        <v>6.3898143601768001E-2</v>
      </c>
      <c r="M838" s="7">
        <v>6.3903121501610913E-2</v>
      </c>
      <c r="N838" s="7">
        <v>6.3061872812435221E-2</v>
      </c>
      <c r="O838" s="7">
        <v>5.3249228843229115E-4</v>
      </c>
      <c r="P838" s="7">
        <v>6.3594365100867509E-2</v>
      </c>
      <c r="Q838" s="7">
        <v>6.2529380524002934E-2</v>
      </c>
      <c r="R838" s="7">
        <f t="shared" si="111"/>
        <v>0</v>
      </c>
      <c r="S838" s="4" t="str">
        <f t="shared" si="107"/>
        <v>Upper</v>
      </c>
      <c r="T838" s="4" t="str">
        <f t="shared" si="108"/>
        <v>Above</v>
      </c>
      <c r="U838" s="4" t="str">
        <f t="shared" si="109"/>
        <v>Sell</v>
      </c>
      <c r="V838" s="4" t="str">
        <f t="shared" si="110"/>
        <v/>
      </c>
    </row>
    <row r="839" spans="1:22">
      <c r="A839" s="2">
        <v>42194</v>
      </c>
      <c r="B839" s="7">
        <v>531.3499755859375</v>
      </c>
      <c r="C839" s="7">
        <v>538.45001220703125</v>
      </c>
      <c r="D839" s="7">
        <v>530.04998779296875</v>
      </c>
      <c r="E839" s="7">
        <v>537.0250244140625</v>
      </c>
      <c r="F839" s="7">
        <v>8364.849609375</v>
      </c>
      <c r="G839" s="7">
        <v>8400.2998046875</v>
      </c>
      <c r="H839" s="7">
        <v>8323</v>
      </c>
      <c r="I839" s="7">
        <v>8328.5498046875</v>
      </c>
      <c r="J839" s="7">
        <v>6.3521760748743286E-2</v>
      </c>
      <c r="K839" s="7">
        <v>6.4098904173225779E-2</v>
      </c>
      <c r="L839" s="7">
        <v>6.3684967895346486E-2</v>
      </c>
      <c r="M839" s="7">
        <v>6.448001597010472E-2</v>
      </c>
      <c r="N839" s="7">
        <v>6.3146651856891833E-2</v>
      </c>
      <c r="O839" s="7">
        <v>6.1463816059718077E-4</v>
      </c>
      <c r="P839" s="7">
        <v>6.3761290017489008E-2</v>
      </c>
      <c r="Q839" s="7">
        <v>6.2532013696294658E-2</v>
      </c>
      <c r="R839" s="7" t="str">
        <f t="shared" si="111"/>
        <v>Upper</v>
      </c>
      <c r="S839" s="4" t="str">
        <f t="shared" si="107"/>
        <v>Upper</v>
      </c>
      <c r="T839" s="4" t="str">
        <f t="shared" si="108"/>
        <v>Above</v>
      </c>
      <c r="U839" s="4" t="str">
        <f t="shared" si="109"/>
        <v>Sell</v>
      </c>
      <c r="V839" s="4" t="str">
        <f t="shared" si="110"/>
        <v/>
      </c>
    </row>
    <row r="840" spans="1:22">
      <c r="A840" s="2">
        <v>42195</v>
      </c>
      <c r="B840" s="7">
        <v>534.9000244140625</v>
      </c>
      <c r="C840" s="7">
        <v>547.5</v>
      </c>
      <c r="D840" s="7">
        <v>534.25</v>
      </c>
      <c r="E840" s="7">
        <v>545.375</v>
      </c>
      <c r="F840" s="7">
        <v>8365.7001953125</v>
      </c>
      <c r="G840" s="7">
        <v>8377.099609375</v>
      </c>
      <c r="H840" s="7">
        <v>8315.400390625</v>
      </c>
      <c r="I840" s="7">
        <v>8360.5498046875</v>
      </c>
      <c r="J840" s="7">
        <v>6.3939659792467782E-2</v>
      </c>
      <c r="K840" s="7">
        <v>6.5356749415666548E-2</v>
      </c>
      <c r="L840" s="7">
        <v>6.4248259242252179E-2</v>
      </c>
      <c r="M840" s="7">
        <v>6.5231953967216996E-2</v>
      </c>
      <c r="N840" s="7">
        <v>6.3247900444155292E-2</v>
      </c>
      <c r="O840" s="7">
        <v>7.7179356766544612E-4</v>
      </c>
      <c r="P840" s="7">
        <v>6.4019694011820741E-2</v>
      </c>
      <c r="Q840" s="7">
        <v>6.2476106876489843E-2</v>
      </c>
      <c r="R840" s="7">
        <f t="shared" si="111"/>
        <v>0</v>
      </c>
      <c r="S840" s="4" t="str">
        <f t="shared" si="107"/>
        <v>Upper</v>
      </c>
      <c r="T840" s="4" t="str">
        <f t="shared" si="108"/>
        <v>Above</v>
      </c>
      <c r="U840" s="4" t="str">
        <f t="shared" si="109"/>
        <v>Sell</v>
      </c>
      <c r="V840" s="4" t="str">
        <f t="shared" si="110"/>
        <v/>
      </c>
    </row>
    <row r="841" spans="1:22">
      <c r="A841" s="2">
        <v>42198</v>
      </c>
      <c r="B841" s="7">
        <v>542.5</v>
      </c>
      <c r="C841" s="7">
        <v>552.95001220703125</v>
      </c>
      <c r="D841" s="7">
        <v>542.5</v>
      </c>
      <c r="E841" s="7">
        <v>548.07501220703125</v>
      </c>
      <c r="F841" s="7">
        <v>8397.25</v>
      </c>
      <c r="G841" s="7">
        <v>8471.650390625</v>
      </c>
      <c r="H841" s="7">
        <v>8355.400390625</v>
      </c>
      <c r="I841" s="7">
        <v>8459.650390625</v>
      </c>
      <c r="J841" s="7">
        <v>6.4604483610705879E-2</v>
      </c>
      <c r="K841" s="7">
        <v>6.5270636382604205E-2</v>
      </c>
      <c r="L841" s="7">
        <v>6.4928067433931785E-2</v>
      </c>
      <c r="M841" s="7">
        <v>6.4786957722793012E-2</v>
      </c>
      <c r="N841" s="7">
        <v>6.3351446709185827E-2</v>
      </c>
      <c r="O841" s="7">
        <v>8.3316195572240629E-4</v>
      </c>
      <c r="P841" s="7">
        <v>6.418460866490823E-2</v>
      </c>
      <c r="Q841" s="7">
        <v>6.2518284753463424E-2</v>
      </c>
      <c r="R841" s="7">
        <f t="shared" si="111"/>
        <v>0</v>
      </c>
      <c r="S841" s="4" t="str">
        <f t="shared" si="107"/>
        <v>Upper</v>
      </c>
      <c r="T841" s="4" t="str">
        <f t="shared" si="108"/>
        <v>Above</v>
      </c>
      <c r="U841" s="4" t="str">
        <f t="shared" si="109"/>
        <v>Sell</v>
      </c>
      <c r="V841" s="4" t="str">
        <f t="shared" si="110"/>
        <v/>
      </c>
    </row>
    <row r="842" spans="1:22">
      <c r="A842" s="2">
        <v>42199</v>
      </c>
      <c r="B842" s="7">
        <v>547.75</v>
      </c>
      <c r="C842" s="7">
        <v>550.95001220703125</v>
      </c>
      <c r="D842" s="7">
        <v>543</v>
      </c>
      <c r="E842" s="7">
        <v>545.92498779296875</v>
      </c>
      <c r="F842" s="7">
        <v>8470.599609375</v>
      </c>
      <c r="G842" s="7">
        <v>8480.25</v>
      </c>
      <c r="H842" s="7">
        <v>8424.099609375</v>
      </c>
      <c r="I842" s="7">
        <v>8454.099609375</v>
      </c>
      <c r="J842" s="7">
        <v>6.4664843725321067E-2</v>
      </c>
      <c r="K842" s="7">
        <v>6.4968604959409357E-2</v>
      </c>
      <c r="L842" s="7">
        <v>6.4457927277558183E-2</v>
      </c>
      <c r="M842" s="7">
        <v>6.4575178081362622E-2</v>
      </c>
      <c r="N842" s="7">
        <v>6.3447477714180661E-2</v>
      </c>
      <c r="O842" s="7">
        <v>8.5889903636852006E-4</v>
      </c>
      <c r="P842" s="7">
        <v>6.4306376750549177E-2</v>
      </c>
      <c r="Q842" s="7">
        <v>6.2588578677812146E-2</v>
      </c>
      <c r="R842" s="7">
        <f t="shared" si="111"/>
        <v>0</v>
      </c>
      <c r="S842" s="4" t="str">
        <f t="shared" si="107"/>
        <v>Upper</v>
      </c>
      <c r="T842" s="4" t="str">
        <f t="shared" si="108"/>
        <v>Above</v>
      </c>
      <c r="U842" s="4" t="str">
        <f t="shared" si="109"/>
        <v>Sell</v>
      </c>
      <c r="V842" s="4" t="str">
        <f t="shared" si="110"/>
        <v/>
      </c>
    </row>
    <row r="843" spans="1:22">
      <c r="A843" s="2">
        <v>42200</v>
      </c>
      <c r="B843" s="7">
        <v>546.5</v>
      </c>
      <c r="C843" s="7">
        <v>550.7249755859375</v>
      </c>
      <c r="D843" s="7">
        <v>545.4000244140625</v>
      </c>
      <c r="E843" s="7">
        <v>548.3499755859375</v>
      </c>
      <c r="F843" s="7">
        <v>8463.400390625</v>
      </c>
      <c r="G843" s="7">
        <v>8531.400390625</v>
      </c>
      <c r="H843" s="7">
        <v>8462.9501953125</v>
      </c>
      <c r="I843" s="7">
        <v>8523.7998046875</v>
      </c>
      <c r="J843" s="7">
        <v>6.4572154781352892E-2</v>
      </c>
      <c r="K843" s="7">
        <v>6.4552705343793162E-2</v>
      </c>
      <c r="L843" s="7">
        <v>6.4445614333894022E-2</v>
      </c>
      <c r="M843" s="7">
        <v>6.4331634734591372E-2</v>
      </c>
      <c r="N843" s="7">
        <v>6.3559895117567683E-2</v>
      </c>
      <c r="O843" s="7">
        <v>8.1706813831244863E-4</v>
      </c>
      <c r="P843" s="7">
        <v>6.4376963255880132E-2</v>
      </c>
      <c r="Q843" s="7">
        <v>6.2742826979255234E-2</v>
      </c>
      <c r="R843" s="7">
        <f t="shared" si="111"/>
        <v>0</v>
      </c>
      <c r="S843" s="4" t="str">
        <f t="shared" si="107"/>
        <v>Upper</v>
      </c>
      <c r="T843" s="4" t="str">
        <f t="shared" si="108"/>
        <v>Below</v>
      </c>
      <c r="U843" s="4" t="str">
        <f t="shared" si="109"/>
        <v>Sell</v>
      </c>
      <c r="V843" s="4" t="str">
        <f t="shared" si="110"/>
        <v/>
      </c>
    </row>
    <row r="844" spans="1:22">
      <c r="A844" s="2">
        <v>42201</v>
      </c>
      <c r="B844" s="7">
        <v>549.4000244140625</v>
      </c>
      <c r="C844" s="7">
        <v>559.5</v>
      </c>
      <c r="D844" s="7">
        <v>549.04998779296875</v>
      </c>
      <c r="E844" s="7">
        <v>557.3499755859375</v>
      </c>
      <c r="F844" s="7">
        <v>8546.150390625</v>
      </c>
      <c r="G844" s="7">
        <v>8616.099609375</v>
      </c>
      <c r="H844" s="7">
        <v>8542.900390625</v>
      </c>
      <c r="I844" s="7">
        <v>8608.0498046875</v>
      </c>
      <c r="J844" s="7">
        <v>6.4286257472925601E-2</v>
      </c>
      <c r="K844" s="7">
        <v>6.4936575175061767E-2</v>
      </c>
      <c r="L844" s="7">
        <v>6.426974009851473E-2</v>
      </c>
      <c r="M844" s="7">
        <v>6.4747531465539784E-2</v>
      </c>
      <c r="N844" s="7">
        <v>6.3679076417053032E-2</v>
      </c>
      <c r="O844" s="7">
        <v>8.0721782552984277E-4</v>
      </c>
      <c r="P844" s="7">
        <v>6.448629424258287E-2</v>
      </c>
      <c r="Q844" s="7">
        <v>6.2871858591523194E-2</v>
      </c>
      <c r="R844" s="7" t="str">
        <f t="shared" si="111"/>
        <v>Upper</v>
      </c>
      <c r="S844" s="4" t="str">
        <f t="shared" ref="S844:S907" si="112">+IF(R844=0,S843,R844)</f>
        <v>Upper</v>
      </c>
      <c r="T844" s="4" t="str">
        <f t="shared" si="108"/>
        <v>Above</v>
      </c>
      <c r="U844" s="4" t="str">
        <f t="shared" si="109"/>
        <v>Sell</v>
      </c>
      <c r="V844" s="4" t="str">
        <f t="shared" si="110"/>
        <v/>
      </c>
    </row>
    <row r="845" spans="1:22">
      <c r="A845" s="2">
        <v>42202</v>
      </c>
      <c r="B845" s="7">
        <v>559.70001220703125</v>
      </c>
      <c r="C845" s="7">
        <v>560.875</v>
      </c>
      <c r="D845" s="7">
        <v>552.79998779296875</v>
      </c>
      <c r="E845" s="7">
        <v>555.2750244140625</v>
      </c>
      <c r="F845" s="7">
        <v>8623.650390625</v>
      </c>
      <c r="G845" s="7">
        <v>8642.9501953125</v>
      </c>
      <c r="H845" s="7">
        <v>8593.150390625</v>
      </c>
      <c r="I845" s="7">
        <v>8609.849609375</v>
      </c>
      <c r="J845" s="7">
        <v>6.4902910815528431E-2</v>
      </c>
      <c r="K845" s="7">
        <v>6.4893929425185196E-2</v>
      </c>
      <c r="L845" s="7">
        <v>6.4330305262208065E-2</v>
      </c>
      <c r="M845" s="7">
        <v>6.4492999251629282E-2</v>
      </c>
      <c r="N845" s="7">
        <v>6.3771488568069093E-2</v>
      </c>
      <c r="O845" s="7">
        <v>7.8814451520497347E-4</v>
      </c>
      <c r="P845" s="7">
        <v>6.4559633083274059E-2</v>
      </c>
      <c r="Q845" s="7">
        <v>6.2983344052864126E-2</v>
      </c>
      <c r="R845" s="7" t="str">
        <f t="shared" si="111"/>
        <v>Upper</v>
      </c>
      <c r="S845" s="4" t="str">
        <f t="shared" si="112"/>
        <v>Upper</v>
      </c>
      <c r="T845" s="4" t="str">
        <f t="shared" si="108"/>
        <v>Below</v>
      </c>
      <c r="U845" s="4" t="str">
        <f t="shared" si="109"/>
        <v>Sell</v>
      </c>
      <c r="V845" s="4" t="str">
        <f t="shared" si="110"/>
        <v/>
      </c>
    </row>
    <row r="846" spans="1:22">
      <c r="A846" s="2">
        <v>42205</v>
      </c>
      <c r="B846" s="7">
        <v>557.9749755859375</v>
      </c>
      <c r="C846" s="7">
        <v>559.5</v>
      </c>
      <c r="D846" s="7">
        <v>553.5</v>
      </c>
      <c r="E846" s="7">
        <v>557.625</v>
      </c>
      <c r="F846" s="7">
        <v>8623.900390625</v>
      </c>
      <c r="G846" s="7">
        <v>8624.099609375</v>
      </c>
      <c r="H846" s="7">
        <v>8559</v>
      </c>
      <c r="I846" s="7">
        <v>8603.4501953125</v>
      </c>
      <c r="J846" s="7">
        <v>6.470099958395964E-2</v>
      </c>
      <c r="K846" s="7">
        <v>6.4876337860451466E-2</v>
      </c>
      <c r="L846" s="7">
        <v>6.4668769716088328E-2</v>
      </c>
      <c r="M846" s="7">
        <v>6.4814113796325123E-2</v>
      </c>
      <c r="N846" s="7">
        <v>6.3878177924478988E-2</v>
      </c>
      <c r="O846" s="7">
        <v>7.7700655214314577E-4</v>
      </c>
      <c r="P846" s="7">
        <v>6.4655184476622135E-2</v>
      </c>
      <c r="Q846" s="7">
        <v>6.310117137233584E-2</v>
      </c>
      <c r="R846" s="7">
        <f t="shared" si="111"/>
        <v>0</v>
      </c>
      <c r="S846" s="4" t="str">
        <f t="shared" si="112"/>
        <v>Upper</v>
      </c>
      <c r="T846" s="4" t="str">
        <f t="shared" si="108"/>
        <v>Above</v>
      </c>
      <c r="U846" s="4" t="str">
        <f t="shared" si="109"/>
        <v>Sell</v>
      </c>
      <c r="V846" s="4" t="str">
        <f t="shared" si="110"/>
        <v/>
      </c>
    </row>
    <row r="847" spans="1:22">
      <c r="A847" s="2">
        <v>42206</v>
      </c>
      <c r="B847" s="7">
        <v>558.2750244140625</v>
      </c>
      <c r="C847" s="7">
        <v>564</v>
      </c>
      <c r="D847" s="7">
        <v>546.54998779296875</v>
      </c>
      <c r="E847" s="7">
        <v>549.0250244140625</v>
      </c>
      <c r="F847" s="7">
        <v>8601.5</v>
      </c>
      <c r="G847" s="7">
        <v>8646.75</v>
      </c>
      <c r="H847" s="7">
        <v>8517.900390625</v>
      </c>
      <c r="I847" s="7">
        <v>8529.4501953125</v>
      </c>
      <c r="J847" s="7">
        <v>6.4904379981870888E-2</v>
      </c>
      <c r="K847" s="7">
        <v>6.5226819325179985E-2</v>
      </c>
      <c r="L847" s="7">
        <v>6.4164871943620569E-2</v>
      </c>
      <c r="M847" s="7">
        <v>6.436816111732363E-2</v>
      </c>
      <c r="N847" s="7">
        <v>6.3958443273737564E-2</v>
      </c>
      <c r="O847" s="7">
        <v>7.3764669553005825E-4</v>
      </c>
      <c r="P847" s="7">
        <v>6.4696089969267623E-2</v>
      </c>
      <c r="Q847" s="7">
        <v>6.3220796578207505E-2</v>
      </c>
      <c r="R847" s="7" t="str">
        <f t="shared" si="111"/>
        <v>Upper</v>
      </c>
      <c r="S847" s="4" t="str">
        <f t="shared" si="112"/>
        <v>Upper</v>
      </c>
      <c r="T847" s="4" t="str">
        <f t="shared" si="108"/>
        <v>Below</v>
      </c>
      <c r="U847" s="4" t="str">
        <f t="shared" si="109"/>
        <v>Sell</v>
      </c>
      <c r="V847" s="4" t="str">
        <f t="shared" si="110"/>
        <v/>
      </c>
    </row>
    <row r="848" spans="1:22">
      <c r="A848" s="2">
        <v>42207</v>
      </c>
      <c r="B848" s="7">
        <v>548.20001220703125</v>
      </c>
      <c r="C848" s="7">
        <v>558.5250244140625</v>
      </c>
      <c r="D848" s="7">
        <v>544.32501220703125</v>
      </c>
      <c r="E848" s="7">
        <v>557.20001220703125</v>
      </c>
      <c r="F848" s="7">
        <v>8512.25</v>
      </c>
      <c r="G848" s="7">
        <v>8643.900390625</v>
      </c>
      <c r="H848" s="7">
        <v>8498.650390625</v>
      </c>
      <c r="I848" s="7">
        <v>8633.5</v>
      </c>
      <c r="J848" s="7">
        <v>6.4401305437109022E-2</v>
      </c>
      <c r="K848" s="7">
        <v>6.461493066484518E-2</v>
      </c>
      <c r="L848" s="7">
        <v>6.4048406180760784E-2</v>
      </c>
      <c r="M848" s="7">
        <v>6.4539296022126741E-2</v>
      </c>
      <c r="N848" s="7">
        <v>6.4058333382412319E-2</v>
      </c>
      <c r="O848" s="7">
        <v>6.6761215761393464E-4</v>
      </c>
      <c r="P848" s="7">
        <v>6.4725945540026253E-2</v>
      </c>
      <c r="Q848" s="7">
        <v>6.3390721224798385E-2</v>
      </c>
      <c r="R848" s="7">
        <f t="shared" si="111"/>
        <v>0</v>
      </c>
      <c r="S848" s="4" t="str">
        <f t="shared" si="112"/>
        <v>Upper</v>
      </c>
      <c r="T848" s="4" t="str">
        <f t="shared" si="108"/>
        <v>Below</v>
      </c>
      <c r="U848" s="4" t="str">
        <f t="shared" si="109"/>
        <v>Sell</v>
      </c>
      <c r="V848" s="4" t="str">
        <f t="shared" si="110"/>
        <v/>
      </c>
    </row>
    <row r="849" spans="1:22">
      <c r="A849" s="2">
        <v>42208</v>
      </c>
      <c r="B849" s="7">
        <v>556.45001220703125</v>
      </c>
      <c r="C849" s="7">
        <v>558.3499755859375</v>
      </c>
      <c r="D849" s="7">
        <v>550.04998779296875</v>
      </c>
      <c r="E849" s="7">
        <v>553.95001220703125</v>
      </c>
      <c r="F849" s="7">
        <v>8643.9501953125</v>
      </c>
      <c r="G849" s="7">
        <v>8654.75</v>
      </c>
      <c r="H849" s="7">
        <v>8573.7998046875</v>
      </c>
      <c r="I849" s="7">
        <v>8589.7998046875</v>
      </c>
      <c r="J849" s="7">
        <v>6.4374504669032773E-2</v>
      </c>
      <c r="K849" s="7">
        <v>6.4513703525340138E-2</v>
      </c>
      <c r="L849" s="7">
        <v>6.4154750556718543E-2</v>
      </c>
      <c r="M849" s="7">
        <v>6.4489280868308213E-2</v>
      </c>
      <c r="N849" s="7">
        <v>6.4112399712086349E-2</v>
      </c>
      <c r="O849" s="7">
        <v>6.5585112474728536E-4</v>
      </c>
      <c r="P849" s="7">
        <v>6.476825083683363E-2</v>
      </c>
      <c r="Q849" s="7">
        <v>6.3456548587339068E-2</v>
      </c>
      <c r="R849" s="7">
        <f t="shared" si="111"/>
        <v>0</v>
      </c>
      <c r="S849" s="4" t="str">
        <f t="shared" si="112"/>
        <v>Upper</v>
      </c>
      <c r="T849" s="4" t="str">
        <f t="shared" si="108"/>
        <v>Below</v>
      </c>
      <c r="U849" s="4" t="str">
        <f t="shared" si="109"/>
        <v>Sell</v>
      </c>
      <c r="V849" s="4" t="str">
        <f t="shared" si="110"/>
        <v/>
      </c>
    </row>
    <row r="850" spans="1:22">
      <c r="A850" s="2">
        <v>42209</v>
      </c>
      <c r="B850" s="7">
        <v>551.57501220703125</v>
      </c>
      <c r="C850" s="7">
        <v>557.5</v>
      </c>
      <c r="D850" s="7">
        <v>550.25</v>
      </c>
      <c r="E850" s="7">
        <v>553.92498779296875</v>
      </c>
      <c r="F850" s="7">
        <v>8588.150390625</v>
      </c>
      <c r="G850" s="7">
        <v>8589.150390625</v>
      </c>
      <c r="H850" s="7">
        <v>8513.5</v>
      </c>
      <c r="I850" s="7">
        <v>8521.5498046875</v>
      </c>
      <c r="J850" s="7">
        <v>6.4225122653783731E-2</v>
      </c>
      <c r="K850" s="7">
        <v>6.4907467519547388E-2</v>
      </c>
      <c r="L850" s="7">
        <v>6.4632642274035354E-2</v>
      </c>
      <c r="M850" s="7">
        <v>6.5002845783787816E-2</v>
      </c>
      <c r="N850" s="7">
        <v>6.4192164529574283E-2</v>
      </c>
      <c r="O850" s="7">
        <v>6.6259080921895509E-4</v>
      </c>
      <c r="P850" s="7">
        <v>6.4854755338793244E-2</v>
      </c>
      <c r="Q850" s="7">
        <v>6.3529573720355323E-2</v>
      </c>
      <c r="R850" s="7" t="str">
        <f t="shared" si="111"/>
        <v>Upper</v>
      </c>
      <c r="S850" s="4" t="str">
        <f t="shared" si="112"/>
        <v>Upper</v>
      </c>
      <c r="T850" s="4" t="str">
        <f t="shared" si="108"/>
        <v>Above</v>
      </c>
      <c r="U850" s="4" t="str">
        <f t="shared" si="109"/>
        <v>Sell</v>
      </c>
      <c r="V850" s="4" t="str">
        <f t="shared" si="110"/>
        <v/>
      </c>
    </row>
    <row r="851" spans="1:22">
      <c r="A851" s="2">
        <v>42212</v>
      </c>
      <c r="B851" s="7">
        <v>551.95001220703125</v>
      </c>
      <c r="C851" s="7">
        <v>552.25</v>
      </c>
      <c r="D851" s="7">
        <v>535</v>
      </c>
      <c r="E851" s="7">
        <v>547.92498779296875</v>
      </c>
      <c r="F851" s="7">
        <v>8492.099609375</v>
      </c>
      <c r="G851" s="7">
        <v>8492.2001953125</v>
      </c>
      <c r="H851" s="7">
        <v>8351.5498046875</v>
      </c>
      <c r="I851" s="7">
        <v>8361</v>
      </c>
      <c r="J851" s="7">
        <v>6.4995706314807764E-2</v>
      </c>
      <c r="K851" s="7">
        <v>6.5030261569296186E-2</v>
      </c>
      <c r="L851" s="7">
        <v>6.4059966414822658E-2</v>
      </c>
      <c r="M851" s="7">
        <v>6.5533427555671417E-2</v>
      </c>
      <c r="N851" s="7">
        <v>6.4293195234888773E-2</v>
      </c>
      <c r="O851" s="7">
        <v>7.0616941367743647E-4</v>
      </c>
      <c r="P851" s="7">
        <v>6.4999364648566205E-2</v>
      </c>
      <c r="Q851" s="7">
        <v>6.358702582121134E-2</v>
      </c>
      <c r="R851" s="7" t="str">
        <f t="shared" si="111"/>
        <v>Upper</v>
      </c>
      <c r="S851" s="4" t="str">
        <f t="shared" si="112"/>
        <v>Upper</v>
      </c>
      <c r="T851" s="4" t="str">
        <f t="shared" si="108"/>
        <v>Above</v>
      </c>
      <c r="U851" s="4" t="str">
        <f t="shared" si="109"/>
        <v>Sell</v>
      </c>
      <c r="V851" s="4" t="str">
        <f t="shared" si="110"/>
        <v/>
      </c>
    </row>
    <row r="852" spans="1:22">
      <c r="A852" s="2">
        <v>42213</v>
      </c>
      <c r="B852" s="7">
        <v>547</v>
      </c>
      <c r="C852" s="7">
        <v>556.95001220703125</v>
      </c>
      <c r="D852" s="7">
        <v>546.2249755859375</v>
      </c>
      <c r="E852" s="7">
        <v>554.25</v>
      </c>
      <c r="F852" s="7">
        <v>8371.099609375</v>
      </c>
      <c r="G852" s="7">
        <v>8397.400390625</v>
      </c>
      <c r="H852" s="7">
        <v>8321.75</v>
      </c>
      <c r="I852" s="7">
        <v>8337</v>
      </c>
      <c r="J852" s="7">
        <v>6.5343864668316848E-2</v>
      </c>
      <c r="K852" s="7">
        <v>6.6324098685209734E-2</v>
      </c>
      <c r="L852" s="7">
        <v>6.563823421587256E-2</v>
      </c>
      <c r="M852" s="7">
        <v>6.648074847067291E-2</v>
      </c>
      <c r="N852" s="7">
        <v>6.4429235931368387E-2</v>
      </c>
      <c r="O852" s="7">
        <v>8.4622102205886925E-4</v>
      </c>
      <c r="P852" s="7">
        <v>6.5275456953427249E-2</v>
      </c>
      <c r="Q852" s="7">
        <v>6.3583014909309524E-2</v>
      </c>
      <c r="R852" s="7">
        <f t="shared" si="111"/>
        <v>0</v>
      </c>
      <c r="S852" s="4" t="str">
        <f t="shared" si="112"/>
        <v>Upper</v>
      </c>
      <c r="T852" s="4" t="str">
        <f t="shared" si="108"/>
        <v>Above</v>
      </c>
      <c r="U852" s="4" t="str">
        <f t="shared" si="109"/>
        <v>Sell</v>
      </c>
      <c r="V852" s="4" t="str">
        <f t="shared" si="110"/>
        <v/>
      </c>
    </row>
    <row r="853" spans="1:22">
      <c r="A853" s="2">
        <v>42214</v>
      </c>
      <c r="B853" s="7">
        <v>552.54998779296875</v>
      </c>
      <c r="C853" s="7">
        <v>558.95001220703125</v>
      </c>
      <c r="D853" s="7">
        <v>552.5250244140625</v>
      </c>
      <c r="E853" s="7">
        <v>554.17498779296875</v>
      </c>
      <c r="F853" s="7">
        <v>8365.599609375</v>
      </c>
      <c r="G853" s="7">
        <v>8381.5</v>
      </c>
      <c r="H853" s="7">
        <v>8338.4501953125</v>
      </c>
      <c r="I853" s="7">
        <v>8375.0498046875</v>
      </c>
      <c r="J853" s="7">
        <v>6.6050255043732617E-2</v>
      </c>
      <c r="K853" s="7">
        <v>6.6688541693853284E-2</v>
      </c>
      <c r="L853" s="7">
        <v>6.6262316314447386E-2</v>
      </c>
      <c r="M853" s="7">
        <v>6.6169754296004066E-2</v>
      </c>
      <c r="N853" s="7">
        <v>6.4566235247415504E-2</v>
      </c>
      <c r="O853" s="7">
        <v>8.9621432103439167E-4</v>
      </c>
      <c r="P853" s="7">
        <v>6.546244956844989E-2</v>
      </c>
      <c r="Q853" s="7">
        <v>6.3670020926381118E-2</v>
      </c>
      <c r="R853" s="7">
        <f t="shared" si="111"/>
        <v>0</v>
      </c>
      <c r="S853" s="4" t="str">
        <f t="shared" si="112"/>
        <v>Upper</v>
      </c>
      <c r="T853" s="4" t="str">
        <f t="shared" si="108"/>
        <v>Above</v>
      </c>
      <c r="U853" s="4" t="str">
        <f t="shared" si="109"/>
        <v>Sell</v>
      </c>
      <c r="V853" s="4" t="str">
        <f t="shared" si="110"/>
        <v/>
      </c>
    </row>
    <row r="854" spans="1:22">
      <c r="A854" s="2">
        <v>42215</v>
      </c>
      <c r="B854" s="7">
        <v>553.5</v>
      </c>
      <c r="C854" s="7">
        <v>558.5</v>
      </c>
      <c r="D854" s="7">
        <v>550.54998779296875</v>
      </c>
      <c r="E854" s="7">
        <v>555.2750244140625</v>
      </c>
      <c r="F854" s="7">
        <v>8417</v>
      </c>
      <c r="G854" s="7">
        <v>8458.900390625</v>
      </c>
      <c r="H854" s="7">
        <v>8408.2998046875</v>
      </c>
      <c r="I854" s="7">
        <v>8421.7998046875</v>
      </c>
      <c r="J854" s="7">
        <v>6.5759771890222168E-2</v>
      </c>
      <c r="K854" s="7">
        <v>6.6025130242576877E-2</v>
      </c>
      <c r="L854" s="7">
        <v>6.5476969254360487E-2</v>
      </c>
      <c r="M854" s="7">
        <v>6.5933059119382215E-2</v>
      </c>
      <c r="N854" s="7">
        <v>6.473022854422919E-2</v>
      </c>
      <c r="O854" s="7">
        <v>8.2498496332356877E-4</v>
      </c>
      <c r="P854" s="7">
        <v>6.5555213507552765E-2</v>
      </c>
      <c r="Q854" s="7">
        <v>6.3905243580905616E-2</v>
      </c>
      <c r="R854" s="7" t="str">
        <f t="shared" si="111"/>
        <v>Upper</v>
      </c>
      <c r="S854" s="4" t="str">
        <f t="shared" si="112"/>
        <v>Upper</v>
      </c>
      <c r="T854" s="4" t="str">
        <f t="shared" si="108"/>
        <v>Above</v>
      </c>
      <c r="U854" s="4" t="str">
        <f t="shared" si="109"/>
        <v>Sell</v>
      </c>
      <c r="V854" s="4" t="str">
        <f t="shared" si="110"/>
        <v/>
      </c>
    </row>
    <row r="855" spans="1:22">
      <c r="A855" s="2">
        <v>42216</v>
      </c>
      <c r="B855" s="7">
        <v>557.79998779296875</v>
      </c>
      <c r="C855" s="7">
        <v>560.5</v>
      </c>
      <c r="D855" s="7">
        <v>551.5</v>
      </c>
      <c r="E855" s="7">
        <v>555.82501220703125</v>
      </c>
      <c r="F855" s="7">
        <v>8456.099609375</v>
      </c>
      <c r="G855" s="7">
        <v>8548.9501953125</v>
      </c>
      <c r="H855" s="7">
        <v>8448</v>
      </c>
      <c r="I855" s="7">
        <v>8532.849609375</v>
      </c>
      <c r="J855" s="7">
        <v>6.5964216785544275E-2</v>
      </c>
      <c r="K855" s="7">
        <v>6.5563605728727881E-2</v>
      </c>
      <c r="L855" s="7">
        <v>6.5281723484848481E-2</v>
      </c>
      <c r="M855" s="7">
        <v>6.5139436138233239E-2</v>
      </c>
      <c r="N855" s="7">
        <v>6.4822018821175734E-2</v>
      </c>
      <c r="O855" s="7">
        <v>7.5725138925945444E-4</v>
      </c>
      <c r="P855" s="7">
        <v>6.5579270210435192E-2</v>
      </c>
      <c r="Q855" s="7">
        <v>6.4064767431916275E-2</v>
      </c>
      <c r="R855" s="7">
        <f t="shared" si="111"/>
        <v>0</v>
      </c>
      <c r="S855" s="4" t="str">
        <f t="shared" si="112"/>
        <v>Upper</v>
      </c>
      <c r="T855" s="4" t="str">
        <f t="shared" si="108"/>
        <v>Below</v>
      </c>
      <c r="U855" s="4" t="str">
        <f t="shared" si="109"/>
        <v>Sell</v>
      </c>
      <c r="V855" s="4" t="str">
        <f t="shared" si="110"/>
        <v/>
      </c>
    </row>
    <row r="856" spans="1:22">
      <c r="A856" s="2">
        <v>42219</v>
      </c>
      <c r="B856" s="7">
        <v>556.375</v>
      </c>
      <c r="C856" s="7">
        <v>558.75</v>
      </c>
      <c r="D856" s="7">
        <v>546.7249755859375</v>
      </c>
      <c r="E856" s="7">
        <v>547.70001220703125</v>
      </c>
      <c r="F856" s="7">
        <v>8510.650390625</v>
      </c>
      <c r="G856" s="7">
        <v>8563.9501953125</v>
      </c>
      <c r="H856" s="7">
        <v>8508.099609375</v>
      </c>
      <c r="I856" s="7">
        <v>8543.0498046875</v>
      </c>
      <c r="J856" s="7">
        <v>6.5373969610228733E-2</v>
      </c>
      <c r="K856" s="7">
        <v>6.5244424273489268E-2</v>
      </c>
      <c r="L856" s="7">
        <v>6.4259352932763747E-2</v>
      </c>
      <c r="M856" s="7">
        <v>6.4110595715655652E-2</v>
      </c>
      <c r="N856" s="7">
        <v>6.4849066796804328E-2</v>
      </c>
      <c r="O856" s="7">
        <v>7.1885114546641328E-4</v>
      </c>
      <c r="P856" s="7">
        <v>6.5567917942270737E-2</v>
      </c>
      <c r="Q856" s="7">
        <v>6.4130215651337918E-2</v>
      </c>
      <c r="R856" s="7">
        <f t="shared" si="111"/>
        <v>0</v>
      </c>
      <c r="S856" s="4" t="str">
        <f t="shared" si="112"/>
        <v>Upper</v>
      </c>
      <c r="T856" s="4" t="str">
        <f t="shared" si="108"/>
        <v>Below</v>
      </c>
      <c r="U856" s="4" t="str">
        <f t="shared" si="109"/>
        <v>Sell</v>
      </c>
      <c r="V856" s="4" t="str">
        <f t="shared" si="110"/>
        <v/>
      </c>
    </row>
    <row r="857" spans="1:22">
      <c r="A857" s="2">
        <v>42220</v>
      </c>
      <c r="B857" s="7">
        <v>549.04998779296875</v>
      </c>
      <c r="C857" s="7">
        <v>551</v>
      </c>
      <c r="D857" s="7">
        <v>540.9749755859375</v>
      </c>
      <c r="E857" s="7">
        <v>543.2249755859375</v>
      </c>
      <c r="F857" s="7">
        <v>8564.099609375</v>
      </c>
      <c r="G857" s="7">
        <v>8565.150390625</v>
      </c>
      <c r="H857" s="7">
        <v>8448.25</v>
      </c>
      <c r="I857" s="7">
        <v>8516.900390625</v>
      </c>
      <c r="J857" s="7">
        <v>6.411064943615688E-2</v>
      </c>
      <c r="K857" s="7">
        <v>6.4330452458032497E-2</v>
      </c>
      <c r="L857" s="7">
        <v>6.4033968642729269E-2</v>
      </c>
      <c r="M857" s="7">
        <v>6.3782004094340913E-2</v>
      </c>
      <c r="N857" s="7">
        <v>6.4845605783634033E-2</v>
      </c>
      <c r="O857" s="7">
        <v>7.24056050570598E-4</v>
      </c>
      <c r="P857" s="7">
        <v>6.5569661834204637E-2</v>
      </c>
      <c r="Q857" s="7">
        <v>6.4121549733063429E-2</v>
      </c>
      <c r="R857" s="7" t="str">
        <f t="shared" si="111"/>
        <v>Lower</v>
      </c>
      <c r="S857" s="4" t="str">
        <f t="shared" si="112"/>
        <v>Lower</v>
      </c>
      <c r="T857" s="4" t="str">
        <f t="shared" si="108"/>
        <v>Below</v>
      </c>
      <c r="U857" s="4" t="str">
        <f t="shared" si="109"/>
        <v>Sell</v>
      </c>
      <c r="V857" s="4" t="str">
        <f t="shared" si="110"/>
        <v/>
      </c>
    </row>
    <row r="858" spans="1:22">
      <c r="A858" s="2">
        <v>42221</v>
      </c>
      <c r="B858" s="7">
        <v>546.07501220703125</v>
      </c>
      <c r="C858" s="7">
        <v>548.8499755859375</v>
      </c>
      <c r="D858" s="7">
        <v>542.5999755859375</v>
      </c>
      <c r="E858" s="7">
        <v>546.0999755859375</v>
      </c>
      <c r="F858" s="7">
        <v>8547.4501953125</v>
      </c>
      <c r="G858" s="7">
        <v>8591.849609375</v>
      </c>
      <c r="H858" s="7">
        <v>8545.849609375</v>
      </c>
      <c r="I858" s="7">
        <v>8567.9501953125</v>
      </c>
      <c r="J858" s="7">
        <v>6.3887475180200964E-2</v>
      </c>
      <c r="K858" s="7">
        <v>6.3880305235680529E-2</v>
      </c>
      <c r="L858" s="7">
        <v>6.349280649529479E-2</v>
      </c>
      <c r="M858" s="7">
        <v>6.3737529179932348E-2</v>
      </c>
      <c r="N858" s="7">
        <v>6.4837326167550099E-2</v>
      </c>
      <c r="O858" s="7">
        <v>7.3624481840551485E-4</v>
      </c>
      <c r="P858" s="7">
        <v>6.557357098595562E-2</v>
      </c>
      <c r="Q858" s="7">
        <v>6.4101081349144579E-2</v>
      </c>
      <c r="R858" s="7">
        <f t="shared" si="111"/>
        <v>0</v>
      </c>
      <c r="S858" s="4" t="str">
        <f t="shared" si="112"/>
        <v>Lower</v>
      </c>
      <c r="T858" s="4" t="str">
        <f t="shared" si="108"/>
        <v>Below</v>
      </c>
      <c r="U858" s="4" t="str">
        <f t="shared" si="109"/>
        <v>Sell</v>
      </c>
      <c r="V858" s="4" t="str">
        <f t="shared" si="110"/>
        <v/>
      </c>
    </row>
    <row r="859" spans="1:22">
      <c r="A859" s="2">
        <v>42222</v>
      </c>
      <c r="B859" s="7">
        <v>545.95001220703125</v>
      </c>
      <c r="C859" s="7">
        <v>550.67498779296875</v>
      </c>
      <c r="D859" s="7">
        <v>542.7249755859375</v>
      </c>
      <c r="E859" s="7">
        <v>547.9749755859375</v>
      </c>
      <c r="F859" s="7">
        <v>8585.7998046875</v>
      </c>
      <c r="G859" s="7">
        <v>8606.2998046875</v>
      </c>
      <c r="H859" s="7">
        <v>8551.5</v>
      </c>
      <c r="I859" s="7">
        <v>8588.650390625</v>
      </c>
      <c r="J859" s="7">
        <v>6.3587554406866628E-2</v>
      </c>
      <c r="K859" s="7">
        <v>6.3985103969192256E-2</v>
      </c>
      <c r="L859" s="7">
        <v>6.3465471038523943E-2</v>
      </c>
      <c r="M859" s="7">
        <v>6.3802221613780366E-2</v>
      </c>
      <c r="N859" s="7">
        <v>6.4803436449733881E-2</v>
      </c>
      <c r="O859" s="7">
        <v>7.684527455428154E-4</v>
      </c>
      <c r="P859" s="7">
        <v>6.5571889195276692E-2</v>
      </c>
      <c r="Q859" s="7">
        <v>6.403498370419107E-2</v>
      </c>
      <c r="R859" s="7">
        <f t="shared" si="111"/>
        <v>0</v>
      </c>
      <c r="S859" s="4" t="str">
        <f t="shared" si="112"/>
        <v>Lower</v>
      </c>
      <c r="T859" s="4" t="str">
        <f t="shared" si="108"/>
        <v>Below</v>
      </c>
      <c r="U859" s="4" t="str">
        <f t="shared" si="109"/>
        <v>Sell</v>
      </c>
      <c r="V859" s="4" t="str">
        <f t="shared" si="110"/>
        <v/>
      </c>
    </row>
    <row r="860" spans="1:22">
      <c r="A860" s="2">
        <v>42223</v>
      </c>
      <c r="B860" s="7">
        <v>546.9749755859375</v>
      </c>
      <c r="C860" s="7">
        <v>548.75</v>
      </c>
      <c r="D860" s="7">
        <v>544.29998779296875</v>
      </c>
      <c r="E860" s="7">
        <v>546.32501220703125</v>
      </c>
      <c r="F860" s="7">
        <v>8580.7998046875</v>
      </c>
      <c r="G860" s="7">
        <v>8595.9501953125</v>
      </c>
      <c r="H860" s="7">
        <v>8552.7001953125</v>
      </c>
      <c r="I860" s="7">
        <v>8564.599609375</v>
      </c>
      <c r="J860" s="7">
        <v>6.3744055103946984E-2</v>
      </c>
      <c r="K860" s="7">
        <v>6.3838201424112673E-2</v>
      </c>
      <c r="L860" s="7">
        <v>6.3640718762863285E-2</v>
      </c>
      <c r="M860" s="7">
        <v>6.3788739360216187E-2</v>
      </c>
      <c r="N860" s="7">
        <v>6.4731275719383835E-2</v>
      </c>
      <c r="O860" s="7">
        <v>7.934505695845293E-4</v>
      </c>
      <c r="P860" s="7">
        <v>6.5524726288968368E-2</v>
      </c>
      <c r="Q860" s="7">
        <v>6.3937825149799302E-2</v>
      </c>
      <c r="R860" s="7">
        <f t="shared" si="111"/>
        <v>0</v>
      </c>
      <c r="S860" s="4" t="str">
        <f t="shared" si="112"/>
        <v>Lower</v>
      </c>
      <c r="T860" s="4" t="str">
        <f t="shared" si="108"/>
        <v>Below</v>
      </c>
      <c r="U860" s="4" t="str">
        <f t="shared" si="109"/>
        <v>Sell</v>
      </c>
      <c r="V860" s="4" t="str">
        <f t="shared" si="110"/>
        <v/>
      </c>
    </row>
    <row r="861" spans="1:22">
      <c r="A861" s="2">
        <v>42226</v>
      </c>
      <c r="B861" s="7">
        <v>547.5</v>
      </c>
      <c r="C861" s="7">
        <v>552.9749755859375</v>
      </c>
      <c r="D861" s="7">
        <v>544</v>
      </c>
      <c r="E861" s="7">
        <v>547.32501220703125</v>
      </c>
      <c r="F861" s="7">
        <v>8577</v>
      </c>
      <c r="G861" s="7">
        <v>8621.5498046875</v>
      </c>
      <c r="H861" s="7">
        <v>8497.7998046875</v>
      </c>
      <c r="I861" s="7">
        <v>8525.599609375</v>
      </c>
      <c r="J861" s="7">
        <v>6.383350821965722E-2</v>
      </c>
      <c r="K861" s="7">
        <v>6.4138697579092727E-2</v>
      </c>
      <c r="L861" s="7">
        <v>6.4016570465677755E-2</v>
      </c>
      <c r="M861" s="7">
        <v>6.4197832092088458E-2</v>
      </c>
      <c r="N861" s="7">
        <v>6.4701819437848626E-2</v>
      </c>
      <c r="O861" s="7">
        <v>8.0216222564119272E-4</v>
      </c>
      <c r="P861" s="7">
        <v>6.5503981663489821E-2</v>
      </c>
      <c r="Q861" s="7">
        <v>6.3899657212207431E-2</v>
      </c>
      <c r="R861" s="7">
        <f t="shared" si="111"/>
        <v>0</v>
      </c>
      <c r="S861" s="4" t="str">
        <f t="shared" si="112"/>
        <v>Lower</v>
      </c>
      <c r="T861" s="4" t="str">
        <f t="shared" si="108"/>
        <v>Above</v>
      </c>
      <c r="U861" s="4" t="str">
        <f t="shared" si="109"/>
        <v>Buy</v>
      </c>
      <c r="V861" s="4" t="str">
        <f t="shared" si="110"/>
        <v>Buy</v>
      </c>
    </row>
    <row r="862" spans="1:22">
      <c r="A862" s="2">
        <v>42227</v>
      </c>
      <c r="B862" s="7">
        <v>547.5250244140625</v>
      </c>
      <c r="C862" s="7">
        <v>549.42498779296875</v>
      </c>
      <c r="D862" s="7">
        <v>542.125</v>
      </c>
      <c r="E862" s="7">
        <v>547.3499755859375</v>
      </c>
      <c r="F862" s="7">
        <v>8548.4501953125</v>
      </c>
      <c r="G862" s="7">
        <v>8556.25</v>
      </c>
      <c r="H862" s="7">
        <v>8441.2998046875</v>
      </c>
      <c r="I862" s="7">
        <v>8462.349609375</v>
      </c>
      <c r="J862" s="7">
        <v>6.4049624423652265E-2</v>
      </c>
      <c r="K862" s="7">
        <v>6.4213292948776479E-2</v>
      </c>
      <c r="L862" s="7">
        <v>6.4222929234068318E-2</v>
      </c>
      <c r="M862" s="7">
        <v>6.4680614823518598E-2</v>
      </c>
      <c r="N862" s="7">
        <v>6.4707091274956413E-2</v>
      </c>
      <c r="O862" s="7">
        <v>8.0163242153395492E-4</v>
      </c>
      <c r="P862" s="7">
        <v>6.550872369649037E-2</v>
      </c>
      <c r="Q862" s="7">
        <v>6.3905458853422456E-2</v>
      </c>
      <c r="R862" s="7">
        <f t="shared" si="111"/>
        <v>0</v>
      </c>
      <c r="S862" s="4" t="str">
        <f t="shared" si="112"/>
        <v>Lower</v>
      </c>
      <c r="T862" s="4" t="str">
        <f t="shared" si="108"/>
        <v>Above</v>
      </c>
      <c r="U862" s="4" t="str">
        <f t="shared" si="109"/>
        <v>Buy</v>
      </c>
      <c r="V862" s="4" t="str">
        <f t="shared" si="110"/>
        <v/>
      </c>
    </row>
    <row r="863" spans="1:22">
      <c r="A863" s="2">
        <v>42228</v>
      </c>
      <c r="B863" s="7">
        <v>544.20001220703125</v>
      </c>
      <c r="C863" s="7">
        <v>547.45001220703125</v>
      </c>
      <c r="D863" s="7">
        <v>533.8499755859375</v>
      </c>
      <c r="E863" s="7">
        <v>535.2249755859375</v>
      </c>
      <c r="F863" s="7">
        <v>8445.7001953125</v>
      </c>
      <c r="G863" s="7">
        <v>8446.9501953125</v>
      </c>
      <c r="H863" s="7">
        <v>8337.9501953125</v>
      </c>
      <c r="I863" s="7">
        <v>8349.4501953125</v>
      </c>
      <c r="J863" s="7">
        <v>6.4435156307001168E-2</v>
      </c>
      <c r="K863" s="7">
        <v>6.4810375289158201E-2</v>
      </c>
      <c r="L863" s="7">
        <v>6.4026524874910118E-2</v>
      </c>
      <c r="M863" s="7">
        <v>6.4103020326586338E-2</v>
      </c>
      <c r="N863" s="7">
        <v>6.4695660554556167E-2</v>
      </c>
      <c r="O863" s="7">
        <v>8.0886525829375778E-4</v>
      </c>
      <c r="P863" s="7">
        <v>6.550452581284992E-2</v>
      </c>
      <c r="Q863" s="7">
        <v>6.3886795296262414E-2</v>
      </c>
      <c r="R863" s="7">
        <f t="shared" si="111"/>
        <v>0</v>
      </c>
      <c r="S863" s="4" t="str">
        <f t="shared" si="112"/>
        <v>Lower</v>
      </c>
      <c r="T863" s="4" t="str">
        <f t="shared" ref="T863:T926" si="113">IF(S863=0,"",IF(S863="Upper",IF(M863&lt;=P863,"Below","Above"),IF(M863&gt;=Q863,"Above","Below")))</f>
        <v>Above</v>
      </c>
      <c r="U863" s="4" t="str">
        <f t="shared" si="109"/>
        <v>Buy</v>
      </c>
      <c r="V863" s="4" t="str">
        <f t="shared" si="110"/>
        <v/>
      </c>
    </row>
    <row r="864" spans="1:22">
      <c r="A864" s="2">
        <v>42229</v>
      </c>
      <c r="B864" s="7">
        <v>538.5</v>
      </c>
      <c r="C864" s="7">
        <v>541.3499755859375</v>
      </c>
      <c r="D864" s="7">
        <v>533.29998779296875</v>
      </c>
      <c r="E864" s="7">
        <v>538.7750244140625</v>
      </c>
      <c r="F864" s="7">
        <v>8384.4501953125</v>
      </c>
      <c r="G864" s="7">
        <v>8429.5</v>
      </c>
      <c r="H864" s="7">
        <v>8339.75</v>
      </c>
      <c r="I864" s="7">
        <v>8355.849609375</v>
      </c>
      <c r="J864" s="7">
        <v>6.4226035989939992E-2</v>
      </c>
      <c r="K864" s="7">
        <v>6.422088802253248E-2</v>
      </c>
      <c r="L864" s="7">
        <v>6.3946759530317906E-2</v>
      </c>
      <c r="M864" s="7">
        <v>6.447878427701402E-2</v>
      </c>
      <c r="N864" s="7">
        <v>6.4682223195129868E-2</v>
      </c>
      <c r="O864" s="7">
        <v>8.1018940576961659E-4</v>
      </c>
      <c r="P864" s="7">
        <v>6.5492412600899483E-2</v>
      </c>
      <c r="Q864" s="7">
        <v>6.3872033789360252E-2</v>
      </c>
      <c r="R864" s="7">
        <f t="shared" si="111"/>
        <v>0</v>
      </c>
      <c r="S864" s="4" t="str">
        <f t="shared" si="112"/>
        <v>Lower</v>
      </c>
      <c r="T864" s="4" t="str">
        <f t="shared" si="113"/>
        <v>Above</v>
      </c>
      <c r="U864" s="4" t="str">
        <f t="shared" si="109"/>
        <v>Buy</v>
      </c>
      <c r="V864" s="4" t="str">
        <f t="shared" si="110"/>
        <v/>
      </c>
    </row>
    <row r="865" spans="1:22">
      <c r="A865" s="2">
        <v>42230</v>
      </c>
      <c r="B865" s="7">
        <v>541.54998779296875</v>
      </c>
      <c r="C865" s="7">
        <v>551.82501220703125</v>
      </c>
      <c r="D865" s="7">
        <v>539.95001220703125</v>
      </c>
      <c r="E865" s="7">
        <v>550.9000244140625</v>
      </c>
      <c r="F865" s="7">
        <v>8402.349609375</v>
      </c>
      <c r="G865" s="7">
        <v>8530.099609375</v>
      </c>
      <c r="H865" s="7">
        <v>8381.2001953125</v>
      </c>
      <c r="I865" s="7">
        <v>8518.5498046875</v>
      </c>
      <c r="J865" s="7">
        <v>6.4452208366660838E-2</v>
      </c>
      <c r="K865" s="7">
        <v>6.4691508596282782E-2</v>
      </c>
      <c r="L865" s="7">
        <v>6.4423948793040225E-2</v>
      </c>
      <c r="M865" s="7">
        <v>6.4670634913811142E-2</v>
      </c>
      <c r="N865" s="7">
        <v>6.4691104978238961E-2</v>
      </c>
      <c r="O865" s="7">
        <v>8.0897861064858011E-4</v>
      </c>
      <c r="P865" s="7">
        <v>6.5500083588887537E-2</v>
      </c>
      <c r="Q865" s="7">
        <v>6.3882126367590386E-2</v>
      </c>
      <c r="R865" s="7">
        <f t="shared" si="111"/>
        <v>0</v>
      </c>
      <c r="S865" s="4" t="str">
        <f t="shared" si="112"/>
        <v>Lower</v>
      </c>
      <c r="T865" s="4" t="str">
        <f t="shared" si="113"/>
        <v>Above</v>
      </c>
      <c r="U865" s="4" t="str">
        <f t="shared" si="109"/>
        <v>Buy</v>
      </c>
      <c r="V865" s="4" t="str">
        <f t="shared" si="110"/>
        <v/>
      </c>
    </row>
    <row r="866" spans="1:22">
      <c r="A866" s="2">
        <v>42233</v>
      </c>
      <c r="B866" s="7">
        <v>549.5250244140625</v>
      </c>
      <c r="C866" s="7">
        <v>550.9000244140625</v>
      </c>
      <c r="D866" s="7">
        <v>537.9000244140625</v>
      </c>
      <c r="E866" s="7">
        <v>545.75</v>
      </c>
      <c r="F866" s="7">
        <v>8530.5</v>
      </c>
      <c r="G866" s="7">
        <v>8530.599609375</v>
      </c>
      <c r="H866" s="7">
        <v>8428.0498046875</v>
      </c>
      <c r="I866" s="7">
        <v>8477.2998046875</v>
      </c>
      <c r="J866" s="7">
        <v>6.4418852870765195E-2</v>
      </c>
      <c r="K866" s="7">
        <v>6.457928511949286E-2</v>
      </c>
      <c r="L866" s="7">
        <v>6.3822596790409816E-2</v>
      </c>
      <c r="M866" s="7">
        <v>6.4377810455426981E-2</v>
      </c>
      <c r="N866" s="7">
        <v>6.4669289811194061E-2</v>
      </c>
      <c r="O866" s="7">
        <v>8.1136615511592336E-4</v>
      </c>
      <c r="P866" s="7">
        <v>6.5480655966309989E-2</v>
      </c>
      <c r="Q866" s="7">
        <v>6.3857923656078133E-2</v>
      </c>
      <c r="R866" s="7" t="str">
        <f t="shared" si="111"/>
        <v>Lower</v>
      </c>
      <c r="S866" s="4" t="str">
        <f t="shared" si="112"/>
        <v>Lower</v>
      </c>
      <c r="T866" s="4" t="str">
        <f t="shared" si="113"/>
        <v>Above</v>
      </c>
      <c r="U866" s="4" t="str">
        <f t="shared" si="109"/>
        <v>Buy</v>
      </c>
      <c r="V866" s="4" t="str">
        <f t="shared" si="110"/>
        <v/>
      </c>
    </row>
    <row r="867" spans="1:22">
      <c r="A867" s="2">
        <v>42234</v>
      </c>
      <c r="B867" s="7">
        <v>545.79998779296875</v>
      </c>
      <c r="C867" s="7">
        <v>548.04998779296875</v>
      </c>
      <c r="D867" s="7">
        <v>539.2249755859375</v>
      </c>
      <c r="E867" s="7">
        <v>543.17498779296875</v>
      </c>
      <c r="F867" s="7">
        <v>8505.849609375</v>
      </c>
      <c r="G867" s="7">
        <v>8525.75</v>
      </c>
      <c r="H867" s="7">
        <v>8433.599609375</v>
      </c>
      <c r="I867" s="7">
        <v>8466.5498046875</v>
      </c>
      <c r="J867" s="7">
        <v>6.4167603808959597E-2</v>
      </c>
      <c r="K867" s="7">
        <v>6.4281733312959999E-2</v>
      </c>
      <c r="L867" s="7">
        <v>6.3937701641244807E-2</v>
      </c>
      <c r="M867" s="7">
        <v>6.4155411628505424E-2</v>
      </c>
      <c r="N867" s="7">
        <v>6.465865233675315E-2</v>
      </c>
      <c r="O867" s="7">
        <v>8.1689769039258286E-4</v>
      </c>
      <c r="P867" s="7">
        <v>6.5475550027145737E-2</v>
      </c>
      <c r="Q867" s="7">
        <v>6.3841754646360563E-2</v>
      </c>
      <c r="R867" s="7">
        <f t="shared" si="111"/>
        <v>0</v>
      </c>
      <c r="S867" s="4" t="str">
        <f t="shared" si="112"/>
        <v>Lower</v>
      </c>
      <c r="T867" s="4" t="str">
        <f t="shared" si="113"/>
        <v>Above</v>
      </c>
      <c r="U867" s="4" t="str">
        <f t="shared" si="109"/>
        <v>Buy</v>
      </c>
      <c r="V867" s="4" t="str">
        <f t="shared" si="110"/>
        <v/>
      </c>
    </row>
    <row r="868" spans="1:22">
      <c r="A868" s="2">
        <v>42235</v>
      </c>
      <c r="B868" s="7">
        <v>542.42498779296875</v>
      </c>
      <c r="C868" s="7">
        <v>543.5</v>
      </c>
      <c r="D868" s="7">
        <v>537.5</v>
      </c>
      <c r="E868" s="7">
        <v>540.92498779296875</v>
      </c>
      <c r="F868" s="7">
        <v>8468.0498046875</v>
      </c>
      <c r="G868" s="7">
        <v>8520.4501953125</v>
      </c>
      <c r="H868" s="7">
        <v>8425.9501953125</v>
      </c>
      <c r="I868" s="7">
        <v>8495.150390625</v>
      </c>
      <c r="J868" s="7">
        <v>6.4055479160350315E-2</v>
      </c>
      <c r="K868" s="7">
        <v>6.3787709280784824E-2</v>
      </c>
      <c r="L868" s="7">
        <v>6.3791025052464756E-2</v>
      </c>
      <c r="M868" s="7">
        <v>6.3674562888247133E-2</v>
      </c>
      <c r="N868" s="7">
        <v>6.4615415680059157E-2</v>
      </c>
      <c r="O868" s="7">
        <v>8.4591628421133193E-4</v>
      </c>
      <c r="P868" s="7">
        <v>6.5461331964270494E-2</v>
      </c>
      <c r="Q868" s="7">
        <v>6.376949939584782E-2</v>
      </c>
      <c r="R868" s="7">
        <f t="shared" si="111"/>
        <v>0</v>
      </c>
      <c r="S868" s="4" t="str">
        <f t="shared" si="112"/>
        <v>Lower</v>
      </c>
      <c r="T868" s="4" t="str">
        <f t="shared" si="113"/>
        <v>Below</v>
      </c>
      <c r="U868" s="4" t="str">
        <f t="shared" si="109"/>
        <v>Buy</v>
      </c>
      <c r="V868" s="4" t="str">
        <f t="shared" si="110"/>
        <v/>
      </c>
    </row>
    <row r="869" spans="1:22">
      <c r="A869" s="2">
        <v>42236</v>
      </c>
      <c r="B869" s="7">
        <v>534</v>
      </c>
      <c r="C869" s="7">
        <v>542.375</v>
      </c>
      <c r="D869" s="7">
        <v>534</v>
      </c>
      <c r="E869" s="7">
        <v>537.3499755859375</v>
      </c>
      <c r="F869" s="7">
        <v>8471.0498046875</v>
      </c>
      <c r="G869" s="7">
        <v>8501.349609375</v>
      </c>
      <c r="H869" s="7">
        <v>8359.75</v>
      </c>
      <c r="I869" s="7">
        <v>8372.75</v>
      </c>
      <c r="J869" s="7">
        <v>6.3038231661028399E-2</v>
      </c>
      <c r="K869" s="7">
        <v>6.3798693727627351E-2</v>
      </c>
      <c r="L869" s="7">
        <v>6.3877508298693139E-2</v>
      </c>
      <c r="M869" s="7">
        <v>6.417843308183542E-2</v>
      </c>
      <c r="N869" s="7">
        <v>6.4599873290735535E-2</v>
      </c>
      <c r="O869" s="7">
        <v>8.511949903728665E-4</v>
      </c>
      <c r="P869" s="7">
        <v>6.5451068281108402E-2</v>
      </c>
      <c r="Q869" s="7">
        <v>6.3748678300362668E-2</v>
      </c>
      <c r="R869" s="7">
        <f t="shared" si="111"/>
        <v>0</v>
      </c>
      <c r="S869" s="4" t="str">
        <f t="shared" si="112"/>
        <v>Lower</v>
      </c>
      <c r="T869" s="4" t="str">
        <f t="shared" si="113"/>
        <v>Above</v>
      </c>
      <c r="U869" s="4" t="str">
        <f t="shared" si="109"/>
        <v>Buy</v>
      </c>
      <c r="V869" s="4" t="str">
        <f t="shared" si="110"/>
        <v/>
      </c>
    </row>
    <row r="870" spans="1:22">
      <c r="A870" s="2">
        <v>42237</v>
      </c>
      <c r="B870" s="7">
        <v>532</v>
      </c>
      <c r="C870" s="7">
        <v>536.4749755859375</v>
      </c>
      <c r="D870" s="7">
        <v>525.5</v>
      </c>
      <c r="E870" s="7">
        <v>530.6500244140625</v>
      </c>
      <c r="F870" s="7">
        <v>8305.400390625</v>
      </c>
      <c r="G870" s="7">
        <v>8322.2001953125</v>
      </c>
      <c r="H870" s="7">
        <v>8225.0498046875</v>
      </c>
      <c r="I870" s="7">
        <v>8299.9501953125</v>
      </c>
      <c r="J870" s="7">
        <v>6.4054708379925052E-2</v>
      </c>
      <c r="K870" s="7">
        <v>6.4463118285487578E-2</v>
      </c>
      <c r="L870" s="7">
        <v>6.3890190634531441E-2</v>
      </c>
      <c r="M870" s="7">
        <v>6.3934121522048859E-2</v>
      </c>
      <c r="N870" s="7">
        <v>6.4546437077648594E-2</v>
      </c>
      <c r="O870" s="7">
        <v>8.5808401413763665E-4</v>
      </c>
      <c r="P870" s="7">
        <v>6.5404521091786225E-2</v>
      </c>
      <c r="Q870" s="7">
        <v>6.3688353063510963E-2</v>
      </c>
      <c r="R870" s="7">
        <f t="shared" si="111"/>
        <v>0</v>
      </c>
      <c r="S870" s="4" t="str">
        <f t="shared" si="112"/>
        <v>Lower</v>
      </c>
      <c r="T870" s="4" t="str">
        <f t="shared" si="113"/>
        <v>Above</v>
      </c>
      <c r="U870" s="4" t="str">
        <f t="shared" si="109"/>
        <v>Buy</v>
      </c>
      <c r="V870" s="4" t="str">
        <f t="shared" si="110"/>
        <v/>
      </c>
    </row>
    <row r="871" spans="1:22">
      <c r="A871" s="2">
        <v>42240</v>
      </c>
      <c r="B871" s="7">
        <v>522.3499755859375</v>
      </c>
      <c r="C871" s="7">
        <v>522.3499755859375</v>
      </c>
      <c r="D871" s="7">
        <v>505.625</v>
      </c>
      <c r="E871" s="7">
        <v>509.52499389648437</v>
      </c>
      <c r="F871" s="7">
        <v>8055.9501953125</v>
      </c>
      <c r="G871" s="7">
        <v>8060.0498046875</v>
      </c>
      <c r="H871" s="7">
        <v>7769.39990234375</v>
      </c>
      <c r="I871" s="7">
        <v>7809</v>
      </c>
      <c r="J871" s="7">
        <v>6.4840268735757114E-2</v>
      </c>
      <c r="K871" s="7">
        <v>6.480728881875561E-2</v>
      </c>
      <c r="L871" s="7">
        <v>6.5079028799569325E-2</v>
      </c>
      <c r="M871" s="7">
        <v>6.5248430515621E-2</v>
      </c>
      <c r="N871" s="7">
        <v>6.4532187225646062E-2</v>
      </c>
      <c r="O871" s="7">
        <v>8.4306579466846248E-4</v>
      </c>
      <c r="P871" s="7">
        <v>6.5375253020314522E-2</v>
      </c>
      <c r="Q871" s="7">
        <v>6.3689121430977602E-2</v>
      </c>
      <c r="R871" s="7">
        <f t="shared" si="111"/>
        <v>0</v>
      </c>
      <c r="S871" s="4" t="str">
        <f t="shared" si="112"/>
        <v>Lower</v>
      </c>
      <c r="T871" s="4" t="str">
        <f t="shared" si="113"/>
        <v>Above</v>
      </c>
      <c r="U871" s="4" t="str">
        <f t="shared" si="109"/>
        <v>Buy</v>
      </c>
      <c r="V871" s="4" t="str">
        <f t="shared" si="110"/>
        <v/>
      </c>
    </row>
    <row r="872" spans="1:22">
      <c r="A872" s="2">
        <v>42241</v>
      </c>
      <c r="B872" s="7">
        <v>512.3499755859375</v>
      </c>
      <c r="C872" s="7">
        <v>516.1500244140625</v>
      </c>
      <c r="D872" s="7">
        <v>502.85000610351562</v>
      </c>
      <c r="E872" s="7">
        <v>509.22500610351562</v>
      </c>
      <c r="F872" s="7">
        <v>7895.39990234375</v>
      </c>
      <c r="G872" s="7">
        <v>7925.39990234375</v>
      </c>
      <c r="H872" s="7">
        <v>7667.25</v>
      </c>
      <c r="I872" s="7">
        <v>7880.7001953125</v>
      </c>
      <c r="J872" s="7">
        <v>6.4892213430993703E-2</v>
      </c>
      <c r="K872" s="7">
        <v>6.5126054303130287E-2</v>
      </c>
      <c r="L872" s="7">
        <v>6.5584141133198423E-2</v>
      </c>
      <c r="M872" s="7">
        <v>6.461672103785987E-2</v>
      </c>
      <c r="N872" s="7">
        <v>6.4438985854005398E-2</v>
      </c>
      <c r="O872" s="7">
        <v>7.086296588610213E-4</v>
      </c>
      <c r="P872" s="7">
        <v>6.5147615512866422E-2</v>
      </c>
      <c r="Q872" s="7">
        <v>6.3730356195144375E-2</v>
      </c>
      <c r="R872" s="7">
        <f t="shared" si="111"/>
        <v>0</v>
      </c>
      <c r="S872" s="4" t="str">
        <f t="shared" si="112"/>
        <v>Lower</v>
      </c>
      <c r="T872" s="4" t="str">
        <f t="shared" si="113"/>
        <v>Above</v>
      </c>
      <c r="U872" s="4" t="str">
        <f t="shared" si="109"/>
        <v>Buy</v>
      </c>
      <c r="V872" s="4" t="str">
        <f t="shared" si="110"/>
        <v/>
      </c>
    </row>
    <row r="873" spans="1:22">
      <c r="A873" s="2">
        <v>42242</v>
      </c>
      <c r="B873" s="7">
        <v>508.70001220703131</v>
      </c>
      <c r="C873" s="7">
        <v>514.5</v>
      </c>
      <c r="D873" s="7">
        <v>504.5</v>
      </c>
      <c r="E873" s="7">
        <v>506.75</v>
      </c>
      <c r="F873" s="7">
        <v>7865.25</v>
      </c>
      <c r="G873" s="7">
        <v>7930.0498046875</v>
      </c>
      <c r="H873" s="7">
        <v>7777.10009765625</v>
      </c>
      <c r="I873" s="7">
        <v>7791.85009765625</v>
      </c>
      <c r="J873" s="7">
        <v>6.4676903112683176E-2</v>
      </c>
      <c r="K873" s="7">
        <v>6.4879794285261111E-2</v>
      </c>
      <c r="L873" s="7">
        <v>6.486993785151858E-2</v>
      </c>
      <c r="M873" s="7">
        <v>6.5035902083438166E-2</v>
      </c>
      <c r="N873" s="7">
        <v>6.4382293243377117E-2</v>
      </c>
      <c r="O873" s="7">
        <v>5.9988737618766198E-4</v>
      </c>
      <c r="P873" s="7">
        <v>6.4982180619564775E-2</v>
      </c>
      <c r="Q873" s="7">
        <v>6.3782405867189459E-2</v>
      </c>
      <c r="R873" s="7">
        <f t="shared" si="111"/>
        <v>0</v>
      </c>
      <c r="S873" s="4" t="str">
        <f t="shared" si="112"/>
        <v>Lower</v>
      </c>
      <c r="T873" s="4" t="str">
        <f t="shared" si="113"/>
        <v>Above</v>
      </c>
      <c r="U873" s="4" t="str">
        <f t="shared" si="109"/>
        <v>Buy</v>
      </c>
      <c r="V873" s="4" t="str">
        <f t="shared" si="110"/>
        <v/>
      </c>
    </row>
    <row r="874" spans="1:22">
      <c r="A874" s="2">
        <v>42243</v>
      </c>
      <c r="B874" s="7">
        <v>512.5</v>
      </c>
      <c r="C874" s="7">
        <v>517.2249755859375</v>
      </c>
      <c r="D874" s="7">
        <v>504.54998779296881</v>
      </c>
      <c r="E874" s="7">
        <v>511.04998779296881</v>
      </c>
      <c r="F874" s="7">
        <v>7921.60009765625</v>
      </c>
      <c r="G874" s="7">
        <v>7963.60009765625</v>
      </c>
      <c r="H874" s="7">
        <v>7862.2998046875</v>
      </c>
      <c r="I874" s="7">
        <v>7948.9501953125</v>
      </c>
      <c r="J874" s="7">
        <v>6.4696525156783979E-2</v>
      </c>
      <c r="K874" s="7">
        <v>6.4948637455836192E-2</v>
      </c>
      <c r="L874" s="7">
        <v>6.4173333544487371E-2</v>
      </c>
      <c r="M874" s="7">
        <v>6.4291507084084543E-2</v>
      </c>
      <c r="N874" s="7">
        <v>6.4300215641612229E-2</v>
      </c>
      <c r="O874" s="7">
        <v>4.7606197564165179E-4</v>
      </c>
      <c r="P874" s="7">
        <v>6.477627761725388E-2</v>
      </c>
      <c r="Q874" s="7">
        <v>6.3824153665970579E-2</v>
      </c>
      <c r="R874" s="7" t="str">
        <f t="shared" si="111"/>
        <v>Upper</v>
      </c>
      <c r="S874" s="4" t="str">
        <f t="shared" si="112"/>
        <v>Upper</v>
      </c>
      <c r="T874" s="4" t="str">
        <f t="shared" si="113"/>
        <v>Below</v>
      </c>
      <c r="U874" s="4" t="str">
        <f t="shared" si="109"/>
        <v>Sell</v>
      </c>
      <c r="V874" s="4" t="str">
        <f t="shared" si="110"/>
        <v>Sell</v>
      </c>
    </row>
    <row r="875" spans="1:22">
      <c r="A875" s="2">
        <v>42244</v>
      </c>
      <c r="B875" s="7">
        <v>515.5250244140625</v>
      </c>
      <c r="C875" s="7">
        <v>521.375</v>
      </c>
      <c r="D875" s="7">
        <v>509.70001220703131</v>
      </c>
      <c r="E875" s="7">
        <v>513.9749755859375</v>
      </c>
      <c r="F875" s="7">
        <v>8053.7001953125</v>
      </c>
      <c r="G875" s="7">
        <v>8091.7998046875</v>
      </c>
      <c r="H875" s="7">
        <v>7961.64990234375</v>
      </c>
      <c r="I875" s="7">
        <v>8001.9501953125</v>
      </c>
      <c r="J875" s="7">
        <v>6.4010952967198095E-2</v>
      </c>
      <c r="K875" s="7">
        <v>6.4432513480866468E-2</v>
      </c>
      <c r="L875" s="7">
        <v>6.4019395283505975E-2</v>
      </c>
      <c r="M875" s="7">
        <v>6.4231214021679528E-2</v>
      </c>
      <c r="N875" s="7">
        <v>6.4254804535784554E-2</v>
      </c>
      <c r="O875" s="7">
        <v>4.3318234275014082E-4</v>
      </c>
      <c r="P875" s="7">
        <v>6.4687986878534692E-2</v>
      </c>
      <c r="Q875" s="7">
        <v>6.3821622193034416E-2</v>
      </c>
      <c r="R875" s="7">
        <f t="shared" si="111"/>
        <v>0</v>
      </c>
      <c r="S875" s="4" t="str">
        <f t="shared" si="112"/>
        <v>Upper</v>
      </c>
      <c r="T875" s="4" t="str">
        <f t="shared" si="113"/>
        <v>Below</v>
      </c>
      <c r="U875" s="4" t="str">
        <f t="shared" si="109"/>
        <v>Sell</v>
      </c>
      <c r="V875" s="4" t="str">
        <f t="shared" si="110"/>
        <v/>
      </c>
    </row>
    <row r="876" spans="1:22">
      <c r="A876" s="2">
        <v>42247</v>
      </c>
      <c r="B876" s="7">
        <v>510.54998779296881</v>
      </c>
      <c r="C876" s="7">
        <v>516.45001220703125</v>
      </c>
      <c r="D876" s="7">
        <v>507.77499389648438</v>
      </c>
      <c r="E876" s="7">
        <v>513.7249755859375</v>
      </c>
      <c r="F876" s="7">
        <v>8009.25</v>
      </c>
      <c r="G876" s="7">
        <v>8043.60009765625</v>
      </c>
      <c r="H876" s="7">
        <v>7947.9501953125</v>
      </c>
      <c r="I876" s="7">
        <v>7971.2998046875</v>
      </c>
      <c r="J876" s="7">
        <v>6.3745043267842652E-2</v>
      </c>
      <c r="K876" s="7">
        <v>6.420632626397163E-2</v>
      </c>
      <c r="L876" s="7">
        <v>6.3887540990878025E-2</v>
      </c>
      <c r="M876" s="7">
        <v>6.4446826511761979E-2</v>
      </c>
      <c r="N876" s="7">
        <v>6.4271616075589871E-2</v>
      </c>
      <c r="O876" s="7">
        <v>4.3381511932730351E-4</v>
      </c>
      <c r="P876" s="7">
        <v>6.4705431194917173E-2</v>
      </c>
      <c r="Q876" s="7">
        <v>6.3837800956262569E-2</v>
      </c>
      <c r="R876" s="7">
        <f t="shared" si="111"/>
        <v>0</v>
      </c>
      <c r="S876" s="4" t="str">
        <f t="shared" si="112"/>
        <v>Upper</v>
      </c>
      <c r="T876" s="4" t="str">
        <f t="shared" si="113"/>
        <v>Below</v>
      </c>
      <c r="U876" s="4" t="str">
        <f t="shared" si="109"/>
        <v>Sell</v>
      </c>
      <c r="V876" s="4" t="str">
        <f t="shared" si="110"/>
        <v/>
      </c>
    </row>
    <row r="877" spans="1:22">
      <c r="A877" s="2">
        <v>42248</v>
      </c>
      <c r="B877" s="7">
        <v>510.64999389648437</v>
      </c>
      <c r="C877" s="7">
        <v>510.64999389648437</v>
      </c>
      <c r="D877" s="7">
        <v>496.5</v>
      </c>
      <c r="E877" s="7">
        <v>500.04998779296881</v>
      </c>
      <c r="F877" s="7">
        <v>7907.9501953125</v>
      </c>
      <c r="G877" s="7">
        <v>7929.10009765625</v>
      </c>
      <c r="H877" s="7">
        <v>7746.5</v>
      </c>
      <c r="I877" s="7">
        <v>7785.85009765625</v>
      </c>
      <c r="J877" s="7">
        <v>6.457425518425447E-2</v>
      </c>
      <c r="K877" s="7">
        <v>6.4402011275835266E-2</v>
      </c>
      <c r="L877" s="7">
        <v>6.4093461563286644E-2</v>
      </c>
      <c r="M877" s="7">
        <v>6.4225483604352623E-2</v>
      </c>
      <c r="N877" s="7">
        <v>6.4293790051090455E-2</v>
      </c>
      <c r="O877" s="7">
        <v>4.1853693833791199E-4</v>
      </c>
      <c r="P877" s="7">
        <v>6.4712326989428373E-2</v>
      </c>
      <c r="Q877" s="7">
        <v>6.3875253112752536E-2</v>
      </c>
      <c r="R877" s="7">
        <f t="shared" si="111"/>
        <v>0</v>
      </c>
      <c r="S877" s="4" t="str">
        <f t="shared" si="112"/>
        <v>Upper</v>
      </c>
      <c r="T877" s="4" t="str">
        <f t="shared" si="113"/>
        <v>Below</v>
      </c>
      <c r="U877" s="4" t="str">
        <f t="shared" si="109"/>
        <v>Sell</v>
      </c>
      <c r="V877" s="4" t="str">
        <f t="shared" si="110"/>
        <v/>
      </c>
    </row>
    <row r="878" spans="1:22">
      <c r="A878" s="2">
        <v>42249</v>
      </c>
      <c r="B878" s="7">
        <v>502.54998779296881</v>
      </c>
      <c r="C878" s="7">
        <v>506.97500610351562</v>
      </c>
      <c r="D878" s="7">
        <v>492.5</v>
      </c>
      <c r="E878" s="7">
        <v>497.57501220703131</v>
      </c>
      <c r="F878" s="7">
        <v>7856.64990234375</v>
      </c>
      <c r="G878" s="7">
        <v>7862.5498046875</v>
      </c>
      <c r="H878" s="7">
        <v>7699.25</v>
      </c>
      <c r="I878" s="7">
        <v>7717</v>
      </c>
      <c r="J878" s="7">
        <v>6.3964920677329784E-2</v>
      </c>
      <c r="K878" s="7">
        <v>6.4479719518122092E-2</v>
      </c>
      <c r="L878" s="7">
        <v>6.396726953924084E-2</v>
      </c>
      <c r="M878" s="7">
        <v>6.4477777919791535E-2</v>
      </c>
      <c r="N878" s="7">
        <v>6.43308024880834E-2</v>
      </c>
      <c r="O878" s="7">
        <v>3.9903285549442141E-4</v>
      </c>
      <c r="P878" s="7">
        <v>6.4729835343577818E-2</v>
      </c>
      <c r="Q878" s="7">
        <v>6.3931769632588981E-2</v>
      </c>
      <c r="R878" s="7">
        <f t="shared" si="111"/>
        <v>0</v>
      </c>
      <c r="S878" s="4" t="str">
        <f t="shared" si="112"/>
        <v>Upper</v>
      </c>
      <c r="T878" s="4" t="str">
        <f t="shared" si="113"/>
        <v>Below</v>
      </c>
      <c r="U878" s="4" t="str">
        <f t="shared" si="109"/>
        <v>Sell</v>
      </c>
      <c r="V878" s="4" t="str">
        <f t="shared" si="110"/>
        <v/>
      </c>
    </row>
    <row r="879" spans="1:22">
      <c r="A879" s="2">
        <v>42250</v>
      </c>
      <c r="B879" s="7">
        <v>501.14999389648437</v>
      </c>
      <c r="C879" s="7">
        <v>507.5</v>
      </c>
      <c r="D879" s="7">
        <v>499.5</v>
      </c>
      <c r="E879" s="7">
        <v>505.14999389648437</v>
      </c>
      <c r="F879" s="7">
        <v>7774.4501953125</v>
      </c>
      <c r="G879" s="7">
        <v>7845.60009765625</v>
      </c>
      <c r="H879" s="7">
        <v>7754.0498046875</v>
      </c>
      <c r="I879" s="7">
        <v>7823</v>
      </c>
      <c r="J879" s="7">
        <v>6.4461149188227609E-2</v>
      </c>
      <c r="K879" s="7">
        <v>6.4685937810111893E-2</v>
      </c>
      <c r="L879" s="7">
        <v>6.4417950952293454E-2</v>
      </c>
      <c r="M879" s="7">
        <v>6.4572413894475822E-2</v>
      </c>
      <c r="N879" s="7">
        <v>6.4369312102118187E-2</v>
      </c>
      <c r="O879" s="7">
        <v>3.8214324257537259E-4</v>
      </c>
      <c r="P879" s="7">
        <v>6.4751455344693565E-2</v>
      </c>
      <c r="Q879" s="7">
        <v>6.3987168859542809E-2</v>
      </c>
      <c r="R879" s="7">
        <f t="shared" si="111"/>
        <v>0</v>
      </c>
      <c r="S879" s="4" t="str">
        <f t="shared" si="112"/>
        <v>Upper</v>
      </c>
      <c r="T879" s="4" t="str">
        <f t="shared" si="113"/>
        <v>Below</v>
      </c>
      <c r="U879" s="4" t="str">
        <f t="shared" si="109"/>
        <v>Sell</v>
      </c>
      <c r="V879" s="4" t="str">
        <f t="shared" si="110"/>
        <v/>
      </c>
    </row>
    <row r="880" spans="1:22">
      <c r="A880" s="2">
        <v>42251</v>
      </c>
      <c r="B880" s="7">
        <v>501.10000610351562</v>
      </c>
      <c r="C880" s="7">
        <v>503</v>
      </c>
      <c r="D880" s="7">
        <v>490</v>
      </c>
      <c r="E880" s="7">
        <v>498.02499389648437</v>
      </c>
      <c r="F880" s="7">
        <v>7803.39990234375</v>
      </c>
      <c r="G880" s="7">
        <v>7804.89990234375</v>
      </c>
      <c r="H880" s="7">
        <v>7626.85009765625</v>
      </c>
      <c r="I880" s="7">
        <v>7655.0498046875</v>
      </c>
      <c r="J880" s="7">
        <v>6.4215599914725668E-2</v>
      </c>
      <c r="K880" s="7">
        <v>6.4446694550041969E-2</v>
      </c>
      <c r="L880" s="7">
        <v>6.4246706533615791E-2</v>
      </c>
      <c r="M880" s="7">
        <v>6.5058361030064529E-2</v>
      </c>
      <c r="N880" s="7">
        <v>6.4432793185610598E-2</v>
      </c>
      <c r="O880" s="7">
        <v>3.8605715804727989E-4</v>
      </c>
      <c r="P880" s="7">
        <v>6.4818850343657877E-2</v>
      </c>
      <c r="Q880" s="7">
        <v>6.404673602756332E-2</v>
      </c>
      <c r="R880" s="7">
        <f t="shared" si="111"/>
        <v>0</v>
      </c>
      <c r="S880" s="4" t="str">
        <f t="shared" si="112"/>
        <v>Upper</v>
      </c>
      <c r="T880" s="4" t="str">
        <f t="shared" si="113"/>
        <v>Above</v>
      </c>
      <c r="U880" s="4" t="str">
        <f t="shared" si="109"/>
        <v>Sell</v>
      </c>
      <c r="V880" s="4" t="str">
        <f t="shared" si="110"/>
        <v/>
      </c>
    </row>
    <row r="881" spans="1:22">
      <c r="A881" s="2">
        <v>42254</v>
      </c>
      <c r="B881" s="7">
        <v>500.5</v>
      </c>
      <c r="C881" s="7">
        <v>504.89999389648437</v>
      </c>
      <c r="D881" s="7">
        <v>490</v>
      </c>
      <c r="E881" s="7">
        <v>492.22500610351562</v>
      </c>
      <c r="F881" s="7">
        <v>7685.85009765625</v>
      </c>
      <c r="G881" s="7">
        <v>7705.0498046875</v>
      </c>
      <c r="H881" s="7">
        <v>7545.89990234375</v>
      </c>
      <c r="I881" s="7">
        <v>7558.7998046875</v>
      </c>
      <c r="J881" s="7">
        <v>6.5119667133844344E-2</v>
      </c>
      <c r="K881" s="7">
        <v>6.5528452987976757E-2</v>
      </c>
      <c r="L881" s="7">
        <v>6.4935926309837008E-2</v>
      </c>
      <c r="M881" s="7">
        <v>6.5119465896989109E-2</v>
      </c>
      <c r="N881" s="7">
        <v>6.4478874875855643E-2</v>
      </c>
      <c r="O881" s="7">
        <v>4.1075057804215151E-4</v>
      </c>
      <c r="P881" s="7">
        <v>6.4889625453897801E-2</v>
      </c>
      <c r="Q881" s="7">
        <v>6.4068124297813486E-2</v>
      </c>
      <c r="R881" s="7">
        <f t="shared" si="111"/>
        <v>0</v>
      </c>
      <c r="S881" s="4" t="str">
        <f t="shared" si="112"/>
        <v>Upper</v>
      </c>
      <c r="T881" s="4" t="str">
        <f t="shared" si="113"/>
        <v>Above</v>
      </c>
      <c r="U881" s="4" t="str">
        <f t="shared" ref="U881:U944" si="114">+IF(AND(S881="Upper",T881="Below"),"Sell",IF(AND(S881="Lower",T881="Above"),"Buy",U880))</f>
        <v>Sell</v>
      </c>
      <c r="V881" s="4" t="str">
        <f t="shared" si="110"/>
        <v/>
      </c>
    </row>
    <row r="882" spans="1:22">
      <c r="A882" s="2">
        <v>42255</v>
      </c>
      <c r="B882" s="7">
        <v>493.35000610351562</v>
      </c>
      <c r="C882" s="7">
        <v>505</v>
      </c>
      <c r="D882" s="7">
        <v>488.5</v>
      </c>
      <c r="E882" s="7">
        <v>502.02499389648437</v>
      </c>
      <c r="F882" s="7">
        <v>7587.7001953125</v>
      </c>
      <c r="G882" s="7">
        <v>7720.89990234375</v>
      </c>
      <c r="H882" s="7">
        <v>7539.5</v>
      </c>
      <c r="I882" s="7">
        <v>7688.25</v>
      </c>
      <c r="J882" s="7">
        <v>6.5019702071030097E-2</v>
      </c>
      <c r="K882" s="7">
        <v>6.5406883444597261E-2</v>
      </c>
      <c r="L882" s="7">
        <v>6.4792094966509714E-2</v>
      </c>
      <c r="M882" s="7">
        <v>6.5297693739990809E-2</v>
      </c>
      <c r="N882" s="7">
        <v>6.4509728821679241E-2</v>
      </c>
      <c r="O882" s="7">
        <v>4.4817352819968208E-4</v>
      </c>
      <c r="P882" s="7">
        <v>6.4957902349878929E-2</v>
      </c>
      <c r="Q882" s="7">
        <v>6.4061555293479552E-2</v>
      </c>
      <c r="R882" s="7" t="str">
        <f t="shared" si="111"/>
        <v>Upper</v>
      </c>
      <c r="S882" s="4" t="str">
        <f t="shared" si="112"/>
        <v>Upper</v>
      </c>
      <c r="T882" s="4" t="str">
        <f t="shared" si="113"/>
        <v>Above</v>
      </c>
      <c r="U882" s="4" t="str">
        <f t="shared" si="114"/>
        <v>Sell</v>
      </c>
      <c r="V882" s="4" t="str">
        <f t="shared" si="110"/>
        <v/>
      </c>
    </row>
    <row r="883" spans="1:22">
      <c r="A883" s="2">
        <v>42256</v>
      </c>
      <c r="B883" s="7">
        <v>507.25</v>
      </c>
      <c r="C883" s="7">
        <v>512.5</v>
      </c>
      <c r="D883" s="7">
        <v>502.5</v>
      </c>
      <c r="E883" s="7">
        <v>508.14999389648437</v>
      </c>
      <c r="F883" s="7">
        <v>7805.85009765625</v>
      </c>
      <c r="G883" s="7">
        <v>7846.0498046875</v>
      </c>
      <c r="H883" s="7">
        <v>7764.5498046875</v>
      </c>
      <c r="I883" s="7">
        <v>7818.60009765625</v>
      </c>
      <c r="J883" s="7">
        <v>6.4983312983720329E-2</v>
      </c>
      <c r="K883" s="7">
        <v>6.5319493599672901E-2</v>
      </c>
      <c r="L883" s="7">
        <v>6.4717209965816438E-2</v>
      </c>
      <c r="M883" s="7">
        <v>6.4992452299588832E-2</v>
      </c>
      <c r="N883" s="7">
        <v>6.4554200420329361E-2</v>
      </c>
      <c r="O883" s="7">
        <v>4.4981788189715749E-4</v>
      </c>
      <c r="P883" s="7">
        <v>6.5004018302226518E-2</v>
      </c>
      <c r="Q883" s="7">
        <v>6.4104382538432203E-2</v>
      </c>
      <c r="R883" s="7" t="str">
        <f t="shared" si="111"/>
        <v>Upper</v>
      </c>
      <c r="S883" s="4" t="str">
        <f t="shared" si="112"/>
        <v>Upper</v>
      </c>
      <c r="T883" s="4" t="str">
        <f t="shared" si="113"/>
        <v>Below</v>
      </c>
      <c r="U883" s="4" t="str">
        <f t="shared" si="114"/>
        <v>Sell</v>
      </c>
      <c r="V883" s="4" t="str">
        <f t="shared" ref="V883:V946" si="115">+IF(U883&lt;&gt;U882,U883,"")</f>
        <v/>
      </c>
    </row>
    <row r="884" spans="1:22">
      <c r="A884" s="2">
        <v>42257</v>
      </c>
      <c r="B884" s="7">
        <v>501.5</v>
      </c>
      <c r="C884" s="7">
        <v>508.47500610351562</v>
      </c>
      <c r="D884" s="7">
        <v>498.14999389648437</v>
      </c>
      <c r="E884" s="7">
        <v>505.5</v>
      </c>
      <c r="F884" s="7">
        <v>7729.0498046875</v>
      </c>
      <c r="G884" s="7">
        <v>7819.85009765625</v>
      </c>
      <c r="H884" s="7">
        <v>7678.5</v>
      </c>
      <c r="I884" s="7">
        <v>7788.10009765625</v>
      </c>
      <c r="J884" s="7">
        <v>6.4885078072061481E-2</v>
      </c>
      <c r="K884" s="7">
        <v>6.5023625741357213E-2</v>
      </c>
      <c r="L884" s="7">
        <v>6.487595153955647E-2</v>
      </c>
      <c r="M884" s="7">
        <v>6.4906715843588744E-2</v>
      </c>
      <c r="N884" s="7">
        <v>6.45755969986581E-2</v>
      </c>
      <c r="O884" s="7">
        <v>4.5617457809449079E-4</v>
      </c>
      <c r="P884" s="7">
        <v>6.5031771576752592E-2</v>
      </c>
      <c r="Q884" s="7">
        <v>6.4119422420563607E-2</v>
      </c>
      <c r="R884" s="7">
        <f t="shared" si="111"/>
        <v>0</v>
      </c>
      <c r="S884" s="4" t="str">
        <f t="shared" si="112"/>
        <v>Upper</v>
      </c>
      <c r="T884" s="4" t="str">
        <f t="shared" si="113"/>
        <v>Below</v>
      </c>
      <c r="U884" s="4" t="str">
        <f t="shared" si="114"/>
        <v>Sell</v>
      </c>
      <c r="V884" s="4" t="str">
        <f t="shared" si="115"/>
        <v/>
      </c>
    </row>
    <row r="885" spans="1:22">
      <c r="A885" s="2">
        <v>42258</v>
      </c>
      <c r="B885" s="7">
        <v>507.25</v>
      </c>
      <c r="C885" s="7">
        <v>510</v>
      </c>
      <c r="D885" s="7">
        <v>503.39999389648437</v>
      </c>
      <c r="E885" s="7">
        <v>505.25</v>
      </c>
      <c r="F885" s="7">
        <v>7833.7998046875</v>
      </c>
      <c r="G885" s="7">
        <v>7864.85009765625</v>
      </c>
      <c r="H885" s="7">
        <v>7759.89990234375</v>
      </c>
      <c r="I885" s="7">
        <v>7789.2998046875</v>
      </c>
      <c r="J885" s="7">
        <v>6.4751463229437839E-2</v>
      </c>
      <c r="K885" s="7">
        <v>6.4845482579760999E-2</v>
      </c>
      <c r="L885" s="7">
        <v>6.4871970029464002E-2</v>
      </c>
      <c r="M885" s="7">
        <v>6.4864623607881561E-2</v>
      </c>
      <c r="N885" s="7">
        <v>6.4585296433361625E-2</v>
      </c>
      <c r="O885" s="7">
        <v>4.6034496579626057E-4</v>
      </c>
      <c r="P885" s="7">
        <v>6.5045641399157889E-2</v>
      </c>
      <c r="Q885" s="7">
        <v>6.4124951467565361E-2</v>
      </c>
      <c r="R885" s="7">
        <f t="shared" si="111"/>
        <v>0</v>
      </c>
      <c r="S885" s="4" t="str">
        <f t="shared" si="112"/>
        <v>Upper</v>
      </c>
      <c r="T885" s="4" t="str">
        <f t="shared" si="113"/>
        <v>Below</v>
      </c>
      <c r="U885" s="4" t="str">
        <f t="shared" si="114"/>
        <v>Sell</v>
      </c>
      <c r="V885" s="4" t="str">
        <f t="shared" si="115"/>
        <v/>
      </c>
    </row>
    <row r="886" spans="1:22">
      <c r="A886" s="2">
        <v>42261</v>
      </c>
      <c r="B886" s="7">
        <v>504.42498779296881</v>
      </c>
      <c r="C886" s="7">
        <v>511.14999389648437</v>
      </c>
      <c r="D886" s="7">
        <v>501.75</v>
      </c>
      <c r="E886" s="7">
        <v>509.85000610351562</v>
      </c>
      <c r="F886" s="7">
        <v>7811.10009765625</v>
      </c>
      <c r="G886" s="7">
        <v>7879.9501953125</v>
      </c>
      <c r="H886" s="7">
        <v>7761.85009765625</v>
      </c>
      <c r="I886" s="7">
        <v>7872.25</v>
      </c>
      <c r="J886" s="7">
        <v>6.4577970002499832E-2</v>
      </c>
      <c r="K886" s="7">
        <v>6.4867160480347852E-2</v>
      </c>
      <c r="L886" s="7">
        <v>6.4643093294407636E-2</v>
      </c>
      <c r="M886" s="7">
        <v>6.4765474432788031E-2</v>
      </c>
      <c r="N886" s="7">
        <v>6.460467963222967E-2</v>
      </c>
      <c r="O886" s="7">
        <v>4.5930907926533662E-4</v>
      </c>
      <c r="P886" s="7">
        <v>6.5063988711495005E-2</v>
      </c>
      <c r="Q886" s="7">
        <v>6.4145370552964334E-2</v>
      </c>
      <c r="R886" s="7">
        <f t="shared" si="111"/>
        <v>0</v>
      </c>
      <c r="S886" s="4" t="str">
        <f t="shared" si="112"/>
        <v>Upper</v>
      </c>
      <c r="T886" s="4" t="str">
        <f t="shared" si="113"/>
        <v>Below</v>
      </c>
      <c r="U886" s="4" t="str">
        <f t="shared" si="114"/>
        <v>Sell</v>
      </c>
      <c r="V886" s="4" t="str">
        <f t="shared" si="115"/>
        <v/>
      </c>
    </row>
    <row r="887" spans="1:22">
      <c r="A887" s="2">
        <v>42262</v>
      </c>
      <c r="B887" s="7">
        <v>508.97500610351562</v>
      </c>
      <c r="C887" s="7">
        <v>509.82501220703131</v>
      </c>
      <c r="D887" s="7">
        <v>504.04998779296881</v>
      </c>
      <c r="E887" s="7">
        <v>506.57501220703131</v>
      </c>
      <c r="F887" s="7">
        <v>7867.35009765625</v>
      </c>
      <c r="G887" s="7">
        <v>7880</v>
      </c>
      <c r="H887" s="7">
        <v>7799.75</v>
      </c>
      <c r="I887" s="7">
        <v>7829.10009765625</v>
      </c>
      <c r="J887" s="7">
        <v>6.4694592179791718E-2</v>
      </c>
      <c r="K887" s="7">
        <v>6.4698605610029353E-2</v>
      </c>
      <c r="L887" s="7">
        <v>6.4623864584501908E-2</v>
      </c>
      <c r="M887" s="7">
        <v>6.4704117444951512E-2</v>
      </c>
      <c r="N887" s="7">
        <v>6.4632114923051986E-2</v>
      </c>
      <c r="O887" s="7">
        <v>4.472914987010414E-4</v>
      </c>
      <c r="P887" s="7">
        <v>6.5079406421753028E-2</v>
      </c>
      <c r="Q887" s="7">
        <v>6.4184823424350945E-2</v>
      </c>
      <c r="R887" s="7">
        <f t="shared" si="111"/>
        <v>0</v>
      </c>
      <c r="S887" s="4" t="str">
        <f t="shared" si="112"/>
        <v>Upper</v>
      </c>
      <c r="T887" s="4" t="str">
        <f t="shared" si="113"/>
        <v>Below</v>
      </c>
      <c r="U887" s="4" t="str">
        <f t="shared" si="114"/>
        <v>Sell</v>
      </c>
      <c r="V887" s="4" t="str">
        <f t="shared" si="115"/>
        <v/>
      </c>
    </row>
    <row r="888" spans="1:22">
      <c r="A888" s="2">
        <v>42263</v>
      </c>
      <c r="B888" s="7">
        <v>509.45001220703131</v>
      </c>
      <c r="C888" s="7">
        <v>514.04998779296875</v>
      </c>
      <c r="D888" s="7">
        <v>505.77499389648437</v>
      </c>
      <c r="E888" s="7">
        <v>511.67498779296881</v>
      </c>
      <c r="F888" s="7">
        <v>7886.85009765625</v>
      </c>
      <c r="G888" s="7">
        <v>7913.89990234375</v>
      </c>
      <c r="H888" s="7">
        <v>7853.2998046875</v>
      </c>
      <c r="I888" s="7">
        <v>7899.14990234375</v>
      </c>
      <c r="J888" s="7">
        <v>6.4594864350017947E-2</v>
      </c>
      <c r="K888" s="7">
        <v>6.4955331017104434E-2</v>
      </c>
      <c r="L888" s="7">
        <v>6.440286331544301E-2</v>
      </c>
      <c r="M888" s="7">
        <v>6.4775956162213127E-2</v>
      </c>
      <c r="N888" s="7">
        <v>6.4687184586750282E-2</v>
      </c>
      <c r="O888" s="7">
        <v>3.8692138851531538E-4</v>
      </c>
      <c r="P888" s="7">
        <v>6.5074105975265598E-2</v>
      </c>
      <c r="Q888" s="7">
        <v>6.4300263198234966E-2</v>
      </c>
      <c r="R888" s="7">
        <f t="shared" si="111"/>
        <v>0</v>
      </c>
      <c r="S888" s="4" t="str">
        <f t="shared" si="112"/>
        <v>Upper</v>
      </c>
      <c r="T888" s="4" t="str">
        <f t="shared" si="113"/>
        <v>Below</v>
      </c>
      <c r="U888" s="4" t="str">
        <f t="shared" si="114"/>
        <v>Sell</v>
      </c>
      <c r="V888" s="4" t="str">
        <f t="shared" si="115"/>
        <v/>
      </c>
    </row>
    <row r="889" spans="1:22">
      <c r="A889" s="2">
        <v>42265</v>
      </c>
      <c r="B889" s="7">
        <v>517.5</v>
      </c>
      <c r="C889" s="7">
        <v>531</v>
      </c>
      <c r="D889" s="7">
        <v>515.57501220703125</v>
      </c>
      <c r="E889" s="7">
        <v>524.875</v>
      </c>
      <c r="F889" s="7">
        <v>7967.4501953125</v>
      </c>
      <c r="G889" s="7">
        <v>8055</v>
      </c>
      <c r="H889" s="7">
        <v>7955.85009765625</v>
      </c>
      <c r="I889" s="7">
        <v>7981.89990234375</v>
      </c>
      <c r="J889" s="7">
        <v>6.4951770932243968E-2</v>
      </c>
      <c r="K889" s="7">
        <v>6.5921787709497207E-2</v>
      </c>
      <c r="L889" s="7">
        <v>6.4804515655582401E-2</v>
      </c>
      <c r="M889" s="7">
        <v>6.5758153625289056E-2</v>
      </c>
      <c r="N889" s="7">
        <v>6.4766170613922952E-2</v>
      </c>
      <c r="O889" s="7">
        <v>4.3575861225336819E-4</v>
      </c>
      <c r="P889" s="7">
        <v>6.5201929226176319E-2</v>
      </c>
      <c r="Q889" s="7">
        <v>6.4330412001669585E-2</v>
      </c>
      <c r="R889" s="7" t="str">
        <f t="shared" si="111"/>
        <v>Upper</v>
      </c>
      <c r="S889" s="4" t="str">
        <f t="shared" si="112"/>
        <v>Upper</v>
      </c>
      <c r="T889" s="4" t="str">
        <f t="shared" si="113"/>
        <v>Above</v>
      </c>
      <c r="U889" s="4" t="str">
        <f t="shared" si="114"/>
        <v>Sell</v>
      </c>
      <c r="V889" s="4" t="str">
        <f t="shared" si="115"/>
        <v/>
      </c>
    </row>
    <row r="890" spans="1:22">
      <c r="A890" s="2">
        <v>42268</v>
      </c>
      <c r="B890" s="7">
        <v>518.9749755859375</v>
      </c>
      <c r="C890" s="7">
        <v>527.5</v>
      </c>
      <c r="D890" s="7">
        <v>518.17498779296875</v>
      </c>
      <c r="E890" s="7">
        <v>526.4749755859375</v>
      </c>
      <c r="F890" s="7">
        <v>7911.5</v>
      </c>
      <c r="G890" s="7">
        <v>7987.89990234375</v>
      </c>
      <c r="H890" s="7">
        <v>7908.35009765625</v>
      </c>
      <c r="I890" s="7">
        <v>7977.10009765625</v>
      </c>
      <c r="J890" s="7">
        <v>6.5597544787453388E-2</v>
      </c>
      <c r="K890" s="7">
        <v>6.6037382346920109E-2</v>
      </c>
      <c r="L890" s="7">
        <v>6.5522514986600958E-2</v>
      </c>
      <c r="M890" s="7">
        <v>6.5998291251305852E-2</v>
      </c>
      <c r="N890" s="7">
        <v>6.4869379100385816E-2</v>
      </c>
      <c r="O890" s="7">
        <v>4.7131403851492169E-4</v>
      </c>
      <c r="P890" s="7">
        <v>6.5340693138900743E-2</v>
      </c>
      <c r="Q890" s="7">
        <v>6.4398065061870888E-2</v>
      </c>
      <c r="R890" s="7">
        <f t="shared" si="111"/>
        <v>0</v>
      </c>
      <c r="S890" s="4" t="str">
        <f t="shared" si="112"/>
        <v>Upper</v>
      </c>
      <c r="T890" s="4" t="str">
        <f t="shared" si="113"/>
        <v>Above</v>
      </c>
      <c r="U890" s="4" t="str">
        <f t="shared" si="114"/>
        <v>Sell</v>
      </c>
      <c r="V890" s="4" t="str">
        <f t="shared" si="115"/>
        <v/>
      </c>
    </row>
    <row r="891" spans="1:22">
      <c r="A891" s="2">
        <v>42269</v>
      </c>
      <c r="B891" s="7">
        <v>525.0250244140625</v>
      </c>
      <c r="C891" s="7">
        <v>530</v>
      </c>
      <c r="D891" s="7">
        <v>512.6500244140625</v>
      </c>
      <c r="E891" s="7">
        <v>515.32501220703125</v>
      </c>
      <c r="F891" s="7">
        <v>8014.7998046875</v>
      </c>
      <c r="G891" s="7">
        <v>8021.60009765625</v>
      </c>
      <c r="H891" s="7">
        <v>7787.75</v>
      </c>
      <c r="I891" s="7">
        <v>7812</v>
      </c>
      <c r="J891" s="7">
        <v>6.5506941808702285E-2</v>
      </c>
      <c r="K891" s="7">
        <v>6.6071605857646196E-2</v>
      </c>
      <c r="L891" s="7">
        <v>6.5827745422498474E-2</v>
      </c>
      <c r="M891" s="7">
        <v>6.5965823375196006E-2</v>
      </c>
      <c r="N891" s="7">
        <v>6.4905248743364563E-2</v>
      </c>
      <c r="O891" s="7">
        <v>5.2582661649852092E-4</v>
      </c>
      <c r="P891" s="7">
        <v>6.5431075359863089E-2</v>
      </c>
      <c r="Q891" s="7">
        <v>6.4379422126866037E-2</v>
      </c>
      <c r="R891" s="7">
        <f t="shared" si="111"/>
        <v>0</v>
      </c>
      <c r="S891" s="4" t="str">
        <f t="shared" si="112"/>
        <v>Upper</v>
      </c>
      <c r="T891" s="4" t="str">
        <f t="shared" si="113"/>
        <v>Above</v>
      </c>
      <c r="U891" s="4" t="str">
        <f t="shared" si="114"/>
        <v>Sell</v>
      </c>
      <c r="V891" s="4" t="str">
        <f t="shared" si="115"/>
        <v/>
      </c>
    </row>
    <row r="892" spans="1:22">
      <c r="A892" s="2">
        <v>42270</v>
      </c>
      <c r="B892" s="7">
        <v>509.60000610351563</v>
      </c>
      <c r="C892" s="7">
        <v>526.7249755859375</v>
      </c>
      <c r="D892" s="7">
        <v>509.32501220703131</v>
      </c>
      <c r="E892" s="7">
        <v>524.5999755859375</v>
      </c>
      <c r="F892" s="7">
        <v>7737.35009765625</v>
      </c>
      <c r="G892" s="7">
        <v>7882.89990234375</v>
      </c>
      <c r="H892" s="7">
        <v>7723.25</v>
      </c>
      <c r="I892" s="7">
        <v>7845.9501953125</v>
      </c>
      <c r="J892" s="7">
        <v>6.5862343007831642E-2</v>
      </c>
      <c r="K892" s="7">
        <v>6.6818681210112946E-2</v>
      </c>
      <c r="L892" s="7">
        <v>6.5946979860425511E-2</v>
      </c>
      <c r="M892" s="7">
        <v>6.6862516652139284E-2</v>
      </c>
      <c r="N892" s="7">
        <v>6.501753852407853E-2</v>
      </c>
      <c r="O892" s="7">
        <v>6.7857623837929261E-4</v>
      </c>
      <c r="P892" s="7">
        <v>6.5696114762457819E-2</v>
      </c>
      <c r="Q892" s="7">
        <v>6.4338962285699242E-2</v>
      </c>
      <c r="R892" s="7">
        <f t="shared" si="111"/>
        <v>0</v>
      </c>
      <c r="S892" s="4" t="str">
        <f t="shared" si="112"/>
        <v>Upper</v>
      </c>
      <c r="T892" s="4" t="str">
        <f t="shared" si="113"/>
        <v>Above</v>
      </c>
      <c r="U892" s="4" t="str">
        <f t="shared" si="114"/>
        <v>Sell</v>
      </c>
      <c r="V892" s="4" t="str">
        <f t="shared" si="115"/>
        <v/>
      </c>
    </row>
    <row r="893" spans="1:22">
      <c r="A893" s="2">
        <v>42271</v>
      </c>
      <c r="B893" s="7">
        <v>523.5</v>
      </c>
      <c r="C893" s="7">
        <v>527</v>
      </c>
      <c r="D893" s="7">
        <v>518</v>
      </c>
      <c r="E893" s="7">
        <v>525.70001220703125</v>
      </c>
      <c r="F893" s="7">
        <v>7838.39990234375</v>
      </c>
      <c r="G893" s="7">
        <v>7894.5</v>
      </c>
      <c r="H893" s="7">
        <v>7804.10009765625</v>
      </c>
      <c r="I893" s="7">
        <v>7868.5</v>
      </c>
      <c r="J893" s="7">
        <v>6.678658993189017E-2</v>
      </c>
      <c r="K893" s="7">
        <v>6.6755335993413142E-2</v>
      </c>
      <c r="L893" s="7">
        <v>6.6375365963792191E-2</v>
      </c>
      <c r="M893" s="7">
        <v>6.6810702447357345E-2</v>
      </c>
      <c r="N893" s="7">
        <v>6.5106278542274493E-2</v>
      </c>
      <c r="O893" s="7">
        <v>7.8828435737013543E-4</v>
      </c>
      <c r="P893" s="7">
        <v>6.5894562899644626E-2</v>
      </c>
      <c r="Q893" s="7">
        <v>6.4317994184904359E-2</v>
      </c>
      <c r="R893" s="7">
        <f t="shared" si="111"/>
        <v>0</v>
      </c>
      <c r="S893" s="4" t="str">
        <f t="shared" si="112"/>
        <v>Upper</v>
      </c>
      <c r="T893" s="4" t="str">
        <f t="shared" si="113"/>
        <v>Above</v>
      </c>
      <c r="U893" s="4" t="str">
        <f t="shared" si="114"/>
        <v>Sell</v>
      </c>
      <c r="V893" s="4" t="str">
        <f t="shared" si="115"/>
        <v/>
      </c>
    </row>
    <row r="894" spans="1:22">
      <c r="A894" s="2">
        <v>42275</v>
      </c>
      <c r="B894" s="7">
        <v>527.5</v>
      </c>
      <c r="C894" s="7">
        <v>530</v>
      </c>
      <c r="D894" s="7">
        <v>521.54998779296875</v>
      </c>
      <c r="E894" s="7">
        <v>523.20001220703125</v>
      </c>
      <c r="F894" s="7">
        <v>7892.7998046875</v>
      </c>
      <c r="G894" s="7">
        <v>7893.9501953125</v>
      </c>
      <c r="H894" s="7">
        <v>7787.9501953125</v>
      </c>
      <c r="I894" s="7">
        <v>7795.7001953125</v>
      </c>
      <c r="J894" s="7">
        <v>6.6833064698628236E-2</v>
      </c>
      <c r="K894" s="7">
        <v>6.7140023294638834E-2</v>
      </c>
      <c r="L894" s="7">
        <v>6.6968839644979392E-2</v>
      </c>
      <c r="M894" s="7">
        <v>6.7113921661793474E-2</v>
      </c>
      <c r="N894" s="7">
        <v>6.5247399271159939E-2</v>
      </c>
      <c r="O894" s="7">
        <v>8.8183210889428295E-4</v>
      </c>
      <c r="P894" s="7">
        <v>6.6129231380054221E-2</v>
      </c>
      <c r="Q894" s="7">
        <v>6.4365567162265658E-2</v>
      </c>
      <c r="R894" s="7">
        <f t="shared" si="111"/>
        <v>0</v>
      </c>
      <c r="S894" s="4" t="str">
        <f t="shared" si="112"/>
        <v>Upper</v>
      </c>
      <c r="T894" s="4" t="str">
        <f t="shared" si="113"/>
        <v>Above</v>
      </c>
      <c r="U894" s="4" t="str">
        <f t="shared" si="114"/>
        <v>Sell</v>
      </c>
      <c r="V894" s="4" t="str">
        <f t="shared" si="115"/>
        <v/>
      </c>
    </row>
    <row r="895" spans="1:22">
      <c r="A895" s="2">
        <v>42276</v>
      </c>
      <c r="B895" s="7">
        <v>516</v>
      </c>
      <c r="C895" s="7">
        <v>536.95001220703125</v>
      </c>
      <c r="D895" s="7">
        <v>512.54998779296875</v>
      </c>
      <c r="E895" s="7">
        <v>532.4000244140625</v>
      </c>
      <c r="F895" s="7">
        <v>7725.7001953125</v>
      </c>
      <c r="G895" s="7">
        <v>7926.5498046875</v>
      </c>
      <c r="H895" s="7">
        <v>7691.2001953125</v>
      </c>
      <c r="I895" s="7">
        <v>7843.2998046875</v>
      </c>
      <c r="J895" s="7">
        <v>6.6790062642228656E-2</v>
      </c>
      <c r="K895" s="7">
        <v>6.7740697458243015E-2</v>
      </c>
      <c r="L895" s="7">
        <v>6.664109303842447E-2</v>
      </c>
      <c r="M895" s="7">
        <v>6.7879596301530759E-2</v>
      </c>
      <c r="N895" s="7">
        <v>6.5429818385152494E-2</v>
      </c>
      <c r="O895" s="7">
        <v>1.026112325330191E-3</v>
      </c>
      <c r="P895" s="7">
        <v>6.6455930710482683E-2</v>
      </c>
      <c r="Q895" s="7">
        <v>6.4403706059822305E-2</v>
      </c>
      <c r="R895" s="7">
        <f t="shared" si="111"/>
        <v>0</v>
      </c>
      <c r="S895" s="4" t="str">
        <f t="shared" si="112"/>
        <v>Upper</v>
      </c>
      <c r="T895" s="4" t="str">
        <f t="shared" si="113"/>
        <v>Above</v>
      </c>
      <c r="U895" s="4" t="str">
        <f t="shared" si="114"/>
        <v>Sell</v>
      </c>
      <c r="V895" s="4" t="str">
        <f t="shared" si="115"/>
        <v/>
      </c>
    </row>
    <row r="896" spans="1:22">
      <c r="A896" s="2">
        <v>42277</v>
      </c>
      <c r="B896" s="7">
        <v>534</v>
      </c>
      <c r="C896" s="7">
        <v>536.5</v>
      </c>
      <c r="D896" s="7">
        <v>530.67498779296875</v>
      </c>
      <c r="E896" s="7">
        <v>534.4000244140625</v>
      </c>
      <c r="F896" s="7">
        <v>7924.25</v>
      </c>
      <c r="G896" s="7">
        <v>7957.7001953125</v>
      </c>
      <c r="H896" s="7">
        <v>7874.5</v>
      </c>
      <c r="I896" s="7">
        <v>7948.89990234375</v>
      </c>
      <c r="J896" s="7">
        <v>6.738808089093605E-2</v>
      </c>
      <c r="K896" s="7">
        <v>6.7418976190636901E-2</v>
      </c>
      <c r="L896" s="7">
        <v>6.7391578867606675E-2</v>
      </c>
      <c r="M896" s="7">
        <v>6.7229431868489564E-2</v>
      </c>
      <c r="N896" s="7">
        <v>6.5568948652988873E-2</v>
      </c>
      <c r="O896" s="7">
        <v>1.073371829854728E-3</v>
      </c>
      <c r="P896" s="7">
        <v>6.6642320482843603E-2</v>
      </c>
      <c r="Q896" s="7">
        <v>6.4495576823134143E-2</v>
      </c>
      <c r="R896" s="7">
        <f t="shared" si="111"/>
        <v>0</v>
      </c>
      <c r="S896" s="4" t="str">
        <f t="shared" si="112"/>
        <v>Upper</v>
      </c>
      <c r="T896" s="4" t="str">
        <f t="shared" si="113"/>
        <v>Above</v>
      </c>
      <c r="U896" s="4" t="str">
        <f t="shared" si="114"/>
        <v>Sell</v>
      </c>
      <c r="V896" s="4" t="str">
        <f t="shared" si="115"/>
        <v/>
      </c>
    </row>
    <row r="897" spans="1:22">
      <c r="A897" s="2">
        <v>42278</v>
      </c>
      <c r="B897" s="7">
        <v>537.5999755859375</v>
      </c>
      <c r="C897" s="7">
        <v>538.45001220703125</v>
      </c>
      <c r="D897" s="7">
        <v>529.67498779296875</v>
      </c>
      <c r="E897" s="7">
        <v>533.82501220703125</v>
      </c>
      <c r="F897" s="7">
        <v>7992.0498046875</v>
      </c>
      <c r="G897" s="7">
        <v>8008.25</v>
      </c>
      <c r="H897" s="7">
        <v>7930.64990234375</v>
      </c>
      <c r="I897" s="7">
        <v>7950.89990234375</v>
      </c>
      <c r="J897" s="7">
        <v>6.7266845017735527E-2</v>
      </c>
      <c r="K897" s="7">
        <v>6.7236913458874448E-2</v>
      </c>
      <c r="L897" s="7">
        <v>6.6788345761730525E-2</v>
      </c>
      <c r="M897" s="7">
        <v>6.7140200324955851E-2</v>
      </c>
      <c r="N897" s="7">
        <v>6.5714684489019043E-2</v>
      </c>
      <c r="O897" s="7">
        <v>1.0792192455433319E-3</v>
      </c>
      <c r="P897" s="7">
        <v>6.6793903734562371E-2</v>
      </c>
      <c r="Q897" s="7">
        <v>6.4635465243475715E-2</v>
      </c>
      <c r="R897" s="7" t="str">
        <f t="shared" si="111"/>
        <v>Upper</v>
      </c>
      <c r="S897" s="4" t="str">
        <f t="shared" si="112"/>
        <v>Upper</v>
      </c>
      <c r="T897" s="4" t="str">
        <f t="shared" si="113"/>
        <v>Above</v>
      </c>
      <c r="U897" s="4" t="str">
        <f t="shared" si="114"/>
        <v>Sell</v>
      </c>
      <c r="V897" s="4" t="str">
        <f t="shared" si="115"/>
        <v/>
      </c>
    </row>
    <row r="898" spans="1:22">
      <c r="A898" s="2">
        <v>42282</v>
      </c>
      <c r="B898" s="7">
        <v>538.5999755859375</v>
      </c>
      <c r="C898" s="7">
        <v>552.4000244140625</v>
      </c>
      <c r="D898" s="7">
        <v>538.5999755859375</v>
      </c>
      <c r="E898" s="7">
        <v>549.17498779296875</v>
      </c>
      <c r="F898" s="7">
        <v>8005.10009765625</v>
      </c>
      <c r="G898" s="7">
        <v>8128.89990234375</v>
      </c>
      <c r="H898" s="7">
        <v>8005.10009765625</v>
      </c>
      <c r="I898" s="7">
        <v>8119.2998046875</v>
      </c>
      <c r="J898" s="7">
        <v>6.7282103785764019E-2</v>
      </c>
      <c r="K898" s="7">
        <v>6.7955077691975618E-2</v>
      </c>
      <c r="L898" s="7">
        <v>6.7282103785764019E-2</v>
      </c>
      <c r="M898" s="7">
        <v>6.7638220167201432E-2</v>
      </c>
      <c r="N898" s="7">
        <v>6.5872706601389538E-2</v>
      </c>
      <c r="O898" s="7">
        <v>1.1192149810740841E-3</v>
      </c>
      <c r="P898" s="7">
        <v>6.6991921582463629E-2</v>
      </c>
      <c r="Q898" s="7">
        <v>6.4753491620315448E-2</v>
      </c>
      <c r="R898" s="7">
        <f t="shared" si="111"/>
        <v>0</v>
      </c>
      <c r="S898" s="4" t="str">
        <f t="shared" si="112"/>
        <v>Upper</v>
      </c>
      <c r="T898" s="4" t="str">
        <f t="shared" si="113"/>
        <v>Above</v>
      </c>
      <c r="U898" s="4" t="str">
        <f t="shared" si="114"/>
        <v>Sell</v>
      </c>
      <c r="V898" s="4" t="str">
        <f t="shared" si="115"/>
        <v/>
      </c>
    </row>
    <row r="899" spans="1:22">
      <c r="A899" s="2">
        <v>42283</v>
      </c>
      <c r="B899" s="7">
        <v>553.5</v>
      </c>
      <c r="C899" s="7">
        <v>553.95001220703125</v>
      </c>
      <c r="D899" s="7">
        <v>541.5</v>
      </c>
      <c r="E899" s="7">
        <v>542.9749755859375</v>
      </c>
      <c r="F899" s="7">
        <v>8180.4501953125</v>
      </c>
      <c r="G899" s="7">
        <v>8180.9501953125</v>
      </c>
      <c r="H899" s="7">
        <v>8096.5</v>
      </c>
      <c r="I899" s="7">
        <v>8152.89990234375</v>
      </c>
      <c r="J899" s="7">
        <v>6.7661312859916001E-2</v>
      </c>
      <c r="K899" s="7">
        <v>6.7712184890751703E-2</v>
      </c>
      <c r="L899" s="7">
        <v>6.688075094176496E-2</v>
      </c>
      <c r="M899" s="7">
        <v>6.6598999385463584E-2</v>
      </c>
      <c r="N899" s="7">
        <v>6.5974035875938919E-2</v>
      </c>
      <c r="O899" s="7">
        <v>1.0865587626777251E-3</v>
      </c>
      <c r="P899" s="7">
        <v>6.7060594638616647E-2</v>
      </c>
      <c r="Q899" s="7">
        <v>6.4887477113261191E-2</v>
      </c>
      <c r="R899" s="7" t="str">
        <f t="shared" ref="R899:R962" si="116">IF(AND(K899&gt;=Q899,L899&lt;=Q899),"Lower",IF(AND(K899&gt;=P899,L899&lt;=P899),"Upper",0))</f>
        <v>Upper</v>
      </c>
      <c r="S899" s="4" t="str">
        <f t="shared" si="112"/>
        <v>Upper</v>
      </c>
      <c r="T899" s="4" t="str">
        <f t="shared" si="113"/>
        <v>Below</v>
      </c>
      <c r="U899" s="4" t="str">
        <f t="shared" si="114"/>
        <v>Sell</v>
      </c>
      <c r="V899" s="4" t="str">
        <f t="shared" si="115"/>
        <v/>
      </c>
    </row>
    <row r="900" spans="1:22">
      <c r="A900" s="2">
        <v>42284</v>
      </c>
      <c r="B900" s="7">
        <v>544</v>
      </c>
      <c r="C900" s="7">
        <v>549.17498779296875</v>
      </c>
      <c r="D900" s="7">
        <v>541.67498779296875</v>
      </c>
      <c r="E900" s="7">
        <v>543.875</v>
      </c>
      <c r="F900" s="7">
        <v>8146.2001953125</v>
      </c>
      <c r="G900" s="7">
        <v>8188.89990234375</v>
      </c>
      <c r="H900" s="7">
        <v>8132.89990234375</v>
      </c>
      <c r="I900" s="7">
        <v>8177.39990234375</v>
      </c>
      <c r="J900" s="7">
        <v>6.677960115846765E-2</v>
      </c>
      <c r="K900" s="7">
        <v>6.7063341149864231E-2</v>
      </c>
      <c r="L900" s="7">
        <v>6.6602933061658376E-2</v>
      </c>
      <c r="M900" s="7">
        <v>6.6509527049559883E-2</v>
      </c>
      <c r="N900" s="7">
        <v>6.6046594176913692E-2</v>
      </c>
      <c r="O900" s="7">
        <v>1.070528280388878E-3</v>
      </c>
      <c r="P900" s="7">
        <v>6.7117122457302572E-2</v>
      </c>
      <c r="Q900" s="7">
        <v>6.4976065896524812E-2</v>
      </c>
      <c r="R900" s="7">
        <f t="shared" si="116"/>
        <v>0</v>
      </c>
      <c r="S900" s="4" t="str">
        <f t="shared" si="112"/>
        <v>Upper</v>
      </c>
      <c r="T900" s="4" t="str">
        <f t="shared" si="113"/>
        <v>Below</v>
      </c>
      <c r="U900" s="4" t="str">
        <f t="shared" si="114"/>
        <v>Sell</v>
      </c>
      <c r="V900" s="4" t="str">
        <f t="shared" si="115"/>
        <v/>
      </c>
    </row>
    <row r="901" spans="1:22">
      <c r="A901" s="2">
        <v>42285</v>
      </c>
      <c r="B901" s="7">
        <v>544.04998779296875</v>
      </c>
      <c r="C901" s="7">
        <v>545.3499755859375</v>
      </c>
      <c r="D901" s="7">
        <v>537.70001220703125</v>
      </c>
      <c r="E901" s="7">
        <v>541.54998779296875</v>
      </c>
      <c r="F901" s="7">
        <v>8196.75</v>
      </c>
      <c r="G901" s="7">
        <v>8196.75</v>
      </c>
      <c r="H901" s="7">
        <v>8105.85009765625</v>
      </c>
      <c r="I901" s="7">
        <v>8129.35009765625</v>
      </c>
      <c r="J901" s="7">
        <v>6.6373866202210474E-2</v>
      </c>
      <c r="K901" s="7">
        <v>6.6532464157859822E-2</v>
      </c>
      <c r="L901" s="7">
        <v>6.6334808284019886E-2</v>
      </c>
      <c r="M901" s="7">
        <v>6.6616639865110683E-2</v>
      </c>
      <c r="N901" s="7">
        <v>6.6121452875319758E-2</v>
      </c>
      <c r="O901" s="7">
        <v>1.054511459042573E-3</v>
      </c>
      <c r="P901" s="7">
        <v>6.7175964334362334E-2</v>
      </c>
      <c r="Q901" s="7">
        <v>6.5066941416277183E-2</v>
      </c>
      <c r="R901" s="7">
        <f t="shared" si="116"/>
        <v>0</v>
      </c>
      <c r="S901" s="4" t="str">
        <f t="shared" si="112"/>
        <v>Upper</v>
      </c>
      <c r="T901" s="4" t="str">
        <f t="shared" si="113"/>
        <v>Below</v>
      </c>
      <c r="U901" s="4" t="str">
        <f t="shared" si="114"/>
        <v>Sell</v>
      </c>
      <c r="V901" s="4" t="str">
        <f t="shared" si="115"/>
        <v/>
      </c>
    </row>
    <row r="902" spans="1:22">
      <c r="A902" s="2">
        <v>42286</v>
      </c>
      <c r="B902" s="7">
        <v>547.5</v>
      </c>
      <c r="C902" s="7">
        <v>547.5</v>
      </c>
      <c r="D902" s="7">
        <v>540.0999755859375</v>
      </c>
      <c r="E902" s="7">
        <v>543.07501220703125</v>
      </c>
      <c r="F902" s="7">
        <v>8186.35009765625</v>
      </c>
      <c r="G902" s="7">
        <v>8232.2001953125</v>
      </c>
      <c r="H902" s="7">
        <v>8139.64990234375</v>
      </c>
      <c r="I902" s="7">
        <v>8189.7001953125</v>
      </c>
      <c r="J902" s="7">
        <v>6.687962198889455E-2</v>
      </c>
      <c r="K902" s="7">
        <v>6.6507128958276818E-2</v>
      </c>
      <c r="L902" s="7">
        <v>6.6354202215800448E-2</v>
      </c>
      <c r="M902" s="7">
        <v>6.6311952727875018E-2</v>
      </c>
      <c r="N902" s="7">
        <v>6.6172165824713983E-2</v>
      </c>
      <c r="O902" s="7">
        <v>1.037054760363266E-3</v>
      </c>
      <c r="P902" s="7">
        <v>6.7209220585077251E-2</v>
      </c>
      <c r="Q902" s="7">
        <v>6.5135111064350715E-2</v>
      </c>
      <c r="R902" s="7">
        <f t="shared" si="116"/>
        <v>0</v>
      </c>
      <c r="S902" s="4" t="str">
        <f t="shared" si="112"/>
        <v>Upper</v>
      </c>
      <c r="T902" s="4" t="str">
        <f t="shared" si="113"/>
        <v>Below</v>
      </c>
      <c r="U902" s="4" t="str">
        <f t="shared" si="114"/>
        <v>Sell</v>
      </c>
      <c r="V902" s="4" t="str">
        <f t="shared" si="115"/>
        <v/>
      </c>
    </row>
    <row r="903" spans="1:22">
      <c r="A903" s="2">
        <v>42289</v>
      </c>
      <c r="B903" s="7">
        <v>543.8499755859375</v>
      </c>
      <c r="C903" s="7">
        <v>547.75</v>
      </c>
      <c r="D903" s="7">
        <v>538.9000244140625</v>
      </c>
      <c r="E903" s="7">
        <v>540.2750244140625</v>
      </c>
      <c r="F903" s="7">
        <v>8231.5</v>
      </c>
      <c r="G903" s="7">
        <v>8244.5</v>
      </c>
      <c r="H903" s="7">
        <v>8128.2001953125</v>
      </c>
      <c r="I903" s="7">
        <v>8143.60009765625</v>
      </c>
      <c r="J903" s="7">
        <v>6.6069364707032438E-2</v>
      </c>
      <c r="K903" s="7">
        <v>6.643823154830493E-2</v>
      </c>
      <c r="L903" s="7">
        <v>6.6300043240180517E-2</v>
      </c>
      <c r="M903" s="7">
        <v>6.6343511215580825E-2</v>
      </c>
      <c r="N903" s="7">
        <v>6.6239718770513573E-2</v>
      </c>
      <c r="O903" s="7">
        <v>9.9948766285358611E-4</v>
      </c>
      <c r="P903" s="7">
        <v>6.7239206433367157E-2</v>
      </c>
      <c r="Q903" s="7">
        <v>6.5240231107659988E-2</v>
      </c>
      <c r="R903" s="7">
        <f t="shared" si="116"/>
        <v>0</v>
      </c>
      <c r="S903" s="4" t="str">
        <f t="shared" si="112"/>
        <v>Upper</v>
      </c>
      <c r="T903" s="4" t="str">
        <f t="shared" si="113"/>
        <v>Below</v>
      </c>
      <c r="U903" s="4" t="str">
        <f t="shared" si="114"/>
        <v>Sell</v>
      </c>
      <c r="V903" s="4" t="str">
        <f t="shared" si="115"/>
        <v/>
      </c>
    </row>
    <row r="904" spans="1:22">
      <c r="A904" s="2">
        <v>42290</v>
      </c>
      <c r="B904" s="7">
        <v>537.7750244140625</v>
      </c>
      <c r="C904" s="7">
        <v>541.07501220703125</v>
      </c>
      <c r="D904" s="7">
        <v>536.5999755859375</v>
      </c>
      <c r="E904" s="7">
        <v>538.17498779296875</v>
      </c>
      <c r="F904" s="7">
        <v>8121.9501953125</v>
      </c>
      <c r="G904" s="7">
        <v>8150.25</v>
      </c>
      <c r="H904" s="7">
        <v>8088.60009765625</v>
      </c>
      <c r="I904" s="7">
        <v>8131.7001953125</v>
      </c>
      <c r="J904" s="7">
        <v>6.6212548893052045E-2</v>
      </c>
      <c r="K904" s="7">
        <v>6.6387535622469407E-2</v>
      </c>
      <c r="L904" s="7">
        <v>6.6340277564398628E-2</v>
      </c>
      <c r="M904" s="7">
        <v>6.6182345003717488E-2</v>
      </c>
      <c r="N904" s="7">
        <v>6.6303500228520024E-2</v>
      </c>
      <c r="O904" s="7">
        <v>9.4939231627813874E-4</v>
      </c>
      <c r="P904" s="7">
        <v>6.725289254479816E-2</v>
      </c>
      <c r="Q904" s="7">
        <v>6.5354107912241888E-2</v>
      </c>
      <c r="R904" s="7">
        <f t="shared" si="116"/>
        <v>0</v>
      </c>
      <c r="S904" s="4" t="str">
        <f t="shared" si="112"/>
        <v>Upper</v>
      </c>
      <c r="T904" s="4" t="str">
        <f t="shared" si="113"/>
        <v>Below</v>
      </c>
      <c r="U904" s="4" t="str">
        <f t="shared" si="114"/>
        <v>Sell</v>
      </c>
      <c r="V904" s="4" t="str">
        <f t="shared" si="115"/>
        <v/>
      </c>
    </row>
    <row r="905" spans="1:22">
      <c r="A905" s="2">
        <v>42291</v>
      </c>
      <c r="B905" s="7">
        <v>534.4000244140625</v>
      </c>
      <c r="C905" s="7">
        <v>543.25</v>
      </c>
      <c r="D905" s="7">
        <v>533.5250244140625</v>
      </c>
      <c r="E905" s="7">
        <v>542.375</v>
      </c>
      <c r="F905" s="7">
        <v>8102.39990234375</v>
      </c>
      <c r="G905" s="7">
        <v>8139.2998046875</v>
      </c>
      <c r="H905" s="7">
        <v>8096.35009765625</v>
      </c>
      <c r="I905" s="7">
        <v>8107.89990234375</v>
      </c>
      <c r="J905" s="7">
        <v>6.5955770000870814E-2</v>
      </c>
      <c r="K905" s="7">
        <v>6.6744070501879929E-2</v>
      </c>
      <c r="L905" s="7">
        <v>6.5896980488591828E-2</v>
      </c>
      <c r="M905" s="7">
        <v>6.689463443464759E-2</v>
      </c>
      <c r="N905" s="7">
        <v>6.6405000769858308E-2</v>
      </c>
      <c r="O905" s="7">
        <v>8.9438588623249617E-4</v>
      </c>
      <c r="P905" s="7">
        <v>6.7299386656090809E-2</v>
      </c>
      <c r="Q905" s="7">
        <v>6.5510614883625806E-2</v>
      </c>
      <c r="R905" s="7">
        <f t="shared" si="116"/>
        <v>0</v>
      </c>
      <c r="S905" s="4" t="str">
        <f t="shared" si="112"/>
        <v>Upper</v>
      </c>
      <c r="T905" s="4" t="str">
        <f t="shared" si="113"/>
        <v>Below</v>
      </c>
      <c r="U905" s="4" t="str">
        <f t="shared" si="114"/>
        <v>Sell</v>
      </c>
      <c r="V905" s="4" t="str">
        <f t="shared" si="115"/>
        <v/>
      </c>
    </row>
    <row r="906" spans="1:22">
      <c r="A906" s="2">
        <v>42292</v>
      </c>
      <c r="B906" s="7">
        <v>542.8499755859375</v>
      </c>
      <c r="C906" s="7">
        <v>548.25</v>
      </c>
      <c r="D906" s="7">
        <v>540.5</v>
      </c>
      <c r="E906" s="7">
        <v>542.07501220703125</v>
      </c>
      <c r="F906" s="7">
        <v>8134.35009765625</v>
      </c>
      <c r="G906" s="7">
        <v>8190.5498046875</v>
      </c>
      <c r="H906" s="7">
        <v>8129.7998046875</v>
      </c>
      <c r="I906" s="7">
        <v>8179.5</v>
      </c>
      <c r="J906" s="7">
        <v>6.673550671766007E-2</v>
      </c>
      <c r="K906" s="7">
        <v>6.6936898385775434E-2</v>
      </c>
      <c r="L906" s="7">
        <v>6.6483801936716477E-2</v>
      </c>
      <c r="M906" s="7">
        <v>6.6272389780185986E-2</v>
      </c>
      <c r="N906" s="7">
        <v>6.6480346537228216E-2</v>
      </c>
      <c r="O906" s="7">
        <v>8.0833146952189795E-4</v>
      </c>
      <c r="P906" s="7">
        <v>6.7288678006750119E-2</v>
      </c>
      <c r="Q906" s="7">
        <v>6.5672015067706313E-2</v>
      </c>
      <c r="R906" s="7">
        <f t="shared" si="116"/>
        <v>0</v>
      </c>
      <c r="S906" s="4" t="str">
        <f t="shared" si="112"/>
        <v>Upper</v>
      </c>
      <c r="T906" s="4" t="str">
        <f t="shared" si="113"/>
        <v>Below</v>
      </c>
      <c r="U906" s="4" t="str">
        <f t="shared" si="114"/>
        <v>Sell</v>
      </c>
      <c r="V906" s="4" t="str">
        <f t="shared" si="115"/>
        <v/>
      </c>
    </row>
    <row r="907" spans="1:22">
      <c r="A907" s="2">
        <v>42293</v>
      </c>
      <c r="B907" s="7">
        <v>545</v>
      </c>
      <c r="C907" s="7">
        <v>550.75</v>
      </c>
      <c r="D907" s="7">
        <v>542.5</v>
      </c>
      <c r="E907" s="7">
        <v>550.0250244140625</v>
      </c>
      <c r="F907" s="7">
        <v>8193.650390625</v>
      </c>
      <c r="G907" s="7">
        <v>8246.400390625</v>
      </c>
      <c r="H907" s="7">
        <v>8147.64990234375</v>
      </c>
      <c r="I907" s="7">
        <v>8238.150390625</v>
      </c>
      <c r="J907" s="7">
        <v>6.6514919970661349E-2</v>
      </c>
      <c r="K907" s="7">
        <v>6.6786715889532292E-2</v>
      </c>
      <c r="L907" s="7">
        <v>6.6583616932772802E-2</v>
      </c>
      <c r="M907" s="7">
        <v>6.6765596442617745E-2</v>
      </c>
      <c r="N907" s="7">
        <v>6.6583420487111522E-2</v>
      </c>
      <c r="O907" s="7">
        <v>6.9314267025181509E-4</v>
      </c>
      <c r="P907" s="7">
        <v>6.7276563157363342E-2</v>
      </c>
      <c r="Q907" s="7">
        <v>6.5890277816859702E-2</v>
      </c>
      <c r="R907" s="7">
        <f t="shared" si="116"/>
        <v>0</v>
      </c>
      <c r="S907" s="4" t="str">
        <f t="shared" si="112"/>
        <v>Upper</v>
      </c>
      <c r="T907" s="4" t="str">
        <f t="shared" si="113"/>
        <v>Below</v>
      </c>
      <c r="U907" s="4" t="str">
        <f t="shared" si="114"/>
        <v>Sell</v>
      </c>
      <c r="V907" s="4" t="str">
        <f t="shared" si="115"/>
        <v/>
      </c>
    </row>
    <row r="908" spans="1:22">
      <c r="A908" s="2">
        <v>42296</v>
      </c>
      <c r="B908" s="7">
        <v>550</v>
      </c>
      <c r="C908" s="7">
        <v>551.04998779296875</v>
      </c>
      <c r="D908" s="7">
        <v>547.1500244140625</v>
      </c>
      <c r="E908" s="7">
        <v>548.9000244140625</v>
      </c>
      <c r="F908" s="7">
        <v>8262.5498046875</v>
      </c>
      <c r="G908" s="7">
        <v>8283.0498046875</v>
      </c>
      <c r="H908" s="7">
        <v>8239.2001953125</v>
      </c>
      <c r="I908" s="7">
        <v>8275.0498046875</v>
      </c>
      <c r="J908" s="7">
        <v>6.6565408136841087E-2</v>
      </c>
      <c r="K908" s="7">
        <v>6.6527426586415236E-2</v>
      </c>
      <c r="L908" s="7">
        <v>6.6408147810918666E-2</v>
      </c>
      <c r="M908" s="7">
        <v>6.6331930002781564E-2</v>
      </c>
      <c r="N908" s="7">
        <v>6.6661219179139947E-2</v>
      </c>
      <c r="O908" s="7">
        <v>5.5268511609251334E-4</v>
      </c>
      <c r="P908" s="7">
        <v>6.7213904295232454E-2</v>
      </c>
      <c r="Q908" s="7">
        <v>6.6108534063047439E-2</v>
      </c>
      <c r="R908" s="7">
        <f t="shared" si="116"/>
        <v>0</v>
      </c>
      <c r="S908" s="4" t="str">
        <f t="shared" ref="S908:S971" si="117">+IF(R908=0,S907,R908)</f>
        <v>Upper</v>
      </c>
      <c r="T908" s="4" t="str">
        <f t="shared" si="113"/>
        <v>Below</v>
      </c>
      <c r="U908" s="4" t="str">
        <f t="shared" si="114"/>
        <v>Sell</v>
      </c>
      <c r="V908" s="4" t="str">
        <f t="shared" si="115"/>
        <v/>
      </c>
    </row>
    <row r="909" spans="1:22">
      <c r="A909" s="2">
        <v>42297</v>
      </c>
      <c r="B909" s="7">
        <v>549</v>
      </c>
      <c r="C909" s="7">
        <v>551.45001220703125</v>
      </c>
      <c r="D909" s="7">
        <v>545.5999755859375</v>
      </c>
      <c r="E909" s="7">
        <v>547.45001220703125</v>
      </c>
      <c r="F909" s="7">
        <v>8280.2998046875</v>
      </c>
      <c r="G909" s="7">
        <v>8294.0498046875</v>
      </c>
      <c r="H909" s="7">
        <v>8229.2001953125</v>
      </c>
      <c r="I909" s="7">
        <v>8261.650390625</v>
      </c>
      <c r="J909" s="7">
        <v>6.6301947145586404E-2</v>
      </c>
      <c r="K909" s="7">
        <v>6.6487424743383081E-2</v>
      </c>
      <c r="L909" s="7">
        <v>6.6300486394379007E-2</v>
      </c>
      <c r="M909" s="7">
        <v>6.6264001297883082E-2</v>
      </c>
      <c r="N909" s="7">
        <v>6.6686511562769654E-2</v>
      </c>
      <c r="O909" s="7">
        <v>5.1977811413284145E-4</v>
      </c>
      <c r="P909" s="7">
        <v>6.7206289676902495E-2</v>
      </c>
      <c r="Q909" s="7">
        <v>6.6166733448636814E-2</v>
      </c>
      <c r="R909" s="7">
        <f t="shared" si="116"/>
        <v>0</v>
      </c>
      <c r="S909" s="4" t="str">
        <f t="shared" si="117"/>
        <v>Upper</v>
      </c>
      <c r="T909" s="4" t="str">
        <f t="shared" si="113"/>
        <v>Below</v>
      </c>
      <c r="U909" s="4" t="str">
        <f t="shared" si="114"/>
        <v>Sell</v>
      </c>
      <c r="V909" s="4" t="str">
        <f t="shared" si="115"/>
        <v/>
      </c>
    </row>
    <row r="910" spans="1:22">
      <c r="A910" s="2">
        <v>42298</v>
      </c>
      <c r="B910" s="7">
        <v>549.45001220703125</v>
      </c>
      <c r="C910" s="7">
        <v>552</v>
      </c>
      <c r="D910" s="7">
        <v>542.5</v>
      </c>
      <c r="E910" s="7">
        <v>547.5</v>
      </c>
      <c r="F910" s="7">
        <v>8258.349609375</v>
      </c>
      <c r="G910" s="7">
        <v>8294.400390625</v>
      </c>
      <c r="H910" s="7">
        <v>8217.150390625</v>
      </c>
      <c r="I910" s="7">
        <v>8251.7001953125</v>
      </c>
      <c r="J910" s="7">
        <v>6.6532665507801639E-2</v>
      </c>
      <c r="K910" s="7">
        <v>6.655092279170835E-2</v>
      </c>
      <c r="L910" s="7">
        <v>6.6020454076019072E-2</v>
      </c>
      <c r="M910" s="7">
        <v>6.6349962679329466E-2</v>
      </c>
      <c r="N910" s="7">
        <v>6.6704095134170832E-2</v>
      </c>
      <c r="O910" s="7">
        <v>5.0087559043966745E-4</v>
      </c>
      <c r="P910" s="7">
        <v>6.7204970724610499E-2</v>
      </c>
      <c r="Q910" s="7">
        <v>6.6203219543731165E-2</v>
      </c>
      <c r="R910" s="7" t="str">
        <f t="shared" si="116"/>
        <v>Lower</v>
      </c>
      <c r="S910" s="4" t="str">
        <f t="shared" si="117"/>
        <v>Lower</v>
      </c>
      <c r="T910" s="4" t="str">
        <f t="shared" si="113"/>
        <v>Above</v>
      </c>
      <c r="U910" s="4" t="str">
        <f t="shared" si="114"/>
        <v>Buy</v>
      </c>
      <c r="V910" s="4" t="str">
        <f t="shared" si="115"/>
        <v>Buy</v>
      </c>
    </row>
    <row r="911" spans="1:22">
      <c r="A911" s="2">
        <v>42300</v>
      </c>
      <c r="B911" s="7">
        <v>549.7249755859375</v>
      </c>
      <c r="C911" s="7">
        <v>556.8499755859375</v>
      </c>
      <c r="D911" s="7">
        <v>548</v>
      </c>
      <c r="E911" s="7">
        <v>554.25</v>
      </c>
      <c r="F911" s="7">
        <v>8308.25</v>
      </c>
      <c r="G911" s="7">
        <v>8328.099609375</v>
      </c>
      <c r="H911" s="7">
        <v>8280.75</v>
      </c>
      <c r="I911" s="7">
        <v>8295.4501953125</v>
      </c>
      <c r="J911" s="7">
        <v>6.6166157203495016E-2</v>
      </c>
      <c r="K911" s="7">
        <v>6.6863990790778677E-2</v>
      </c>
      <c r="L911" s="7">
        <v>6.6177580533164262E-2</v>
      </c>
      <c r="M911" s="7">
        <v>6.6813733667304684E-2</v>
      </c>
      <c r="N911" s="7">
        <v>6.6746490648776274E-2</v>
      </c>
      <c r="O911" s="7">
        <v>4.7003239583436681E-4</v>
      </c>
      <c r="P911" s="7">
        <v>6.7216523044610635E-2</v>
      </c>
      <c r="Q911" s="7">
        <v>6.6276458252941914E-2</v>
      </c>
      <c r="R911" s="7" t="str">
        <f t="shared" si="116"/>
        <v>Lower</v>
      </c>
      <c r="S911" s="4" t="str">
        <f t="shared" si="117"/>
        <v>Lower</v>
      </c>
      <c r="T911" s="4" t="str">
        <f t="shared" si="113"/>
        <v>Above</v>
      </c>
      <c r="U911" s="4" t="str">
        <f t="shared" si="114"/>
        <v>Buy</v>
      </c>
      <c r="V911" s="4" t="str">
        <f t="shared" si="115"/>
        <v/>
      </c>
    </row>
    <row r="912" spans="1:22">
      <c r="A912" s="2">
        <v>42303</v>
      </c>
      <c r="B912" s="7">
        <v>556.9749755859375</v>
      </c>
      <c r="C912" s="7">
        <v>557.0999755859375</v>
      </c>
      <c r="D912" s="7">
        <v>548.5</v>
      </c>
      <c r="E912" s="7">
        <v>550.75</v>
      </c>
      <c r="F912" s="7">
        <v>8333.650390625</v>
      </c>
      <c r="G912" s="7">
        <v>8336.2998046875</v>
      </c>
      <c r="H912" s="7">
        <v>8252.0498046875</v>
      </c>
      <c r="I912" s="7">
        <v>8260.5498046875</v>
      </c>
      <c r="J912" s="7">
        <v>6.683445422818679E-2</v>
      </c>
      <c r="K912" s="7">
        <v>6.6828207794623729E-2</v>
      </c>
      <c r="L912" s="7">
        <v>6.6468333684611275E-2</v>
      </c>
      <c r="M912" s="7">
        <v>6.667231758441472E-2</v>
      </c>
      <c r="N912" s="7">
        <v>6.6736980695390039E-2</v>
      </c>
      <c r="O912" s="7">
        <v>4.6948512869751619E-4</v>
      </c>
      <c r="P912" s="7">
        <v>6.7206465824087555E-2</v>
      </c>
      <c r="Q912" s="7">
        <v>6.6267495566692522E-2</v>
      </c>
      <c r="R912" s="7">
        <f t="shared" si="116"/>
        <v>0</v>
      </c>
      <c r="S912" s="4" t="str">
        <f t="shared" si="117"/>
        <v>Lower</v>
      </c>
      <c r="T912" s="4" t="str">
        <f t="shared" si="113"/>
        <v>Above</v>
      </c>
      <c r="U912" s="4" t="str">
        <f t="shared" si="114"/>
        <v>Buy</v>
      </c>
      <c r="V912" s="4" t="str">
        <f t="shared" si="115"/>
        <v/>
      </c>
    </row>
    <row r="913" spans="1:22">
      <c r="A913" s="2">
        <v>42304</v>
      </c>
      <c r="B913" s="7">
        <v>547.7750244140625</v>
      </c>
      <c r="C913" s="7">
        <v>557</v>
      </c>
      <c r="D913" s="7">
        <v>547.7750244140625</v>
      </c>
      <c r="E913" s="7">
        <v>555.45001220703125</v>
      </c>
      <c r="F913" s="7">
        <v>8230.349609375</v>
      </c>
      <c r="G913" s="7">
        <v>8241.9501953125</v>
      </c>
      <c r="H913" s="7">
        <v>8217.0498046875</v>
      </c>
      <c r="I913" s="7">
        <v>8232.900390625</v>
      </c>
      <c r="J913" s="7">
        <v>6.6555498904943805E-2</v>
      </c>
      <c r="K913" s="7">
        <v>6.7581092678379251E-2</v>
      </c>
      <c r="L913" s="7">
        <v>6.6663223107346709E-2</v>
      </c>
      <c r="M913" s="7">
        <v>6.7467111935367932E-2</v>
      </c>
      <c r="N913" s="7">
        <v>6.676980116979056E-2</v>
      </c>
      <c r="O913" s="7">
        <v>4.9704508401760504E-4</v>
      </c>
      <c r="P913" s="7">
        <v>6.726684625380816E-2</v>
      </c>
      <c r="Q913" s="7">
        <v>6.627275608577296E-2</v>
      </c>
      <c r="R913" s="7" t="str">
        <f t="shared" si="116"/>
        <v>Upper</v>
      </c>
      <c r="S913" s="4" t="str">
        <f t="shared" si="117"/>
        <v>Upper</v>
      </c>
      <c r="T913" s="4" t="str">
        <f t="shared" si="113"/>
        <v>Above</v>
      </c>
      <c r="U913" s="4" t="str">
        <f t="shared" si="114"/>
        <v>Buy</v>
      </c>
      <c r="V913" s="4" t="str">
        <f t="shared" si="115"/>
        <v/>
      </c>
    </row>
    <row r="914" spans="1:22">
      <c r="A914" s="2">
        <v>42305</v>
      </c>
      <c r="B914" s="7">
        <v>552.5250244140625</v>
      </c>
      <c r="C914" s="7">
        <v>562</v>
      </c>
      <c r="D914" s="7">
        <v>552.5250244140625</v>
      </c>
      <c r="E914" s="7">
        <v>555.75</v>
      </c>
      <c r="F914" s="7">
        <v>8188.89990234375</v>
      </c>
      <c r="G914" s="7">
        <v>8209.099609375</v>
      </c>
      <c r="H914" s="7">
        <v>8131.7998046875</v>
      </c>
      <c r="I914" s="7">
        <v>8171.2001953125</v>
      </c>
      <c r="J914" s="7">
        <v>6.7472435980799328E-2</v>
      </c>
      <c r="K914" s="7">
        <v>6.8460614043248019E-2</v>
      </c>
      <c r="L914" s="7">
        <v>6.7946215805210139E-2</v>
      </c>
      <c r="M914" s="7">
        <v>6.8013264479655292E-2</v>
      </c>
      <c r="N914" s="7">
        <v>6.6814768310683656E-2</v>
      </c>
      <c r="O914" s="7">
        <v>5.6574886143740365E-4</v>
      </c>
      <c r="P914" s="7">
        <v>6.7380517172121054E-2</v>
      </c>
      <c r="Q914" s="7">
        <v>6.6249019449246258E-2</v>
      </c>
      <c r="R914" s="7">
        <f t="shared" si="116"/>
        <v>0</v>
      </c>
      <c r="S914" s="4" t="str">
        <f t="shared" si="117"/>
        <v>Upper</v>
      </c>
      <c r="T914" s="4" t="str">
        <f t="shared" si="113"/>
        <v>Above</v>
      </c>
      <c r="U914" s="4" t="str">
        <f t="shared" si="114"/>
        <v>Buy</v>
      </c>
      <c r="V914" s="4" t="str">
        <f t="shared" si="115"/>
        <v/>
      </c>
    </row>
    <row r="915" spans="1:22">
      <c r="A915" s="2">
        <v>42306</v>
      </c>
      <c r="B915" s="7">
        <v>555</v>
      </c>
      <c r="C915" s="7">
        <v>557.25</v>
      </c>
      <c r="D915" s="7">
        <v>550</v>
      </c>
      <c r="E915" s="7">
        <v>551.7750244140625</v>
      </c>
      <c r="F915" s="7">
        <v>8175.4501953125</v>
      </c>
      <c r="G915" s="7">
        <v>8179.60009765625</v>
      </c>
      <c r="H915" s="7">
        <v>8098</v>
      </c>
      <c r="I915" s="7">
        <v>8111.75</v>
      </c>
      <c r="J915" s="7">
        <v>6.7886169781600086E-2</v>
      </c>
      <c r="K915" s="7">
        <v>6.8126802453297469E-2</v>
      </c>
      <c r="L915" s="7">
        <v>6.7918004445542107E-2</v>
      </c>
      <c r="M915" s="7">
        <v>6.8021699930848764E-2</v>
      </c>
      <c r="N915" s="7">
        <v>6.6821873492149561E-2</v>
      </c>
      <c r="O915" s="7">
        <v>5.8052513993009445E-4</v>
      </c>
      <c r="P915" s="7">
        <v>6.7402398632079655E-2</v>
      </c>
      <c r="Q915" s="7">
        <v>6.6241348352219467E-2</v>
      </c>
      <c r="R915" s="7">
        <f t="shared" si="116"/>
        <v>0</v>
      </c>
      <c r="S915" s="4" t="str">
        <f t="shared" si="117"/>
        <v>Upper</v>
      </c>
      <c r="T915" s="4" t="str">
        <f t="shared" si="113"/>
        <v>Above</v>
      </c>
      <c r="U915" s="4" t="str">
        <f t="shared" si="114"/>
        <v>Buy</v>
      </c>
      <c r="V915" s="4" t="str">
        <f t="shared" si="115"/>
        <v/>
      </c>
    </row>
    <row r="916" spans="1:22">
      <c r="A916" s="2">
        <v>42307</v>
      </c>
      <c r="B916" s="7">
        <v>551</v>
      </c>
      <c r="C916" s="7">
        <v>556</v>
      </c>
      <c r="D916" s="7">
        <v>545.2249755859375</v>
      </c>
      <c r="E916" s="7">
        <v>549.79998779296875</v>
      </c>
      <c r="F916" s="7">
        <v>8123.5498046875</v>
      </c>
      <c r="G916" s="7">
        <v>8146.10009765625</v>
      </c>
      <c r="H916" s="7">
        <v>8044.39990234375</v>
      </c>
      <c r="I916" s="7">
        <v>8065.7998046875</v>
      </c>
      <c r="J916" s="7">
        <v>6.7827490844219185E-2</v>
      </c>
      <c r="K916" s="7">
        <v>6.8253519271138E-2</v>
      </c>
      <c r="L916" s="7">
        <v>6.7776960644023332E-2</v>
      </c>
      <c r="M916" s="7">
        <v>6.816434837292247E-2</v>
      </c>
      <c r="N916" s="7">
        <v>6.6868619317371203E-2</v>
      </c>
      <c r="O916" s="7">
        <v>6.4870765679052626E-4</v>
      </c>
      <c r="P916" s="7">
        <v>6.7517326974161726E-2</v>
      </c>
      <c r="Q916" s="7">
        <v>6.621991166058068E-2</v>
      </c>
      <c r="R916" s="7">
        <f t="shared" si="116"/>
        <v>0</v>
      </c>
      <c r="S916" s="4" t="str">
        <f t="shared" si="117"/>
        <v>Upper</v>
      </c>
      <c r="T916" s="4" t="str">
        <f t="shared" si="113"/>
        <v>Above</v>
      </c>
      <c r="U916" s="4" t="str">
        <f t="shared" si="114"/>
        <v>Buy</v>
      </c>
      <c r="V916" s="4" t="str">
        <f t="shared" si="115"/>
        <v/>
      </c>
    </row>
    <row r="917" spans="1:22">
      <c r="A917" s="2">
        <v>42310</v>
      </c>
      <c r="B917" s="7">
        <v>547.5250244140625</v>
      </c>
      <c r="C917" s="7">
        <v>547.95001220703125</v>
      </c>
      <c r="D917" s="7">
        <v>538.25</v>
      </c>
      <c r="E917" s="7">
        <v>541.54998779296875</v>
      </c>
      <c r="F917" s="7">
        <v>8054.5498046875</v>
      </c>
      <c r="G917" s="7">
        <v>8060.7001953125</v>
      </c>
      <c r="H917" s="7">
        <v>7995.60009765625</v>
      </c>
      <c r="I917" s="7">
        <v>8050.7998046875</v>
      </c>
      <c r="J917" s="7">
        <v>6.7977110787175193E-2</v>
      </c>
      <c r="K917" s="7">
        <v>6.797796704133445E-2</v>
      </c>
      <c r="L917" s="7">
        <v>6.7318274229069705E-2</v>
      </c>
      <c r="M917" s="7">
        <v>6.7266607160900521E-2</v>
      </c>
      <c r="N917" s="7">
        <v>6.6874939659168436E-2</v>
      </c>
      <c r="O917" s="7">
        <v>6.5209984709730252E-4</v>
      </c>
      <c r="P917" s="7">
        <v>6.7527039506265735E-2</v>
      </c>
      <c r="Q917" s="7">
        <v>6.6222839812071138E-2</v>
      </c>
      <c r="R917" s="7" t="str">
        <f t="shared" si="116"/>
        <v>Upper</v>
      </c>
      <c r="S917" s="4" t="str">
        <f t="shared" si="117"/>
        <v>Upper</v>
      </c>
      <c r="T917" s="4" t="str">
        <f t="shared" si="113"/>
        <v>Below</v>
      </c>
      <c r="U917" s="4" t="str">
        <f t="shared" si="114"/>
        <v>Sell</v>
      </c>
      <c r="V917" s="4" t="str">
        <f t="shared" si="115"/>
        <v>Sell</v>
      </c>
    </row>
    <row r="918" spans="1:22">
      <c r="A918" s="2">
        <v>42311</v>
      </c>
      <c r="B918" s="7">
        <v>545.4749755859375</v>
      </c>
      <c r="C918" s="7">
        <v>546</v>
      </c>
      <c r="D918" s="7">
        <v>539.5999755859375</v>
      </c>
      <c r="E918" s="7">
        <v>542.45001220703125</v>
      </c>
      <c r="F918" s="7">
        <v>8086.35009765625</v>
      </c>
      <c r="G918" s="7">
        <v>8100.35009765625</v>
      </c>
      <c r="H918" s="7">
        <v>8031.75</v>
      </c>
      <c r="I918" s="7">
        <v>8060.7001953125</v>
      </c>
      <c r="J918" s="7">
        <v>6.7456265063769394E-2</v>
      </c>
      <c r="K918" s="7">
        <v>6.7404494054890199E-2</v>
      </c>
      <c r="L918" s="7">
        <v>6.7183362976429489E-2</v>
      </c>
      <c r="M918" s="7">
        <v>6.7295644182682732E-2</v>
      </c>
      <c r="N918" s="7">
        <v>6.6857810859942496E-2</v>
      </c>
      <c r="O918" s="7">
        <v>6.3527769510274442E-4</v>
      </c>
      <c r="P918" s="7">
        <v>6.7493088555045239E-2</v>
      </c>
      <c r="Q918" s="7">
        <v>6.6222533164839753E-2</v>
      </c>
      <c r="R918" s="7">
        <f t="shared" si="116"/>
        <v>0</v>
      </c>
      <c r="S918" s="4" t="str">
        <f t="shared" si="117"/>
        <v>Upper</v>
      </c>
      <c r="T918" s="4" t="str">
        <f t="shared" si="113"/>
        <v>Below</v>
      </c>
      <c r="U918" s="4" t="str">
        <f t="shared" si="114"/>
        <v>Sell</v>
      </c>
      <c r="V918" s="4" t="str">
        <f t="shared" si="115"/>
        <v/>
      </c>
    </row>
    <row r="919" spans="1:22">
      <c r="A919" s="2">
        <v>42312</v>
      </c>
      <c r="B919" s="7">
        <v>545.0250244140625</v>
      </c>
      <c r="C919" s="7">
        <v>549.04998779296875</v>
      </c>
      <c r="D919" s="7">
        <v>539.125</v>
      </c>
      <c r="E919" s="7">
        <v>540.8499755859375</v>
      </c>
      <c r="F919" s="7">
        <v>8104.89990234375</v>
      </c>
      <c r="G919" s="7">
        <v>8116.10009765625</v>
      </c>
      <c r="H919" s="7">
        <v>8027.2998046875</v>
      </c>
      <c r="I919" s="7">
        <v>8040.2001953125</v>
      </c>
      <c r="J919" s="7">
        <v>6.7246360964489368E-2</v>
      </c>
      <c r="K919" s="7">
        <v>6.764948450445088E-2</v>
      </c>
      <c r="L919" s="7">
        <v>6.7161438231717815E-2</v>
      </c>
      <c r="M919" s="7">
        <v>6.7268222487949655E-2</v>
      </c>
      <c r="N919" s="7">
        <v>6.6891272015066811E-2</v>
      </c>
      <c r="O919" s="7">
        <v>6.3854433943406517E-4</v>
      </c>
      <c r="P919" s="7">
        <v>6.7529816354500879E-2</v>
      </c>
      <c r="Q919" s="7">
        <v>6.6252727675632742E-2</v>
      </c>
      <c r="R919" s="7" t="str">
        <f t="shared" si="116"/>
        <v>Upper</v>
      </c>
      <c r="S919" s="4" t="str">
        <f t="shared" si="117"/>
        <v>Upper</v>
      </c>
      <c r="T919" s="4" t="str">
        <f t="shared" si="113"/>
        <v>Below</v>
      </c>
      <c r="U919" s="4" t="str">
        <f t="shared" si="114"/>
        <v>Sell</v>
      </c>
      <c r="V919" s="4" t="str">
        <f t="shared" si="115"/>
        <v/>
      </c>
    </row>
    <row r="920" spans="1:22">
      <c r="A920" s="2">
        <v>42313</v>
      </c>
      <c r="B920" s="7">
        <v>539.25</v>
      </c>
      <c r="C920" s="7">
        <v>541.5</v>
      </c>
      <c r="D920" s="7">
        <v>534.75</v>
      </c>
      <c r="E920" s="7">
        <v>539.92498779296875</v>
      </c>
      <c r="F920" s="7">
        <v>8030.35009765625</v>
      </c>
      <c r="G920" s="7">
        <v>8031.2001953125</v>
      </c>
      <c r="H920" s="7">
        <v>7944.10009765625</v>
      </c>
      <c r="I920" s="7">
        <v>7955.4501953125</v>
      </c>
      <c r="J920" s="7">
        <v>6.7151493202940962E-2</v>
      </c>
      <c r="K920" s="7">
        <v>6.7424542637606333E-2</v>
      </c>
      <c r="L920" s="7">
        <v>6.73141064974455E-2</v>
      </c>
      <c r="M920" s="7">
        <v>6.7868564887893168E-2</v>
      </c>
      <c r="N920" s="7">
        <v>6.6959223906983473E-2</v>
      </c>
      <c r="O920" s="7">
        <v>6.6744057663066948E-4</v>
      </c>
      <c r="P920" s="7">
        <v>6.7626664483614138E-2</v>
      </c>
      <c r="Q920" s="7">
        <v>6.6291783330352808E-2</v>
      </c>
      <c r="R920" s="7">
        <f t="shared" si="116"/>
        <v>0</v>
      </c>
      <c r="S920" s="4" t="str">
        <f t="shared" si="117"/>
        <v>Upper</v>
      </c>
      <c r="T920" s="4" t="str">
        <f t="shared" si="113"/>
        <v>Above</v>
      </c>
      <c r="U920" s="4" t="str">
        <f t="shared" si="114"/>
        <v>Sell</v>
      </c>
      <c r="V920" s="4" t="str">
        <f t="shared" si="115"/>
        <v/>
      </c>
    </row>
    <row r="921" spans="1:22">
      <c r="A921" s="2">
        <v>42314</v>
      </c>
      <c r="B921" s="7">
        <v>540.3499755859375</v>
      </c>
      <c r="C921" s="7">
        <v>544.5</v>
      </c>
      <c r="D921" s="7">
        <v>537.625</v>
      </c>
      <c r="E921" s="7">
        <v>540.45001220703125</v>
      </c>
      <c r="F921" s="7">
        <v>7956.5498046875</v>
      </c>
      <c r="G921" s="7">
        <v>8002.64990234375</v>
      </c>
      <c r="H921" s="7">
        <v>7926.14990234375</v>
      </c>
      <c r="I921" s="7">
        <v>7954.2998046875</v>
      </c>
      <c r="J921" s="7">
        <v>6.7912598909089614E-2</v>
      </c>
      <c r="K921" s="7">
        <v>6.8039962592957026E-2</v>
      </c>
      <c r="L921" s="7">
        <v>6.7829274821187155E-2</v>
      </c>
      <c r="M921" s="7">
        <v>6.794438548677055E-2</v>
      </c>
      <c r="N921" s="7">
        <v>6.7025611188066464E-2</v>
      </c>
      <c r="O921" s="7">
        <v>6.9695184588166009E-4</v>
      </c>
      <c r="P921" s="7">
        <v>6.7722563033948122E-2</v>
      </c>
      <c r="Q921" s="7">
        <v>6.6328659342184806E-2</v>
      </c>
      <c r="R921" s="7">
        <f t="shared" si="116"/>
        <v>0</v>
      </c>
      <c r="S921" s="4" t="str">
        <f t="shared" si="117"/>
        <v>Upper</v>
      </c>
      <c r="T921" s="4" t="str">
        <f t="shared" si="113"/>
        <v>Above</v>
      </c>
      <c r="U921" s="4" t="str">
        <f t="shared" si="114"/>
        <v>Sell</v>
      </c>
      <c r="V921" s="4" t="str">
        <f t="shared" si="115"/>
        <v/>
      </c>
    </row>
    <row r="922" spans="1:22">
      <c r="A922" s="2">
        <v>42317</v>
      </c>
      <c r="B922" s="7">
        <v>529</v>
      </c>
      <c r="C922" s="7">
        <v>534.82501220703125</v>
      </c>
      <c r="D922" s="7">
        <v>525.5</v>
      </c>
      <c r="E922" s="7">
        <v>532.4000244140625</v>
      </c>
      <c r="F922" s="7">
        <v>7788.25</v>
      </c>
      <c r="G922" s="7">
        <v>7937.75</v>
      </c>
      <c r="H922" s="7">
        <v>7771.7001953125</v>
      </c>
      <c r="I922" s="7">
        <v>7915.2001953125</v>
      </c>
      <c r="J922" s="7">
        <v>6.7922832471993072E-2</v>
      </c>
      <c r="K922" s="7">
        <v>6.7377406973894521E-2</v>
      </c>
      <c r="L922" s="7">
        <v>6.7617121967334159E-2</v>
      </c>
      <c r="M922" s="7">
        <v>6.7262989093991296E-2</v>
      </c>
      <c r="N922" s="7">
        <v>6.7073163006372269E-2</v>
      </c>
      <c r="O922" s="7">
        <v>6.7788028744461017E-4</v>
      </c>
      <c r="P922" s="7">
        <v>6.7751043293816884E-2</v>
      </c>
      <c r="Q922" s="7">
        <v>6.6395282718927653E-2</v>
      </c>
      <c r="R922" s="7">
        <f t="shared" si="116"/>
        <v>0</v>
      </c>
      <c r="S922" s="4" t="str">
        <f t="shared" si="117"/>
        <v>Upper</v>
      </c>
      <c r="T922" s="4" t="str">
        <f t="shared" si="113"/>
        <v>Below</v>
      </c>
      <c r="U922" s="4" t="str">
        <f t="shared" si="114"/>
        <v>Sell</v>
      </c>
      <c r="V922" s="4" t="str">
        <f t="shared" si="115"/>
        <v/>
      </c>
    </row>
    <row r="923" spans="1:22">
      <c r="A923" s="2">
        <v>42318</v>
      </c>
      <c r="B923" s="7">
        <v>530.0250244140625</v>
      </c>
      <c r="C923" s="7">
        <v>532.5</v>
      </c>
      <c r="D923" s="7">
        <v>526.2249755859375</v>
      </c>
      <c r="E923" s="7">
        <v>527.29998779296875</v>
      </c>
      <c r="F923" s="7">
        <v>7877.60009765625</v>
      </c>
      <c r="G923" s="7">
        <v>7885.10009765625</v>
      </c>
      <c r="H923" s="7">
        <v>7772.85009765625</v>
      </c>
      <c r="I923" s="7">
        <v>7783.35009765625</v>
      </c>
      <c r="J923" s="7">
        <v>6.7282550249251158E-2</v>
      </c>
      <c r="K923" s="7">
        <v>6.7532433755442003E-2</v>
      </c>
      <c r="L923" s="7">
        <v>6.7700389043217277E-2</v>
      </c>
      <c r="M923" s="7">
        <v>6.7747175853203778E-2</v>
      </c>
      <c r="N923" s="7">
        <v>6.7143346238253424E-2</v>
      </c>
      <c r="O923" s="7">
        <v>6.7098905235232244E-4</v>
      </c>
      <c r="P923" s="7">
        <v>6.7814335290605751E-2</v>
      </c>
      <c r="Q923" s="7">
        <v>6.6472357185901096E-2</v>
      </c>
      <c r="R923" s="7">
        <f t="shared" si="116"/>
        <v>0</v>
      </c>
      <c r="S923" s="4" t="str">
        <f t="shared" si="117"/>
        <v>Upper</v>
      </c>
      <c r="T923" s="4" t="str">
        <f t="shared" si="113"/>
        <v>Below</v>
      </c>
      <c r="U923" s="4" t="str">
        <f t="shared" si="114"/>
        <v>Sell</v>
      </c>
      <c r="V923" s="4" t="str">
        <f t="shared" si="115"/>
        <v/>
      </c>
    </row>
    <row r="924" spans="1:22">
      <c r="A924" s="2">
        <v>42321</v>
      </c>
      <c r="B924" s="7">
        <v>524.70001220703125</v>
      </c>
      <c r="C924" s="7">
        <v>527.5</v>
      </c>
      <c r="D924" s="7">
        <v>520.5</v>
      </c>
      <c r="E924" s="7">
        <v>526.0250244140625</v>
      </c>
      <c r="F924" s="7">
        <v>7762.4501953125</v>
      </c>
      <c r="G924" s="7">
        <v>7775.10009765625</v>
      </c>
      <c r="H924" s="7">
        <v>7730.89990234375</v>
      </c>
      <c r="I924" s="7">
        <v>7762.25</v>
      </c>
      <c r="J924" s="7">
        <v>6.759463816255866E-2</v>
      </c>
      <c r="K924" s="7">
        <v>6.7844785710091532E-2</v>
      </c>
      <c r="L924" s="7">
        <v>6.7327220191041648E-2</v>
      </c>
      <c r="M924" s="7">
        <v>6.7767080989927217E-2</v>
      </c>
      <c r="N924" s="7">
        <v>6.7222583037563913E-2</v>
      </c>
      <c r="O924" s="7">
        <v>6.4458277487000051E-4</v>
      </c>
      <c r="P924" s="7">
        <v>6.7867165812433919E-2</v>
      </c>
      <c r="Q924" s="7">
        <v>6.6578000262693907E-2</v>
      </c>
      <c r="R924" s="7">
        <f t="shared" si="116"/>
        <v>0</v>
      </c>
      <c r="S924" s="4" t="str">
        <f t="shared" si="117"/>
        <v>Upper</v>
      </c>
      <c r="T924" s="4" t="str">
        <f t="shared" si="113"/>
        <v>Below</v>
      </c>
      <c r="U924" s="4" t="str">
        <f t="shared" si="114"/>
        <v>Sell</v>
      </c>
      <c r="V924" s="4" t="str">
        <f t="shared" si="115"/>
        <v/>
      </c>
    </row>
    <row r="925" spans="1:22">
      <c r="A925" s="2">
        <v>42324</v>
      </c>
      <c r="B925" s="7">
        <v>524.375</v>
      </c>
      <c r="C925" s="7">
        <v>532.5</v>
      </c>
      <c r="D925" s="7">
        <v>522.625</v>
      </c>
      <c r="E925" s="7">
        <v>530.4749755859375</v>
      </c>
      <c r="F925" s="7">
        <v>7732.9501953125</v>
      </c>
      <c r="G925" s="7">
        <v>7838.85009765625</v>
      </c>
      <c r="H925" s="7">
        <v>7714.14990234375</v>
      </c>
      <c r="I925" s="7">
        <v>7806.60009765625</v>
      </c>
      <c r="J925" s="7">
        <v>6.7810471651280207E-2</v>
      </c>
      <c r="K925" s="7">
        <v>6.7930881872484458E-2</v>
      </c>
      <c r="L925" s="7">
        <v>6.7748877921235823E-2</v>
      </c>
      <c r="M925" s="7">
        <v>6.7952113461684852E-2</v>
      </c>
      <c r="N925" s="7">
        <v>6.7275456988915766E-2</v>
      </c>
      <c r="O925" s="7">
        <v>6.5946562810773599E-4</v>
      </c>
      <c r="P925" s="7">
        <v>6.7934922617023497E-2</v>
      </c>
      <c r="Q925" s="7">
        <v>6.6615991360808036E-2</v>
      </c>
      <c r="R925" s="7">
        <f t="shared" si="116"/>
        <v>0</v>
      </c>
      <c r="S925" s="4" t="str">
        <f t="shared" si="117"/>
        <v>Upper</v>
      </c>
      <c r="T925" s="4" t="str">
        <f t="shared" si="113"/>
        <v>Above</v>
      </c>
      <c r="U925" s="4" t="str">
        <f t="shared" si="114"/>
        <v>Sell</v>
      </c>
      <c r="V925" s="4" t="str">
        <f t="shared" si="115"/>
        <v/>
      </c>
    </row>
    <row r="926" spans="1:22">
      <c r="A926" s="2">
        <v>42325</v>
      </c>
      <c r="B926" s="7">
        <v>531.6500244140625</v>
      </c>
      <c r="C926" s="7">
        <v>531.9000244140625</v>
      </c>
      <c r="D926" s="7">
        <v>525.5999755859375</v>
      </c>
      <c r="E926" s="7">
        <v>530.4000244140625</v>
      </c>
      <c r="F926" s="7">
        <v>7848.75</v>
      </c>
      <c r="G926" s="7">
        <v>7860.4501953125</v>
      </c>
      <c r="H926" s="7">
        <v>7793</v>
      </c>
      <c r="I926" s="7">
        <v>7837.5498046875</v>
      </c>
      <c r="J926" s="7">
        <v>6.7736903890946012E-2</v>
      </c>
      <c r="K926" s="7">
        <v>6.7667883034391044E-2</v>
      </c>
      <c r="L926" s="7">
        <v>6.7445139944300972E-2</v>
      </c>
      <c r="M926" s="7">
        <v>6.7674214216391915E-2</v>
      </c>
      <c r="N926" s="7">
        <v>6.7345548210726067E-2</v>
      </c>
      <c r="O926" s="7">
        <v>6.2059442184990801E-4</v>
      </c>
      <c r="P926" s="7">
        <v>6.7966142632575971E-2</v>
      </c>
      <c r="Q926" s="7">
        <v>6.6724953788876162E-2</v>
      </c>
      <c r="R926" s="7">
        <f t="shared" si="116"/>
        <v>0</v>
      </c>
      <c r="S926" s="4" t="str">
        <f t="shared" si="117"/>
        <v>Upper</v>
      </c>
      <c r="T926" s="4" t="str">
        <f t="shared" si="113"/>
        <v>Below</v>
      </c>
      <c r="U926" s="4" t="str">
        <f t="shared" si="114"/>
        <v>Sell</v>
      </c>
      <c r="V926" s="4" t="str">
        <f t="shared" si="115"/>
        <v/>
      </c>
    </row>
    <row r="927" spans="1:22">
      <c r="A927" s="2">
        <v>42326</v>
      </c>
      <c r="B927" s="7">
        <v>530.8499755859375</v>
      </c>
      <c r="C927" s="7">
        <v>532.92498779296875</v>
      </c>
      <c r="D927" s="7">
        <v>523.1500244140625</v>
      </c>
      <c r="E927" s="7">
        <v>524.29998779296875</v>
      </c>
      <c r="F927" s="7">
        <v>7823.14990234375</v>
      </c>
      <c r="G927" s="7">
        <v>7843.39990234375</v>
      </c>
      <c r="H927" s="7">
        <v>7725.0498046875</v>
      </c>
      <c r="I927" s="7">
        <v>7731.7998046875</v>
      </c>
      <c r="J927" s="7">
        <v>6.7856296020468596E-2</v>
      </c>
      <c r="K927" s="7">
        <v>6.7945660609976186E-2</v>
      </c>
      <c r="L927" s="7">
        <v>6.7721249395262043E-2</v>
      </c>
      <c r="M927" s="7">
        <v>6.7810859183796424E-2</v>
      </c>
      <c r="N927" s="7">
        <v>6.7397811347785011E-2</v>
      </c>
      <c r="O927" s="7">
        <v>6.1315203019943068E-4</v>
      </c>
      <c r="P927" s="7">
        <v>6.8010963377984443E-2</v>
      </c>
      <c r="Q927" s="7">
        <v>6.6784659317585579E-2</v>
      </c>
      <c r="R927" s="7">
        <f t="shared" si="116"/>
        <v>0</v>
      </c>
      <c r="S927" s="4" t="str">
        <f t="shared" si="117"/>
        <v>Upper</v>
      </c>
      <c r="T927" s="4" t="str">
        <f t="shared" ref="T927:T990" si="118">IF(S927=0,"",IF(S927="Upper",IF(M927&lt;=P927,"Below","Above"),IF(M927&gt;=Q927,"Above","Below")))</f>
        <v>Below</v>
      </c>
      <c r="U927" s="4" t="str">
        <f t="shared" si="114"/>
        <v>Sell</v>
      </c>
      <c r="V927" s="4" t="str">
        <f t="shared" si="115"/>
        <v/>
      </c>
    </row>
    <row r="928" spans="1:22">
      <c r="A928" s="2">
        <v>42327</v>
      </c>
      <c r="B928" s="7">
        <v>527.5</v>
      </c>
      <c r="C928" s="7">
        <v>535.4749755859375</v>
      </c>
      <c r="D928" s="7">
        <v>524.79998779296875</v>
      </c>
      <c r="E928" s="7">
        <v>534.45001220703125</v>
      </c>
      <c r="F928" s="7">
        <v>7788.5</v>
      </c>
      <c r="G928" s="7">
        <v>7854.89990234375</v>
      </c>
      <c r="H928" s="7">
        <v>7765.4501953125</v>
      </c>
      <c r="I928" s="7">
        <v>7842.75</v>
      </c>
      <c r="J928" s="7">
        <v>6.7728060602169862E-2</v>
      </c>
      <c r="K928" s="7">
        <v>6.8170821047148181E-2</v>
      </c>
      <c r="L928" s="7">
        <v>6.7581398965092396E-2</v>
      </c>
      <c r="M928" s="7">
        <v>6.8145741252370814E-2</v>
      </c>
      <c r="N928" s="7">
        <v>6.7488501910264467E-2</v>
      </c>
      <c r="O928" s="7">
        <v>5.804695634935923E-4</v>
      </c>
      <c r="P928" s="7">
        <v>6.8068971473758066E-2</v>
      </c>
      <c r="Q928" s="7">
        <v>6.6908032346770868E-2</v>
      </c>
      <c r="R928" s="7" t="str">
        <f t="shared" si="116"/>
        <v>Upper</v>
      </c>
      <c r="S928" s="4" t="str">
        <f t="shared" si="117"/>
        <v>Upper</v>
      </c>
      <c r="T928" s="4" t="str">
        <f t="shared" si="118"/>
        <v>Above</v>
      </c>
      <c r="U928" s="4" t="str">
        <f t="shared" si="114"/>
        <v>Sell</v>
      </c>
      <c r="V928" s="4" t="str">
        <f t="shared" si="115"/>
        <v/>
      </c>
    </row>
    <row r="929" spans="1:22">
      <c r="A929" s="2">
        <v>42328</v>
      </c>
      <c r="B929" s="7">
        <v>532.45001220703125</v>
      </c>
      <c r="C929" s="7">
        <v>540.125</v>
      </c>
      <c r="D929" s="7">
        <v>530</v>
      </c>
      <c r="E929" s="7">
        <v>535.42498779296875</v>
      </c>
      <c r="F929" s="7">
        <v>7841.89990234375</v>
      </c>
      <c r="G929" s="7">
        <v>7906.9501953125</v>
      </c>
      <c r="H929" s="7">
        <v>7817.7998046875</v>
      </c>
      <c r="I929" s="7">
        <v>7856.5498046875</v>
      </c>
      <c r="J929" s="7">
        <v>6.7898088325240552E-2</v>
      </c>
      <c r="K929" s="7">
        <v>6.831015583229598E-2</v>
      </c>
      <c r="L929" s="7">
        <v>6.7794010238304586E-2</v>
      </c>
      <c r="M929" s="7">
        <v>6.815014237846681E-2</v>
      </c>
      <c r="N929" s="7">
        <v>6.7582808964293653E-2</v>
      </c>
      <c r="O929" s="7">
        <v>5.2125573677790093E-4</v>
      </c>
      <c r="P929" s="7">
        <v>6.8104064701071554E-2</v>
      </c>
      <c r="Q929" s="7">
        <v>6.7061553227515752E-2</v>
      </c>
      <c r="R929" s="7" t="str">
        <f t="shared" si="116"/>
        <v>Upper</v>
      </c>
      <c r="S929" s="4" t="str">
        <f t="shared" si="117"/>
        <v>Upper</v>
      </c>
      <c r="T929" s="4" t="str">
        <f t="shared" si="118"/>
        <v>Above</v>
      </c>
      <c r="U929" s="4" t="str">
        <f t="shared" si="114"/>
        <v>Sell</v>
      </c>
      <c r="V929" s="4" t="str">
        <f t="shared" si="115"/>
        <v/>
      </c>
    </row>
    <row r="930" spans="1:22">
      <c r="A930" s="2">
        <v>42331</v>
      </c>
      <c r="B930" s="7">
        <v>537</v>
      </c>
      <c r="C930" s="7">
        <v>537.75</v>
      </c>
      <c r="D930" s="7">
        <v>529.5250244140625</v>
      </c>
      <c r="E930" s="7">
        <v>533.0250244140625</v>
      </c>
      <c r="F930" s="7">
        <v>7869.5</v>
      </c>
      <c r="G930" s="7">
        <v>7877.5</v>
      </c>
      <c r="H930" s="7">
        <v>7825.2001953125</v>
      </c>
      <c r="I930" s="7">
        <v>7849.25</v>
      </c>
      <c r="J930" s="7">
        <v>6.8238134570175996E-2</v>
      </c>
      <c r="K930" s="7">
        <v>6.8264043160901303E-2</v>
      </c>
      <c r="L930" s="7">
        <v>6.7669198384376392E-2</v>
      </c>
      <c r="M930" s="7">
        <v>6.7907764998447306E-2</v>
      </c>
      <c r="N930" s="7">
        <v>6.7660699080249548E-2</v>
      </c>
      <c r="O930" s="7">
        <v>4.3690251700036702E-4</v>
      </c>
      <c r="P930" s="7">
        <v>6.809760159724991E-2</v>
      </c>
      <c r="Q930" s="7">
        <v>6.7223796563249186E-2</v>
      </c>
      <c r="R930" s="7" t="str">
        <f t="shared" si="116"/>
        <v>Upper</v>
      </c>
      <c r="S930" s="4" t="str">
        <f t="shared" si="117"/>
        <v>Upper</v>
      </c>
      <c r="T930" s="4" t="str">
        <f t="shared" si="118"/>
        <v>Below</v>
      </c>
      <c r="U930" s="4" t="str">
        <f t="shared" si="114"/>
        <v>Sell</v>
      </c>
      <c r="V930" s="4" t="str">
        <f t="shared" si="115"/>
        <v/>
      </c>
    </row>
    <row r="931" spans="1:22">
      <c r="A931" s="2">
        <v>42332</v>
      </c>
      <c r="B931" s="7">
        <v>532.625</v>
      </c>
      <c r="C931" s="7">
        <v>536.75</v>
      </c>
      <c r="D931" s="7">
        <v>531.04998779296875</v>
      </c>
      <c r="E931" s="7">
        <v>532.17498779296875</v>
      </c>
      <c r="F931" s="7">
        <v>7837</v>
      </c>
      <c r="G931" s="7">
        <v>7870.35009765625</v>
      </c>
      <c r="H931" s="7">
        <v>7812.64990234375</v>
      </c>
      <c r="I931" s="7">
        <v>7831.60009765625</v>
      </c>
      <c r="J931" s="7">
        <v>6.7962868444557872E-2</v>
      </c>
      <c r="K931" s="7">
        <v>6.8198999198249316E-2</v>
      </c>
      <c r="L931" s="7">
        <v>6.7973094203754969E-2</v>
      </c>
      <c r="M931" s="7">
        <v>6.7952267883574891E-2</v>
      </c>
      <c r="N931" s="7">
        <v>6.7717625791063052E-2</v>
      </c>
      <c r="O931" s="7">
        <v>3.9267244459436512E-4</v>
      </c>
      <c r="P931" s="7">
        <v>6.8110298235657424E-2</v>
      </c>
      <c r="Q931" s="7">
        <v>6.732495334646868E-2</v>
      </c>
      <c r="R931" s="7" t="str">
        <f t="shared" si="116"/>
        <v>Upper</v>
      </c>
      <c r="S931" s="4" t="str">
        <f t="shared" si="117"/>
        <v>Upper</v>
      </c>
      <c r="T931" s="4" t="str">
        <f t="shared" si="118"/>
        <v>Below</v>
      </c>
      <c r="U931" s="4" t="str">
        <f t="shared" si="114"/>
        <v>Sell</v>
      </c>
      <c r="V931" s="4" t="str">
        <f t="shared" si="115"/>
        <v/>
      </c>
    </row>
    <row r="932" spans="1:22">
      <c r="A932" s="2">
        <v>42334</v>
      </c>
      <c r="B932" s="7">
        <v>529.5</v>
      </c>
      <c r="C932" s="7">
        <v>533.5</v>
      </c>
      <c r="D932" s="7">
        <v>525.54998779296875</v>
      </c>
      <c r="E932" s="7">
        <v>531.9749755859375</v>
      </c>
      <c r="F932" s="7">
        <v>7837.14990234375</v>
      </c>
      <c r="G932" s="7">
        <v>7897.10009765625</v>
      </c>
      <c r="H932" s="7">
        <v>7832</v>
      </c>
      <c r="I932" s="7">
        <v>7883.7998046875</v>
      </c>
      <c r="J932" s="7">
        <v>6.7562826614002827E-2</v>
      </c>
      <c r="K932" s="7">
        <v>6.7556443935456179E-2</v>
      </c>
      <c r="L932" s="7">
        <v>6.7102909575200306E-2</v>
      </c>
      <c r="M932" s="7">
        <v>6.7476976681934406E-2</v>
      </c>
      <c r="N932" s="7">
        <v>6.7757858745939051E-2</v>
      </c>
      <c r="O932" s="7">
        <v>3.1309240773187561E-4</v>
      </c>
      <c r="P932" s="7">
        <v>6.8070951153670928E-2</v>
      </c>
      <c r="Q932" s="7">
        <v>6.7444766338207174E-2</v>
      </c>
      <c r="R932" s="7" t="str">
        <f t="shared" si="116"/>
        <v>Lower</v>
      </c>
      <c r="S932" s="4" t="str">
        <f t="shared" si="117"/>
        <v>Lower</v>
      </c>
      <c r="T932" s="4" t="str">
        <f t="shared" si="118"/>
        <v>Above</v>
      </c>
      <c r="U932" s="4" t="str">
        <f t="shared" si="114"/>
        <v>Buy</v>
      </c>
      <c r="V932" s="4" t="str">
        <f t="shared" si="115"/>
        <v>Buy</v>
      </c>
    </row>
    <row r="933" spans="1:22">
      <c r="A933" s="2">
        <v>42335</v>
      </c>
      <c r="B933" s="7">
        <v>532.42498779296875</v>
      </c>
      <c r="C933" s="7">
        <v>541.0999755859375</v>
      </c>
      <c r="D933" s="7">
        <v>530.4749755859375</v>
      </c>
      <c r="E933" s="7">
        <v>539.70001220703125</v>
      </c>
      <c r="F933" s="7">
        <v>7910.60009765625</v>
      </c>
      <c r="G933" s="7">
        <v>7959.2998046875</v>
      </c>
      <c r="H933" s="7">
        <v>7879.4501953125</v>
      </c>
      <c r="I933" s="7">
        <v>7942.7001953125</v>
      </c>
      <c r="J933" s="7">
        <v>6.7305258920965477E-2</v>
      </c>
      <c r="K933" s="7">
        <v>6.7983363972200853E-2</v>
      </c>
      <c r="L933" s="7">
        <v>6.7323856669786186E-2</v>
      </c>
      <c r="M933" s="7">
        <v>6.7949185911051133E-2</v>
      </c>
      <c r="N933" s="7">
        <v>6.7781962444723204E-2</v>
      </c>
      <c r="O933" s="7">
        <v>3.0804672152113632E-4</v>
      </c>
      <c r="P933" s="7">
        <v>6.8090009166244345E-2</v>
      </c>
      <c r="Q933" s="7">
        <v>6.7473915723202063E-2</v>
      </c>
      <c r="R933" s="7" t="str">
        <f t="shared" si="116"/>
        <v>Lower</v>
      </c>
      <c r="S933" s="4" t="str">
        <f t="shared" si="117"/>
        <v>Lower</v>
      </c>
      <c r="T933" s="4" t="str">
        <f t="shared" si="118"/>
        <v>Above</v>
      </c>
      <c r="U933" s="4" t="str">
        <f t="shared" si="114"/>
        <v>Buy</v>
      </c>
      <c r="V933" s="4" t="str">
        <f t="shared" si="115"/>
        <v/>
      </c>
    </row>
    <row r="934" spans="1:22">
      <c r="A934" s="2">
        <v>42338</v>
      </c>
      <c r="B934" s="7">
        <v>539.5999755859375</v>
      </c>
      <c r="C934" s="7">
        <v>540.5</v>
      </c>
      <c r="D934" s="7">
        <v>534.8499755859375</v>
      </c>
      <c r="E934" s="7">
        <v>538.875</v>
      </c>
      <c r="F934" s="7">
        <v>7936.25</v>
      </c>
      <c r="G934" s="7">
        <v>7966</v>
      </c>
      <c r="H934" s="7">
        <v>7922.7998046875</v>
      </c>
      <c r="I934" s="7">
        <v>7935.25</v>
      </c>
      <c r="J934" s="7">
        <v>6.7991806657544493E-2</v>
      </c>
      <c r="K934" s="7">
        <v>6.7850866181270397E-2</v>
      </c>
      <c r="L934" s="7">
        <v>6.750769788093032E-2</v>
      </c>
      <c r="M934" s="7">
        <v>6.7909013578652214E-2</v>
      </c>
      <c r="N934" s="7">
        <v>6.7776749899673042E-2</v>
      </c>
      <c r="O934" s="7">
        <v>3.0479163002299569E-4</v>
      </c>
      <c r="P934" s="7">
        <v>6.8081541529696032E-2</v>
      </c>
      <c r="Q934" s="7">
        <v>6.7471958269650051E-2</v>
      </c>
      <c r="R934" s="7">
        <f t="shared" si="116"/>
        <v>0</v>
      </c>
      <c r="S934" s="4" t="str">
        <f t="shared" si="117"/>
        <v>Lower</v>
      </c>
      <c r="T934" s="4" t="str">
        <f t="shared" si="118"/>
        <v>Above</v>
      </c>
      <c r="U934" s="4" t="str">
        <f t="shared" si="114"/>
        <v>Buy</v>
      </c>
      <c r="V934" s="4" t="str">
        <f t="shared" si="115"/>
        <v/>
      </c>
    </row>
    <row r="935" spans="1:22">
      <c r="A935" s="2">
        <v>42339</v>
      </c>
      <c r="B935" s="7">
        <v>538.5250244140625</v>
      </c>
      <c r="C935" s="7">
        <v>542.45001220703125</v>
      </c>
      <c r="D935" s="7">
        <v>536.75</v>
      </c>
      <c r="E935" s="7">
        <v>541.5</v>
      </c>
      <c r="F935" s="7">
        <v>7958.14990234375</v>
      </c>
      <c r="G935" s="7">
        <v>7972.14990234375</v>
      </c>
      <c r="H935" s="7">
        <v>7934.14990234375</v>
      </c>
      <c r="I935" s="7">
        <v>7954.89990234375</v>
      </c>
      <c r="J935" s="7">
        <v>6.7669625606758405E-2</v>
      </c>
      <c r="K935" s="7">
        <v>6.8043127494072222E-2</v>
      </c>
      <c r="L935" s="7">
        <v>6.7650599825627683E-2</v>
      </c>
      <c r="M935" s="7">
        <v>6.807125251701257E-2</v>
      </c>
      <c r="N935" s="7">
        <v>6.7779227528981231E-2</v>
      </c>
      <c r="O935" s="7">
        <v>3.0708042130399012E-4</v>
      </c>
      <c r="P935" s="7">
        <v>6.8086307950285224E-2</v>
      </c>
      <c r="Q935" s="7">
        <v>6.7472147107677238E-2</v>
      </c>
      <c r="R935" s="7">
        <f t="shared" si="116"/>
        <v>0</v>
      </c>
      <c r="S935" s="4" t="str">
        <f t="shared" si="117"/>
        <v>Lower</v>
      </c>
      <c r="T935" s="4" t="str">
        <f t="shared" si="118"/>
        <v>Above</v>
      </c>
      <c r="U935" s="4" t="str">
        <f t="shared" si="114"/>
        <v>Buy</v>
      </c>
      <c r="V935" s="4" t="str">
        <f t="shared" si="115"/>
        <v/>
      </c>
    </row>
    <row r="936" spans="1:22">
      <c r="A936" s="2">
        <v>42340</v>
      </c>
      <c r="B936" s="7">
        <v>545</v>
      </c>
      <c r="C936" s="7">
        <v>546.3499755859375</v>
      </c>
      <c r="D936" s="7">
        <v>535.92498779296875</v>
      </c>
      <c r="E936" s="7">
        <v>538.9000244140625</v>
      </c>
      <c r="F936" s="7">
        <v>7976.7001953125</v>
      </c>
      <c r="G936" s="7">
        <v>7979.2998046875</v>
      </c>
      <c r="H936" s="7">
        <v>7910.7998046875</v>
      </c>
      <c r="I936" s="7">
        <v>7931.35009765625</v>
      </c>
      <c r="J936" s="7">
        <v>6.8323991958512964E-2</v>
      </c>
      <c r="K936" s="7">
        <v>6.8470917117938096E-2</v>
      </c>
      <c r="L936" s="7">
        <v>6.7745992949462513E-2</v>
      </c>
      <c r="M936" s="7">
        <v>6.7945560059605725E-2</v>
      </c>
      <c r="N936" s="7">
        <v>6.7768288113315395E-2</v>
      </c>
      <c r="O936" s="7">
        <v>2.9634833236548202E-4</v>
      </c>
      <c r="P936" s="7">
        <v>6.8064636445680879E-2</v>
      </c>
      <c r="Q936" s="7">
        <v>6.7471939780949911E-2</v>
      </c>
      <c r="R936" s="7" t="str">
        <f t="shared" si="116"/>
        <v>Upper</v>
      </c>
      <c r="S936" s="4" t="str">
        <f t="shared" si="117"/>
        <v>Upper</v>
      </c>
      <c r="T936" s="4" t="str">
        <f t="shared" si="118"/>
        <v>Below</v>
      </c>
      <c r="U936" s="4" t="str">
        <f t="shared" si="114"/>
        <v>Sell</v>
      </c>
      <c r="V936" s="4" t="str">
        <f t="shared" si="115"/>
        <v>Sell</v>
      </c>
    </row>
    <row r="937" spans="1:22">
      <c r="A937" s="2">
        <v>42341</v>
      </c>
      <c r="B937" s="7">
        <v>536.25</v>
      </c>
      <c r="C937" s="7">
        <v>540.5</v>
      </c>
      <c r="D937" s="7">
        <v>533.6500244140625</v>
      </c>
      <c r="E937" s="7">
        <v>538.375</v>
      </c>
      <c r="F937" s="7">
        <v>7902.2998046875</v>
      </c>
      <c r="G937" s="7">
        <v>7912.2998046875</v>
      </c>
      <c r="H937" s="7">
        <v>7853.2998046875</v>
      </c>
      <c r="I937" s="7">
        <v>7864.14990234375</v>
      </c>
      <c r="J937" s="7">
        <v>6.7859991806677122E-2</v>
      </c>
      <c r="K937" s="7">
        <v>6.8311365006643268E-2</v>
      </c>
      <c r="L937" s="7">
        <v>6.7952330572625785E-2</v>
      </c>
      <c r="M937" s="7">
        <v>6.8459402056864183E-2</v>
      </c>
      <c r="N937" s="7">
        <v>6.7827927858113576E-2</v>
      </c>
      <c r="O937" s="7">
        <v>3.0979119194946551E-4</v>
      </c>
      <c r="P937" s="7">
        <v>6.8137719050063036E-2</v>
      </c>
      <c r="Q937" s="7">
        <v>6.7518136666164116E-2</v>
      </c>
      <c r="R937" s="7" t="str">
        <f t="shared" si="116"/>
        <v>Upper</v>
      </c>
      <c r="S937" s="4" t="str">
        <f t="shared" si="117"/>
        <v>Upper</v>
      </c>
      <c r="T937" s="4" t="str">
        <f t="shared" si="118"/>
        <v>Above</v>
      </c>
      <c r="U937" s="4" t="str">
        <f t="shared" si="114"/>
        <v>Sell</v>
      </c>
      <c r="V937" s="4" t="str">
        <f t="shared" si="115"/>
        <v/>
      </c>
    </row>
    <row r="938" spans="1:22">
      <c r="A938" s="2">
        <v>42342</v>
      </c>
      <c r="B938" s="7">
        <v>536.79998779296875</v>
      </c>
      <c r="C938" s="7">
        <v>536.79998779296875</v>
      </c>
      <c r="D938" s="7">
        <v>528</v>
      </c>
      <c r="E938" s="7">
        <v>529.45001220703125</v>
      </c>
      <c r="F938" s="7">
        <v>7817.60009765625</v>
      </c>
      <c r="G938" s="7">
        <v>7821.39990234375</v>
      </c>
      <c r="H938" s="7">
        <v>7775.7001953125</v>
      </c>
      <c r="I938" s="7">
        <v>7781.89990234375</v>
      </c>
      <c r="J938" s="7">
        <v>6.8665572693326141E-2</v>
      </c>
      <c r="K938" s="7">
        <v>6.8632213477808748E-2</v>
      </c>
      <c r="L938" s="7">
        <v>6.7903852609736581E-2</v>
      </c>
      <c r="M938" s="7">
        <v>6.8036086155203776E-2</v>
      </c>
      <c r="N938" s="7">
        <v>6.7864949956739626E-2</v>
      </c>
      <c r="O938" s="7">
        <v>2.8617553679733678E-4</v>
      </c>
      <c r="P938" s="7">
        <v>6.8151125493536968E-2</v>
      </c>
      <c r="Q938" s="7">
        <v>6.7578774419942284E-2</v>
      </c>
      <c r="R938" s="7" t="str">
        <f t="shared" si="116"/>
        <v>Upper</v>
      </c>
      <c r="S938" s="4" t="str">
        <f t="shared" si="117"/>
        <v>Upper</v>
      </c>
      <c r="T938" s="4" t="str">
        <f t="shared" si="118"/>
        <v>Below</v>
      </c>
      <c r="U938" s="4" t="str">
        <f t="shared" si="114"/>
        <v>Sell</v>
      </c>
      <c r="V938" s="4" t="str">
        <f t="shared" si="115"/>
        <v/>
      </c>
    </row>
    <row r="939" spans="1:22">
      <c r="A939" s="2">
        <v>42345</v>
      </c>
      <c r="B939" s="7">
        <v>534.0999755859375</v>
      </c>
      <c r="C939" s="7">
        <v>535.54998779296875</v>
      </c>
      <c r="D939" s="7">
        <v>530.54998779296875</v>
      </c>
      <c r="E939" s="7">
        <v>530.9749755859375</v>
      </c>
      <c r="F939" s="7">
        <v>7816.5498046875</v>
      </c>
      <c r="G939" s="7">
        <v>7825.39990234375</v>
      </c>
      <c r="H939" s="7">
        <v>7746.0498046875</v>
      </c>
      <c r="I939" s="7">
        <v>7765.39990234375</v>
      </c>
      <c r="J939" s="7">
        <v>6.8329376634387151E-2</v>
      </c>
      <c r="K939" s="7">
        <v>6.8437395465574688E-2</v>
      </c>
      <c r="L939" s="7">
        <v>6.8492973989388486E-2</v>
      </c>
      <c r="M939" s="7">
        <v>6.8377029163131556E-2</v>
      </c>
      <c r="N939" s="7">
        <v>6.7920390290498733E-2</v>
      </c>
      <c r="O939" s="7">
        <v>2.7151632197013281E-4</v>
      </c>
      <c r="P939" s="7">
        <v>6.8191906612468864E-2</v>
      </c>
      <c r="Q939" s="7">
        <v>6.7648873968528603E-2</v>
      </c>
      <c r="R939" s="7">
        <f t="shared" si="116"/>
        <v>0</v>
      </c>
      <c r="S939" s="4" t="str">
        <f t="shared" si="117"/>
        <v>Upper</v>
      </c>
      <c r="T939" s="4" t="str">
        <f t="shared" si="118"/>
        <v>Above</v>
      </c>
      <c r="U939" s="4" t="str">
        <f t="shared" si="114"/>
        <v>Sell</v>
      </c>
      <c r="V939" s="4" t="str">
        <f t="shared" si="115"/>
        <v/>
      </c>
    </row>
    <row r="940" spans="1:22">
      <c r="A940" s="2">
        <v>42346</v>
      </c>
      <c r="B940" s="7">
        <v>530.5</v>
      </c>
      <c r="C940" s="7">
        <v>530.95001220703125</v>
      </c>
      <c r="D940" s="7">
        <v>523.5</v>
      </c>
      <c r="E940" s="7">
        <v>524.625</v>
      </c>
      <c r="F940" s="7">
        <v>7738.5</v>
      </c>
      <c r="G940" s="7">
        <v>7771.25</v>
      </c>
      <c r="H940" s="7">
        <v>7685.4501953125</v>
      </c>
      <c r="I940" s="7">
        <v>7701.7001953125</v>
      </c>
      <c r="J940" s="7">
        <v>6.8553337210053633E-2</v>
      </c>
      <c r="K940" s="7">
        <v>6.8322343536372038E-2</v>
      </c>
      <c r="L940" s="7">
        <v>6.8115723437944142E-2</v>
      </c>
      <c r="M940" s="7">
        <v>6.811807609952196E-2</v>
      </c>
      <c r="N940" s="7">
        <v>6.7932865851080174E-2</v>
      </c>
      <c r="O940" s="7">
        <v>2.7472303405095432E-4</v>
      </c>
      <c r="P940" s="7">
        <v>6.8207588885131135E-2</v>
      </c>
      <c r="Q940" s="7">
        <v>6.7658142817029213E-2</v>
      </c>
      <c r="R940" s="7" t="str">
        <f t="shared" si="116"/>
        <v>Upper</v>
      </c>
      <c r="S940" s="4" t="str">
        <f t="shared" si="117"/>
        <v>Upper</v>
      </c>
      <c r="T940" s="4" t="str">
        <f t="shared" si="118"/>
        <v>Below</v>
      </c>
      <c r="U940" s="4" t="str">
        <f t="shared" si="114"/>
        <v>Sell</v>
      </c>
      <c r="V940" s="4" t="str">
        <f t="shared" si="115"/>
        <v/>
      </c>
    </row>
    <row r="941" spans="1:22">
      <c r="A941" s="2">
        <v>42347</v>
      </c>
      <c r="B941" s="7">
        <v>523.54998779296875</v>
      </c>
      <c r="C941" s="7">
        <v>528.5</v>
      </c>
      <c r="D941" s="7">
        <v>522.42498779296875</v>
      </c>
      <c r="E941" s="7">
        <v>523.7249755859375</v>
      </c>
      <c r="F941" s="7">
        <v>7695.5</v>
      </c>
      <c r="G941" s="7">
        <v>7702.85009765625</v>
      </c>
      <c r="H941" s="7">
        <v>7606.89990234375</v>
      </c>
      <c r="I941" s="7">
        <v>7612.5</v>
      </c>
      <c r="J941" s="7">
        <v>6.8033264608273497E-2</v>
      </c>
      <c r="K941" s="7">
        <v>6.8610967797595721E-2</v>
      </c>
      <c r="L941" s="7">
        <v>6.8677778661449876E-2</v>
      </c>
      <c r="M941" s="7">
        <v>6.8798026349548444E-2</v>
      </c>
      <c r="N941" s="7">
        <v>6.7975547894219071E-2</v>
      </c>
      <c r="O941" s="7">
        <v>3.3606993423974219E-4</v>
      </c>
      <c r="P941" s="7">
        <v>6.8311617828458807E-2</v>
      </c>
      <c r="Q941" s="7">
        <v>6.7639477959979336E-2</v>
      </c>
      <c r="R941" s="7">
        <f t="shared" si="116"/>
        <v>0</v>
      </c>
      <c r="S941" s="4" t="str">
        <f t="shared" si="117"/>
        <v>Upper</v>
      </c>
      <c r="T941" s="4" t="str">
        <f t="shared" si="118"/>
        <v>Above</v>
      </c>
      <c r="U941" s="4" t="str">
        <f t="shared" si="114"/>
        <v>Sell</v>
      </c>
      <c r="V941" s="4" t="str">
        <f t="shared" si="115"/>
        <v/>
      </c>
    </row>
    <row r="942" spans="1:22">
      <c r="A942" s="2">
        <v>42348</v>
      </c>
      <c r="B942" s="7">
        <v>522.5</v>
      </c>
      <c r="C942" s="7">
        <v>531.5999755859375</v>
      </c>
      <c r="D942" s="7">
        <v>521.1500244140625</v>
      </c>
      <c r="E942" s="7">
        <v>530.29998779296875</v>
      </c>
      <c r="F942" s="7">
        <v>7643.2998046875</v>
      </c>
      <c r="G942" s="7">
        <v>7691.9501953125</v>
      </c>
      <c r="H942" s="7">
        <v>7610</v>
      </c>
      <c r="I942" s="7">
        <v>7683.2998046875</v>
      </c>
      <c r="J942" s="7">
        <v>6.8360526651010084E-2</v>
      </c>
      <c r="K942" s="7">
        <v>6.9111208742601626E-2</v>
      </c>
      <c r="L942" s="7">
        <v>6.8482263392123849E-2</v>
      </c>
      <c r="M942" s="7">
        <v>6.9019822377546475E-2</v>
      </c>
      <c r="N942" s="7">
        <v>6.8063389558396831E-2</v>
      </c>
      <c r="O942" s="7">
        <v>3.6809345257437208E-4</v>
      </c>
      <c r="P942" s="7">
        <v>6.8431483010971197E-2</v>
      </c>
      <c r="Q942" s="7">
        <v>6.7695296105822464E-2</v>
      </c>
      <c r="R942" s="7">
        <f t="shared" si="116"/>
        <v>0</v>
      </c>
      <c r="S942" s="4" t="str">
        <f t="shared" si="117"/>
        <v>Upper</v>
      </c>
      <c r="T942" s="4" t="str">
        <f t="shared" si="118"/>
        <v>Above</v>
      </c>
      <c r="U942" s="4" t="str">
        <f t="shared" si="114"/>
        <v>Sell</v>
      </c>
      <c r="V942" s="4" t="str">
        <f t="shared" si="115"/>
        <v/>
      </c>
    </row>
    <row r="943" spans="1:22">
      <c r="A943" s="2">
        <v>42349</v>
      </c>
      <c r="B943" s="7">
        <v>530</v>
      </c>
      <c r="C943" s="7">
        <v>530.29998779296875</v>
      </c>
      <c r="D943" s="7">
        <v>521</v>
      </c>
      <c r="E943" s="7">
        <v>523.17498779296875</v>
      </c>
      <c r="F943" s="7">
        <v>7699.60009765625</v>
      </c>
      <c r="G943" s="7">
        <v>7703.0498046875</v>
      </c>
      <c r="H943" s="7">
        <v>7575.2998046875</v>
      </c>
      <c r="I943" s="7">
        <v>7610.4501953125</v>
      </c>
      <c r="J943" s="7">
        <v>6.8834743789009431E-2</v>
      </c>
      <c r="K943" s="7">
        <v>6.8842861105515352E-2</v>
      </c>
      <c r="L943" s="7">
        <v>6.8776155852948787E-2</v>
      </c>
      <c r="M943" s="7">
        <v>6.874428901922354E-2</v>
      </c>
      <c r="N943" s="7">
        <v>6.8113245216697815E-2</v>
      </c>
      <c r="O943" s="7">
        <v>3.8989095923994761E-4</v>
      </c>
      <c r="P943" s="7">
        <v>6.8503136175937757E-2</v>
      </c>
      <c r="Q943" s="7">
        <v>6.7723354257457874E-2</v>
      </c>
      <c r="R943" s="7">
        <f t="shared" si="116"/>
        <v>0</v>
      </c>
      <c r="S943" s="4" t="str">
        <f t="shared" si="117"/>
        <v>Upper</v>
      </c>
      <c r="T943" s="4" t="str">
        <f t="shared" si="118"/>
        <v>Above</v>
      </c>
      <c r="U943" s="4" t="str">
        <f t="shared" si="114"/>
        <v>Sell</v>
      </c>
      <c r="V943" s="4" t="str">
        <f t="shared" si="115"/>
        <v/>
      </c>
    </row>
    <row r="944" spans="1:22">
      <c r="A944" s="2">
        <v>42352</v>
      </c>
      <c r="B944" s="7">
        <v>520.5</v>
      </c>
      <c r="C944" s="7">
        <v>529.92498779296875</v>
      </c>
      <c r="D944" s="7">
        <v>520.04998779296875</v>
      </c>
      <c r="E944" s="7">
        <v>527.5250244140625</v>
      </c>
      <c r="F944" s="7">
        <v>7558.2001953125</v>
      </c>
      <c r="G944" s="7">
        <v>7663.9501953125</v>
      </c>
      <c r="H944" s="7">
        <v>7551.0498046875</v>
      </c>
      <c r="I944" s="7">
        <v>7650.0498046875</v>
      </c>
      <c r="J944" s="7">
        <v>6.8865601141764876E-2</v>
      </c>
      <c r="K944" s="7">
        <v>6.9145150253858201E-2</v>
      </c>
      <c r="L944" s="7">
        <v>6.8871216750568232E-2</v>
      </c>
      <c r="M944" s="7">
        <v>6.8957070591988329E-2</v>
      </c>
      <c r="N944" s="7">
        <v>6.8172744696800874E-2</v>
      </c>
      <c r="O944" s="7">
        <v>4.236242172443301E-4</v>
      </c>
      <c r="P944" s="7">
        <v>6.8596368914045205E-2</v>
      </c>
      <c r="Q944" s="7">
        <v>6.7749120479556543E-2</v>
      </c>
      <c r="R944" s="7">
        <f t="shared" si="116"/>
        <v>0</v>
      </c>
      <c r="S944" s="4" t="str">
        <f t="shared" si="117"/>
        <v>Upper</v>
      </c>
      <c r="T944" s="4" t="str">
        <f t="shared" si="118"/>
        <v>Above</v>
      </c>
      <c r="U944" s="4" t="str">
        <f t="shared" si="114"/>
        <v>Sell</v>
      </c>
      <c r="V944" s="4" t="str">
        <f t="shared" si="115"/>
        <v/>
      </c>
    </row>
    <row r="945" spans="1:22">
      <c r="A945" s="2">
        <v>42353</v>
      </c>
      <c r="B945" s="7">
        <v>526.5</v>
      </c>
      <c r="C945" s="7">
        <v>531.2249755859375</v>
      </c>
      <c r="D945" s="7">
        <v>522.6500244140625</v>
      </c>
      <c r="E945" s="7">
        <v>529.7249755859375</v>
      </c>
      <c r="F945" s="7">
        <v>7659.14990234375</v>
      </c>
      <c r="G945" s="7">
        <v>7705</v>
      </c>
      <c r="H945" s="7">
        <v>7625.10009765625</v>
      </c>
      <c r="I945" s="7">
        <v>7700.89990234375</v>
      </c>
      <c r="J945" s="7">
        <v>6.8741310290700477E-2</v>
      </c>
      <c r="K945" s="7">
        <v>6.8945486772996431E-2</v>
      </c>
      <c r="L945" s="7">
        <v>6.8543365689679406E-2</v>
      </c>
      <c r="M945" s="7">
        <v>6.8787412160066772E-2</v>
      </c>
      <c r="N945" s="7">
        <v>6.8214509631719961E-2</v>
      </c>
      <c r="O945" s="7">
        <v>4.4152509757564332E-4</v>
      </c>
      <c r="P945" s="7">
        <v>6.8656034729295601E-2</v>
      </c>
      <c r="Q945" s="7">
        <v>6.777298453414432E-2</v>
      </c>
      <c r="R945" s="7" t="str">
        <f t="shared" si="116"/>
        <v>Upper</v>
      </c>
      <c r="S945" s="4" t="str">
        <f t="shared" si="117"/>
        <v>Upper</v>
      </c>
      <c r="T945" s="4" t="str">
        <f t="shared" si="118"/>
        <v>Above</v>
      </c>
      <c r="U945" s="4" t="str">
        <f t="shared" ref="U945:U1008" si="119">+IF(AND(S945="Upper",T945="Below"),"Sell",IF(AND(S945="Lower",T945="Above"),"Buy",U944))</f>
        <v>Sell</v>
      </c>
      <c r="V945" s="4" t="str">
        <f t="shared" si="115"/>
        <v/>
      </c>
    </row>
    <row r="946" spans="1:22">
      <c r="A946" s="2">
        <v>42354</v>
      </c>
      <c r="B946" s="7">
        <v>531.5</v>
      </c>
      <c r="C946" s="7">
        <v>536.67498779296875</v>
      </c>
      <c r="D946" s="7">
        <v>529.67498779296875</v>
      </c>
      <c r="E946" s="7">
        <v>533.6500244140625</v>
      </c>
      <c r="F946" s="7">
        <v>7725.25</v>
      </c>
      <c r="G946" s="7">
        <v>7776.60009765625</v>
      </c>
      <c r="H946" s="7">
        <v>7715.75</v>
      </c>
      <c r="I946" s="7">
        <v>7750.89990234375</v>
      </c>
      <c r="J946" s="7">
        <v>6.8800362447817218E-2</v>
      </c>
      <c r="K946" s="7">
        <v>6.9011519308381883E-2</v>
      </c>
      <c r="L946" s="7">
        <v>6.8648541981397623E-2</v>
      </c>
      <c r="M946" s="7">
        <v>6.8850073041543877E-2</v>
      </c>
      <c r="N946" s="7">
        <v>6.8273302572977562E-2</v>
      </c>
      <c r="O946" s="7">
        <v>4.4407404178999782E-4</v>
      </c>
      <c r="P946" s="7">
        <v>6.8717376614767567E-2</v>
      </c>
      <c r="Q946" s="7">
        <v>6.7829228531187558E-2</v>
      </c>
      <c r="R946" s="7" t="str">
        <f t="shared" si="116"/>
        <v>Upper</v>
      </c>
      <c r="S946" s="4" t="str">
        <f t="shared" si="117"/>
        <v>Upper</v>
      </c>
      <c r="T946" s="4" t="str">
        <f t="shared" si="118"/>
        <v>Above</v>
      </c>
      <c r="U946" s="4" t="str">
        <f t="shared" si="119"/>
        <v>Sell</v>
      </c>
      <c r="V946" s="4" t="str">
        <f t="shared" si="115"/>
        <v/>
      </c>
    </row>
    <row r="947" spans="1:22">
      <c r="A947" s="2">
        <v>42355</v>
      </c>
      <c r="B947" s="7">
        <v>536.95001220703125</v>
      </c>
      <c r="C947" s="7">
        <v>542</v>
      </c>
      <c r="D947" s="7">
        <v>532.5</v>
      </c>
      <c r="E947" s="7">
        <v>540.125</v>
      </c>
      <c r="F947" s="7">
        <v>7783.0498046875</v>
      </c>
      <c r="G947" s="7">
        <v>7852.89990234375</v>
      </c>
      <c r="H947" s="7">
        <v>7737.5498046875</v>
      </c>
      <c r="I947" s="7">
        <v>7844.35009765625</v>
      </c>
      <c r="J947" s="7">
        <v>6.8989666734965802E-2</v>
      </c>
      <c r="K947" s="7">
        <v>6.901908934790274E-2</v>
      </c>
      <c r="L947" s="7">
        <v>6.8820235532106713E-2</v>
      </c>
      <c r="M947" s="7">
        <v>6.8855289893471172E-2</v>
      </c>
      <c r="N947" s="7">
        <v>6.8325524108461294E-2</v>
      </c>
      <c r="O947" s="7">
        <v>4.4822145107634159E-4</v>
      </c>
      <c r="P947" s="7">
        <v>6.8773745559537636E-2</v>
      </c>
      <c r="Q947" s="7">
        <v>6.7877302657384953E-2</v>
      </c>
      <c r="R947" s="7">
        <f t="shared" si="116"/>
        <v>0</v>
      </c>
      <c r="S947" s="4" t="str">
        <f t="shared" si="117"/>
        <v>Upper</v>
      </c>
      <c r="T947" s="4" t="str">
        <f t="shared" si="118"/>
        <v>Above</v>
      </c>
      <c r="U947" s="4" t="str">
        <f t="shared" si="119"/>
        <v>Sell</v>
      </c>
      <c r="V947" s="4" t="str">
        <f t="shared" ref="V947:V1010" si="120">+IF(U947&lt;&gt;U946,U947,"")</f>
        <v/>
      </c>
    </row>
    <row r="948" spans="1:22">
      <c r="A948" s="2">
        <v>42356</v>
      </c>
      <c r="B948" s="7">
        <v>542.5</v>
      </c>
      <c r="C948" s="7">
        <v>542.5</v>
      </c>
      <c r="D948" s="7">
        <v>534.25</v>
      </c>
      <c r="E948" s="7">
        <v>536.5</v>
      </c>
      <c r="F948" s="7">
        <v>7828.89990234375</v>
      </c>
      <c r="G948" s="7">
        <v>7836.14990234375</v>
      </c>
      <c r="H948" s="7">
        <v>7753.35009765625</v>
      </c>
      <c r="I948" s="7">
        <v>7761.9501953125</v>
      </c>
      <c r="J948" s="7">
        <v>6.9294537772489714E-2</v>
      </c>
      <c r="K948" s="7">
        <v>6.9230426518224364E-2</v>
      </c>
      <c r="L948" s="7">
        <v>6.8905697959066453E-2</v>
      </c>
      <c r="M948" s="7">
        <v>6.9119227320473708E-2</v>
      </c>
      <c r="N948" s="7">
        <v>6.8374198411866455E-2</v>
      </c>
      <c r="O948" s="7">
        <v>4.7944079663432391E-4</v>
      </c>
      <c r="P948" s="7">
        <v>6.885363920850078E-2</v>
      </c>
      <c r="Q948" s="7">
        <v>6.7894757615232129E-2</v>
      </c>
      <c r="R948" s="7">
        <f t="shared" si="116"/>
        <v>0</v>
      </c>
      <c r="S948" s="4" t="str">
        <f t="shared" si="117"/>
        <v>Upper</v>
      </c>
      <c r="T948" s="4" t="str">
        <f t="shared" si="118"/>
        <v>Above</v>
      </c>
      <c r="U948" s="4" t="str">
        <f t="shared" si="119"/>
        <v>Sell</v>
      </c>
      <c r="V948" s="4" t="str">
        <f t="shared" si="120"/>
        <v/>
      </c>
    </row>
    <row r="949" spans="1:22">
      <c r="A949" s="2">
        <v>42359</v>
      </c>
      <c r="B949" s="7">
        <v>535.875</v>
      </c>
      <c r="C949" s="7">
        <v>539.95001220703125</v>
      </c>
      <c r="D949" s="7">
        <v>534.5250244140625</v>
      </c>
      <c r="E949" s="7">
        <v>537.70001220703125</v>
      </c>
      <c r="F949" s="7">
        <v>7745.64990234375</v>
      </c>
      <c r="G949" s="7">
        <v>7840.75</v>
      </c>
      <c r="H949" s="7">
        <v>7733.4501953125</v>
      </c>
      <c r="I949" s="7">
        <v>7834.4501953125</v>
      </c>
      <c r="J949" s="7">
        <v>6.9183994468669435E-2</v>
      </c>
      <c r="K949" s="7">
        <v>6.8864587215130085E-2</v>
      </c>
      <c r="L949" s="7">
        <v>6.9118570743244179E-2</v>
      </c>
      <c r="M949" s="7">
        <v>6.8632769218285081E-2</v>
      </c>
      <c r="N949" s="7">
        <v>6.8398329753857359E-2</v>
      </c>
      <c r="O949" s="7">
        <v>4.7971578178472379E-4</v>
      </c>
      <c r="P949" s="7">
        <v>6.8878045535642085E-2</v>
      </c>
      <c r="Q949" s="7">
        <v>6.7918613972072633E-2</v>
      </c>
      <c r="R949" s="7">
        <f t="shared" si="116"/>
        <v>0</v>
      </c>
      <c r="S949" s="4" t="str">
        <f t="shared" si="117"/>
        <v>Upper</v>
      </c>
      <c r="T949" s="4" t="str">
        <f t="shared" si="118"/>
        <v>Below</v>
      </c>
      <c r="U949" s="4" t="str">
        <f t="shared" si="119"/>
        <v>Sell</v>
      </c>
      <c r="V949" s="4" t="str">
        <f t="shared" si="120"/>
        <v/>
      </c>
    </row>
    <row r="950" spans="1:22">
      <c r="A950" s="2">
        <v>42360</v>
      </c>
      <c r="B950" s="7">
        <v>537.25</v>
      </c>
      <c r="C950" s="7">
        <v>538.25</v>
      </c>
      <c r="D950" s="7">
        <v>532</v>
      </c>
      <c r="E950" s="7">
        <v>533.2249755859375</v>
      </c>
      <c r="F950" s="7">
        <v>7829.39990234375</v>
      </c>
      <c r="G950" s="7">
        <v>7846.2998046875</v>
      </c>
      <c r="H950" s="7">
        <v>7776.85009765625</v>
      </c>
      <c r="I950" s="7">
        <v>7786.10009765625</v>
      </c>
      <c r="J950" s="7">
        <v>6.8619563019021793E-2</v>
      </c>
      <c r="K950" s="7">
        <v>6.8599214075205389E-2</v>
      </c>
      <c r="L950" s="7">
        <v>6.840815925722056E-2</v>
      </c>
      <c r="M950" s="7">
        <v>6.8484217888034521E-2</v>
      </c>
      <c r="N950" s="7">
        <v>6.8427152398336716E-2</v>
      </c>
      <c r="O950" s="7">
        <v>4.6580578120180302E-4</v>
      </c>
      <c r="P950" s="7">
        <v>6.8892958179538513E-2</v>
      </c>
      <c r="Q950" s="7">
        <v>6.7961346617134918E-2</v>
      </c>
      <c r="R950" s="7">
        <f t="shared" si="116"/>
        <v>0</v>
      </c>
      <c r="S950" s="4" t="str">
        <f t="shared" si="117"/>
        <v>Upper</v>
      </c>
      <c r="T950" s="4" t="str">
        <f t="shared" si="118"/>
        <v>Below</v>
      </c>
      <c r="U950" s="4" t="str">
        <f t="shared" si="119"/>
        <v>Sell</v>
      </c>
      <c r="V950" s="4" t="str">
        <f t="shared" si="120"/>
        <v/>
      </c>
    </row>
    <row r="951" spans="1:22">
      <c r="A951" s="2">
        <v>42361</v>
      </c>
      <c r="B951" s="7">
        <v>536.29998779296875</v>
      </c>
      <c r="C951" s="7">
        <v>538.9749755859375</v>
      </c>
      <c r="D951" s="7">
        <v>534.57501220703125</v>
      </c>
      <c r="E951" s="7">
        <v>537.04998779296875</v>
      </c>
      <c r="F951" s="7">
        <v>7830.4501953125</v>
      </c>
      <c r="G951" s="7">
        <v>7871.4501953125</v>
      </c>
      <c r="H951" s="7">
        <v>7826.10009765625</v>
      </c>
      <c r="I951" s="7">
        <v>7865.9501953125</v>
      </c>
      <c r="J951" s="7">
        <v>6.848903631543575E-2</v>
      </c>
      <c r="K951" s="7">
        <v>6.8472131845145973E-2</v>
      </c>
      <c r="L951" s="7">
        <v>6.8306692418504206E-2</v>
      </c>
      <c r="M951" s="7">
        <v>6.8275284543882458E-2</v>
      </c>
      <c r="N951" s="7">
        <v>6.8443303231352087E-2</v>
      </c>
      <c r="O951" s="7">
        <v>4.5392191798599043E-4</v>
      </c>
      <c r="P951" s="7">
        <v>6.8897225149338076E-2</v>
      </c>
      <c r="Q951" s="7">
        <v>6.7989381313366098E-2</v>
      </c>
      <c r="R951" s="7">
        <f t="shared" si="116"/>
        <v>0</v>
      </c>
      <c r="S951" s="4" t="str">
        <f t="shared" si="117"/>
        <v>Upper</v>
      </c>
      <c r="T951" s="4" t="str">
        <f t="shared" si="118"/>
        <v>Below</v>
      </c>
      <c r="U951" s="4" t="str">
        <f t="shared" si="119"/>
        <v>Sell</v>
      </c>
      <c r="V951" s="4" t="str">
        <f t="shared" si="120"/>
        <v/>
      </c>
    </row>
    <row r="952" spans="1:22">
      <c r="A952" s="2">
        <v>42362</v>
      </c>
      <c r="B952" s="7">
        <v>538.0999755859375</v>
      </c>
      <c r="C952" s="7">
        <v>538.20001220703125</v>
      </c>
      <c r="D952" s="7">
        <v>534.1500244140625</v>
      </c>
      <c r="E952" s="7">
        <v>537</v>
      </c>
      <c r="F952" s="7">
        <v>7888.75</v>
      </c>
      <c r="G952" s="7">
        <v>7888.75</v>
      </c>
      <c r="H952" s="7">
        <v>7835.5</v>
      </c>
      <c r="I952" s="7">
        <v>7861.0498046875</v>
      </c>
      <c r="J952" s="7">
        <v>6.8211056959079391E-2</v>
      </c>
      <c r="K952" s="7">
        <v>6.822373788078355E-2</v>
      </c>
      <c r="L952" s="7">
        <v>6.8170509146073963E-2</v>
      </c>
      <c r="M952" s="7">
        <v>6.8311486804191204E-2</v>
      </c>
      <c r="N952" s="7">
        <v>6.848502873746494E-2</v>
      </c>
      <c r="O952" s="7">
        <v>3.9494338422280849E-4</v>
      </c>
      <c r="P952" s="7">
        <v>6.8879972121687755E-2</v>
      </c>
      <c r="Q952" s="7">
        <v>6.8090085353242125E-2</v>
      </c>
      <c r="R952" s="7">
        <f t="shared" si="116"/>
        <v>0</v>
      </c>
      <c r="S952" s="4" t="str">
        <f t="shared" si="117"/>
        <v>Upper</v>
      </c>
      <c r="T952" s="4" t="str">
        <f t="shared" si="118"/>
        <v>Below</v>
      </c>
      <c r="U952" s="4" t="str">
        <f t="shared" si="119"/>
        <v>Sell</v>
      </c>
      <c r="V952" s="4" t="str">
        <f t="shared" si="120"/>
        <v/>
      </c>
    </row>
    <row r="953" spans="1:22">
      <c r="A953" s="2">
        <v>42366</v>
      </c>
      <c r="B953" s="7">
        <v>537</v>
      </c>
      <c r="C953" s="7">
        <v>539.95001220703125</v>
      </c>
      <c r="D953" s="7">
        <v>533.875</v>
      </c>
      <c r="E953" s="7">
        <v>538.625</v>
      </c>
      <c r="F953" s="7">
        <v>7863.2001953125</v>
      </c>
      <c r="G953" s="7">
        <v>7937.2001953125</v>
      </c>
      <c r="H953" s="7">
        <v>7863</v>
      </c>
      <c r="I953" s="7">
        <v>7925.14990234375</v>
      </c>
      <c r="J953" s="7">
        <v>6.8292805303383039E-2</v>
      </c>
      <c r="K953" s="7">
        <v>6.8027767842609208E-2</v>
      </c>
      <c r="L953" s="7">
        <v>6.7897113061172576E-2</v>
      </c>
      <c r="M953" s="7">
        <v>6.796401413690728E-2</v>
      </c>
      <c r="N953" s="7">
        <v>6.8485770148757744E-2</v>
      </c>
      <c r="O953" s="7">
        <v>3.9389705732702809E-4</v>
      </c>
      <c r="P953" s="7">
        <v>6.8879667206084766E-2</v>
      </c>
      <c r="Q953" s="7">
        <v>6.8091873091430721E-2</v>
      </c>
      <c r="R953" s="7">
        <f t="shared" si="116"/>
        <v>0</v>
      </c>
      <c r="S953" s="4" t="str">
        <f t="shared" si="117"/>
        <v>Upper</v>
      </c>
      <c r="T953" s="4" t="str">
        <f t="shared" si="118"/>
        <v>Below</v>
      </c>
      <c r="U953" s="4" t="str">
        <f t="shared" si="119"/>
        <v>Sell</v>
      </c>
      <c r="V953" s="4" t="str">
        <f t="shared" si="120"/>
        <v/>
      </c>
    </row>
    <row r="954" spans="1:22">
      <c r="A954" s="2">
        <v>42367</v>
      </c>
      <c r="B954" s="7">
        <v>539.4749755859375</v>
      </c>
      <c r="C954" s="7">
        <v>539.92498779296875</v>
      </c>
      <c r="D954" s="7">
        <v>535.6500244140625</v>
      </c>
      <c r="E954" s="7">
        <v>538.9749755859375</v>
      </c>
      <c r="F954" s="7">
        <v>7929.2001953125</v>
      </c>
      <c r="G954" s="7">
        <v>7942.14990234375</v>
      </c>
      <c r="H954" s="7">
        <v>7902.75</v>
      </c>
      <c r="I954" s="7">
        <v>7928.9501953125</v>
      </c>
      <c r="J954" s="7">
        <v>6.803649325247943E-2</v>
      </c>
      <c r="K954" s="7">
        <v>6.7982220737691626E-2</v>
      </c>
      <c r="L954" s="7">
        <v>6.7780206183172001E-2</v>
      </c>
      <c r="M954" s="7">
        <v>6.7975578394296521E-2</v>
      </c>
      <c r="N954" s="7">
        <v>6.8489098389539954E-2</v>
      </c>
      <c r="O954" s="7">
        <v>3.8901825725476641E-4</v>
      </c>
      <c r="P954" s="7">
        <v>6.8878116646794718E-2</v>
      </c>
      <c r="Q954" s="7">
        <v>6.810008013228519E-2</v>
      </c>
      <c r="R954" s="7">
        <f t="shared" si="116"/>
        <v>0</v>
      </c>
      <c r="S954" s="4" t="str">
        <f t="shared" si="117"/>
        <v>Upper</v>
      </c>
      <c r="T954" s="4" t="str">
        <f t="shared" si="118"/>
        <v>Below</v>
      </c>
      <c r="U954" s="4" t="str">
        <f t="shared" si="119"/>
        <v>Sell</v>
      </c>
      <c r="V954" s="4" t="str">
        <f t="shared" si="120"/>
        <v/>
      </c>
    </row>
    <row r="955" spans="1:22">
      <c r="A955" s="2">
        <v>42368</v>
      </c>
      <c r="B955" s="7">
        <v>540</v>
      </c>
      <c r="C955" s="7">
        <v>540.9749755859375</v>
      </c>
      <c r="D955" s="7">
        <v>536.2750244140625</v>
      </c>
      <c r="E955" s="7">
        <v>537.1500244140625</v>
      </c>
      <c r="F955" s="7">
        <v>7938.60009765625</v>
      </c>
      <c r="G955" s="7">
        <v>7944.75</v>
      </c>
      <c r="H955" s="7">
        <v>7889.85009765625</v>
      </c>
      <c r="I955" s="7">
        <v>7896.25</v>
      </c>
      <c r="J955" s="7">
        <v>6.8022068545741041E-2</v>
      </c>
      <c r="K955" s="7">
        <v>6.8092133243454797E-2</v>
      </c>
      <c r="L955" s="7">
        <v>6.7970242498443384E-2</v>
      </c>
      <c r="M955" s="7">
        <v>6.802596478253127E-2</v>
      </c>
      <c r="N955" s="7">
        <v>6.8486834002815883E-2</v>
      </c>
      <c r="O955" s="7">
        <v>3.9170100713904938E-4</v>
      </c>
      <c r="P955" s="7">
        <v>6.887853500995493E-2</v>
      </c>
      <c r="Q955" s="7">
        <v>6.8095132995676835E-2</v>
      </c>
      <c r="R955" s="7">
        <f t="shared" si="116"/>
        <v>0</v>
      </c>
      <c r="S955" s="4" t="str">
        <f t="shared" si="117"/>
        <v>Upper</v>
      </c>
      <c r="T955" s="4" t="str">
        <f t="shared" si="118"/>
        <v>Below</v>
      </c>
      <c r="U955" s="4" t="str">
        <f t="shared" si="119"/>
        <v>Sell</v>
      </c>
      <c r="V955" s="4" t="str">
        <f t="shared" si="120"/>
        <v/>
      </c>
    </row>
    <row r="956" spans="1:22">
      <c r="A956" s="2">
        <v>42369</v>
      </c>
      <c r="B956" s="7">
        <v>537.5</v>
      </c>
      <c r="C956" s="7">
        <v>542.45001220703125</v>
      </c>
      <c r="D956" s="7">
        <v>537.5</v>
      </c>
      <c r="E956" s="7">
        <v>541.07501220703125</v>
      </c>
      <c r="F956" s="7">
        <v>7897.7998046875</v>
      </c>
      <c r="G956" s="7">
        <v>7955.5498046875</v>
      </c>
      <c r="H956" s="7">
        <v>7891.14990234375</v>
      </c>
      <c r="I956" s="7">
        <v>7946.35009765625</v>
      </c>
      <c r="J956" s="7">
        <v>6.8056928928609095E-2</v>
      </c>
      <c r="K956" s="7">
        <v>6.8185106689598443E-2</v>
      </c>
      <c r="L956" s="7">
        <v>6.8114280764119961E-2</v>
      </c>
      <c r="M956" s="7">
        <v>6.8091011037459764E-2</v>
      </c>
      <c r="N956" s="7">
        <v>6.8494106551708595E-2</v>
      </c>
      <c r="O956" s="7">
        <v>3.8236139145538379E-4</v>
      </c>
      <c r="P956" s="7">
        <v>6.8876467943163974E-2</v>
      </c>
      <c r="Q956" s="7">
        <v>6.8111745160253215E-2</v>
      </c>
      <c r="R956" s="7">
        <f t="shared" si="116"/>
        <v>0</v>
      </c>
      <c r="S956" s="4" t="str">
        <f t="shared" si="117"/>
        <v>Upper</v>
      </c>
      <c r="T956" s="4" t="str">
        <f t="shared" si="118"/>
        <v>Below</v>
      </c>
      <c r="U956" s="4" t="str">
        <f t="shared" si="119"/>
        <v>Sell</v>
      </c>
      <c r="V956" s="4" t="str">
        <f t="shared" si="120"/>
        <v/>
      </c>
    </row>
    <row r="957" spans="1:22">
      <c r="A957" s="2">
        <v>42373</v>
      </c>
      <c r="B957" s="7">
        <v>542</v>
      </c>
      <c r="C957" s="7">
        <v>542</v>
      </c>
      <c r="D957" s="7">
        <v>534.04998779296875</v>
      </c>
      <c r="E957" s="7">
        <v>535.25</v>
      </c>
      <c r="F957" s="7">
        <v>7924.5498046875</v>
      </c>
      <c r="G957" s="7">
        <v>7937.5498046875</v>
      </c>
      <c r="H957" s="7">
        <v>7781.10009765625</v>
      </c>
      <c r="I957" s="7">
        <v>7791.2998046875</v>
      </c>
      <c r="J957" s="7">
        <v>6.8395052508774465E-2</v>
      </c>
      <c r="K957" s="7">
        <v>6.8283036117760584E-2</v>
      </c>
      <c r="L957" s="7">
        <v>6.8634252366684023E-2</v>
      </c>
      <c r="M957" s="7">
        <v>6.8698421754734187E-2</v>
      </c>
      <c r="N957" s="7">
        <v>6.8506057536602105E-2</v>
      </c>
      <c r="O957" s="7">
        <v>3.8494621765594269E-4</v>
      </c>
      <c r="P957" s="7">
        <v>6.8891003754258051E-2</v>
      </c>
      <c r="Q957" s="7">
        <v>6.8121111318946159E-2</v>
      </c>
      <c r="R957" s="7">
        <f t="shared" si="116"/>
        <v>0</v>
      </c>
      <c r="S957" s="4" t="str">
        <f t="shared" si="117"/>
        <v>Upper</v>
      </c>
      <c r="T957" s="4" t="str">
        <f t="shared" si="118"/>
        <v>Below</v>
      </c>
      <c r="U957" s="4" t="str">
        <f t="shared" si="119"/>
        <v>Sell</v>
      </c>
      <c r="V957" s="4" t="str">
        <f t="shared" si="120"/>
        <v/>
      </c>
    </row>
    <row r="958" spans="1:22">
      <c r="A958" s="2">
        <v>42374</v>
      </c>
      <c r="B958" s="7">
        <v>535.0999755859375</v>
      </c>
      <c r="C958" s="7">
        <v>537.4000244140625</v>
      </c>
      <c r="D958" s="7">
        <v>530.67498779296875</v>
      </c>
      <c r="E958" s="7">
        <v>531.20001220703125</v>
      </c>
      <c r="F958" s="7">
        <v>7828.39990234375</v>
      </c>
      <c r="G958" s="7">
        <v>7831.2001953125</v>
      </c>
      <c r="H958" s="7">
        <v>7763.25</v>
      </c>
      <c r="I958" s="7">
        <v>7784.64990234375</v>
      </c>
      <c r="J958" s="7">
        <v>6.8353684311111079E-2</v>
      </c>
      <c r="K958" s="7">
        <v>6.862294552701291E-2</v>
      </c>
      <c r="L958" s="7">
        <v>6.8357323001702733E-2</v>
      </c>
      <c r="M958" s="7">
        <v>6.8236853149568247E-2</v>
      </c>
      <c r="N958" s="7">
        <v>6.8516095886320322E-2</v>
      </c>
      <c r="O958" s="7">
        <v>3.7452220457173712E-4</v>
      </c>
      <c r="P958" s="7">
        <v>6.8890618090892058E-2</v>
      </c>
      <c r="Q958" s="7">
        <v>6.8141573681748585E-2</v>
      </c>
      <c r="R958" s="7">
        <f t="shared" si="116"/>
        <v>0</v>
      </c>
      <c r="S958" s="4" t="str">
        <f t="shared" si="117"/>
        <v>Upper</v>
      </c>
      <c r="T958" s="4" t="str">
        <f t="shared" si="118"/>
        <v>Below</v>
      </c>
      <c r="U958" s="4" t="str">
        <f t="shared" si="119"/>
        <v>Sell</v>
      </c>
      <c r="V958" s="4" t="str">
        <f t="shared" si="120"/>
        <v/>
      </c>
    </row>
    <row r="959" spans="1:22">
      <c r="A959" s="2">
        <v>42375</v>
      </c>
      <c r="B959" s="7">
        <v>528.32501220703125</v>
      </c>
      <c r="C959" s="7">
        <v>538.375</v>
      </c>
      <c r="D959" s="7">
        <v>528.32501220703125</v>
      </c>
      <c r="E959" s="7">
        <v>533.54998779296875</v>
      </c>
      <c r="F959" s="7">
        <v>7788.0498046875</v>
      </c>
      <c r="G959" s="7">
        <v>7800.9501953125</v>
      </c>
      <c r="H959" s="7">
        <v>7721.2001953125</v>
      </c>
      <c r="I959" s="7">
        <v>7741</v>
      </c>
      <c r="J959" s="7">
        <v>6.7837908777758596E-2</v>
      </c>
      <c r="K959" s="7">
        <v>6.9014028614553038E-2</v>
      </c>
      <c r="L959" s="7">
        <v>6.8425244630721346E-2</v>
      </c>
      <c r="M959" s="7">
        <v>6.8925201885152915E-2</v>
      </c>
      <c r="N959" s="7">
        <v>6.8543504522421389E-2</v>
      </c>
      <c r="O959" s="7">
        <v>3.8375391311237209E-4</v>
      </c>
      <c r="P959" s="7">
        <v>6.8927258435533767E-2</v>
      </c>
      <c r="Q959" s="7">
        <v>6.8159750609309011E-2</v>
      </c>
      <c r="R959" s="7" t="str">
        <f t="shared" si="116"/>
        <v>Upper</v>
      </c>
      <c r="S959" s="4" t="str">
        <f t="shared" si="117"/>
        <v>Upper</v>
      </c>
      <c r="T959" s="4" t="str">
        <f t="shared" si="118"/>
        <v>Below</v>
      </c>
      <c r="U959" s="4" t="str">
        <f t="shared" si="119"/>
        <v>Sell</v>
      </c>
      <c r="V959" s="4" t="str">
        <f t="shared" si="120"/>
        <v/>
      </c>
    </row>
    <row r="960" spans="1:22">
      <c r="A960" s="2">
        <v>42376</v>
      </c>
      <c r="B960" s="7">
        <v>530.04998779296875</v>
      </c>
      <c r="C960" s="7">
        <v>532.45001220703125</v>
      </c>
      <c r="D960" s="7">
        <v>524.8499755859375</v>
      </c>
      <c r="E960" s="7">
        <v>528.0999755859375</v>
      </c>
      <c r="F960" s="7">
        <v>7673.35009765625</v>
      </c>
      <c r="G960" s="7">
        <v>7674.9501953125</v>
      </c>
      <c r="H960" s="7">
        <v>7556.60009765625</v>
      </c>
      <c r="I960" s="7">
        <v>7568.2998046875</v>
      </c>
      <c r="J960" s="7">
        <v>6.907673715485331E-2</v>
      </c>
      <c r="K960" s="7">
        <v>6.9375044613608924E-2</v>
      </c>
      <c r="L960" s="7">
        <v>6.94558357995846E-2</v>
      </c>
      <c r="M960" s="7">
        <v>6.9777887929182408E-2</v>
      </c>
      <c r="N960" s="7">
        <v>6.8626495113904409E-2</v>
      </c>
      <c r="O960" s="7">
        <v>4.5900570671456259E-4</v>
      </c>
      <c r="P960" s="7">
        <v>6.908550082061897E-2</v>
      </c>
      <c r="Q960" s="7">
        <v>6.8167489407189849E-2</v>
      </c>
      <c r="R960" s="7">
        <f t="shared" si="116"/>
        <v>0</v>
      </c>
      <c r="S960" s="4" t="str">
        <f t="shared" si="117"/>
        <v>Upper</v>
      </c>
      <c r="T960" s="4" t="str">
        <f t="shared" si="118"/>
        <v>Above</v>
      </c>
      <c r="U960" s="4" t="str">
        <f t="shared" si="119"/>
        <v>Sell</v>
      </c>
      <c r="V960" s="4" t="str">
        <f t="shared" si="120"/>
        <v/>
      </c>
    </row>
    <row r="961" spans="1:22">
      <c r="A961" s="2">
        <v>42377</v>
      </c>
      <c r="B961" s="7">
        <v>530.9749755859375</v>
      </c>
      <c r="C961" s="7">
        <v>532.25</v>
      </c>
      <c r="D961" s="7">
        <v>528.625</v>
      </c>
      <c r="E961" s="7">
        <v>531.17498779296875</v>
      </c>
      <c r="F961" s="7">
        <v>7611.64990234375</v>
      </c>
      <c r="G961" s="7">
        <v>7634.10009765625</v>
      </c>
      <c r="H961" s="7">
        <v>7581.0498046875</v>
      </c>
      <c r="I961" s="7">
        <v>7601.35009765625</v>
      </c>
      <c r="J961" s="7">
        <v>6.9758197289452539E-2</v>
      </c>
      <c r="K961" s="7">
        <v>6.9720070891316502E-2</v>
      </c>
      <c r="L961" s="7">
        <v>6.9729788567427911E-2</v>
      </c>
      <c r="M961" s="7">
        <v>6.9879032141507036E-2</v>
      </c>
      <c r="N961" s="7">
        <v>6.8680545403502338E-2</v>
      </c>
      <c r="O961" s="7">
        <v>5.3724618985378245E-4</v>
      </c>
      <c r="P961" s="7">
        <v>6.9217791593356115E-2</v>
      </c>
      <c r="Q961" s="7">
        <v>6.8143299213648562E-2</v>
      </c>
      <c r="R961" s="7">
        <f t="shared" si="116"/>
        <v>0</v>
      </c>
      <c r="S961" s="4" t="str">
        <f t="shared" si="117"/>
        <v>Upper</v>
      </c>
      <c r="T961" s="4" t="str">
        <f t="shared" si="118"/>
        <v>Above</v>
      </c>
      <c r="U961" s="4" t="str">
        <f t="shared" si="119"/>
        <v>Sell</v>
      </c>
      <c r="V961" s="4" t="str">
        <f t="shared" si="120"/>
        <v/>
      </c>
    </row>
    <row r="962" spans="1:22">
      <c r="A962" s="2">
        <v>42380</v>
      </c>
      <c r="B962" s="7">
        <v>526.0250244140625</v>
      </c>
      <c r="C962" s="7">
        <v>530.5</v>
      </c>
      <c r="D962" s="7">
        <v>522.6500244140625</v>
      </c>
      <c r="E962" s="7">
        <v>529.29998779296875</v>
      </c>
      <c r="F962" s="7">
        <v>7527.4501953125</v>
      </c>
      <c r="G962" s="7">
        <v>7605.10009765625</v>
      </c>
      <c r="H962" s="7">
        <v>7494.35009765625</v>
      </c>
      <c r="I962" s="7">
        <v>7563.85009765625</v>
      </c>
      <c r="J962" s="7">
        <v>6.9880903993443794E-2</v>
      </c>
      <c r="K962" s="7">
        <v>6.9755820855466485E-2</v>
      </c>
      <c r="L962" s="7">
        <v>6.9739205882243707E-2</v>
      </c>
      <c r="M962" s="7">
        <v>6.9977588259843848E-2</v>
      </c>
      <c r="N962" s="7">
        <v>6.8728433697617206E-2</v>
      </c>
      <c r="O962" s="7">
        <v>6.0721024857609434E-4</v>
      </c>
      <c r="P962" s="7">
        <v>6.9335643946193307E-2</v>
      </c>
      <c r="Q962" s="7">
        <v>6.8121223449041104E-2</v>
      </c>
      <c r="R962" s="7">
        <f t="shared" si="116"/>
        <v>0</v>
      </c>
      <c r="S962" s="4" t="str">
        <f t="shared" si="117"/>
        <v>Upper</v>
      </c>
      <c r="T962" s="4" t="str">
        <f t="shared" si="118"/>
        <v>Above</v>
      </c>
      <c r="U962" s="4" t="str">
        <f t="shared" si="119"/>
        <v>Sell</v>
      </c>
      <c r="V962" s="4" t="str">
        <f t="shared" si="120"/>
        <v/>
      </c>
    </row>
    <row r="963" spans="1:22">
      <c r="A963" s="2">
        <v>42381</v>
      </c>
      <c r="B963" s="7">
        <v>531.95001220703125</v>
      </c>
      <c r="C963" s="7">
        <v>531.95001220703125</v>
      </c>
      <c r="D963" s="7">
        <v>521.75</v>
      </c>
      <c r="E963" s="7">
        <v>523.4749755859375</v>
      </c>
      <c r="F963" s="7">
        <v>7587.2001953125</v>
      </c>
      <c r="G963" s="7">
        <v>7588.2998046875</v>
      </c>
      <c r="H963" s="7">
        <v>7487.7998046875</v>
      </c>
      <c r="I963" s="7">
        <v>7510.2998046875</v>
      </c>
      <c r="J963" s="7">
        <v>7.0111503389047106E-2</v>
      </c>
      <c r="K963" s="7">
        <v>7.0101343634107763E-2</v>
      </c>
      <c r="L963" s="7">
        <v>6.9680014638395502E-2</v>
      </c>
      <c r="M963" s="7">
        <v>6.9700942598751425E-2</v>
      </c>
      <c r="N963" s="7">
        <v>6.8776266376593592E-2</v>
      </c>
      <c r="O963" s="7">
        <v>6.4502730670641932E-4</v>
      </c>
      <c r="P963" s="7">
        <v>6.9421293683300009E-2</v>
      </c>
      <c r="Q963" s="7">
        <v>6.8131239069887176E-2</v>
      </c>
      <c r="R963" s="7">
        <f t="shared" ref="R963:R1026" si="121">IF(AND(K963&gt;=Q963,L963&lt;=Q963),"Lower",IF(AND(K963&gt;=P963,L963&lt;=P963),"Upper",0))</f>
        <v>0</v>
      </c>
      <c r="S963" s="4" t="str">
        <f t="shared" si="117"/>
        <v>Upper</v>
      </c>
      <c r="T963" s="4" t="str">
        <f t="shared" si="118"/>
        <v>Above</v>
      </c>
      <c r="U963" s="4" t="str">
        <f t="shared" si="119"/>
        <v>Sell</v>
      </c>
      <c r="V963" s="4" t="str">
        <f t="shared" si="120"/>
        <v/>
      </c>
    </row>
    <row r="964" spans="1:22">
      <c r="A964" s="2">
        <v>42382</v>
      </c>
      <c r="B964" s="7">
        <v>526</v>
      </c>
      <c r="C964" s="7">
        <v>531.375</v>
      </c>
      <c r="D964" s="7">
        <v>518.5</v>
      </c>
      <c r="E964" s="7">
        <v>530.07501220703125</v>
      </c>
      <c r="F964" s="7">
        <v>7557.89990234375</v>
      </c>
      <c r="G964" s="7">
        <v>7590.9501953125</v>
      </c>
      <c r="H964" s="7">
        <v>7425.7998046875</v>
      </c>
      <c r="I964" s="7">
        <v>7562.39990234375</v>
      </c>
      <c r="J964" s="7">
        <v>6.9596052712590742E-2</v>
      </c>
      <c r="K964" s="7">
        <v>7.0001117953340047E-2</v>
      </c>
      <c r="L964" s="7">
        <v>6.9824128529926088E-2</v>
      </c>
      <c r="M964" s="7">
        <v>7.0093491358840951E-2</v>
      </c>
      <c r="N964" s="7">
        <v>6.8833087414936239E-2</v>
      </c>
      <c r="O964" s="7">
        <v>7.0870390161518223E-4</v>
      </c>
      <c r="P964" s="7">
        <v>6.9541791316551416E-2</v>
      </c>
      <c r="Q964" s="7">
        <v>6.8124383513321063E-2</v>
      </c>
      <c r="R964" s="7">
        <f t="shared" si="121"/>
        <v>0</v>
      </c>
      <c r="S964" s="4" t="str">
        <f t="shared" si="117"/>
        <v>Upper</v>
      </c>
      <c r="T964" s="4" t="str">
        <f t="shared" si="118"/>
        <v>Above</v>
      </c>
      <c r="U964" s="4" t="str">
        <f t="shared" si="119"/>
        <v>Sell</v>
      </c>
      <c r="V964" s="4" t="str">
        <f t="shared" si="120"/>
        <v/>
      </c>
    </row>
    <row r="965" spans="1:22">
      <c r="A965" s="2">
        <v>42383</v>
      </c>
      <c r="B965" s="7">
        <v>525.07501220703125</v>
      </c>
      <c r="C965" s="7">
        <v>528.70001220703125</v>
      </c>
      <c r="D965" s="7">
        <v>519.75</v>
      </c>
      <c r="E965" s="7">
        <v>524.875</v>
      </c>
      <c r="F965" s="7">
        <v>7467.39990234375</v>
      </c>
      <c r="G965" s="7">
        <v>7604.7998046875</v>
      </c>
      <c r="H965" s="7">
        <v>7443.7998046875</v>
      </c>
      <c r="I965" s="7">
        <v>7536.7998046875</v>
      </c>
      <c r="J965" s="7">
        <v>7.0315641196908307E-2</v>
      </c>
      <c r="K965" s="7">
        <v>6.9521884308006029E-2</v>
      </c>
      <c r="L965" s="7">
        <v>6.9823210408305678E-2</v>
      </c>
      <c r="M965" s="7">
        <v>6.9641626897606446E-2</v>
      </c>
      <c r="N965" s="7">
        <v>6.8875798151813217E-2</v>
      </c>
      <c r="O965" s="7">
        <v>7.3118969057156676E-4</v>
      </c>
      <c r="P965" s="7">
        <v>6.9606987842384782E-2</v>
      </c>
      <c r="Q965" s="7">
        <v>6.8144608461241651E-2</v>
      </c>
      <c r="R965" s="7">
        <f t="shared" si="121"/>
        <v>0</v>
      </c>
      <c r="S965" s="4" t="str">
        <f t="shared" si="117"/>
        <v>Upper</v>
      </c>
      <c r="T965" s="4" t="str">
        <f t="shared" si="118"/>
        <v>Above</v>
      </c>
      <c r="U965" s="4" t="str">
        <f t="shared" si="119"/>
        <v>Sell</v>
      </c>
      <c r="V965" s="4" t="str">
        <f t="shared" si="120"/>
        <v/>
      </c>
    </row>
    <row r="966" spans="1:22">
      <c r="A966" s="2">
        <v>42384</v>
      </c>
      <c r="B966" s="7">
        <v>524</v>
      </c>
      <c r="C966" s="7">
        <v>527.7249755859375</v>
      </c>
      <c r="D966" s="7">
        <v>519.04998779296875</v>
      </c>
      <c r="E966" s="7">
        <v>521.07501220703125</v>
      </c>
      <c r="F966" s="7">
        <v>7561.64990234375</v>
      </c>
      <c r="G966" s="7">
        <v>7566.5</v>
      </c>
      <c r="H966" s="7">
        <v>7427.2998046875</v>
      </c>
      <c r="I966" s="7">
        <v>7437.7998046875</v>
      </c>
      <c r="J966" s="7">
        <v>6.9297045852067959E-2</v>
      </c>
      <c r="K966" s="7">
        <v>6.9744925075786363E-2</v>
      </c>
      <c r="L966" s="7">
        <v>6.9884076507237144E-2</v>
      </c>
      <c r="M966" s="7">
        <v>7.005768182663856E-2</v>
      </c>
      <c r="N966" s="7">
        <v>6.8936178591067959E-2</v>
      </c>
      <c r="O966" s="7">
        <v>7.7735720296375562E-4</v>
      </c>
      <c r="P966" s="7">
        <v>6.9713535794031709E-2</v>
      </c>
      <c r="Q966" s="7">
        <v>6.815882138810421E-2</v>
      </c>
      <c r="R966" s="7">
        <f t="shared" si="121"/>
        <v>0</v>
      </c>
      <c r="S966" s="4" t="str">
        <f t="shared" si="117"/>
        <v>Upper</v>
      </c>
      <c r="T966" s="4" t="str">
        <f t="shared" si="118"/>
        <v>Above</v>
      </c>
      <c r="U966" s="4" t="str">
        <f t="shared" si="119"/>
        <v>Sell</v>
      </c>
      <c r="V966" s="4" t="str">
        <f t="shared" si="120"/>
        <v/>
      </c>
    </row>
    <row r="967" spans="1:22">
      <c r="A967" s="2">
        <v>42387</v>
      </c>
      <c r="B967" s="7">
        <v>517.82501220703125</v>
      </c>
      <c r="C967" s="7">
        <v>520.7249755859375</v>
      </c>
      <c r="D967" s="7">
        <v>510.5</v>
      </c>
      <c r="E967" s="7">
        <v>512.92498779296875</v>
      </c>
      <c r="F967" s="7">
        <v>7420.35009765625</v>
      </c>
      <c r="G967" s="7">
        <v>7463.64990234375</v>
      </c>
      <c r="H967" s="7">
        <v>7336.39990234375</v>
      </c>
      <c r="I967" s="7">
        <v>7351</v>
      </c>
      <c r="J967" s="7">
        <v>6.9784444856663644E-2</v>
      </c>
      <c r="K967" s="7">
        <v>6.9768140574548984E-2</v>
      </c>
      <c r="L967" s="7">
        <v>6.9584538301532772E-2</v>
      </c>
      <c r="M967" s="7">
        <v>6.9776219261728847E-2</v>
      </c>
      <c r="N967" s="7">
        <v>6.8982225059480831E-2</v>
      </c>
      <c r="O967" s="7">
        <v>7.992799391324701E-4</v>
      </c>
      <c r="P967" s="7">
        <v>6.9781504998613297E-2</v>
      </c>
      <c r="Q967" s="7">
        <v>6.8182945120348365E-2</v>
      </c>
      <c r="R967" s="7">
        <f t="shared" si="121"/>
        <v>0</v>
      </c>
      <c r="S967" s="4" t="str">
        <f t="shared" si="117"/>
        <v>Upper</v>
      </c>
      <c r="T967" s="4" t="str">
        <f t="shared" si="118"/>
        <v>Below</v>
      </c>
      <c r="U967" s="4" t="str">
        <f t="shared" si="119"/>
        <v>Sell</v>
      </c>
      <c r="V967" s="4" t="str">
        <f t="shared" si="120"/>
        <v/>
      </c>
    </row>
    <row r="968" spans="1:22">
      <c r="A968" s="2">
        <v>42388</v>
      </c>
      <c r="B968" s="7">
        <v>513.5999755859375</v>
      </c>
      <c r="C968" s="7">
        <v>518.7750244140625</v>
      </c>
      <c r="D968" s="7">
        <v>513.1500244140625</v>
      </c>
      <c r="E968" s="7">
        <v>517.9000244140625</v>
      </c>
      <c r="F968" s="7">
        <v>7381.7998046875</v>
      </c>
      <c r="G968" s="7">
        <v>7462.75</v>
      </c>
      <c r="H968" s="7">
        <v>7364.14990234375</v>
      </c>
      <c r="I968" s="7">
        <v>7435.10009765625</v>
      </c>
      <c r="J968" s="7">
        <v>6.9576524584126151E-2</v>
      </c>
      <c r="K968" s="7">
        <v>6.951526239175404E-2</v>
      </c>
      <c r="L968" s="7">
        <v>6.9682180729474949E-2</v>
      </c>
      <c r="M968" s="7">
        <v>6.9656093073625053E-2</v>
      </c>
      <c r="N968" s="7">
        <v>6.9009068347138408E-2</v>
      </c>
      <c r="O968" s="7">
        <v>8.130202703505459E-4</v>
      </c>
      <c r="P968" s="7">
        <v>6.9822088617488953E-2</v>
      </c>
      <c r="Q968" s="7">
        <v>6.8196048076787863E-2</v>
      </c>
      <c r="R968" s="7">
        <f t="shared" si="121"/>
        <v>0</v>
      </c>
      <c r="S968" s="4" t="str">
        <f t="shared" si="117"/>
        <v>Upper</v>
      </c>
      <c r="T968" s="4" t="str">
        <f t="shared" si="118"/>
        <v>Below</v>
      </c>
      <c r="U968" s="4" t="str">
        <f t="shared" si="119"/>
        <v>Sell</v>
      </c>
      <c r="V968" s="4" t="str">
        <f t="shared" si="120"/>
        <v/>
      </c>
    </row>
    <row r="969" spans="1:22">
      <c r="A969" s="2">
        <v>42389</v>
      </c>
      <c r="B969" s="7">
        <v>512.5</v>
      </c>
      <c r="C969" s="7">
        <v>554</v>
      </c>
      <c r="D969" s="7">
        <v>503.95001220703131</v>
      </c>
      <c r="E969" s="7">
        <v>509.14999389648438</v>
      </c>
      <c r="F969" s="7">
        <v>7357</v>
      </c>
      <c r="G969" s="7">
        <v>7470.89990234375</v>
      </c>
      <c r="H969" s="7">
        <v>7241.5</v>
      </c>
      <c r="I969" s="7">
        <v>7309.2998046875</v>
      </c>
      <c r="J969" s="7">
        <v>6.9661546826151971E-2</v>
      </c>
      <c r="K969" s="7">
        <v>7.4154386652430002E-2</v>
      </c>
      <c r="L969" s="7">
        <v>6.9591937058210498E-2</v>
      </c>
      <c r="M969" s="7">
        <v>6.9657834197738508E-2</v>
      </c>
      <c r="N969" s="7">
        <v>6.9060321596111071E-2</v>
      </c>
      <c r="O969" s="7">
        <v>8.203271306375453E-4</v>
      </c>
      <c r="P969" s="7">
        <v>6.9880648726748623E-2</v>
      </c>
      <c r="Q969" s="7">
        <v>6.8239994465473519E-2</v>
      </c>
      <c r="R969" s="7" t="str">
        <f t="shared" si="121"/>
        <v>Upper</v>
      </c>
      <c r="S969" s="4" t="str">
        <f t="shared" si="117"/>
        <v>Upper</v>
      </c>
      <c r="T969" s="4" t="str">
        <f t="shared" si="118"/>
        <v>Below</v>
      </c>
      <c r="U969" s="4" t="str">
        <f t="shared" si="119"/>
        <v>Sell</v>
      </c>
      <c r="V969" s="4" t="str">
        <f t="shared" si="120"/>
        <v/>
      </c>
    </row>
    <row r="970" spans="1:22">
      <c r="A970" s="2">
        <v>42390</v>
      </c>
      <c r="B970" s="7">
        <v>510.5</v>
      </c>
      <c r="C970" s="7">
        <v>516.625</v>
      </c>
      <c r="D970" s="7">
        <v>506.70001220703131</v>
      </c>
      <c r="E970" s="7">
        <v>511.5</v>
      </c>
      <c r="F970" s="7">
        <v>7376.64990234375</v>
      </c>
      <c r="G970" s="7">
        <v>7398.7001953125</v>
      </c>
      <c r="H970" s="7">
        <v>7250</v>
      </c>
      <c r="I970" s="7">
        <v>7276.7998046875</v>
      </c>
      <c r="J970" s="7">
        <v>6.9204856778929028E-2</v>
      </c>
      <c r="K970" s="7">
        <v>6.9826454155732853E-2</v>
      </c>
      <c r="L970" s="7">
        <v>6.9889656856142249E-2</v>
      </c>
      <c r="M970" s="7">
        <v>7.0291888430200705E-2</v>
      </c>
      <c r="N970" s="7">
        <v>6.9150705123219386E-2</v>
      </c>
      <c r="O970" s="7">
        <v>8.5246617987736861E-4</v>
      </c>
      <c r="P970" s="7">
        <v>7.0003171303096759E-2</v>
      </c>
      <c r="Q970" s="7">
        <v>6.8298238943342013E-2</v>
      </c>
      <c r="R970" s="7">
        <f t="shared" si="121"/>
        <v>0</v>
      </c>
      <c r="S970" s="4" t="str">
        <f t="shared" si="117"/>
        <v>Upper</v>
      </c>
      <c r="T970" s="4" t="str">
        <f t="shared" si="118"/>
        <v>Above</v>
      </c>
      <c r="U970" s="4" t="str">
        <f t="shared" si="119"/>
        <v>Sell</v>
      </c>
      <c r="V970" s="4" t="str">
        <f t="shared" si="120"/>
        <v/>
      </c>
    </row>
    <row r="971" spans="1:22">
      <c r="A971" s="2">
        <v>42391</v>
      </c>
      <c r="B971" s="7">
        <v>512.8499755859375</v>
      </c>
      <c r="C971" s="7">
        <v>522.125</v>
      </c>
      <c r="D971" s="7">
        <v>511.02499389648438</v>
      </c>
      <c r="E971" s="7">
        <v>515.1500244140625</v>
      </c>
      <c r="F971" s="7">
        <v>7355.7001953125</v>
      </c>
      <c r="G971" s="7">
        <v>7433.39990234375</v>
      </c>
      <c r="H971" s="7">
        <v>7327.60009765625</v>
      </c>
      <c r="I971" s="7">
        <v>7422.4501953125</v>
      </c>
      <c r="J971" s="7">
        <v>6.9721435345170363E-2</v>
      </c>
      <c r="K971" s="7">
        <v>7.0240402354160181E-2</v>
      </c>
      <c r="L971" s="7">
        <v>6.9739749315732569E-2</v>
      </c>
      <c r="M971" s="7">
        <v>6.9404308666078385E-2</v>
      </c>
      <c r="N971" s="7">
        <v>6.9207156329329181E-2</v>
      </c>
      <c r="O971" s="7">
        <v>8.2848917540997373E-4</v>
      </c>
      <c r="P971" s="7">
        <v>7.0035645504739161E-2</v>
      </c>
      <c r="Q971" s="7">
        <v>6.8378667153919201E-2</v>
      </c>
      <c r="R971" s="7" t="str">
        <f t="shared" si="121"/>
        <v>Upper</v>
      </c>
      <c r="S971" s="4" t="str">
        <f t="shared" si="117"/>
        <v>Upper</v>
      </c>
      <c r="T971" s="4" t="str">
        <f t="shared" si="118"/>
        <v>Below</v>
      </c>
      <c r="U971" s="4" t="str">
        <f t="shared" si="119"/>
        <v>Sell</v>
      </c>
      <c r="V971" s="4" t="str">
        <f t="shared" si="120"/>
        <v/>
      </c>
    </row>
    <row r="972" spans="1:22">
      <c r="A972" s="2">
        <v>42394</v>
      </c>
      <c r="B972" s="7">
        <v>519.9749755859375</v>
      </c>
      <c r="C972" s="7">
        <v>523.3499755859375</v>
      </c>
      <c r="D972" s="7">
        <v>516.5250244140625</v>
      </c>
      <c r="E972" s="7">
        <v>520.57501220703125</v>
      </c>
      <c r="F972" s="7">
        <v>7468.75</v>
      </c>
      <c r="G972" s="7">
        <v>7487.14990234375</v>
      </c>
      <c r="H972" s="7">
        <v>7421.2001953125</v>
      </c>
      <c r="I972" s="7">
        <v>7436.14990234375</v>
      </c>
      <c r="J972" s="7">
        <v>6.9620080413179922E-2</v>
      </c>
      <c r="K972" s="7">
        <v>6.9899759242446846E-2</v>
      </c>
      <c r="L972" s="7">
        <v>6.9601278879434958E-2</v>
      </c>
      <c r="M972" s="7">
        <v>7.0005986840442083E-2</v>
      </c>
      <c r="N972" s="7">
        <v>6.9291881331141711E-2</v>
      </c>
      <c r="O972" s="7">
        <v>8.1865845748554358E-4</v>
      </c>
      <c r="P972" s="7">
        <v>7.011053978862726E-2</v>
      </c>
      <c r="Q972" s="7">
        <v>6.8473222873656162E-2</v>
      </c>
      <c r="R972" s="7">
        <f t="shared" si="121"/>
        <v>0</v>
      </c>
      <c r="S972" s="4" t="str">
        <f t="shared" ref="S972:S1035" si="122">+IF(R972=0,S971,R972)</f>
        <v>Upper</v>
      </c>
      <c r="T972" s="4" t="str">
        <f t="shared" si="118"/>
        <v>Below</v>
      </c>
      <c r="U972" s="4" t="str">
        <f t="shared" si="119"/>
        <v>Sell</v>
      </c>
      <c r="V972" s="4" t="str">
        <f t="shared" si="120"/>
        <v/>
      </c>
    </row>
    <row r="973" spans="1:22">
      <c r="A973" s="2">
        <v>42396</v>
      </c>
      <c r="B973" s="7">
        <v>524.2249755859375</v>
      </c>
      <c r="C973" s="7">
        <v>524.3499755859375</v>
      </c>
      <c r="D973" s="7">
        <v>516.5</v>
      </c>
      <c r="E973" s="7">
        <v>517.82501220703125</v>
      </c>
      <c r="F973" s="7">
        <v>7469.60009765625</v>
      </c>
      <c r="G973" s="7">
        <v>7477.89990234375</v>
      </c>
      <c r="H973" s="7">
        <v>7419.7001953125</v>
      </c>
      <c r="I973" s="7">
        <v>7437.75</v>
      </c>
      <c r="J973" s="7">
        <v>7.0181130011287285E-2</v>
      </c>
      <c r="K973" s="7">
        <v>7.0119951113760418E-2</v>
      </c>
      <c r="L973" s="7">
        <v>6.9611977088549506E-2</v>
      </c>
      <c r="M973" s="7">
        <v>6.9621190844950595E-2</v>
      </c>
      <c r="N973" s="7">
        <v>6.9374740166543894E-2</v>
      </c>
      <c r="O973" s="7">
        <v>7.5886804443808277E-4</v>
      </c>
      <c r="P973" s="7">
        <v>7.0133608210981982E-2</v>
      </c>
      <c r="Q973" s="7">
        <v>6.8615872122105806E-2</v>
      </c>
      <c r="R973" s="7">
        <f t="shared" si="121"/>
        <v>0</v>
      </c>
      <c r="S973" s="4" t="str">
        <f t="shared" si="122"/>
        <v>Upper</v>
      </c>
      <c r="T973" s="4" t="str">
        <f t="shared" si="118"/>
        <v>Below</v>
      </c>
      <c r="U973" s="4" t="str">
        <f t="shared" si="119"/>
        <v>Sell</v>
      </c>
      <c r="V973" s="4" t="str">
        <f t="shared" si="120"/>
        <v/>
      </c>
    </row>
    <row r="974" spans="1:22">
      <c r="A974" s="2">
        <v>42397</v>
      </c>
      <c r="B974" s="7">
        <v>519.5</v>
      </c>
      <c r="C974" s="7">
        <v>523.45001220703125</v>
      </c>
      <c r="D974" s="7">
        <v>515</v>
      </c>
      <c r="E974" s="7">
        <v>515.8499755859375</v>
      </c>
      <c r="F974" s="7">
        <v>7426.5</v>
      </c>
      <c r="G974" s="7">
        <v>7468.85009765625</v>
      </c>
      <c r="H974" s="7">
        <v>7409.60009765625</v>
      </c>
      <c r="I974" s="7">
        <v>7424.64990234375</v>
      </c>
      <c r="J974" s="7">
        <v>6.9952198209116009E-2</v>
      </c>
      <c r="K974" s="7">
        <v>7.0084417997797493E-2</v>
      </c>
      <c r="L974" s="7">
        <v>6.9504425773652886E-2</v>
      </c>
      <c r="M974" s="7">
        <v>6.9478020158647263E-2</v>
      </c>
      <c r="N974" s="7">
        <v>6.9449862254761435E-2</v>
      </c>
      <c r="O974" s="7">
        <v>6.8371585347636586E-4</v>
      </c>
      <c r="P974" s="7">
        <v>7.0133578108237796E-2</v>
      </c>
      <c r="Q974" s="7">
        <v>6.8766146401285075E-2</v>
      </c>
      <c r="R974" s="7">
        <f t="shared" si="121"/>
        <v>0</v>
      </c>
      <c r="S974" s="4" t="str">
        <f t="shared" si="122"/>
        <v>Upper</v>
      </c>
      <c r="T974" s="4" t="str">
        <f t="shared" si="118"/>
        <v>Below</v>
      </c>
      <c r="U974" s="4" t="str">
        <f t="shared" si="119"/>
        <v>Sell</v>
      </c>
      <c r="V974" s="4" t="str">
        <f t="shared" si="120"/>
        <v/>
      </c>
    </row>
    <row r="975" spans="1:22">
      <c r="A975" s="2">
        <v>42398</v>
      </c>
      <c r="B975" s="7">
        <v>517.5999755859375</v>
      </c>
      <c r="C975" s="7">
        <v>527.4749755859375</v>
      </c>
      <c r="D975" s="7">
        <v>517.5999755859375</v>
      </c>
      <c r="E975" s="7">
        <v>524.92498779296875</v>
      </c>
      <c r="F975" s="7">
        <v>7413.35009765625</v>
      </c>
      <c r="G975" s="7">
        <v>7575.64990234375</v>
      </c>
      <c r="H975" s="7">
        <v>7402.7998046875</v>
      </c>
      <c r="I975" s="7">
        <v>7563.5498046875</v>
      </c>
      <c r="J975" s="7">
        <v>6.98199827025002E-2</v>
      </c>
      <c r="K975" s="7">
        <v>6.9627686388034848E-2</v>
      </c>
      <c r="L975" s="7">
        <v>6.9919488469509863E-2</v>
      </c>
      <c r="M975" s="7">
        <v>6.9401934455121481E-2</v>
      </c>
      <c r="N975" s="7">
        <v>6.9518660738390942E-2</v>
      </c>
      <c r="O975" s="7">
        <v>5.9657039259789597E-4</v>
      </c>
      <c r="P975" s="7">
        <v>7.0115231130988831E-2</v>
      </c>
      <c r="Q975" s="7">
        <v>6.8922090345793052E-2</v>
      </c>
      <c r="R975" s="7">
        <f t="shared" si="121"/>
        <v>0</v>
      </c>
      <c r="S975" s="4" t="str">
        <f t="shared" si="122"/>
        <v>Upper</v>
      </c>
      <c r="T975" s="4" t="str">
        <f t="shared" si="118"/>
        <v>Below</v>
      </c>
      <c r="U975" s="4" t="str">
        <f t="shared" si="119"/>
        <v>Sell</v>
      </c>
      <c r="V975" s="4" t="str">
        <f t="shared" si="120"/>
        <v/>
      </c>
    </row>
    <row r="976" spans="1:22">
      <c r="A976" s="2">
        <v>42401</v>
      </c>
      <c r="B976" s="7">
        <v>529</v>
      </c>
      <c r="C976" s="7">
        <v>533.5</v>
      </c>
      <c r="D976" s="7">
        <v>526.8499755859375</v>
      </c>
      <c r="E976" s="7">
        <v>529.875</v>
      </c>
      <c r="F976" s="7">
        <v>7589.5</v>
      </c>
      <c r="G976" s="7">
        <v>7600.4501953125</v>
      </c>
      <c r="H976" s="7">
        <v>7541.25</v>
      </c>
      <c r="I976" s="7">
        <v>7555.9501953125</v>
      </c>
      <c r="J976" s="7">
        <v>6.9701561367679035E-2</v>
      </c>
      <c r="K976" s="7">
        <v>7.0193210440222434E-2</v>
      </c>
      <c r="L976" s="7">
        <v>6.9862420100903364E-2</v>
      </c>
      <c r="M976" s="7">
        <v>7.0126851858912417E-2</v>
      </c>
      <c r="N976" s="7">
        <v>6.9620452779463576E-2</v>
      </c>
      <c r="O976" s="7">
        <v>5.0713378340595913E-4</v>
      </c>
      <c r="P976" s="7">
        <v>7.0127586562869534E-2</v>
      </c>
      <c r="Q976" s="7">
        <v>6.9113318996057618E-2</v>
      </c>
      <c r="R976" s="7" t="str">
        <f t="shared" si="121"/>
        <v>Upper</v>
      </c>
      <c r="S976" s="4" t="str">
        <f t="shared" si="122"/>
        <v>Upper</v>
      </c>
      <c r="T976" s="4" t="str">
        <f t="shared" si="118"/>
        <v>Below</v>
      </c>
      <c r="U976" s="4" t="str">
        <f t="shared" si="119"/>
        <v>Sell</v>
      </c>
      <c r="V976" s="4" t="str">
        <f t="shared" si="120"/>
        <v/>
      </c>
    </row>
    <row r="977" spans="1:22">
      <c r="A977" s="2">
        <v>42402</v>
      </c>
      <c r="B977" s="7">
        <v>532.5</v>
      </c>
      <c r="C977" s="7">
        <v>532.625</v>
      </c>
      <c r="D977" s="7">
        <v>525.0999755859375</v>
      </c>
      <c r="E977" s="7">
        <v>526.9000244140625</v>
      </c>
      <c r="F977" s="7">
        <v>7566.64990234375</v>
      </c>
      <c r="G977" s="7">
        <v>7576.2998046875</v>
      </c>
      <c r="H977" s="7">
        <v>7428.0498046875</v>
      </c>
      <c r="I977" s="7">
        <v>7455.5498046875</v>
      </c>
      <c r="J977" s="7">
        <v>7.0374605257613354E-2</v>
      </c>
      <c r="K977" s="7">
        <v>7.0301468227334657E-2</v>
      </c>
      <c r="L977" s="7">
        <v>7.0691499033107064E-2</v>
      </c>
      <c r="M977" s="7">
        <v>7.0672188935386987E-2</v>
      </c>
      <c r="N977" s="7">
        <v>6.9719141138496199E-2</v>
      </c>
      <c r="O977" s="7">
        <v>5.1030066978631982E-4</v>
      </c>
      <c r="P977" s="7">
        <v>7.0229441808282514E-2</v>
      </c>
      <c r="Q977" s="7">
        <v>6.9208840468709884E-2</v>
      </c>
      <c r="R977" s="7">
        <f t="shared" si="121"/>
        <v>0</v>
      </c>
      <c r="S977" s="4" t="str">
        <f t="shared" si="122"/>
        <v>Upper</v>
      </c>
      <c r="T977" s="4" t="str">
        <f t="shared" si="118"/>
        <v>Above</v>
      </c>
      <c r="U977" s="4" t="str">
        <f t="shared" si="119"/>
        <v>Sell</v>
      </c>
      <c r="V977" s="4" t="str">
        <f t="shared" si="120"/>
        <v/>
      </c>
    </row>
    <row r="978" spans="1:22">
      <c r="A978" s="2">
        <v>42403</v>
      </c>
      <c r="B978" s="7">
        <v>522.25</v>
      </c>
      <c r="C978" s="7">
        <v>525.70001220703125</v>
      </c>
      <c r="D978" s="7">
        <v>521</v>
      </c>
      <c r="E978" s="7">
        <v>521.92498779296875</v>
      </c>
      <c r="F978" s="7">
        <v>7392.4501953125</v>
      </c>
      <c r="G978" s="7">
        <v>7419.39990234375</v>
      </c>
      <c r="H978" s="7">
        <v>7350.2998046875</v>
      </c>
      <c r="I978" s="7">
        <v>7361.7998046875</v>
      </c>
      <c r="J978" s="7">
        <v>7.0646400882234547E-2</v>
      </c>
      <c r="K978" s="7">
        <v>7.0854788679198352E-2</v>
      </c>
      <c r="L978" s="7">
        <v>7.0881462504120321E-2</v>
      </c>
      <c r="M978" s="7">
        <v>7.0896384259273387E-2</v>
      </c>
      <c r="N978" s="7">
        <v>6.9852117693981461E-2</v>
      </c>
      <c r="O978" s="7">
        <v>4.4620016131690179E-4</v>
      </c>
      <c r="P978" s="7">
        <v>7.0298317855298359E-2</v>
      </c>
      <c r="Q978" s="7">
        <v>6.9405917532664563E-2</v>
      </c>
      <c r="R978" s="7">
        <f t="shared" si="121"/>
        <v>0</v>
      </c>
      <c r="S978" s="4" t="str">
        <f t="shared" si="122"/>
        <v>Upper</v>
      </c>
      <c r="T978" s="4" t="str">
        <f t="shared" si="118"/>
        <v>Above</v>
      </c>
      <c r="U978" s="4" t="str">
        <f t="shared" si="119"/>
        <v>Sell</v>
      </c>
      <c r="V978" s="4" t="str">
        <f t="shared" si="120"/>
        <v/>
      </c>
    </row>
    <row r="979" spans="1:22">
      <c r="A979" s="2">
        <v>42404</v>
      </c>
      <c r="B979" s="7">
        <v>524</v>
      </c>
      <c r="C979" s="7">
        <v>527.45001220703125</v>
      </c>
      <c r="D979" s="7">
        <v>522.7750244140625</v>
      </c>
      <c r="E979" s="7">
        <v>524.5999755859375</v>
      </c>
      <c r="F979" s="7">
        <v>7411.4501953125</v>
      </c>
      <c r="G979" s="7">
        <v>7457.0498046875</v>
      </c>
      <c r="H979" s="7">
        <v>7365.9501953125</v>
      </c>
      <c r="I979" s="7">
        <v>7404</v>
      </c>
      <c r="J979" s="7">
        <v>7.0701412839745306E-2</v>
      </c>
      <c r="K979" s="7">
        <v>7.0731727160448399E-2</v>
      </c>
      <c r="L979" s="7">
        <v>7.0971838059228659E-2</v>
      </c>
      <c r="M979" s="7">
        <v>7.0853589355204957E-2</v>
      </c>
      <c r="N979" s="7">
        <v>6.9948537067484079E-2</v>
      </c>
      <c r="O979" s="7">
        <v>4.4370662160521601E-4</v>
      </c>
      <c r="P979" s="7">
        <v>7.0392243689089293E-2</v>
      </c>
      <c r="Q979" s="7">
        <v>6.9504830445878865E-2</v>
      </c>
      <c r="R979" s="7">
        <f t="shared" si="121"/>
        <v>0</v>
      </c>
      <c r="S979" s="4" t="str">
        <f t="shared" si="122"/>
        <v>Upper</v>
      </c>
      <c r="T979" s="4" t="str">
        <f t="shared" si="118"/>
        <v>Above</v>
      </c>
      <c r="U979" s="4" t="str">
        <f t="shared" si="119"/>
        <v>Sell</v>
      </c>
      <c r="V979" s="4" t="str">
        <f t="shared" si="120"/>
        <v/>
      </c>
    </row>
    <row r="980" spans="1:22">
      <c r="A980" s="2">
        <v>42405</v>
      </c>
      <c r="B980" s="7">
        <v>526.4000244140625</v>
      </c>
      <c r="C980" s="7">
        <v>531.9000244140625</v>
      </c>
      <c r="D980" s="7">
        <v>522.79998779296875</v>
      </c>
      <c r="E980" s="7">
        <v>527.625</v>
      </c>
      <c r="F980" s="7">
        <v>7418.25</v>
      </c>
      <c r="G980" s="7">
        <v>7503.14990234375</v>
      </c>
      <c r="H980" s="7">
        <v>7406.64990234375</v>
      </c>
      <c r="I980" s="7">
        <v>7489.10009765625</v>
      </c>
      <c r="J980" s="7">
        <v>7.0960135397710039E-2</v>
      </c>
      <c r="K980" s="7">
        <v>7.0890230281539957E-2</v>
      </c>
      <c r="L980" s="7">
        <v>7.0585216621017105E-2</v>
      </c>
      <c r="M980" s="7">
        <v>7.0452389889290271E-2</v>
      </c>
      <c r="N980" s="7">
        <v>6.9982262165489459E-2</v>
      </c>
      <c r="O980" s="7">
        <v>4.5552945759501872E-4</v>
      </c>
      <c r="P980" s="7">
        <v>7.0437791623084473E-2</v>
      </c>
      <c r="Q980" s="7">
        <v>6.9526732707894445E-2</v>
      </c>
      <c r="R980" s="7">
        <f t="shared" si="121"/>
        <v>0</v>
      </c>
      <c r="S980" s="4" t="str">
        <f t="shared" si="122"/>
        <v>Upper</v>
      </c>
      <c r="T980" s="4" t="str">
        <f t="shared" si="118"/>
        <v>Above</v>
      </c>
      <c r="U980" s="4" t="str">
        <f t="shared" si="119"/>
        <v>Sell</v>
      </c>
      <c r="V980" s="4" t="str">
        <f t="shared" si="120"/>
        <v/>
      </c>
    </row>
    <row r="981" spans="1:22">
      <c r="A981" s="2">
        <v>42408</v>
      </c>
      <c r="B981" s="7">
        <v>527.5</v>
      </c>
      <c r="C981" s="7">
        <v>529</v>
      </c>
      <c r="D981" s="7">
        <v>515.1500244140625</v>
      </c>
      <c r="E981" s="7">
        <v>517.92498779296875</v>
      </c>
      <c r="F981" s="7">
        <v>7489.7001953125</v>
      </c>
      <c r="G981" s="7">
        <v>7512.5498046875</v>
      </c>
      <c r="H981" s="7">
        <v>7363.2001953125</v>
      </c>
      <c r="I981" s="7">
        <v>7387.25</v>
      </c>
      <c r="J981" s="7">
        <v>7.0430055442024353E-2</v>
      </c>
      <c r="K981" s="7">
        <v>7.0415506552772178E-2</v>
      </c>
      <c r="L981" s="7">
        <v>6.9962789378185467E-2</v>
      </c>
      <c r="M981" s="7">
        <v>7.0110661990993778E-2</v>
      </c>
      <c r="N981" s="7">
        <v>6.9993843657963808E-2</v>
      </c>
      <c r="O981" s="7">
        <v>4.5571124895040768E-4</v>
      </c>
      <c r="P981" s="7">
        <v>7.0449554906914222E-2</v>
      </c>
      <c r="Q981" s="7">
        <v>6.9538132409013395E-2</v>
      </c>
      <c r="R981" s="7">
        <f t="shared" si="121"/>
        <v>0</v>
      </c>
      <c r="S981" s="4" t="str">
        <f t="shared" si="122"/>
        <v>Upper</v>
      </c>
      <c r="T981" s="4" t="str">
        <f t="shared" si="118"/>
        <v>Below</v>
      </c>
      <c r="U981" s="4" t="str">
        <f t="shared" si="119"/>
        <v>Sell</v>
      </c>
      <c r="V981" s="4" t="str">
        <f t="shared" si="120"/>
        <v/>
      </c>
    </row>
    <row r="982" spans="1:22">
      <c r="A982" s="2">
        <v>42409</v>
      </c>
      <c r="B982" s="7">
        <v>513.3499755859375</v>
      </c>
      <c r="C982" s="7">
        <v>515.7750244140625</v>
      </c>
      <c r="D982" s="7">
        <v>510.32501220703131</v>
      </c>
      <c r="E982" s="7">
        <v>513.0250244140625</v>
      </c>
      <c r="F982" s="7">
        <v>7303.9501953125</v>
      </c>
      <c r="G982" s="7">
        <v>7323.4501953125</v>
      </c>
      <c r="H982" s="7">
        <v>7275.14990234375</v>
      </c>
      <c r="I982" s="7">
        <v>7298.2001953125</v>
      </c>
      <c r="J982" s="7">
        <v>7.0283882263517242E-2</v>
      </c>
      <c r="K982" s="7">
        <v>7.0427873564866073E-2</v>
      </c>
      <c r="L982" s="7">
        <v>7.0146322626647994E-2</v>
      </c>
      <c r="M982" s="7">
        <v>7.0294731671456348E-2</v>
      </c>
      <c r="N982" s="7">
        <v>7.0009700828544422E-2</v>
      </c>
      <c r="O982" s="7">
        <v>4.606072917754645E-4</v>
      </c>
      <c r="P982" s="7">
        <v>7.0470308120319888E-2</v>
      </c>
      <c r="Q982" s="7">
        <v>6.9549093536768955E-2</v>
      </c>
      <c r="R982" s="7">
        <f t="shared" si="121"/>
        <v>0</v>
      </c>
      <c r="S982" s="4" t="str">
        <f t="shared" si="122"/>
        <v>Upper</v>
      </c>
      <c r="T982" s="4" t="str">
        <f t="shared" si="118"/>
        <v>Below</v>
      </c>
      <c r="U982" s="4" t="str">
        <f t="shared" si="119"/>
        <v>Sell</v>
      </c>
      <c r="V982" s="4" t="str">
        <f t="shared" si="120"/>
        <v/>
      </c>
    </row>
    <row r="983" spans="1:22">
      <c r="A983" s="2">
        <v>42410</v>
      </c>
      <c r="B983" s="7">
        <v>511.95001220703131</v>
      </c>
      <c r="C983" s="7">
        <v>515.07501220703125</v>
      </c>
      <c r="D983" s="7">
        <v>505.04998779296881</v>
      </c>
      <c r="E983" s="7">
        <v>506.47500610351562</v>
      </c>
      <c r="F983" s="7">
        <v>7264.2998046875</v>
      </c>
      <c r="G983" s="7">
        <v>7271.85009765625</v>
      </c>
      <c r="H983" s="7">
        <v>7177.75</v>
      </c>
      <c r="I983" s="7">
        <v>7215.7001953125</v>
      </c>
      <c r="J983" s="7">
        <v>7.0474791235444423E-2</v>
      </c>
      <c r="K983" s="7">
        <v>7.0831357259831612E-2</v>
      </c>
      <c r="L983" s="7">
        <v>7.0363273698996032E-2</v>
      </c>
      <c r="M983" s="7">
        <v>7.0190694235402751E-2</v>
      </c>
      <c r="N983" s="7">
        <v>7.0034188410376993E-2</v>
      </c>
      <c r="O983" s="7">
        <v>4.5632724886509408E-4</v>
      </c>
      <c r="P983" s="7">
        <v>7.0490515659242081E-2</v>
      </c>
      <c r="Q983" s="7">
        <v>6.9577861161511906E-2</v>
      </c>
      <c r="R983" s="7" t="str">
        <f t="shared" si="121"/>
        <v>Upper</v>
      </c>
      <c r="S983" s="4" t="str">
        <f t="shared" si="122"/>
        <v>Upper</v>
      </c>
      <c r="T983" s="4" t="str">
        <f t="shared" si="118"/>
        <v>Below</v>
      </c>
      <c r="U983" s="4" t="str">
        <f t="shared" si="119"/>
        <v>Sell</v>
      </c>
      <c r="V983" s="4" t="str">
        <f t="shared" si="120"/>
        <v/>
      </c>
    </row>
    <row r="984" spans="1:22">
      <c r="A984" s="2">
        <v>42411</v>
      </c>
      <c r="B984" s="7">
        <v>505</v>
      </c>
      <c r="C984" s="7">
        <v>506.5</v>
      </c>
      <c r="D984" s="7">
        <v>484.10000610351562</v>
      </c>
      <c r="E984" s="7">
        <v>487.64999389648437</v>
      </c>
      <c r="F984" s="7">
        <v>7203.60009765625</v>
      </c>
      <c r="G984" s="7">
        <v>7208.64990234375</v>
      </c>
      <c r="H984" s="7">
        <v>6959.9501953125</v>
      </c>
      <c r="I984" s="7">
        <v>6976.35009765625</v>
      </c>
      <c r="J984" s="7">
        <v>7.010383602003474E-2</v>
      </c>
      <c r="K984" s="7">
        <v>7.0262810215727292E-2</v>
      </c>
      <c r="L984" s="7">
        <v>6.95550963036424E-2</v>
      </c>
      <c r="M984" s="7">
        <v>6.9900447522023526E-2</v>
      </c>
      <c r="N984" s="7">
        <v>7.0024536218536132E-2</v>
      </c>
      <c r="O984" s="7">
        <v>4.5704791252083128E-4</v>
      </c>
      <c r="P984" s="7">
        <v>7.0481584131056957E-2</v>
      </c>
      <c r="Q984" s="7">
        <v>6.9567488306015307E-2</v>
      </c>
      <c r="R984" s="7" t="str">
        <f t="shared" si="121"/>
        <v>Lower</v>
      </c>
      <c r="S984" s="4" t="str">
        <f t="shared" si="122"/>
        <v>Lower</v>
      </c>
      <c r="T984" s="4" t="str">
        <f t="shared" si="118"/>
        <v>Above</v>
      </c>
      <c r="U984" s="4" t="str">
        <f t="shared" si="119"/>
        <v>Buy</v>
      </c>
      <c r="V984" s="4" t="str">
        <f t="shared" si="120"/>
        <v>Buy</v>
      </c>
    </row>
    <row r="985" spans="1:22">
      <c r="A985" s="2">
        <v>42412</v>
      </c>
      <c r="B985" s="7">
        <v>489.5</v>
      </c>
      <c r="C985" s="7">
        <v>493.22500610351562</v>
      </c>
      <c r="D985" s="7">
        <v>483</v>
      </c>
      <c r="E985" s="7">
        <v>485.70001220703131</v>
      </c>
      <c r="F985" s="7">
        <v>7023.64990234375</v>
      </c>
      <c r="G985" s="7">
        <v>7034.7998046875</v>
      </c>
      <c r="H985" s="7">
        <v>6869</v>
      </c>
      <c r="I985" s="7">
        <v>6980.9501953125</v>
      </c>
      <c r="J985" s="7">
        <v>6.9693109253161495E-2</v>
      </c>
      <c r="K985" s="7">
        <v>7.0112159520853021E-2</v>
      </c>
      <c r="L985" s="7">
        <v>7.0315912068714514E-2</v>
      </c>
      <c r="M985" s="7">
        <v>6.957505763802245E-2</v>
      </c>
      <c r="N985" s="7">
        <v>7.0021207755556911E-2</v>
      </c>
      <c r="O985" s="7">
        <v>4.6021465045775002E-4</v>
      </c>
      <c r="P985" s="7">
        <v>7.0481422406014654E-2</v>
      </c>
      <c r="Q985" s="7">
        <v>6.9560993105099167E-2</v>
      </c>
      <c r="R985" s="7">
        <f t="shared" si="121"/>
        <v>0</v>
      </c>
      <c r="S985" s="4" t="str">
        <f t="shared" si="122"/>
        <v>Lower</v>
      </c>
      <c r="T985" s="4" t="str">
        <f t="shared" si="118"/>
        <v>Above</v>
      </c>
      <c r="U985" s="4" t="str">
        <f t="shared" si="119"/>
        <v>Buy</v>
      </c>
      <c r="V985" s="4" t="str">
        <f t="shared" si="120"/>
        <v/>
      </c>
    </row>
    <row r="986" spans="1:22">
      <c r="A986" s="2">
        <v>42415</v>
      </c>
      <c r="B986" s="7">
        <v>490</v>
      </c>
      <c r="C986" s="7">
        <v>494.125</v>
      </c>
      <c r="D986" s="7">
        <v>485.54998779296881</v>
      </c>
      <c r="E986" s="7">
        <v>486.79998779296881</v>
      </c>
      <c r="F986" s="7">
        <v>7057.35009765625</v>
      </c>
      <c r="G986" s="7">
        <v>7182.7998046875</v>
      </c>
      <c r="H986" s="7">
        <v>7056.7998046875</v>
      </c>
      <c r="I986" s="7">
        <v>7162.9501953125</v>
      </c>
      <c r="J986" s="7">
        <v>6.9431159460649303E-2</v>
      </c>
      <c r="K986" s="7">
        <v>6.8792812473700532E-2</v>
      </c>
      <c r="L986" s="7">
        <v>6.880597455385383E-2</v>
      </c>
      <c r="M986" s="7">
        <v>6.7960822638629431E-2</v>
      </c>
      <c r="N986" s="7">
        <v>6.9916364796156455E-2</v>
      </c>
      <c r="O986" s="7">
        <v>6.5083624405357034E-4</v>
      </c>
      <c r="P986" s="7">
        <v>7.0567201040210026E-2</v>
      </c>
      <c r="Q986" s="7">
        <v>6.9265528552102884E-2</v>
      </c>
      <c r="R986" s="7">
        <f t="shared" si="121"/>
        <v>0</v>
      </c>
      <c r="S986" s="4" t="str">
        <f t="shared" si="122"/>
        <v>Lower</v>
      </c>
      <c r="T986" s="4" t="str">
        <f t="shared" si="118"/>
        <v>Below</v>
      </c>
      <c r="U986" s="4" t="str">
        <f t="shared" si="119"/>
        <v>Buy</v>
      </c>
      <c r="V986" s="4" t="str">
        <f t="shared" si="120"/>
        <v/>
      </c>
    </row>
    <row r="987" spans="1:22">
      <c r="A987" s="2">
        <v>42416</v>
      </c>
      <c r="B987" s="7">
        <v>490.75</v>
      </c>
      <c r="C987" s="7">
        <v>491</v>
      </c>
      <c r="D987" s="7">
        <v>481</v>
      </c>
      <c r="E987" s="7">
        <v>486.72500610351562</v>
      </c>
      <c r="F987" s="7">
        <v>7201.25</v>
      </c>
      <c r="G987" s="7">
        <v>7204.64990234375</v>
      </c>
      <c r="H987" s="7">
        <v>7037.7001953125</v>
      </c>
      <c r="I987" s="7">
        <v>7048.25</v>
      </c>
      <c r="J987" s="7">
        <v>6.8147890991147375E-2</v>
      </c>
      <c r="K987" s="7">
        <v>6.8150431548418808E-2</v>
      </c>
      <c r="L987" s="7">
        <v>6.834619075140097E-2</v>
      </c>
      <c r="M987" s="7">
        <v>6.905614955535283E-2</v>
      </c>
      <c r="N987" s="7">
        <v>6.9880361310837663E-2</v>
      </c>
      <c r="O987" s="7">
        <v>6.7833282412762858E-4</v>
      </c>
      <c r="P987" s="7">
        <v>7.0558694134965294E-2</v>
      </c>
      <c r="Q987" s="7">
        <v>6.9202028486710032E-2</v>
      </c>
      <c r="R987" s="7">
        <f t="shared" si="121"/>
        <v>0</v>
      </c>
      <c r="S987" s="4" t="str">
        <f t="shared" si="122"/>
        <v>Lower</v>
      </c>
      <c r="T987" s="4" t="str">
        <f t="shared" si="118"/>
        <v>Below</v>
      </c>
      <c r="U987" s="4" t="str">
        <f t="shared" si="119"/>
        <v>Buy</v>
      </c>
      <c r="V987" s="4" t="str">
        <f t="shared" si="120"/>
        <v/>
      </c>
    </row>
    <row r="988" spans="1:22">
      <c r="A988" s="2">
        <v>42417</v>
      </c>
      <c r="B988" s="7">
        <v>488.45001220703131</v>
      </c>
      <c r="C988" s="7">
        <v>489.95001220703131</v>
      </c>
      <c r="D988" s="7">
        <v>479.5</v>
      </c>
      <c r="E988" s="7">
        <v>487.45001220703131</v>
      </c>
      <c r="F988" s="7">
        <v>7058.85009765625</v>
      </c>
      <c r="G988" s="7">
        <v>7123.7001953125</v>
      </c>
      <c r="H988" s="7">
        <v>6960.64990234375</v>
      </c>
      <c r="I988" s="7">
        <v>7108.4501953125</v>
      </c>
      <c r="J988" s="7">
        <v>6.919682461725761E-2</v>
      </c>
      <c r="K988" s="7">
        <v>6.877746097869554E-2</v>
      </c>
      <c r="L988" s="7">
        <v>6.8887245692179619E-2</v>
      </c>
      <c r="M988" s="7">
        <v>6.8573317504351194E-2</v>
      </c>
      <c r="N988" s="7">
        <v>6.9826222532373958E-2</v>
      </c>
      <c r="O988" s="7">
        <v>7.377783188904592E-4</v>
      </c>
      <c r="P988" s="7">
        <v>7.0564000851264422E-2</v>
      </c>
      <c r="Q988" s="7">
        <v>6.9088444213483494E-2</v>
      </c>
      <c r="R988" s="7">
        <f t="shared" si="121"/>
        <v>0</v>
      </c>
      <c r="S988" s="4" t="str">
        <f t="shared" si="122"/>
        <v>Lower</v>
      </c>
      <c r="T988" s="4" t="str">
        <f t="shared" si="118"/>
        <v>Below</v>
      </c>
      <c r="U988" s="4" t="str">
        <f t="shared" si="119"/>
        <v>Buy</v>
      </c>
      <c r="V988" s="4" t="str">
        <f t="shared" si="120"/>
        <v/>
      </c>
    </row>
    <row r="989" spans="1:22">
      <c r="A989" s="2">
        <v>42418</v>
      </c>
      <c r="B989" s="7">
        <v>493</v>
      </c>
      <c r="C989" s="7">
        <v>495.625</v>
      </c>
      <c r="D989" s="7">
        <v>488.5</v>
      </c>
      <c r="E989" s="7">
        <v>494.72500610351562</v>
      </c>
      <c r="F989" s="7">
        <v>7177.39990234375</v>
      </c>
      <c r="G989" s="7">
        <v>7215.10009765625</v>
      </c>
      <c r="H989" s="7">
        <v>7127.85009765625</v>
      </c>
      <c r="I989" s="7">
        <v>7191.75</v>
      </c>
      <c r="J989" s="7">
        <v>6.8687826609607316E-2</v>
      </c>
      <c r="K989" s="7">
        <v>6.8692740681587858E-2</v>
      </c>
      <c r="L989" s="7">
        <v>6.8533988973845925E-2</v>
      </c>
      <c r="M989" s="7">
        <v>6.8790628998994074E-2</v>
      </c>
      <c r="N989" s="7">
        <v>6.9782862272436741E-2</v>
      </c>
      <c r="O989" s="7">
        <v>7.7284563723847605E-4</v>
      </c>
      <c r="P989" s="7">
        <v>7.0555707909675219E-2</v>
      </c>
      <c r="Q989" s="7">
        <v>6.9010016635198262E-2</v>
      </c>
      <c r="R989" s="7">
        <f t="shared" si="121"/>
        <v>0</v>
      </c>
      <c r="S989" s="4" t="str">
        <f t="shared" si="122"/>
        <v>Lower</v>
      </c>
      <c r="T989" s="4" t="str">
        <f t="shared" si="118"/>
        <v>Below</v>
      </c>
      <c r="U989" s="4" t="str">
        <f t="shared" si="119"/>
        <v>Buy</v>
      </c>
      <c r="V989" s="4" t="str">
        <f t="shared" si="120"/>
        <v/>
      </c>
    </row>
    <row r="990" spans="1:22">
      <c r="A990" s="2">
        <v>42419</v>
      </c>
      <c r="B990" s="7">
        <v>494.375</v>
      </c>
      <c r="C990" s="7">
        <v>496.29998779296881</v>
      </c>
      <c r="D990" s="7">
        <v>486.75</v>
      </c>
      <c r="E990" s="7">
        <v>494.64999389648437</v>
      </c>
      <c r="F990" s="7">
        <v>7170.5498046875</v>
      </c>
      <c r="G990" s="7">
        <v>7226.85009765625</v>
      </c>
      <c r="H990" s="7">
        <v>7145.9501953125</v>
      </c>
      <c r="I990" s="7">
        <v>7210.75</v>
      </c>
      <c r="J990" s="7">
        <v>6.8945201339626616E-2</v>
      </c>
      <c r="K990" s="7">
        <v>6.8674454442319843E-2</v>
      </c>
      <c r="L990" s="7">
        <v>6.8115504124180909E-2</v>
      </c>
      <c r="M990" s="7">
        <v>6.8598965973925646E-2</v>
      </c>
      <c r="N990" s="7">
        <v>6.9698216149622988E-2</v>
      </c>
      <c r="O990" s="7">
        <v>8.0615137324675226E-4</v>
      </c>
      <c r="P990" s="7">
        <v>7.0504367522869746E-2</v>
      </c>
      <c r="Q990" s="7">
        <v>6.889206477637623E-2</v>
      </c>
      <c r="R990" s="7">
        <f t="shared" si="121"/>
        <v>0</v>
      </c>
      <c r="S990" s="4" t="str">
        <f t="shared" si="122"/>
        <v>Lower</v>
      </c>
      <c r="T990" s="4" t="str">
        <f t="shared" si="118"/>
        <v>Below</v>
      </c>
      <c r="U990" s="4" t="str">
        <f t="shared" si="119"/>
        <v>Buy</v>
      </c>
      <c r="V990" s="4" t="str">
        <f t="shared" si="120"/>
        <v/>
      </c>
    </row>
    <row r="991" spans="1:22">
      <c r="A991" s="2">
        <v>42422</v>
      </c>
      <c r="B991" s="7">
        <v>491.5</v>
      </c>
      <c r="C991" s="7">
        <v>498</v>
      </c>
      <c r="D991" s="7">
        <v>491.5</v>
      </c>
      <c r="E991" s="7">
        <v>494.375</v>
      </c>
      <c r="F991" s="7">
        <v>7208.85009765625</v>
      </c>
      <c r="G991" s="7">
        <v>7252.39990234375</v>
      </c>
      <c r="H991" s="7">
        <v>7200.7001953125</v>
      </c>
      <c r="I991" s="7">
        <v>7234.5498046875</v>
      </c>
      <c r="J991" s="7">
        <v>6.8180083278440912E-2</v>
      </c>
      <c r="K991" s="7">
        <v>6.8666924977352925E-2</v>
      </c>
      <c r="L991" s="7">
        <v>6.8257250915675652E-2</v>
      </c>
      <c r="M991" s="7">
        <v>6.833528185536554E-2</v>
      </c>
      <c r="N991" s="7">
        <v>6.9644764809087351E-2</v>
      </c>
      <c r="O991" s="7">
        <v>8.6028722439364001E-4</v>
      </c>
      <c r="P991" s="7">
        <v>7.0505052033480994E-2</v>
      </c>
      <c r="Q991" s="7">
        <v>6.8784477584693707E-2</v>
      </c>
      <c r="R991" s="7">
        <f t="shared" si="121"/>
        <v>0</v>
      </c>
      <c r="S991" s="4" t="str">
        <f t="shared" si="122"/>
        <v>Lower</v>
      </c>
      <c r="T991" s="4" t="str">
        <f t="shared" ref="T991:T1054" si="123">IF(S991=0,"",IF(S991="Upper",IF(M991&lt;=P991,"Below","Above"),IF(M991&gt;=Q991,"Above","Below")))</f>
        <v>Below</v>
      </c>
      <c r="U991" s="4" t="str">
        <f t="shared" si="119"/>
        <v>Buy</v>
      </c>
      <c r="V991" s="4" t="str">
        <f t="shared" si="120"/>
        <v/>
      </c>
    </row>
    <row r="992" spans="1:22">
      <c r="A992" s="2">
        <v>42423</v>
      </c>
      <c r="B992" s="7">
        <v>492.45001220703131</v>
      </c>
      <c r="C992" s="7">
        <v>492.75</v>
      </c>
      <c r="D992" s="7">
        <v>483</v>
      </c>
      <c r="E992" s="7">
        <v>485.02499389648437</v>
      </c>
      <c r="F992" s="7">
        <v>7240.2998046875</v>
      </c>
      <c r="G992" s="7">
        <v>7241.7001953125</v>
      </c>
      <c r="H992" s="7">
        <v>7090.7001953125</v>
      </c>
      <c r="I992" s="7">
        <v>7109.5498046875</v>
      </c>
      <c r="J992" s="7">
        <v>6.8015141015046132E-2</v>
      </c>
      <c r="K992" s="7">
        <v>6.8043413385016058E-2</v>
      </c>
      <c r="L992" s="7">
        <v>6.8117391328898699E-2</v>
      </c>
      <c r="M992" s="7">
        <v>6.8221618417624072E-2</v>
      </c>
      <c r="N992" s="7">
        <v>6.9555546387946449E-2</v>
      </c>
      <c r="O992" s="7">
        <v>9.1183602585301283E-4</v>
      </c>
      <c r="P992" s="7">
        <v>7.0467382413799462E-2</v>
      </c>
      <c r="Q992" s="7">
        <v>6.8643710362093435E-2</v>
      </c>
      <c r="R992" s="7">
        <f t="shared" si="121"/>
        <v>0</v>
      </c>
      <c r="S992" s="4" t="str">
        <f t="shared" si="122"/>
        <v>Lower</v>
      </c>
      <c r="T992" s="4" t="str">
        <f t="shared" si="123"/>
        <v>Below</v>
      </c>
      <c r="U992" s="4" t="str">
        <f t="shared" si="119"/>
        <v>Buy</v>
      </c>
      <c r="V992" s="4" t="str">
        <f t="shared" si="120"/>
        <v/>
      </c>
    </row>
    <row r="993" spans="1:22">
      <c r="A993" s="2">
        <v>42424</v>
      </c>
      <c r="B993" s="7">
        <v>480</v>
      </c>
      <c r="C993" s="7">
        <v>481.45001220703131</v>
      </c>
      <c r="D993" s="7">
        <v>473.20001220703131</v>
      </c>
      <c r="E993" s="7">
        <v>474.79998779296881</v>
      </c>
      <c r="F993" s="7">
        <v>7075</v>
      </c>
      <c r="G993" s="7">
        <v>7090.7998046875</v>
      </c>
      <c r="H993" s="7">
        <v>7009.75</v>
      </c>
      <c r="I993" s="7">
        <v>7018.7001953125</v>
      </c>
      <c r="J993" s="7">
        <v>6.7844522968197873E-2</v>
      </c>
      <c r="K993" s="7">
        <v>6.7897843045682971E-2</v>
      </c>
      <c r="L993" s="7">
        <v>6.7505975563612292E-2</v>
      </c>
      <c r="M993" s="7">
        <v>6.7647851394203748E-2</v>
      </c>
      <c r="N993" s="7">
        <v>6.9456879415409109E-2</v>
      </c>
      <c r="O993" s="7">
        <v>1.0062369028332871E-3</v>
      </c>
      <c r="P993" s="7">
        <v>7.0463116318242397E-2</v>
      </c>
      <c r="Q993" s="7">
        <v>6.8450642512575821E-2</v>
      </c>
      <c r="R993" s="7">
        <f t="shared" si="121"/>
        <v>0</v>
      </c>
      <c r="S993" s="4" t="str">
        <f t="shared" si="122"/>
        <v>Lower</v>
      </c>
      <c r="T993" s="4" t="str">
        <f t="shared" si="123"/>
        <v>Below</v>
      </c>
      <c r="U993" s="4" t="str">
        <f t="shared" si="119"/>
        <v>Buy</v>
      </c>
      <c r="V993" s="4" t="str">
        <f t="shared" si="120"/>
        <v/>
      </c>
    </row>
    <row r="994" spans="1:22">
      <c r="A994" s="2">
        <v>42425</v>
      </c>
      <c r="B994" s="7">
        <v>477</v>
      </c>
      <c r="C994" s="7">
        <v>478.625</v>
      </c>
      <c r="D994" s="7">
        <v>469.10000610351562</v>
      </c>
      <c r="E994" s="7">
        <v>471.32501220703131</v>
      </c>
      <c r="F994" s="7">
        <v>7029.85009765625</v>
      </c>
      <c r="G994" s="7">
        <v>7034.2001953125</v>
      </c>
      <c r="H994" s="7">
        <v>6961.39990234375</v>
      </c>
      <c r="I994" s="7">
        <v>6970.60009765625</v>
      </c>
      <c r="J994" s="7">
        <v>6.785350944524858E-2</v>
      </c>
      <c r="K994" s="7">
        <v>6.8042561586312181E-2</v>
      </c>
      <c r="L994" s="7">
        <v>6.7385872480272252E-2</v>
      </c>
      <c r="M994" s="7">
        <v>6.7616131409619473E-2</v>
      </c>
      <c r="N994" s="7">
        <v>6.9363784977957713E-2</v>
      </c>
      <c r="O994" s="7">
        <v>1.0870606478978349E-3</v>
      </c>
      <c r="P994" s="7">
        <v>7.0450845625855546E-2</v>
      </c>
      <c r="Q994" s="7">
        <v>6.8276724330059879E-2</v>
      </c>
      <c r="R994" s="7">
        <f t="shared" si="121"/>
        <v>0</v>
      </c>
      <c r="S994" s="4" t="str">
        <f t="shared" si="122"/>
        <v>Lower</v>
      </c>
      <c r="T994" s="4" t="str">
        <f t="shared" si="123"/>
        <v>Below</v>
      </c>
      <c r="U994" s="4" t="str">
        <f t="shared" si="119"/>
        <v>Buy</v>
      </c>
      <c r="V994" s="4" t="str">
        <f t="shared" si="120"/>
        <v/>
      </c>
    </row>
    <row r="995" spans="1:22">
      <c r="A995" s="2">
        <v>42426</v>
      </c>
      <c r="B995" s="7">
        <v>475</v>
      </c>
      <c r="C995" s="7">
        <v>485.5</v>
      </c>
      <c r="D995" s="7">
        <v>472.5</v>
      </c>
      <c r="E995" s="7">
        <v>480.5</v>
      </c>
      <c r="F995" s="7">
        <v>7039.2998046875</v>
      </c>
      <c r="G995" s="7">
        <v>7052.89990234375</v>
      </c>
      <c r="H995" s="7">
        <v>6985.10009765625</v>
      </c>
      <c r="I995" s="7">
        <v>7029.75</v>
      </c>
      <c r="J995" s="7">
        <v>6.7478302271441179E-2</v>
      </c>
      <c r="K995" s="7">
        <v>6.8836933278843701E-2</v>
      </c>
      <c r="L995" s="7">
        <v>6.7643984108193472E-2</v>
      </c>
      <c r="M995" s="7">
        <v>6.8352359614495539E-2</v>
      </c>
      <c r="N995" s="7">
        <v>6.9311306235926434E-2</v>
      </c>
      <c r="O995" s="7">
        <v>1.110210072769451E-3</v>
      </c>
      <c r="P995" s="7">
        <v>7.0421516308695892E-2</v>
      </c>
      <c r="Q995" s="7">
        <v>6.8201096163156977E-2</v>
      </c>
      <c r="R995" s="7" t="str">
        <f t="shared" si="121"/>
        <v>Lower</v>
      </c>
      <c r="S995" s="4" t="str">
        <f t="shared" si="122"/>
        <v>Lower</v>
      </c>
      <c r="T995" s="4" t="str">
        <f t="shared" si="123"/>
        <v>Above</v>
      </c>
      <c r="U995" s="4" t="str">
        <f t="shared" si="119"/>
        <v>Buy</v>
      </c>
      <c r="V995" s="4" t="str">
        <f t="shared" si="120"/>
        <v/>
      </c>
    </row>
    <row r="996" spans="1:22">
      <c r="A996" s="2">
        <v>42429</v>
      </c>
      <c r="B996" s="7">
        <v>480.54998779296881</v>
      </c>
      <c r="C996" s="7">
        <v>491.29998779296881</v>
      </c>
      <c r="D996" s="7">
        <v>464</v>
      </c>
      <c r="E996" s="7">
        <v>485.92498779296881</v>
      </c>
      <c r="F996" s="7">
        <v>7050.4501953125</v>
      </c>
      <c r="G996" s="7">
        <v>7094.60009765625</v>
      </c>
      <c r="H996" s="7">
        <v>6825.7998046875</v>
      </c>
      <c r="I996" s="7">
        <v>6987.0498046875</v>
      </c>
      <c r="J996" s="7">
        <v>6.8158766388061717E-2</v>
      </c>
      <c r="K996" s="7">
        <v>6.9249849326288762E-2</v>
      </c>
      <c r="L996" s="7">
        <v>6.7977381885908225E-2</v>
      </c>
      <c r="M996" s="7">
        <v>6.9546518398504828E-2</v>
      </c>
      <c r="N996" s="7">
        <v>6.9282289562906038E-2</v>
      </c>
      <c r="O996" s="7">
        <v>1.095256097422594E-3</v>
      </c>
      <c r="P996" s="7">
        <v>7.0377545660328639E-2</v>
      </c>
      <c r="Q996" s="7">
        <v>6.8187033465483438E-2</v>
      </c>
      <c r="R996" s="7" t="str">
        <f t="shared" si="121"/>
        <v>Lower</v>
      </c>
      <c r="S996" s="4" t="str">
        <f t="shared" si="122"/>
        <v>Lower</v>
      </c>
      <c r="T996" s="4" t="str">
        <f t="shared" si="123"/>
        <v>Above</v>
      </c>
      <c r="U996" s="4" t="str">
        <f t="shared" si="119"/>
        <v>Buy</v>
      </c>
      <c r="V996" s="4" t="str">
        <f t="shared" si="120"/>
        <v/>
      </c>
    </row>
    <row r="997" spans="1:22">
      <c r="A997" s="2">
        <v>42430</v>
      </c>
      <c r="B997" s="7">
        <v>487.47500610351562</v>
      </c>
      <c r="C997" s="7">
        <v>493.375</v>
      </c>
      <c r="D997" s="7">
        <v>485.92498779296881</v>
      </c>
      <c r="E997" s="7">
        <v>492.07501220703131</v>
      </c>
      <c r="F997" s="7">
        <v>7038.25</v>
      </c>
      <c r="G997" s="7">
        <v>7235.5</v>
      </c>
      <c r="H997" s="7">
        <v>7035.10009765625</v>
      </c>
      <c r="I997" s="7">
        <v>7222.2998046875</v>
      </c>
      <c r="J997" s="7">
        <v>6.9260825646079008E-2</v>
      </c>
      <c r="K997" s="7">
        <v>6.8188100338608254E-2</v>
      </c>
      <c r="L997" s="7">
        <v>6.9071510148783127E-2</v>
      </c>
      <c r="M997" s="7">
        <v>6.8132731334090993E-2</v>
      </c>
      <c r="N997" s="7">
        <v>6.915531668284125E-2</v>
      </c>
      <c r="O997" s="7">
        <v>1.072610050058923E-3</v>
      </c>
      <c r="P997" s="7">
        <v>7.0227926732900167E-2</v>
      </c>
      <c r="Q997" s="7">
        <v>6.8082706632782333E-2</v>
      </c>
      <c r="R997" s="7">
        <f t="shared" si="121"/>
        <v>0</v>
      </c>
      <c r="S997" s="4" t="str">
        <f t="shared" si="122"/>
        <v>Lower</v>
      </c>
      <c r="T997" s="4" t="str">
        <f t="shared" si="123"/>
        <v>Above</v>
      </c>
      <c r="U997" s="4" t="str">
        <f t="shared" si="119"/>
        <v>Buy</v>
      </c>
      <c r="V997" s="4" t="str">
        <f t="shared" si="120"/>
        <v/>
      </c>
    </row>
    <row r="998" spans="1:22">
      <c r="A998" s="2">
        <v>42431</v>
      </c>
      <c r="B998" s="7">
        <v>499</v>
      </c>
      <c r="C998" s="7">
        <v>505.45001220703131</v>
      </c>
      <c r="D998" s="7">
        <v>497.5</v>
      </c>
      <c r="E998" s="7">
        <v>503.60000610351562</v>
      </c>
      <c r="F998" s="7">
        <v>7321.7001953125</v>
      </c>
      <c r="G998" s="7">
        <v>7380.35009765625</v>
      </c>
      <c r="H998" s="7">
        <v>7308.14990234375</v>
      </c>
      <c r="I998" s="7">
        <v>7368.85009765625</v>
      </c>
      <c r="J998" s="7">
        <v>6.815356907395223E-2</v>
      </c>
      <c r="K998" s="7">
        <v>6.8485912662536855E-2</v>
      </c>
      <c r="L998" s="7">
        <v>6.807468465315003E-2</v>
      </c>
      <c r="M998" s="7">
        <v>6.8341735742960971E-2</v>
      </c>
      <c r="N998" s="7">
        <v>6.9027584257025626E-2</v>
      </c>
      <c r="O998" s="7">
        <v>1.004297090092557E-3</v>
      </c>
      <c r="P998" s="7">
        <v>7.0031881347118186E-2</v>
      </c>
      <c r="Q998" s="7">
        <v>6.8023287166933066E-2</v>
      </c>
      <c r="R998" s="7">
        <f t="shared" si="121"/>
        <v>0</v>
      </c>
      <c r="S998" s="4" t="str">
        <f t="shared" si="122"/>
        <v>Lower</v>
      </c>
      <c r="T998" s="4" t="str">
        <f t="shared" si="123"/>
        <v>Above</v>
      </c>
      <c r="U998" s="4" t="str">
        <f t="shared" si="119"/>
        <v>Buy</v>
      </c>
      <c r="V998" s="4" t="str">
        <f t="shared" si="120"/>
        <v/>
      </c>
    </row>
    <row r="999" spans="1:22">
      <c r="A999" s="2">
        <v>42432</v>
      </c>
      <c r="B999" s="7">
        <v>505.375</v>
      </c>
      <c r="C999" s="7">
        <v>510</v>
      </c>
      <c r="D999" s="7">
        <v>505</v>
      </c>
      <c r="E999" s="7">
        <v>507.92498779296881</v>
      </c>
      <c r="F999" s="7">
        <v>7429.5498046875</v>
      </c>
      <c r="G999" s="7">
        <v>7483.9501953125</v>
      </c>
      <c r="H999" s="7">
        <v>7406.0498046875</v>
      </c>
      <c r="I999" s="7">
        <v>7475.60009765625</v>
      </c>
      <c r="J999" s="7">
        <v>6.8022291159707343E-2</v>
      </c>
      <c r="K999" s="7">
        <v>6.8145830302215743E-2</v>
      </c>
      <c r="L999" s="7">
        <v>6.8187497156766502E-2</v>
      </c>
      <c r="M999" s="7">
        <v>6.7944376526001368E-2</v>
      </c>
      <c r="N999" s="7">
        <v>6.8882123615565435E-2</v>
      </c>
      <c r="O999" s="7">
        <v>9.341336730641196E-4</v>
      </c>
      <c r="P999" s="7">
        <v>6.9816257288629557E-2</v>
      </c>
      <c r="Q999" s="7">
        <v>6.7947989942501313E-2</v>
      </c>
      <c r="R999" s="7">
        <f t="shared" si="121"/>
        <v>0</v>
      </c>
      <c r="S999" s="4" t="str">
        <f t="shared" si="122"/>
        <v>Lower</v>
      </c>
      <c r="T999" s="4" t="str">
        <f t="shared" si="123"/>
        <v>Below</v>
      </c>
      <c r="U999" s="4" t="str">
        <f t="shared" si="119"/>
        <v>Buy</v>
      </c>
      <c r="V999" s="4" t="str">
        <f t="shared" si="120"/>
        <v/>
      </c>
    </row>
    <row r="1000" spans="1:22">
      <c r="A1000" s="2">
        <v>42433</v>
      </c>
      <c r="B1000" s="7">
        <v>507.72500610351562</v>
      </c>
      <c r="C1000" s="7">
        <v>512.45001220703125</v>
      </c>
      <c r="D1000" s="7">
        <v>496.54998779296881</v>
      </c>
      <c r="E1000" s="7">
        <v>510.27499389648437</v>
      </c>
      <c r="F1000" s="7">
        <v>7505.39990234375</v>
      </c>
      <c r="G1000" s="7">
        <v>7505.89990234375</v>
      </c>
      <c r="H1000" s="7">
        <v>7444.10009765625</v>
      </c>
      <c r="I1000" s="7">
        <v>7485.35009765625</v>
      </c>
      <c r="J1000" s="7">
        <v>6.7647961828784867E-2</v>
      </c>
      <c r="K1000" s="7">
        <v>6.8272961120493567E-2</v>
      </c>
      <c r="L1000" s="7">
        <v>6.6703830050499444E-2</v>
      </c>
      <c r="M1000" s="7">
        <v>6.8169823353520551E-2</v>
      </c>
      <c r="N1000" s="7">
        <v>6.8767995288776959E-2</v>
      </c>
      <c r="O1000" s="7">
        <v>8.69380864308616E-4</v>
      </c>
      <c r="P1000" s="7">
        <v>6.9637376153085573E-2</v>
      </c>
      <c r="Q1000" s="7">
        <v>6.7898614424468345E-2</v>
      </c>
      <c r="R1000" s="7" t="str">
        <f t="shared" si="121"/>
        <v>Lower</v>
      </c>
      <c r="S1000" s="4" t="str">
        <f t="shared" si="122"/>
        <v>Lower</v>
      </c>
      <c r="T1000" s="4" t="str">
        <f t="shared" si="123"/>
        <v>Above</v>
      </c>
      <c r="U1000" s="4" t="str">
        <f t="shared" si="119"/>
        <v>Buy</v>
      </c>
      <c r="V1000" s="4" t="str">
        <f t="shared" si="120"/>
        <v/>
      </c>
    </row>
    <row r="1001" spans="1:22">
      <c r="A1001" s="2">
        <v>42437</v>
      </c>
      <c r="B1001" s="7">
        <v>512</v>
      </c>
      <c r="C1001" s="7">
        <v>512</v>
      </c>
      <c r="D1001" s="7">
        <v>504.75</v>
      </c>
      <c r="E1001" s="7">
        <v>507.07501220703131</v>
      </c>
      <c r="F1001" s="7">
        <v>7486.39990234375</v>
      </c>
      <c r="G1001" s="7">
        <v>7527.14990234375</v>
      </c>
      <c r="H1001" s="7">
        <v>7442.14990234375</v>
      </c>
      <c r="I1001" s="7">
        <v>7485.2998046875</v>
      </c>
      <c r="J1001" s="7">
        <v>6.839068266173029E-2</v>
      </c>
      <c r="K1001" s="7">
        <v>6.8020433582779732E-2</v>
      </c>
      <c r="L1001" s="7">
        <v>6.7823143395840432E-2</v>
      </c>
      <c r="M1001" s="7">
        <v>6.774277923904759E-2</v>
      </c>
      <c r="N1001" s="7">
        <v>6.8649601151179643E-2</v>
      </c>
      <c r="O1001" s="7">
        <v>8.3755940233409766E-4</v>
      </c>
      <c r="P1001" s="7">
        <v>6.9487160553513741E-2</v>
      </c>
      <c r="Q1001" s="7">
        <v>6.7812041748845545E-2</v>
      </c>
      <c r="R1001" s="7">
        <f t="shared" si="121"/>
        <v>0</v>
      </c>
      <c r="S1001" s="4" t="str">
        <f t="shared" si="122"/>
        <v>Lower</v>
      </c>
      <c r="T1001" s="4" t="str">
        <f t="shared" si="123"/>
        <v>Below</v>
      </c>
      <c r="U1001" s="4" t="str">
        <f t="shared" si="119"/>
        <v>Buy</v>
      </c>
      <c r="V1001" s="4" t="str">
        <f t="shared" si="120"/>
        <v/>
      </c>
    </row>
    <row r="1002" spans="1:22">
      <c r="A1002" s="2">
        <v>42438</v>
      </c>
      <c r="B1002" s="7">
        <v>506.5</v>
      </c>
      <c r="C1002" s="7">
        <v>514.95001220703125</v>
      </c>
      <c r="D1002" s="7">
        <v>503.375</v>
      </c>
      <c r="E1002" s="7">
        <v>512.4000244140625</v>
      </c>
      <c r="F1002" s="7">
        <v>7436.10009765625</v>
      </c>
      <c r="G1002" s="7">
        <v>7539</v>
      </c>
      <c r="H1002" s="7">
        <v>7424.2998046875</v>
      </c>
      <c r="I1002" s="7">
        <v>7531.7998046875</v>
      </c>
      <c r="J1002" s="7">
        <v>6.8113660836765955E-2</v>
      </c>
      <c r="K1002" s="7">
        <v>6.8304816581380989E-2</v>
      </c>
      <c r="L1002" s="7">
        <v>6.7801006592188365E-2</v>
      </c>
      <c r="M1002" s="7">
        <v>6.8031551249565156E-2</v>
      </c>
      <c r="N1002" s="7">
        <v>6.8536442130085098E-2</v>
      </c>
      <c r="O1002" s="7">
        <v>7.5212125517957714E-4</v>
      </c>
      <c r="P1002" s="7">
        <v>6.9288563385264679E-2</v>
      </c>
      <c r="Q1002" s="7">
        <v>6.7784320874905518E-2</v>
      </c>
      <c r="R1002" s="7">
        <f t="shared" si="121"/>
        <v>0</v>
      </c>
      <c r="S1002" s="4" t="str">
        <f t="shared" si="122"/>
        <v>Lower</v>
      </c>
      <c r="T1002" s="4" t="str">
        <f t="shared" si="123"/>
        <v>Above</v>
      </c>
      <c r="U1002" s="4" t="str">
        <f t="shared" si="119"/>
        <v>Buy</v>
      </c>
      <c r="V1002" s="4" t="str">
        <f t="shared" si="120"/>
        <v/>
      </c>
    </row>
    <row r="1003" spans="1:22">
      <c r="A1003" s="2">
        <v>42439</v>
      </c>
      <c r="B1003" s="7">
        <v>512.4000244140625</v>
      </c>
      <c r="C1003" s="7">
        <v>512.875</v>
      </c>
      <c r="D1003" s="7">
        <v>505.04998779296881</v>
      </c>
      <c r="E1003" s="7">
        <v>510.625</v>
      </c>
      <c r="F1003" s="7">
        <v>7545.35009765625</v>
      </c>
      <c r="G1003" s="7">
        <v>7547.10009765625</v>
      </c>
      <c r="H1003" s="7">
        <v>7447.39990234375</v>
      </c>
      <c r="I1003" s="7">
        <v>7486.14990234375</v>
      </c>
      <c r="J1003" s="7">
        <v>6.790937700468333E-2</v>
      </c>
      <c r="K1003" s="7">
        <v>6.7956565218907486E-2</v>
      </c>
      <c r="L1003" s="7">
        <v>6.7815612752851626E-2</v>
      </c>
      <c r="M1003" s="7">
        <v>6.8209294051156319E-2</v>
      </c>
      <c r="N1003" s="7">
        <v>6.8437372120872766E-2</v>
      </c>
      <c r="O1003" s="7">
        <v>6.4572357498177255E-4</v>
      </c>
      <c r="P1003" s="7">
        <v>6.9083095695854538E-2</v>
      </c>
      <c r="Q1003" s="7">
        <v>6.7791648545890995E-2</v>
      </c>
      <c r="R1003" s="7">
        <f t="shared" si="121"/>
        <v>0</v>
      </c>
      <c r="S1003" s="4" t="str">
        <f t="shared" si="122"/>
        <v>Lower</v>
      </c>
      <c r="T1003" s="4" t="str">
        <f t="shared" si="123"/>
        <v>Above</v>
      </c>
      <c r="U1003" s="4" t="str">
        <f t="shared" si="119"/>
        <v>Buy</v>
      </c>
      <c r="V1003" s="4" t="str">
        <f t="shared" si="120"/>
        <v/>
      </c>
    </row>
    <row r="1004" spans="1:22">
      <c r="A1004" s="2">
        <v>42440</v>
      </c>
      <c r="B1004" s="7">
        <v>509.95001220703131</v>
      </c>
      <c r="C1004" s="7">
        <v>515.4000244140625</v>
      </c>
      <c r="D1004" s="7">
        <v>506.5</v>
      </c>
      <c r="E1004" s="7">
        <v>514.3499755859375</v>
      </c>
      <c r="F1004" s="7">
        <v>7484.85009765625</v>
      </c>
      <c r="G1004" s="7">
        <v>7543.9501953125</v>
      </c>
      <c r="H1004" s="7">
        <v>7460.60009765625</v>
      </c>
      <c r="I1004" s="7">
        <v>7510.2001953125</v>
      </c>
      <c r="J1004" s="7">
        <v>6.8130958610208278E-2</v>
      </c>
      <c r="K1004" s="7">
        <v>6.8319648336797198E-2</v>
      </c>
      <c r="L1004" s="7">
        <v>6.7889981150325587E-2</v>
      </c>
      <c r="M1004" s="7">
        <v>6.8486852841415549E-2</v>
      </c>
      <c r="N1004" s="7">
        <v>6.836669238684237E-2</v>
      </c>
      <c r="O1004" s="7">
        <v>5.4696126999702961E-4</v>
      </c>
      <c r="P1004" s="7">
        <v>6.8913653656839394E-2</v>
      </c>
      <c r="Q1004" s="7">
        <v>6.7819731116845347E-2</v>
      </c>
      <c r="R1004" s="7">
        <f t="shared" si="121"/>
        <v>0</v>
      </c>
      <c r="S1004" s="4" t="str">
        <f t="shared" si="122"/>
        <v>Lower</v>
      </c>
      <c r="T1004" s="4" t="str">
        <f t="shared" si="123"/>
        <v>Above</v>
      </c>
      <c r="U1004" s="4" t="str">
        <f t="shared" si="119"/>
        <v>Buy</v>
      </c>
      <c r="V1004" s="4" t="str">
        <f t="shared" si="120"/>
        <v/>
      </c>
    </row>
    <row r="1005" spans="1:22">
      <c r="A1005" s="2">
        <v>42443</v>
      </c>
      <c r="B1005" s="7">
        <v>514</v>
      </c>
      <c r="C1005" s="7">
        <v>518.9749755859375</v>
      </c>
      <c r="D1005" s="7">
        <v>512.625</v>
      </c>
      <c r="E1005" s="7">
        <v>513.7750244140625</v>
      </c>
      <c r="F1005" s="7">
        <v>7542.60009765625</v>
      </c>
      <c r="G1005" s="7">
        <v>7583.7001953125</v>
      </c>
      <c r="H1005" s="7">
        <v>7515.0498046875</v>
      </c>
      <c r="I1005" s="7">
        <v>7538.75</v>
      </c>
      <c r="J1005" s="7">
        <v>6.814626167967168E-2</v>
      </c>
      <c r="K1005" s="7">
        <v>6.8432949908372828E-2</v>
      </c>
      <c r="L1005" s="7">
        <v>6.8213120780683451E-2</v>
      </c>
      <c r="M1005" s="7">
        <v>6.8151221941842144E-2</v>
      </c>
      <c r="N1005" s="7">
        <v>6.8295500602033349E-2</v>
      </c>
      <c r="O1005" s="7">
        <v>4.6842858887212371E-4</v>
      </c>
      <c r="P1005" s="7">
        <v>6.8763929190905473E-2</v>
      </c>
      <c r="Q1005" s="7">
        <v>6.7827072013161224E-2</v>
      </c>
      <c r="R1005" s="7">
        <f t="shared" si="121"/>
        <v>0</v>
      </c>
      <c r="S1005" s="4" t="str">
        <f t="shared" si="122"/>
        <v>Lower</v>
      </c>
      <c r="T1005" s="4" t="str">
        <f t="shared" si="123"/>
        <v>Above</v>
      </c>
      <c r="U1005" s="4" t="str">
        <f t="shared" si="119"/>
        <v>Buy</v>
      </c>
      <c r="V1005" s="4" t="str">
        <f t="shared" si="120"/>
        <v/>
      </c>
    </row>
    <row r="1006" spans="1:22">
      <c r="A1006" s="2">
        <v>42444</v>
      </c>
      <c r="B1006" s="7">
        <v>513.95001220703125</v>
      </c>
      <c r="C1006" s="7">
        <v>516.70001220703125</v>
      </c>
      <c r="D1006" s="7">
        <v>510.82501220703131</v>
      </c>
      <c r="E1006" s="7">
        <v>513.3499755859375</v>
      </c>
      <c r="F1006" s="7">
        <v>7535.85009765625</v>
      </c>
      <c r="G1006" s="7">
        <v>7545.2001953125</v>
      </c>
      <c r="H1006" s="7">
        <v>7452.7998046875</v>
      </c>
      <c r="I1006" s="7">
        <v>7460.60009765625</v>
      </c>
      <c r="J1006" s="7">
        <v>6.8200668212187052E-2</v>
      </c>
      <c r="K1006" s="7">
        <v>6.8480623287906148E-2</v>
      </c>
      <c r="L1006" s="7">
        <v>6.8541357019377289E-2</v>
      </c>
      <c r="M1006" s="7">
        <v>6.8808134582525951E-2</v>
      </c>
      <c r="N1006" s="7">
        <v>6.8337866199228187E-2</v>
      </c>
      <c r="O1006" s="7">
        <v>4.7483896975910028E-4</v>
      </c>
      <c r="P1006" s="7">
        <v>6.8812705168987284E-2</v>
      </c>
      <c r="Q1006" s="7">
        <v>6.7863027229469089E-2</v>
      </c>
      <c r="R1006" s="7">
        <f t="shared" si="121"/>
        <v>0</v>
      </c>
      <c r="S1006" s="4" t="str">
        <f t="shared" si="122"/>
        <v>Lower</v>
      </c>
      <c r="T1006" s="4" t="str">
        <f t="shared" si="123"/>
        <v>Above</v>
      </c>
      <c r="U1006" s="4" t="str">
        <f t="shared" si="119"/>
        <v>Buy</v>
      </c>
      <c r="V1006" s="4" t="str">
        <f t="shared" si="120"/>
        <v/>
      </c>
    </row>
    <row r="1007" spans="1:22">
      <c r="A1007" s="2">
        <v>42445</v>
      </c>
      <c r="B1007" s="7">
        <v>513.5</v>
      </c>
      <c r="C1007" s="7">
        <v>517.125</v>
      </c>
      <c r="D1007" s="7">
        <v>509.47500610351562</v>
      </c>
      <c r="E1007" s="7">
        <v>515.2249755859375</v>
      </c>
      <c r="F1007" s="7">
        <v>7457.0498046875</v>
      </c>
      <c r="G1007" s="7">
        <v>7508</v>
      </c>
      <c r="H1007" s="7">
        <v>7405.14990234375</v>
      </c>
      <c r="I1007" s="7">
        <v>7498.75</v>
      </c>
      <c r="J1007" s="7">
        <v>6.8861012524981932E-2</v>
      </c>
      <c r="K1007" s="7">
        <v>6.8876531699520516E-2</v>
      </c>
      <c r="L1007" s="7">
        <v>6.8800093559519354E-2</v>
      </c>
      <c r="M1007" s="7">
        <v>6.8708114763918984E-2</v>
      </c>
      <c r="N1007" s="7">
        <v>6.8320464459656477E-2</v>
      </c>
      <c r="O1007" s="7">
        <v>4.5300549003314961E-4</v>
      </c>
      <c r="P1007" s="7">
        <v>6.8773469949689622E-2</v>
      </c>
      <c r="Q1007" s="7">
        <v>6.7867458969623332E-2</v>
      </c>
      <c r="R1007" s="7">
        <f t="shared" si="121"/>
        <v>0</v>
      </c>
      <c r="S1007" s="4" t="str">
        <f t="shared" si="122"/>
        <v>Lower</v>
      </c>
      <c r="T1007" s="4" t="str">
        <f t="shared" si="123"/>
        <v>Above</v>
      </c>
      <c r="U1007" s="4" t="str">
        <f t="shared" si="119"/>
        <v>Buy</v>
      </c>
      <c r="V1007" s="4" t="str">
        <f t="shared" si="120"/>
        <v/>
      </c>
    </row>
    <row r="1008" spans="1:22">
      <c r="A1008" s="2">
        <v>42446</v>
      </c>
      <c r="B1008" s="7">
        <v>517.4749755859375</v>
      </c>
      <c r="C1008" s="7">
        <v>519.5</v>
      </c>
      <c r="D1008" s="7">
        <v>505.57501220703131</v>
      </c>
      <c r="E1008" s="7">
        <v>509.20001220703131</v>
      </c>
      <c r="F1008" s="7">
        <v>7557.39990234375</v>
      </c>
      <c r="G1008" s="7">
        <v>7585.2998046875</v>
      </c>
      <c r="H1008" s="7">
        <v>7479.39990234375</v>
      </c>
      <c r="I1008" s="7">
        <v>7512.5498046875</v>
      </c>
      <c r="J1008" s="7">
        <v>6.8472620514028221E-2</v>
      </c>
      <c r="K1008" s="7">
        <v>6.8487734615178125E-2</v>
      </c>
      <c r="L1008" s="7">
        <v>6.7595665268359834E-2</v>
      </c>
      <c r="M1008" s="7">
        <v>6.7779918329368402E-2</v>
      </c>
      <c r="N1008" s="7">
        <v>6.8280794500907349E-2</v>
      </c>
      <c r="O1008" s="7">
        <v>4.6429611979165988E-4</v>
      </c>
      <c r="P1008" s="7">
        <v>6.8745090620699015E-2</v>
      </c>
      <c r="Q1008" s="7">
        <v>6.7816498381115684E-2</v>
      </c>
      <c r="R1008" s="7" t="str">
        <f t="shared" si="121"/>
        <v>Lower</v>
      </c>
      <c r="S1008" s="4" t="str">
        <f t="shared" si="122"/>
        <v>Lower</v>
      </c>
      <c r="T1008" s="4" t="str">
        <f t="shared" si="123"/>
        <v>Below</v>
      </c>
      <c r="U1008" s="4" t="str">
        <f t="shared" si="119"/>
        <v>Buy</v>
      </c>
      <c r="V1008" s="4" t="str">
        <f t="shared" si="120"/>
        <v/>
      </c>
    </row>
    <row r="1009" spans="1:22">
      <c r="A1009" s="2">
        <v>42447</v>
      </c>
      <c r="B1009" s="7">
        <v>511.47500610351562</v>
      </c>
      <c r="C1009" s="7">
        <v>516</v>
      </c>
      <c r="D1009" s="7">
        <v>507.67498779296881</v>
      </c>
      <c r="E1009" s="7">
        <v>514.20001220703125</v>
      </c>
      <c r="F1009" s="7">
        <v>7534.64990234375</v>
      </c>
      <c r="G1009" s="7">
        <v>7613.60009765625</v>
      </c>
      <c r="H1009" s="7">
        <v>7517.89990234375</v>
      </c>
      <c r="I1009" s="7">
        <v>7604.35009765625</v>
      </c>
      <c r="J1009" s="7">
        <v>6.7883048679463487E-2</v>
      </c>
      <c r="K1009" s="7">
        <v>6.7773457153186181E-2</v>
      </c>
      <c r="L1009" s="7">
        <v>6.7528830443020146E-2</v>
      </c>
      <c r="M1009" s="7">
        <v>6.7619192383779614E-2</v>
      </c>
      <c r="N1009" s="7">
        <v>6.8222222670146632E-2</v>
      </c>
      <c r="O1009" s="7">
        <v>4.7044322936173292E-4</v>
      </c>
      <c r="P1009" s="7">
        <v>6.8692665899508371E-2</v>
      </c>
      <c r="Q1009" s="7">
        <v>6.7751779440784893E-2</v>
      </c>
      <c r="R1009" s="7" t="str">
        <f t="shared" si="121"/>
        <v>Lower</v>
      </c>
      <c r="S1009" s="4" t="str">
        <f t="shared" si="122"/>
        <v>Lower</v>
      </c>
      <c r="T1009" s="4" t="str">
        <f t="shared" si="123"/>
        <v>Below</v>
      </c>
      <c r="U1009" s="4" t="str">
        <f t="shared" ref="U1009:U1072" si="124">+IF(AND(S1009="Upper",T1009="Below"),"Sell",IF(AND(S1009="Lower",T1009="Above"),"Buy",U1008))</f>
        <v>Buy</v>
      </c>
      <c r="V1009" s="4" t="str">
        <f t="shared" si="120"/>
        <v/>
      </c>
    </row>
    <row r="1010" spans="1:22">
      <c r="A1010" s="2">
        <v>42450</v>
      </c>
      <c r="B1010" s="7">
        <v>516.5</v>
      </c>
      <c r="C1010" s="7">
        <v>523.67498779296875</v>
      </c>
      <c r="D1010" s="7">
        <v>516.125</v>
      </c>
      <c r="E1010" s="7">
        <v>522.79998779296875</v>
      </c>
      <c r="F1010" s="7">
        <v>7619.2001953125</v>
      </c>
      <c r="G1010" s="7">
        <v>7713.5498046875</v>
      </c>
      <c r="H1010" s="7">
        <v>7617.7001953125</v>
      </c>
      <c r="I1010" s="7">
        <v>7704.25</v>
      </c>
      <c r="J1010" s="7">
        <v>6.7789267476888473E-2</v>
      </c>
      <c r="K1010" s="7">
        <v>6.789027115307314E-2</v>
      </c>
      <c r="L1010" s="7">
        <v>6.7753388393729908E-2</v>
      </c>
      <c r="M1010" s="7">
        <v>6.7858647862279742E-2</v>
      </c>
      <c r="N1010" s="7">
        <v>6.8185206764564327E-2</v>
      </c>
      <c r="O1010" s="7">
        <v>4.6836037562438199E-4</v>
      </c>
      <c r="P1010" s="7">
        <v>6.8653567140188707E-2</v>
      </c>
      <c r="Q1010" s="7">
        <v>6.7716846388939947E-2</v>
      </c>
      <c r="R1010" s="7">
        <f t="shared" si="121"/>
        <v>0</v>
      </c>
      <c r="S1010" s="4" t="str">
        <f t="shared" si="122"/>
        <v>Lower</v>
      </c>
      <c r="T1010" s="4" t="str">
        <f t="shared" si="123"/>
        <v>Above</v>
      </c>
      <c r="U1010" s="4" t="str">
        <f t="shared" si="124"/>
        <v>Buy</v>
      </c>
      <c r="V1010" s="4" t="str">
        <f t="shared" si="120"/>
        <v/>
      </c>
    </row>
    <row r="1011" spans="1:22">
      <c r="A1011" s="2">
        <v>42451</v>
      </c>
      <c r="B1011" s="7">
        <v>523.25</v>
      </c>
      <c r="C1011" s="7">
        <v>528.29998779296875</v>
      </c>
      <c r="D1011" s="7">
        <v>520.3499755859375</v>
      </c>
      <c r="E1011" s="7">
        <v>526.92498779296875</v>
      </c>
      <c r="F1011" s="7">
        <v>7695.5498046875</v>
      </c>
      <c r="G1011" s="7">
        <v>7728.2001953125</v>
      </c>
      <c r="H1011" s="7">
        <v>7643.7998046875</v>
      </c>
      <c r="I1011" s="7">
        <v>7714.89990234375</v>
      </c>
      <c r="J1011" s="7">
        <v>6.799384232186749E-2</v>
      </c>
      <c r="K1011" s="7">
        <v>6.8360028783080229E-2</v>
      </c>
      <c r="L1011" s="7">
        <v>6.8074778105365469E-2</v>
      </c>
      <c r="M1011" s="7">
        <v>6.8299653198726717E-2</v>
      </c>
      <c r="N1011" s="7">
        <v>6.8183425331732384E-2</v>
      </c>
      <c r="O1011" s="7">
        <v>4.6782696818150238E-4</v>
      </c>
      <c r="P1011" s="7">
        <v>6.8651252299913881E-2</v>
      </c>
      <c r="Q1011" s="7">
        <v>6.7715598363550886E-2</v>
      </c>
      <c r="R1011" s="7">
        <f t="shared" si="121"/>
        <v>0</v>
      </c>
      <c r="S1011" s="4" t="str">
        <f t="shared" si="122"/>
        <v>Lower</v>
      </c>
      <c r="T1011" s="4" t="str">
        <f t="shared" si="123"/>
        <v>Above</v>
      </c>
      <c r="U1011" s="4" t="str">
        <f t="shared" si="124"/>
        <v>Buy</v>
      </c>
      <c r="V1011" s="4" t="str">
        <f t="shared" ref="V1011:V1074" si="125">+IF(U1011&lt;&gt;U1010,U1011,"")</f>
        <v/>
      </c>
    </row>
    <row r="1012" spans="1:22">
      <c r="A1012" s="2">
        <v>42452</v>
      </c>
      <c r="B1012" s="7">
        <v>526.5250244140625</v>
      </c>
      <c r="C1012" s="7">
        <v>526.5250244140625</v>
      </c>
      <c r="D1012" s="7">
        <v>520.2750244140625</v>
      </c>
      <c r="E1012" s="7">
        <v>524.67498779296875</v>
      </c>
      <c r="F1012" s="7">
        <v>7717.4501953125</v>
      </c>
      <c r="G1012" s="7">
        <v>7726.85009765625</v>
      </c>
      <c r="H1012" s="7">
        <v>7670.60009765625</v>
      </c>
      <c r="I1012" s="7">
        <v>7716.5</v>
      </c>
      <c r="J1012" s="7">
        <v>6.8225257188425828E-2</v>
      </c>
      <c r="K1012" s="7">
        <v>6.8142259492489823E-2</v>
      </c>
      <c r="L1012" s="7">
        <v>6.782716055984099E-2</v>
      </c>
      <c r="M1012" s="7">
        <v>6.7993907573766443E-2</v>
      </c>
      <c r="N1012" s="7">
        <v>6.8172039789539507E-2</v>
      </c>
      <c r="O1012" s="7">
        <v>4.6961602615182692E-4</v>
      </c>
      <c r="P1012" s="7">
        <v>6.864165581569133E-2</v>
      </c>
      <c r="Q1012" s="7">
        <v>6.7702423763387684E-2</v>
      </c>
      <c r="R1012" s="7">
        <f t="shared" si="121"/>
        <v>0</v>
      </c>
      <c r="S1012" s="4" t="str">
        <f t="shared" si="122"/>
        <v>Lower</v>
      </c>
      <c r="T1012" s="4" t="str">
        <f t="shared" si="123"/>
        <v>Above</v>
      </c>
      <c r="U1012" s="4" t="str">
        <f t="shared" si="124"/>
        <v>Buy</v>
      </c>
      <c r="V1012" s="4" t="str">
        <f t="shared" si="125"/>
        <v/>
      </c>
    </row>
    <row r="1013" spans="1:22">
      <c r="A1013" s="2">
        <v>42457</v>
      </c>
      <c r="B1013" s="7">
        <v>522.5</v>
      </c>
      <c r="C1013" s="7">
        <v>526.5</v>
      </c>
      <c r="D1013" s="7">
        <v>520.82501220703125</v>
      </c>
      <c r="E1013" s="7">
        <v>523.75</v>
      </c>
      <c r="F1013" s="7">
        <v>7741</v>
      </c>
      <c r="G1013" s="7">
        <v>7749.39990234375</v>
      </c>
      <c r="H1013" s="7">
        <v>7587.7001953125</v>
      </c>
      <c r="I1013" s="7">
        <v>7615.10009765625</v>
      </c>
      <c r="J1013" s="7">
        <v>6.7497739310166643E-2</v>
      </c>
      <c r="K1013" s="7">
        <v>6.7940744655694427E-2</v>
      </c>
      <c r="L1013" s="7">
        <v>6.8640694650637948E-2</v>
      </c>
      <c r="M1013" s="7">
        <v>6.8777822127538149E-2</v>
      </c>
      <c r="N1013" s="7">
        <v>6.822853832620622E-2</v>
      </c>
      <c r="O1013" s="7">
        <v>4.7120238710585252E-4</v>
      </c>
      <c r="P1013" s="7">
        <v>6.8699740713312071E-2</v>
      </c>
      <c r="Q1013" s="7">
        <v>6.7757335939100369E-2</v>
      </c>
      <c r="R1013" s="7">
        <f t="shared" si="121"/>
        <v>0</v>
      </c>
      <c r="S1013" s="4" t="str">
        <f t="shared" si="122"/>
        <v>Lower</v>
      </c>
      <c r="T1013" s="4" t="str">
        <f t="shared" si="123"/>
        <v>Above</v>
      </c>
      <c r="U1013" s="4" t="str">
        <f t="shared" si="124"/>
        <v>Buy</v>
      </c>
      <c r="V1013" s="4" t="str">
        <f t="shared" si="125"/>
        <v/>
      </c>
    </row>
    <row r="1014" spans="1:22">
      <c r="A1014" s="2">
        <v>42458</v>
      </c>
      <c r="B1014" s="7">
        <v>523.75</v>
      </c>
      <c r="C1014" s="7">
        <v>529.75</v>
      </c>
      <c r="D1014" s="7">
        <v>522.125</v>
      </c>
      <c r="E1014" s="7">
        <v>526.9000244140625</v>
      </c>
      <c r="F1014" s="7">
        <v>7606.5498046875</v>
      </c>
      <c r="G1014" s="7">
        <v>7652.89990234375</v>
      </c>
      <c r="H1014" s="7">
        <v>7582.25</v>
      </c>
      <c r="I1014" s="7">
        <v>7597</v>
      </c>
      <c r="J1014" s="7">
        <v>6.8855133200763585E-2</v>
      </c>
      <c r="K1014" s="7">
        <v>6.9222125829420639E-2</v>
      </c>
      <c r="L1014" s="7">
        <v>6.8861485706749312E-2</v>
      </c>
      <c r="M1014" s="7">
        <v>6.9356328078723509E-2</v>
      </c>
      <c r="N1014" s="7">
        <v>6.8315548159661427E-2</v>
      </c>
      <c r="O1014" s="7">
        <v>5.1114192975463093E-4</v>
      </c>
      <c r="P1014" s="7">
        <v>6.8826690089416054E-2</v>
      </c>
      <c r="Q1014" s="7">
        <v>6.78044062299068E-2</v>
      </c>
      <c r="R1014" s="7">
        <f t="shared" si="121"/>
        <v>0</v>
      </c>
      <c r="S1014" s="4" t="str">
        <f t="shared" si="122"/>
        <v>Lower</v>
      </c>
      <c r="T1014" s="4" t="str">
        <f t="shared" si="123"/>
        <v>Above</v>
      </c>
      <c r="U1014" s="4" t="str">
        <f t="shared" si="124"/>
        <v>Buy</v>
      </c>
      <c r="V1014" s="4" t="str">
        <f t="shared" si="125"/>
        <v/>
      </c>
    </row>
    <row r="1015" spans="1:22">
      <c r="A1015" s="2">
        <v>42459</v>
      </c>
      <c r="B1015" s="7">
        <v>529</v>
      </c>
      <c r="C1015" s="7">
        <v>534.95001220703125</v>
      </c>
      <c r="D1015" s="7">
        <v>526.95001220703125</v>
      </c>
      <c r="E1015" s="7">
        <v>532.4749755859375</v>
      </c>
      <c r="F1015" s="7">
        <v>7651.10009765625</v>
      </c>
      <c r="G1015" s="7">
        <v>7741.9501953125</v>
      </c>
      <c r="H1015" s="7">
        <v>7643.4501953125</v>
      </c>
      <c r="I1015" s="7">
        <v>7735.2001953125</v>
      </c>
      <c r="J1015" s="7">
        <v>6.9140384160187335E-2</v>
      </c>
      <c r="K1015" s="7">
        <v>6.9097578608930621E-2</v>
      </c>
      <c r="L1015" s="7">
        <v>6.894138101798504E-2</v>
      </c>
      <c r="M1015" s="7">
        <v>6.8837904920497753E-2</v>
      </c>
      <c r="N1015" s="7">
        <v>6.8339825424961531E-2</v>
      </c>
      <c r="O1015" s="7">
        <v>5.2434265438225023E-4</v>
      </c>
      <c r="P1015" s="7">
        <v>6.8864168079343785E-2</v>
      </c>
      <c r="Q1015" s="7">
        <v>6.7815482770579277E-2</v>
      </c>
      <c r="R1015" s="7">
        <f t="shared" si="121"/>
        <v>0</v>
      </c>
      <c r="S1015" s="4" t="str">
        <f t="shared" si="122"/>
        <v>Lower</v>
      </c>
      <c r="T1015" s="4" t="str">
        <f t="shared" si="123"/>
        <v>Above</v>
      </c>
      <c r="U1015" s="4" t="str">
        <f t="shared" si="124"/>
        <v>Buy</v>
      </c>
      <c r="V1015" s="4" t="str">
        <f t="shared" si="125"/>
        <v/>
      </c>
    </row>
    <row r="1016" spans="1:22">
      <c r="A1016" s="2">
        <v>42460</v>
      </c>
      <c r="B1016" s="7">
        <v>533.42498779296875</v>
      </c>
      <c r="C1016" s="7">
        <v>539.45001220703125</v>
      </c>
      <c r="D1016" s="7">
        <v>532.5250244140625</v>
      </c>
      <c r="E1016" s="7">
        <v>535.57501220703125</v>
      </c>
      <c r="F1016" s="7">
        <v>7727.64990234375</v>
      </c>
      <c r="G1016" s="7">
        <v>7777.60009765625</v>
      </c>
      <c r="H1016" s="7">
        <v>7702</v>
      </c>
      <c r="I1016" s="7">
        <v>7738.39990234375</v>
      </c>
      <c r="J1016" s="7">
        <v>6.9028099685414596E-2</v>
      </c>
      <c r="K1016" s="7">
        <v>6.9359443200170762E-2</v>
      </c>
      <c r="L1016" s="7">
        <v>6.9141135343295579E-2</v>
      </c>
      <c r="M1016" s="7">
        <v>6.9210045870699982E-2</v>
      </c>
      <c r="N1016" s="7">
        <v>6.8323001798571287E-2</v>
      </c>
      <c r="O1016" s="7">
        <v>4.8770591702765542E-4</v>
      </c>
      <c r="P1016" s="7">
        <v>6.881070771559894E-2</v>
      </c>
      <c r="Q1016" s="7">
        <v>6.7835295881543634E-2</v>
      </c>
      <c r="R1016" s="7">
        <f t="shared" si="121"/>
        <v>0</v>
      </c>
      <c r="S1016" s="4" t="str">
        <f t="shared" si="122"/>
        <v>Lower</v>
      </c>
      <c r="T1016" s="4" t="str">
        <f t="shared" si="123"/>
        <v>Above</v>
      </c>
      <c r="U1016" s="4" t="str">
        <f t="shared" si="124"/>
        <v>Buy</v>
      </c>
      <c r="V1016" s="4" t="str">
        <f t="shared" si="125"/>
        <v/>
      </c>
    </row>
    <row r="1017" spans="1:22">
      <c r="A1017" s="2">
        <v>42461</v>
      </c>
      <c r="B1017" s="7">
        <v>534.4000244140625</v>
      </c>
      <c r="C1017" s="7">
        <v>538.20001220703125</v>
      </c>
      <c r="D1017" s="7">
        <v>528.4000244140625</v>
      </c>
      <c r="E1017" s="7">
        <v>532.2249755859375</v>
      </c>
      <c r="F1017" s="7">
        <v>7718.0498046875</v>
      </c>
      <c r="G1017" s="7">
        <v>7740.14990234375</v>
      </c>
      <c r="H1017" s="7">
        <v>7666.10009765625</v>
      </c>
      <c r="I1017" s="7">
        <v>7713.0498046875</v>
      </c>
      <c r="J1017" s="7">
        <v>6.9240292293721487E-2</v>
      </c>
      <c r="K1017" s="7">
        <v>6.9533538626178545E-2</v>
      </c>
      <c r="L1017" s="7">
        <v>6.8926836029131647E-2</v>
      </c>
      <c r="M1017" s="7">
        <v>6.9003181499292937E-2</v>
      </c>
      <c r="N1017" s="7">
        <v>6.8366524306831392E-2</v>
      </c>
      <c r="O1017" s="7">
        <v>5.0823956067603279E-4</v>
      </c>
      <c r="P1017" s="7">
        <v>6.8874763867507419E-2</v>
      </c>
      <c r="Q1017" s="7">
        <v>6.7858284746155365E-2</v>
      </c>
      <c r="R1017" s="7">
        <f t="shared" si="121"/>
        <v>0</v>
      </c>
      <c r="S1017" s="4" t="str">
        <f t="shared" si="122"/>
        <v>Lower</v>
      </c>
      <c r="T1017" s="4" t="str">
        <f t="shared" si="123"/>
        <v>Above</v>
      </c>
      <c r="U1017" s="4" t="str">
        <f t="shared" si="124"/>
        <v>Buy</v>
      </c>
      <c r="V1017" s="4" t="str">
        <f t="shared" si="125"/>
        <v/>
      </c>
    </row>
    <row r="1018" spans="1:22">
      <c r="A1018" s="2">
        <v>42464</v>
      </c>
      <c r="B1018" s="7">
        <v>532.5999755859375</v>
      </c>
      <c r="C1018" s="7">
        <v>536.4000244140625</v>
      </c>
      <c r="D1018" s="7">
        <v>532</v>
      </c>
      <c r="E1018" s="7">
        <v>534.5250244140625</v>
      </c>
      <c r="F1018" s="7">
        <v>7733.14990234375</v>
      </c>
      <c r="G1018" s="7">
        <v>7764.4501953125</v>
      </c>
      <c r="H1018" s="7">
        <v>7704.39990234375</v>
      </c>
      <c r="I1018" s="7">
        <v>7758.7998046875</v>
      </c>
      <c r="J1018" s="7">
        <v>6.8872320116867003E-2</v>
      </c>
      <c r="K1018" s="7">
        <v>6.9084096223309438E-2</v>
      </c>
      <c r="L1018" s="7">
        <v>6.9051451994095042E-2</v>
      </c>
      <c r="M1018" s="7">
        <v>6.8892746026405757E-2</v>
      </c>
      <c r="N1018" s="7">
        <v>6.8394074821003625E-2</v>
      </c>
      <c r="O1018" s="7">
        <v>5.2158441706204556E-4</v>
      </c>
      <c r="P1018" s="7">
        <v>6.8915659238065669E-2</v>
      </c>
      <c r="Q1018" s="7">
        <v>6.7872490403941582E-2</v>
      </c>
      <c r="R1018" s="7">
        <f t="shared" si="121"/>
        <v>0</v>
      </c>
      <c r="S1018" s="4" t="str">
        <f t="shared" si="122"/>
        <v>Lower</v>
      </c>
      <c r="T1018" s="4" t="str">
        <f t="shared" si="123"/>
        <v>Above</v>
      </c>
      <c r="U1018" s="4" t="str">
        <f t="shared" si="124"/>
        <v>Buy</v>
      </c>
      <c r="V1018" s="4" t="str">
        <f t="shared" si="125"/>
        <v/>
      </c>
    </row>
    <row r="1019" spans="1:22">
      <c r="A1019" s="2">
        <v>42465</v>
      </c>
      <c r="B1019" s="7">
        <v>534.5</v>
      </c>
      <c r="C1019" s="7">
        <v>538.45001220703125</v>
      </c>
      <c r="D1019" s="7">
        <v>527.82501220703125</v>
      </c>
      <c r="E1019" s="7">
        <v>528.7249755859375</v>
      </c>
      <c r="F1019" s="7">
        <v>7736.2998046875</v>
      </c>
      <c r="G1019" s="7">
        <v>7736.2998046875</v>
      </c>
      <c r="H1019" s="7">
        <v>7588.64990234375</v>
      </c>
      <c r="I1019" s="7">
        <v>7603.2001953125</v>
      </c>
      <c r="J1019" s="7">
        <v>6.9089876749107007E-2</v>
      </c>
      <c r="K1019" s="7">
        <v>6.9600458332907303E-2</v>
      </c>
      <c r="L1019" s="7">
        <v>6.9554534600945656E-2</v>
      </c>
      <c r="M1019" s="7">
        <v>6.953979403460997E-2</v>
      </c>
      <c r="N1019" s="7">
        <v>6.8473845696434069E-2</v>
      </c>
      <c r="O1019" s="7">
        <v>5.6903111962246754E-4</v>
      </c>
      <c r="P1019" s="7">
        <v>6.9042876816056531E-2</v>
      </c>
      <c r="Q1019" s="7">
        <v>6.7904814576811606E-2</v>
      </c>
      <c r="R1019" s="7">
        <f t="shared" si="121"/>
        <v>0</v>
      </c>
      <c r="S1019" s="4" t="str">
        <f t="shared" si="122"/>
        <v>Lower</v>
      </c>
      <c r="T1019" s="4" t="str">
        <f t="shared" si="123"/>
        <v>Above</v>
      </c>
      <c r="U1019" s="4" t="str">
        <f t="shared" si="124"/>
        <v>Buy</v>
      </c>
      <c r="V1019" s="4" t="str">
        <f t="shared" si="125"/>
        <v/>
      </c>
    </row>
    <row r="1020" spans="1:22">
      <c r="A1020" s="2">
        <v>42466</v>
      </c>
      <c r="B1020" s="7">
        <v>530.5</v>
      </c>
      <c r="C1020" s="7">
        <v>533.4749755859375</v>
      </c>
      <c r="D1020" s="7">
        <v>528.375</v>
      </c>
      <c r="E1020" s="7">
        <v>530.75</v>
      </c>
      <c r="F1020" s="7">
        <v>7636.0498046875</v>
      </c>
      <c r="G1020" s="7">
        <v>7638.64990234375</v>
      </c>
      <c r="H1020" s="7">
        <v>7591.75</v>
      </c>
      <c r="I1020" s="7">
        <v>7614.35009765625</v>
      </c>
      <c r="J1020" s="7">
        <v>6.9473093231312455E-2</v>
      </c>
      <c r="K1020" s="7">
        <v>6.9838909022686399E-2</v>
      </c>
      <c r="L1020" s="7">
        <v>6.9598577403102047E-2</v>
      </c>
      <c r="M1020" s="7">
        <v>6.9703913425699787E-2</v>
      </c>
      <c r="N1020" s="7">
        <v>6.8550550200043012E-2</v>
      </c>
      <c r="O1020" s="7">
        <v>6.2639727191504387E-4</v>
      </c>
      <c r="P1020" s="7">
        <v>6.9176947471958058E-2</v>
      </c>
      <c r="Q1020" s="7">
        <v>6.7924152928127965E-2</v>
      </c>
      <c r="R1020" s="7">
        <f t="shared" si="121"/>
        <v>0</v>
      </c>
      <c r="S1020" s="4" t="str">
        <f t="shared" si="122"/>
        <v>Lower</v>
      </c>
      <c r="T1020" s="4" t="str">
        <f t="shared" si="123"/>
        <v>Above</v>
      </c>
      <c r="U1020" s="4" t="str">
        <f t="shared" si="124"/>
        <v>Buy</v>
      </c>
      <c r="V1020" s="4" t="str">
        <f t="shared" si="125"/>
        <v/>
      </c>
    </row>
    <row r="1021" spans="1:22">
      <c r="A1021" s="2">
        <v>42467</v>
      </c>
      <c r="B1021" s="7">
        <v>532</v>
      </c>
      <c r="C1021" s="7">
        <v>532.375</v>
      </c>
      <c r="D1021" s="7">
        <v>523.5250244140625</v>
      </c>
      <c r="E1021" s="7">
        <v>527.75</v>
      </c>
      <c r="F1021" s="7">
        <v>7630.39990234375</v>
      </c>
      <c r="G1021" s="7">
        <v>7630.75</v>
      </c>
      <c r="H1021" s="7">
        <v>7535.85009765625</v>
      </c>
      <c r="I1021" s="7">
        <v>7546.4501953125</v>
      </c>
      <c r="J1021" s="7">
        <v>6.9721116430161295E-2</v>
      </c>
      <c r="K1021" s="7">
        <v>6.976706090489139E-2</v>
      </c>
      <c r="L1021" s="7">
        <v>6.9471263046605156E-2</v>
      </c>
      <c r="M1021" s="7">
        <v>6.9933543101869736E-2</v>
      </c>
      <c r="N1021" s="7">
        <v>6.8660088393184132E-2</v>
      </c>
      <c r="O1021" s="7">
        <v>6.678835554406507E-4</v>
      </c>
      <c r="P1021" s="7">
        <v>6.9327971948624778E-2</v>
      </c>
      <c r="Q1021" s="7">
        <v>6.7992204837743486E-2</v>
      </c>
      <c r="R1021" s="7">
        <f t="shared" si="121"/>
        <v>0</v>
      </c>
      <c r="S1021" s="4" t="str">
        <f t="shared" si="122"/>
        <v>Lower</v>
      </c>
      <c r="T1021" s="4" t="str">
        <f t="shared" si="123"/>
        <v>Above</v>
      </c>
      <c r="U1021" s="4" t="str">
        <f t="shared" si="124"/>
        <v>Buy</v>
      </c>
      <c r="V1021" s="4" t="str">
        <f t="shared" si="125"/>
        <v/>
      </c>
    </row>
    <row r="1022" spans="1:22">
      <c r="A1022" s="2">
        <v>42468</v>
      </c>
      <c r="B1022" s="7">
        <v>527.5</v>
      </c>
      <c r="C1022" s="7">
        <v>531.67498779296875</v>
      </c>
      <c r="D1022" s="7">
        <v>527.125</v>
      </c>
      <c r="E1022" s="7">
        <v>529.67498779296875</v>
      </c>
      <c r="F1022" s="7">
        <v>7542.35009765625</v>
      </c>
      <c r="G1022" s="7">
        <v>7569.35009765625</v>
      </c>
      <c r="H1022" s="7">
        <v>7526.7001953125</v>
      </c>
      <c r="I1022" s="7">
        <v>7555.2001953125</v>
      </c>
      <c r="J1022" s="7">
        <v>6.9938413514365791E-2</v>
      </c>
      <c r="K1022" s="7">
        <v>7.0240506903967215E-2</v>
      </c>
      <c r="L1022" s="7">
        <v>7.0034010432391658E-2</v>
      </c>
      <c r="M1022" s="7">
        <v>7.0107339858657469E-2</v>
      </c>
      <c r="N1022" s="7">
        <v>6.8763877823638742E-2</v>
      </c>
      <c r="O1022" s="7">
        <v>7.2399961379958724E-4</v>
      </c>
      <c r="P1022" s="7">
        <v>6.9487877437438325E-2</v>
      </c>
      <c r="Q1022" s="7">
        <v>6.8039878209839158E-2</v>
      </c>
      <c r="R1022" s="7">
        <f t="shared" si="121"/>
        <v>0</v>
      </c>
      <c r="S1022" s="4" t="str">
        <f t="shared" si="122"/>
        <v>Lower</v>
      </c>
      <c r="T1022" s="4" t="str">
        <f t="shared" si="123"/>
        <v>Above</v>
      </c>
      <c r="U1022" s="4" t="str">
        <f t="shared" si="124"/>
        <v>Buy</v>
      </c>
      <c r="V1022" s="4" t="str">
        <f t="shared" si="125"/>
        <v/>
      </c>
    </row>
    <row r="1023" spans="1:22">
      <c r="A1023" s="2">
        <v>42471</v>
      </c>
      <c r="B1023" s="7">
        <v>530.1500244140625</v>
      </c>
      <c r="C1023" s="7">
        <v>537.04998779296875</v>
      </c>
      <c r="D1023" s="7">
        <v>521.42498779296875</v>
      </c>
      <c r="E1023" s="7">
        <v>535.4749755859375</v>
      </c>
      <c r="F1023" s="7">
        <v>7577.7998046875</v>
      </c>
      <c r="G1023" s="7">
        <v>7678.7998046875</v>
      </c>
      <c r="H1023" s="7">
        <v>7516.85009765625</v>
      </c>
      <c r="I1023" s="7">
        <v>7671.39990234375</v>
      </c>
      <c r="J1023" s="7">
        <v>6.9960943555954141E-2</v>
      </c>
      <c r="K1023" s="7">
        <v>6.9939313623611887E-2</v>
      </c>
      <c r="L1023" s="7">
        <v>6.9367485185789293E-2</v>
      </c>
      <c r="M1023" s="7">
        <v>6.980146810262626E-2</v>
      </c>
      <c r="N1023" s="7">
        <v>6.8843486526212236E-2</v>
      </c>
      <c r="O1023" s="7">
        <v>7.469803383129682E-4</v>
      </c>
      <c r="P1023" s="7">
        <v>6.9590466864525205E-2</v>
      </c>
      <c r="Q1023" s="7">
        <v>6.8096506187899267E-2</v>
      </c>
      <c r="R1023" s="7" t="str">
        <f t="shared" si="121"/>
        <v>Upper</v>
      </c>
      <c r="S1023" s="4" t="str">
        <f t="shared" si="122"/>
        <v>Upper</v>
      </c>
      <c r="T1023" s="4" t="str">
        <f t="shared" si="123"/>
        <v>Above</v>
      </c>
      <c r="U1023" s="4" t="str">
        <f t="shared" si="124"/>
        <v>Buy</v>
      </c>
      <c r="V1023" s="4" t="str">
        <f t="shared" si="125"/>
        <v/>
      </c>
    </row>
    <row r="1024" spans="1:22">
      <c r="A1024" s="2">
        <v>42472</v>
      </c>
      <c r="B1024" s="7">
        <v>534.79998779296875</v>
      </c>
      <c r="C1024" s="7">
        <v>535.5</v>
      </c>
      <c r="D1024" s="7">
        <v>529.625</v>
      </c>
      <c r="E1024" s="7">
        <v>531.5</v>
      </c>
      <c r="F1024" s="7">
        <v>7669.25</v>
      </c>
      <c r="G1024" s="7">
        <v>7717.39990234375</v>
      </c>
      <c r="H1024" s="7">
        <v>7663.35009765625</v>
      </c>
      <c r="I1024" s="7">
        <v>7708.9501953125</v>
      </c>
      <c r="J1024" s="7">
        <v>6.9733023149977993E-2</v>
      </c>
      <c r="K1024" s="7">
        <v>6.9388655088013562E-2</v>
      </c>
      <c r="L1024" s="7">
        <v>6.9111419059659021E-2</v>
      </c>
      <c r="M1024" s="7">
        <v>6.8945833937697973E-2</v>
      </c>
      <c r="N1024" s="7">
        <v>6.886643558102637E-2</v>
      </c>
      <c r="O1024" s="7">
        <v>7.4248399294693003E-4</v>
      </c>
      <c r="P1024" s="7">
        <v>6.9608919573973305E-2</v>
      </c>
      <c r="Q1024" s="7">
        <v>6.8123951588079434E-2</v>
      </c>
      <c r="R1024" s="7">
        <f t="shared" si="121"/>
        <v>0</v>
      </c>
      <c r="S1024" s="4" t="str">
        <f t="shared" si="122"/>
        <v>Upper</v>
      </c>
      <c r="T1024" s="4" t="str">
        <f t="shared" si="123"/>
        <v>Below</v>
      </c>
      <c r="U1024" s="4" t="str">
        <f t="shared" si="124"/>
        <v>Sell</v>
      </c>
      <c r="V1024" s="4" t="str">
        <f t="shared" si="125"/>
        <v>Sell</v>
      </c>
    </row>
    <row r="1025" spans="1:22">
      <c r="A1025" s="2">
        <v>42473</v>
      </c>
      <c r="B1025" s="7">
        <v>536</v>
      </c>
      <c r="C1025" s="7">
        <v>542.4749755859375</v>
      </c>
      <c r="D1025" s="7">
        <v>534.75</v>
      </c>
      <c r="E1025" s="7">
        <v>540.875</v>
      </c>
      <c r="F1025" s="7">
        <v>7777.14990234375</v>
      </c>
      <c r="G1025" s="7">
        <v>7864.7998046875</v>
      </c>
      <c r="H1025" s="7">
        <v>7772.2001953125</v>
      </c>
      <c r="I1025" s="7">
        <v>7850.4501953125</v>
      </c>
      <c r="J1025" s="7">
        <v>6.8919849396045341E-2</v>
      </c>
      <c r="K1025" s="7">
        <v>6.897505201119257E-2</v>
      </c>
      <c r="L1025" s="7">
        <v>6.8802911217149765E-2</v>
      </c>
      <c r="M1025" s="7">
        <v>6.8897322643095837E-2</v>
      </c>
      <c r="N1025" s="7">
        <v>6.8903740616089046E-2</v>
      </c>
      <c r="O1025" s="7">
        <v>7.2314944455243899E-4</v>
      </c>
      <c r="P1025" s="7">
        <v>6.9626890060641489E-2</v>
      </c>
      <c r="Q1025" s="7">
        <v>6.8180591171536603E-2</v>
      </c>
      <c r="R1025" s="7">
        <f t="shared" si="121"/>
        <v>0</v>
      </c>
      <c r="S1025" s="4" t="str">
        <f t="shared" si="122"/>
        <v>Upper</v>
      </c>
      <c r="T1025" s="4" t="str">
        <f t="shared" si="123"/>
        <v>Below</v>
      </c>
      <c r="U1025" s="4" t="str">
        <f t="shared" si="124"/>
        <v>Sell</v>
      </c>
      <c r="V1025" s="4" t="str">
        <f t="shared" si="125"/>
        <v/>
      </c>
    </row>
    <row r="1026" spans="1:22">
      <c r="A1026" s="2">
        <v>42478</v>
      </c>
      <c r="B1026" s="7">
        <v>541.75</v>
      </c>
      <c r="C1026" s="7">
        <v>546</v>
      </c>
      <c r="D1026" s="7">
        <v>535.79998779296875</v>
      </c>
      <c r="E1026" s="7">
        <v>543.9000244140625</v>
      </c>
      <c r="F1026" s="7">
        <v>7908.14990234375</v>
      </c>
      <c r="G1026" s="7">
        <v>7920.60009765625</v>
      </c>
      <c r="H1026" s="7">
        <v>7842.75</v>
      </c>
      <c r="I1026" s="7">
        <v>7914.7001953125</v>
      </c>
      <c r="J1026" s="7">
        <v>6.8505277048357516E-2</v>
      </c>
      <c r="K1026" s="7">
        <v>6.8934170803745601E-2</v>
      </c>
      <c r="L1026" s="7">
        <v>6.8317871638515673E-2</v>
      </c>
      <c r="M1026" s="7">
        <v>6.8720230835299184E-2</v>
      </c>
      <c r="N1026" s="7">
        <v>6.8899345428727707E-2</v>
      </c>
      <c r="O1026" s="7">
        <v>7.2402770507206738E-4</v>
      </c>
      <c r="P1026" s="7">
        <v>6.9623373133799779E-2</v>
      </c>
      <c r="Q1026" s="7">
        <v>6.8175317723655635E-2</v>
      </c>
      <c r="R1026" s="7">
        <f t="shared" si="121"/>
        <v>0</v>
      </c>
      <c r="S1026" s="4" t="str">
        <f t="shared" si="122"/>
        <v>Upper</v>
      </c>
      <c r="T1026" s="4" t="str">
        <f t="shared" si="123"/>
        <v>Below</v>
      </c>
      <c r="U1026" s="4" t="str">
        <f t="shared" si="124"/>
        <v>Sell</v>
      </c>
      <c r="V1026" s="4" t="str">
        <f t="shared" si="125"/>
        <v/>
      </c>
    </row>
    <row r="1027" spans="1:22">
      <c r="A1027" s="2">
        <v>42480</v>
      </c>
      <c r="B1027" s="7">
        <v>545.95001220703125</v>
      </c>
      <c r="C1027" s="7">
        <v>550</v>
      </c>
      <c r="D1027" s="7">
        <v>541.7750244140625</v>
      </c>
      <c r="E1027" s="7">
        <v>548.92498779296875</v>
      </c>
      <c r="F1027" s="7">
        <v>7950.0498046875</v>
      </c>
      <c r="G1027" s="7">
        <v>7950.39990234375</v>
      </c>
      <c r="H1027" s="7">
        <v>7877.5498046875</v>
      </c>
      <c r="I1027" s="7">
        <v>7914.75</v>
      </c>
      <c r="J1027" s="7">
        <v>6.8672527294750874E-2</v>
      </c>
      <c r="K1027" s="7">
        <v>6.9178910087008577E-2</v>
      </c>
      <c r="L1027" s="7">
        <v>6.8774560345106511E-2</v>
      </c>
      <c r="M1027" s="7">
        <v>6.935468432900202E-2</v>
      </c>
      <c r="N1027" s="7">
        <v>6.8931673906981863E-2</v>
      </c>
      <c r="O1027" s="7">
        <v>7.2945430120351432E-4</v>
      </c>
      <c r="P1027" s="7">
        <v>6.9661128208185374E-2</v>
      </c>
      <c r="Q1027" s="7">
        <v>6.8202219605778353E-2</v>
      </c>
      <c r="R1027" s="7">
        <f t="shared" ref="R1027:R1090" si="126">IF(AND(K1027&gt;=Q1027,L1027&lt;=Q1027),"Lower",IF(AND(K1027&gt;=P1027,L1027&lt;=P1027),"Upper",0))</f>
        <v>0</v>
      </c>
      <c r="S1027" s="4" t="str">
        <f t="shared" si="122"/>
        <v>Upper</v>
      </c>
      <c r="T1027" s="4" t="str">
        <f t="shared" si="123"/>
        <v>Below</v>
      </c>
      <c r="U1027" s="4" t="str">
        <f t="shared" si="124"/>
        <v>Sell</v>
      </c>
      <c r="V1027" s="4" t="str">
        <f t="shared" si="125"/>
        <v/>
      </c>
    </row>
    <row r="1028" spans="1:22">
      <c r="A1028" s="2">
        <v>42481</v>
      </c>
      <c r="B1028" s="7">
        <v>547.5</v>
      </c>
      <c r="C1028" s="7">
        <v>552.57501220703125</v>
      </c>
      <c r="D1028" s="7">
        <v>544.5</v>
      </c>
      <c r="E1028" s="7">
        <v>545.57501220703125</v>
      </c>
      <c r="F1028" s="7">
        <v>7953.64990234375</v>
      </c>
      <c r="G1028" s="7">
        <v>7978.4501953125</v>
      </c>
      <c r="H1028" s="7">
        <v>7884.10009765625</v>
      </c>
      <c r="I1028" s="7">
        <v>7912.0498046875</v>
      </c>
      <c r="J1028" s="7">
        <v>6.8836321276683918E-2</v>
      </c>
      <c r="K1028" s="7">
        <v>6.9258439757094697E-2</v>
      </c>
      <c r="L1028" s="7">
        <v>6.9063050095199391E-2</v>
      </c>
      <c r="M1028" s="7">
        <v>6.8954951709708015E-2</v>
      </c>
      <c r="N1028" s="7">
        <v>6.899042557599884E-2</v>
      </c>
      <c r="O1028" s="7">
        <v>6.7725971643599542E-4</v>
      </c>
      <c r="P1028" s="7">
        <v>6.9667685292434833E-2</v>
      </c>
      <c r="Q1028" s="7">
        <v>6.8313165859562847E-2</v>
      </c>
      <c r="R1028" s="7">
        <f t="shared" si="126"/>
        <v>0</v>
      </c>
      <c r="S1028" s="4" t="str">
        <f t="shared" si="122"/>
        <v>Upper</v>
      </c>
      <c r="T1028" s="4" t="str">
        <f t="shared" si="123"/>
        <v>Below</v>
      </c>
      <c r="U1028" s="4" t="str">
        <f t="shared" si="124"/>
        <v>Sell</v>
      </c>
      <c r="V1028" s="4" t="str">
        <f t="shared" si="125"/>
        <v/>
      </c>
    </row>
    <row r="1029" spans="1:22">
      <c r="A1029" s="2">
        <v>42482</v>
      </c>
      <c r="B1029" s="7">
        <v>544.75</v>
      </c>
      <c r="C1029" s="7">
        <v>550.42498779296875</v>
      </c>
      <c r="D1029" s="7">
        <v>542.5999755859375</v>
      </c>
      <c r="E1029" s="7">
        <v>546.07501220703125</v>
      </c>
      <c r="F1029" s="7">
        <v>7891.7998046875</v>
      </c>
      <c r="G1029" s="7">
        <v>7923.35009765625</v>
      </c>
      <c r="H1029" s="7">
        <v>7873.35009765625</v>
      </c>
      <c r="I1029" s="7">
        <v>7899.2998046875</v>
      </c>
      <c r="J1029" s="7">
        <v>6.902734654729005E-2</v>
      </c>
      <c r="K1029" s="7">
        <v>6.9468719797675743E-2</v>
      </c>
      <c r="L1029" s="7">
        <v>6.8916022894429579E-2</v>
      </c>
      <c r="M1029" s="7">
        <v>6.9129546378653275E-2</v>
      </c>
      <c r="N1029" s="7">
        <v>6.9065943275742531E-2</v>
      </c>
      <c r="O1029" s="7">
        <v>5.955956513144224E-4</v>
      </c>
      <c r="P1029" s="7">
        <v>6.9661538927056954E-2</v>
      </c>
      <c r="Q1029" s="7">
        <v>6.8470347624428107E-2</v>
      </c>
      <c r="R1029" s="7">
        <f t="shared" si="126"/>
        <v>0</v>
      </c>
      <c r="S1029" s="4" t="str">
        <f t="shared" si="122"/>
        <v>Upper</v>
      </c>
      <c r="T1029" s="4" t="str">
        <f t="shared" si="123"/>
        <v>Below</v>
      </c>
      <c r="U1029" s="4" t="str">
        <f t="shared" si="124"/>
        <v>Sell</v>
      </c>
      <c r="V1029" s="4" t="str">
        <f t="shared" si="125"/>
        <v/>
      </c>
    </row>
    <row r="1030" spans="1:22">
      <c r="A1030" s="2">
        <v>42485</v>
      </c>
      <c r="B1030" s="7">
        <v>550</v>
      </c>
      <c r="C1030" s="7">
        <v>550</v>
      </c>
      <c r="D1030" s="7">
        <v>542.25</v>
      </c>
      <c r="E1030" s="7">
        <v>546.625</v>
      </c>
      <c r="F1030" s="7">
        <v>7894.7998046875</v>
      </c>
      <c r="G1030" s="7">
        <v>7911</v>
      </c>
      <c r="H1030" s="7">
        <v>7827</v>
      </c>
      <c r="I1030" s="7">
        <v>7855.0498046875</v>
      </c>
      <c r="J1030" s="7">
        <v>6.9666111061288741E-2</v>
      </c>
      <c r="K1030" s="7">
        <v>6.9523448363038809E-2</v>
      </c>
      <c r="L1030" s="7">
        <v>6.9279417401303181E-2</v>
      </c>
      <c r="M1030" s="7">
        <v>6.9588992252321763E-2</v>
      </c>
      <c r="N1030" s="7">
        <v>6.9152460495244622E-2</v>
      </c>
      <c r="O1030" s="7">
        <v>5.3342304967432573E-4</v>
      </c>
      <c r="P1030" s="7">
        <v>6.9685883544918947E-2</v>
      </c>
      <c r="Q1030" s="7">
        <v>6.8619037445570297E-2</v>
      </c>
      <c r="R1030" s="7">
        <f t="shared" si="126"/>
        <v>0</v>
      </c>
      <c r="S1030" s="4" t="str">
        <f t="shared" si="122"/>
        <v>Upper</v>
      </c>
      <c r="T1030" s="4" t="str">
        <f t="shared" si="123"/>
        <v>Below</v>
      </c>
      <c r="U1030" s="4" t="str">
        <f t="shared" si="124"/>
        <v>Sell</v>
      </c>
      <c r="V1030" s="4" t="str">
        <f t="shared" si="125"/>
        <v/>
      </c>
    </row>
    <row r="1031" spans="1:22">
      <c r="A1031" s="2">
        <v>42486</v>
      </c>
      <c r="B1031" s="7">
        <v>547.5</v>
      </c>
      <c r="C1031" s="7">
        <v>557.5</v>
      </c>
      <c r="D1031" s="7">
        <v>546.25</v>
      </c>
      <c r="E1031" s="7">
        <v>556.92498779296875</v>
      </c>
      <c r="F1031" s="7">
        <v>7828.14990234375</v>
      </c>
      <c r="G1031" s="7">
        <v>7974.5</v>
      </c>
      <c r="H1031" s="7">
        <v>7822.5498046875</v>
      </c>
      <c r="I1031" s="7">
        <v>7962.64990234375</v>
      </c>
      <c r="J1031" s="7">
        <v>6.9939897272033383E-2</v>
      </c>
      <c r="K1031" s="7">
        <v>6.9910339206219821E-2</v>
      </c>
      <c r="L1031" s="7">
        <v>6.9830172212220501E-2</v>
      </c>
      <c r="M1031" s="7">
        <v>6.9942166819244658E-2</v>
      </c>
      <c r="N1031" s="7">
        <v>6.9234586176270527E-2</v>
      </c>
      <c r="O1031" s="7">
        <v>5.2152237132444294E-4</v>
      </c>
      <c r="P1031" s="7">
        <v>6.9756108547594967E-2</v>
      </c>
      <c r="Q1031" s="7">
        <v>6.8713063804946087E-2</v>
      </c>
      <c r="R1031" s="7">
        <f t="shared" si="126"/>
        <v>0</v>
      </c>
      <c r="S1031" s="4" t="str">
        <f t="shared" si="122"/>
        <v>Upper</v>
      </c>
      <c r="T1031" s="4" t="str">
        <f t="shared" si="123"/>
        <v>Above</v>
      </c>
      <c r="U1031" s="4" t="str">
        <f t="shared" si="124"/>
        <v>Sell</v>
      </c>
      <c r="V1031" s="4" t="str">
        <f t="shared" si="125"/>
        <v/>
      </c>
    </row>
    <row r="1032" spans="1:22">
      <c r="A1032" s="2">
        <v>42487</v>
      </c>
      <c r="B1032" s="7">
        <v>554.92498779296875</v>
      </c>
      <c r="C1032" s="7">
        <v>562.5</v>
      </c>
      <c r="D1032" s="7">
        <v>554.5</v>
      </c>
      <c r="E1032" s="7">
        <v>562.0999755859375</v>
      </c>
      <c r="F1032" s="7">
        <v>7942</v>
      </c>
      <c r="G1032" s="7">
        <v>7991</v>
      </c>
      <c r="H1032" s="7">
        <v>7940.5498046875</v>
      </c>
      <c r="I1032" s="7">
        <v>7979.89990234375</v>
      </c>
      <c r="J1032" s="7">
        <v>6.9872196901658121E-2</v>
      </c>
      <c r="K1032" s="7">
        <v>7.0391690651983488E-2</v>
      </c>
      <c r="L1032" s="7">
        <v>6.9831436567864003E-2</v>
      </c>
      <c r="M1032" s="7">
        <v>7.0439476994046624E-2</v>
      </c>
      <c r="N1032" s="7">
        <v>6.9356864647284536E-2</v>
      </c>
      <c r="O1032" s="7">
        <v>5.0163753377917145E-4</v>
      </c>
      <c r="P1032" s="7">
        <v>6.9858502181063709E-2</v>
      </c>
      <c r="Q1032" s="7">
        <v>6.8855227113505363E-2</v>
      </c>
      <c r="R1032" s="7" t="str">
        <f t="shared" si="126"/>
        <v>Upper</v>
      </c>
      <c r="S1032" s="4" t="str">
        <f t="shared" si="122"/>
        <v>Upper</v>
      </c>
      <c r="T1032" s="4" t="str">
        <f t="shared" si="123"/>
        <v>Above</v>
      </c>
      <c r="U1032" s="4" t="str">
        <f t="shared" si="124"/>
        <v>Sell</v>
      </c>
      <c r="V1032" s="4" t="str">
        <f t="shared" si="125"/>
        <v/>
      </c>
    </row>
    <row r="1033" spans="1:22">
      <c r="A1033" s="2">
        <v>42488</v>
      </c>
      <c r="B1033" s="7">
        <v>562.0999755859375</v>
      </c>
      <c r="C1033" s="7">
        <v>568.3499755859375</v>
      </c>
      <c r="D1033" s="7">
        <v>555.17498779296875</v>
      </c>
      <c r="E1033" s="7">
        <v>556.9749755859375</v>
      </c>
      <c r="F1033" s="7">
        <v>7967.39990234375</v>
      </c>
      <c r="G1033" s="7">
        <v>7992</v>
      </c>
      <c r="H1033" s="7">
        <v>7834.4501953125</v>
      </c>
      <c r="I1033" s="7">
        <v>7847.25</v>
      </c>
      <c r="J1033" s="7">
        <v>7.0549989014682943E-2</v>
      </c>
      <c r="K1033" s="7">
        <v>7.1114861810052235E-2</v>
      </c>
      <c r="L1033" s="7">
        <v>7.0863299140651939E-2</v>
      </c>
      <c r="M1033" s="7">
        <v>7.0977090775231774E-2</v>
      </c>
      <c r="N1033" s="7">
        <v>6.946682807966921E-2</v>
      </c>
      <c r="O1033" s="7">
        <v>5.9952469890727628E-4</v>
      </c>
      <c r="P1033" s="7">
        <v>7.0066352778576479E-2</v>
      </c>
      <c r="Q1033" s="7">
        <v>6.8867303380761941E-2</v>
      </c>
      <c r="R1033" s="7">
        <f t="shared" si="126"/>
        <v>0</v>
      </c>
      <c r="S1033" s="4" t="str">
        <f t="shared" si="122"/>
        <v>Upper</v>
      </c>
      <c r="T1033" s="4" t="str">
        <f t="shared" si="123"/>
        <v>Above</v>
      </c>
      <c r="U1033" s="4" t="str">
        <f t="shared" si="124"/>
        <v>Sell</v>
      </c>
      <c r="V1033" s="4" t="str">
        <f t="shared" si="125"/>
        <v/>
      </c>
    </row>
    <row r="1034" spans="1:22">
      <c r="A1034" s="2">
        <v>42489</v>
      </c>
      <c r="B1034" s="7">
        <v>556.9000244140625</v>
      </c>
      <c r="C1034" s="7">
        <v>568</v>
      </c>
      <c r="D1034" s="7">
        <v>553.0999755859375</v>
      </c>
      <c r="E1034" s="7">
        <v>566.17498779296875</v>
      </c>
      <c r="F1034" s="7">
        <v>7844.25</v>
      </c>
      <c r="G1034" s="7">
        <v>7889.0498046875</v>
      </c>
      <c r="H1034" s="7">
        <v>7788.7001953125</v>
      </c>
      <c r="I1034" s="7">
        <v>7849.7998046875</v>
      </c>
      <c r="J1034" s="7">
        <v>7.0994680742462637E-2</v>
      </c>
      <c r="K1034" s="7">
        <v>7.1998531389991585E-2</v>
      </c>
      <c r="L1034" s="7">
        <v>7.1013129497372554E-2</v>
      </c>
      <c r="M1034" s="7">
        <v>7.2126041667314608E-2</v>
      </c>
      <c r="N1034" s="7">
        <v>6.9605313759098758E-2</v>
      </c>
      <c r="O1034" s="7">
        <v>8.4307733346245569E-4</v>
      </c>
      <c r="P1034" s="7">
        <v>7.0448391092561208E-2</v>
      </c>
      <c r="Q1034" s="7">
        <v>6.8762236425636308E-2</v>
      </c>
      <c r="R1034" s="7">
        <f t="shared" si="126"/>
        <v>0</v>
      </c>
      <c r="S1034" s="4" t="str">
        <f t="shared" si="122"/>
        <v>Upper</v>
      </c>
      <c r="T1034" s="4" t="str">
        <f t="shared" si="123"/>
        <v>Above</v>
      </c>
      <c r="U1034" s="4" t="str">
        <f t="shared" si="124"/>
        <v>Sell</v>
      </c>
      <c r="V1034" s="4" t="str">
        <f t="shared" si="125"/>
        <v/>
      </c>
    </row>
    <row r="1035" spans="1:22">
      <c r="A1035" s="2">
        <v>42492</v>
      </c>
      <c r="B1035" s="7">
        <v>563.875</v>
      </c>
      <c r="C1035" s="7">
        <v>565</v>
      </c>
      <c r="D1035" s="7">
        <v>558</v>
      </c>
      <c r="E1035" s="7">
        <v>558.82501220703125</v>
      </c>
      <c r="F1035" s="7">
        <v>7822.7001953125</v>
      </c>
      <c r="G1035" s="7">
        <v>7829.7998046875</v>
      </c>
      <c r="H1035" s="7">
        <v>7777.2998046875</v>
      </c>
      <c r="I1035" s="7">
        <v>7805.89990234375</v>
      </c>
      <c r="J1035" s="7">
        <v>7.2081888084869192E-2</v>
      </c>
      <c r="K1035" s="7">
        <v>7.2160210234462063E-2</v>
      </c>
      <c r="L1035" s="7">
        <v>7.174726627661758E-2</v>
      </c>
      <c r="M1035" s="7">
        <v>7.1590081758445556E-2</v>
      </c>
      <c r="N1035" s="7">
        <v>6.9742922600996154E-2</v>
      </c>
      <c r="O1035" s="7">
        <v>9.3122647570617254E-4</v>
      </c>
      <c r="P1035" s="7">
        <v>7.0674149076702331E-2</v>
      </c>
      <c r="Q1035" s="7">
        <v>6.8811696125289978E-2</v>
      </c>
      <c r="R1035" s="7">
        <f t="shared" si="126"/>
        <v>0</v>
      </c>
      <c r="S1035" s="4" t="str">
        <f t="shared" si="122"/>
        <v>Upper</v>
      </c>
      <c r="T1035" s="4" t="str">
        <f t="shared" si="123"/>
        <v>Above</v>
      </c>
      <c r="U1035" s="4" t="str">
        <f t="shared" si="124"/>
        <v>Sell</v>
      </c>
      <c r="V1035" s="4" t="str">
        <f t="shared" si="125"/>
        <v/>
      </c>
    </row>
    <row r="1036" spans="1:22">
      <c r="A1036" s="2">
        <v>42493</v>
      </c>
      <c r="B1036" s="7">
        <v>560.95001220703125</v>
      </c>
      <c r="C1036" s="7">
        <v>567.5</v>
      </c>
      <c r="D1036" s="7">
        <v>556.57501220703125</v>
      </c>
      <c r="E1036" s="7">
        <v>559</v>
      </c>
      <c r="F1036" s="7">
        <v>7824.7998046875</v>
      </c>
      <c r="G1036" s="7">
        <v>7890.25</v>
      </c>
      <c r="H1036" s="7">
        <v>7735.14990234375</v>
      </c>
      <c r="I1036" s="7">
        <v>7747</v>
      </c>
      <c r="J1036" s="7">
        <v>7.1688736607803089E-2</v>
      </c>
      <c r="K1036" s="7">
        <v>7.1924210259497481E-2</v>
      </c>
      <c r="L1036" s="7">
        <v>7.1954004671375416E-2</v>
      </c>
      <c r="M1036" s="7">
        <v>7.2156963986059114E-2</v>
      </c>
      <c r="N1036" s="7">
        <v>6.9890268506764122E-2</v>
      </c>
      <c r="O1036" s="7">
        <v>1.065879772825219E-3</v>
      </c>
      <c r="P1036" s="7">
        <v>7.0956148279589334E-2</v>
      </c>
      <c r="Q1036" s="7">
        <v>6.882438873393891E-2</v>
      </c>
      <c r="R1036" s="7">
        <f t="shared" si="126"/>
        <v>0</v>
      </c>
      <c r="S1036" s="4" t="str">
        <f t="shared" ref="S1036:S1099" si="127">+IF(R1036=0,S1035,R1036)</f>
        <v>Upper</v>
      </c>
      <c r="T1036" s="4" t="str">
        <f t="shared" si="123"/>
        <v>Above</v>
      </c>
      <c r="U1036" s="4" t="str">
        <f t="shared" si="124"/>
        <v>Sell</v>
      </c>
      <c r="V1036" s="4" t="str">
        <f t="shared" si="125"/>
        <v/>
      </c>
    </row>
    <row r="1037" spans="1:22">
      <c r="A1037" s="2">
        <v>42494</v>
      </c>
      <c r="B1037" s="7">
        <v>558.75</v>
      </c>
      <c r="C1037" s="7">
        <v>567.25</v>
      </c>
      <c r="D1037" s="7">
        <v>557.125</v>
      </c>
      <c r="E1037" s="7">
        <v>563.67498779296875</v>
      </c>
      <c r="F1037" s="7">
        <v>7724.14990234375</v>
      </c>
      <c r="G1037" s="7">
        <v>7749</v>
      </c>
      <c r="H1037" s="7">
        <v>7697.25</v>
      </c>
      <c r="I1037" s="7">
        <v>7706.5498046875</v>
      </c>
      <c r="J1037" s="7">
        <v>7.2338057529212074E-2</v>
      </c>
      <c r="K1037" s="7">
        <v>7.3202993934701255E-2</v>
      </c>
      <c r="L1037" s="7">
        <v>7.237974601318653E-2</v>
      </c>
      <c r="M1037" s="7">
        <v>7.3142327251309536E-2</v>
      </c>
      <c r="N1037" s="7">
        <v>7.0097225794364948E-2</v>
      </c>
      <c r="O1037" s="7">
        <v>1.2673683976851531E-3</v>
      </c>
      <c r="P1037" s="7">
        <v>7.1364594192050101E-2</v>
      </c>
      <c r="Q1037" s="7">
        <v>6.8829857396679794E-2</v>
      </c>
      <c r="R1037" s="7">
        <f t="shared" si="126"/>
        <v>0</v>
      </c>
      <c r="S1037" s="4" t="str">
        <f t="shared" si="127"/>
        <v>Upper</v>
      </c>
      <c r="T1037" s="4" t="str">
        <f t="shared" si="123"/>
        <v>Above</v>
      </c>
      <c r="U1037" s="4" t="str">
        <f t="shared" si="124"/>
        <v>Sell</v>
      </c>
      <c r="V1037" s="4" t="str">
        <f t="shared" si="125"/>
        <v/>
      </c>
    </row>
    <row r="1038" spans="1:22">
      <c r="A1038" s="2">
        <v>42495</v>
      </c>
      <c r="B1038" s="7">
        <v>564</v>
      </c>
      <c r="C1038" s="7">
        <v>567.375</v>
      </c>
      <c r="D1038" s="7">
        <v>561.3499755859375</v>
      </c>
      <c r="E1038" s="7">
        <v>566.1500244140625</v>
      </c>
      <c r="F1038" s="7">
        <v>7731</v>
      </c>
      <c r="G1038" s="7">
        <v>7777.5498046875</v>
      </c>
      <c r="H1038" s="7">
        <v>7706.85009765625</v>
      </c>
      <c r="I1038" s="7">
        <v>7735.5</v>
      </c>
      <c r="J1038" s="7">
        <v>7.2953046177726036E-2</v>
      </c>
      <c r="K1038" s="7">
        <v>7.2950352520795847E-2</v>
      </c>
      <c r="L1038" s="7">
        <v>7.2837796048044468E-2</v>
      </c>
      <c r="M1038" s="7">
        <v>7.3188549468562153E-2</v>
      </c>
      <c r="N1038" s="7">
        <v>7.0312015966472768E-2</v>
      </c>
      <c r="O1038" s="7">
        <v>1.4086395945644081E-3</v>
      </c>
      <c r="P1038" s="7">
        <v>7.1720655561037183E-2</v>
      </c>
      <c r="Q1038" s="7">
        <v>6.8903376371908354E-2</v>
      </c>
      <c r="R1038" s="7">
        <f t="shared" si="126"/>
        <v>0</v>
      </c>
      <c r="S1038" s="4" t="str">
        <f t="shared" si="127"/>
        <v>Upper</v>
      </c>
      <c r="T1038" s="4" t="str">
        <f t="shared" si="123"/>
        <v>Above</v>
      </c>
      <c r="U1038" s="4" t="str">
        <f t="shared" si="124"/>
        <v>Sell</v>
      </c>
      <c r="V1038" s="4" t="str">
        <f t="shared" si="125"/>
        <v/>
      </c>
    </row>
    <row r="1039" spans="1:22">
      <c r="A1039" s="2">
        <v>42496</v>
      </c>
      <c r="B1039" s="7">
        <v>566</v>
      </c>
      <c r="C1039" s="7">
        <v>566.125</v>
      </c>
      <c r="D1039" s="7">
        <v>558.625</v>
      </c>
      <c r="E1039" s="7">
        <v>559.82501220703125</v>
      </c>
      <c r="F1039" s="7">
        <v>7717.64990234375</v>
      </c>
      <c r="G1039" s="7">
        <v>7738.89990234375</v>
      </c>
      <c r="H1039" s="7">
        <v>7678.35009765625</v>
      </c>
      <c r="I1039" s="7">
        <v>7733.4501953125</v>
      </c>
      <c r="J1039" s="7">
        <v>7.3338387613062508E-2</v>
      </c>
      <c r="K1039" s="7">
        <v>7.315316222510479E-2</v>
      </c>
      <c r="L1039" s="7">
        <v>7.2753259866402215E-2</v>
      </c>
      <c r="M1039" s="7">
        <v>7.2390071451725352E-2</v>
      </c>
      <c r="N1039" s="7">
        <v>7.0454529837328542E-2</v>
      </c>
      <c r="O1039" s="7">
        <v>1.469278886144491E-3</v>
      </c>
      <c r="P1039" s="7">
        <v>7.1923808723473037E-2</v>
      </c>
      <c r="Q1039" s="7">
        <v>6.8985250951184046E-2</v>
      </c>
      <c r="R1039" s="7">
        <f t="shared" si="126"/>
        <v>0</v>
      </c>
      <c r="S1039" s="4" t="str">
        <f t="shared" si="127"/>
        <v>Upper</v>
      </c>
      <c r="T1039" s="4" t="str">
        <f t="shared" si="123"/>
        <v>Above</v>
      </c>
      <c r="U1039" s="4" t="str">
        <f t="shared" si="124"/>
        <v>Sell</v>
      </c>
      <c r="V1039" s="4" t="str">
        <f t="shared" si="125"/>
        <v/>
      </c>
    </row>
    <row r="1040" spans="1:22">
      <c r="A1040" s="2">
        <v>42499</v>
      </c>
      <c r="B1040" s="7">
        <v>560</v>
      </c>
      <c r="C1040" s="7">
        <v>572.4749755859375</v>
      </c>
      <c r="D1040" s="7">
        <v>559.5</v>
      </c>
      <c r="E1040" s="7">
        <v>570.70001220703125</v>
      </c>
      <c r="F1040" s="7">
        <v>7755.25</v>
      </c>
      <c r="G1040" s="7">
        <v>7873.64990234375</v>
      </c>
      <c r="H1040" s="7">
        <v>7753.5498046875</v>
      </c>
      <c r="I1040" s="7">
        <v>7866.0498046875</v>
      </c>
      <c r="J1040" s="7">
        <v>7.2209148641243032E-2</v>
      </c>
      <c r="K1040" s="7">
        <v>7.2707700073828388E-2</v>
      </c>
      <c r="L1040" s="7">
        <v>7.2160496042954117E-2</v>
      </c>
      <c r="M1040" s="7">
        <v>7.2552300885120546E-2</v>
      </c>
      <c r="N1040" s="7">
        <v>7.0596949210299575E-2</v>
      </c>
      <c r="O1040" s="7">
        <v>1.5295059621316491E-3</v>
      </c>
      <c r="P1040" s="7">
        <v>7.2126455172431228E-2</v>
      </c>
      <c r="Q1040" s="7">
        <v>6.9067443248167923E-2</v>
      </c>
      <c r="R1040" s="7">
        <f t="shared" si="126"/>
        <v>0</v>
      </c>
      <c r="S1040" s="4" t="str">
        <f t="shared" si="127"/>
        <v>Upper</v>
      </c>
      <c r="T1040" s="4" t="str">
        <f t="shared" si="123"/>
        <v>Above</v>
      </c>
      <c r="U1040" s="4" t="str">
        <f t="shared" si="124"/>
        <v>Sell</v>
      </c>
      <c r="V1040" s="4" t="str">
        <f t="shared" si="125"/>
        <v/>
      </c>
    </row>
    <row r="1041" spans="1:22">
      <c r="A1041" s="2">
        <v>42500</v>
      </c>
      <c r="B1041" s="7">
        <v>571.75</v>
      </c>
      <c r="C1041" s="7">
        <v>573.75</v>
      </c>
      <c r="D1041" s="7">
        <v>568.04998779296875</v>
      </c>
      <c r="E1041" s="7">
        <v>572.45001220703125</v>
      </c>
      <c r="F1041" s="7">
        <v>7873.5498046875</v>
      </c>
      <c r="G1041" s="7">
        <v>7896.89990234375</v>
      </c>
      <c r="H1041" s="7">
        <v>7837.7001953125</v>
      </c>
      <c r="I1041" s="7">
        <v>7887.7998046875</v>
      </c>
      <c r="J1041" s="7">
        <v>7.2616547069989948E-2</v>
      </c>
      <c r="K1041" s="7">
        <v>7.2655093403135904E-2</v>
      </c>
      <c r="L1041" s="7">
        <v>7.2476616052844542E-2</v>
      </c>
      <c r="M1041" s="7">
        <v>7.2574105122044319E-2</v>
      </c>
      <c r="N1041" s="7">
        <v>7.0728977311308311E-2</v>
      </c>
      <c r="O1041" s="7">
        <v>1.582283338810272E-3</v>
      </c>
      <c r="P1041" s="7">
        <v>7.2311260650118586E-2</v>
      </c>
      <c r="Q1041" s="7">
        <v>6.9146693972498036E-2</v>
      </c>
      <c r="R1041" s="7">
        <f t="shared" si="126"/>
        <v>0</v>
      </c>
      <c r="S1041" s="4" t="str">
        <f t="shared" si="127"/>
        <v>Upper</v>
      </c>
      <c r="T1041" s="4" t="str">
        <f t="shared" si="123"/>
        <v>Above</v>
      </c>
      <c r="U1041" s="4" t="str">
        <f t="shared" si="124"/>
        <v>Sell</v>
      </c>
      <c r="V1041" s="4" t="str">
        <f t="shared" si="125"/>
        <v/>
      </c>
    </row>
    <row r="1042" spans="1:22">
      <c r="A1042" s="2">
        <v>42501</v>
      </c>
      <c r="B1042" s="7">
        <v>567.3499755859375</v>
      </c>
      <c r="C1042" s="7">
        <v>572.5</v>
      </c>
      <c r="D1042" s="7">
        <v>564.8499755859375</v>
      </c>
      <c r="E1042" s="7">
        <v>569.4000244140625</v>
      </c>
      <c r="F1042" s="7">
        <v>7804.64990234375</v>
      </c>
      <c r="G1042" s="7">
        <v>7893.10009765625</v>
      </c>
      <c r="H1042" s="7">
        <v>7780.89990234375</v>
      </c>
      <c r="I1042" s="7">
        <v>7848.85009765625</v>
      </c>
      <c r="J1042" s="7">
        <v>7.2693840554662326E-2</v>
      </c>
      <c r="K1042" s="7">
        <v>7.2531704009429224E-2</v>
      </c>
      <c r="L1042" s="7">
        <v>7.2594427723687113E-2</v>
      </c>
      <c r="M1042" s="7">
        <v>7.2545661763127753E-2</v>
      </c>
      <c r="N1042" s="7">
        <v>7.0850893406531806E-2</v>
      </c>
      <c r="O1042" s="7">
        <v>1.6252194881843319E-3</v>
      </c>
      <c r="P1042" s="7">
        <v>7.2476112894716144E-2</v>
      </c>
      <c r="Q1042" s="7">
        <v>6.9225673918347469E-2</v>
      </c>
      <c r="R1042" s="7">
        <f t="shared" si="126"/>
        <v>0</v>
      </c>
      <c r="S1042" s="4" t="str">
        <f t="shared" si="127"/>
        <v>Upper</v>
      </c>
      <c r="T1042" s="4" t="str">
        <f t="shared" si="123"/>
        <v>Above</v>
      </c>
      <c r="U1042" s="4" t="str">
        <f t="shared" si="124"/>
        <v>Sell</v>
      </c>
      <c r="V1042" s="4" t="str">
        <f t="shared" si="125"/>
        <v/>
      </c>
    </row>
    <row r="1043" spans="1:22">
      <c r="A1043" s="2">
        <v>42502</v>
      </c>
      <c r="B1043" s="7">
        <v>572</v>
      </c>
      <c r="C1043" s="7">
        <v>576</v>
      </c>
      <c r="D1043" s="7">
        <v>566.25</v>
      </c>
      <c r="E1043" s="7">
        <v>574.54998779296875</v>
      </c>
      <c r="F1043" s="7">
        <v>7871.4501953125</v>
      </c>
      <c r="G1043" s="7">
        <v>7916.0498046875</v>
      </c>
      <c r="H1043" s="7">
        <v>7849.64990234375</v>
      </c>
      <c r="I1043" s="7">
        <v>7900.39990234375</v>
      </c>
      <c r="J1043" s="7">
        <v>7.266767696003841E-2</v>
      </c>
      <c r="K1043" s="7">
        <v>7.2763564430698854E-2</v>
      </c>
      <c r="L1043" s="7">
        <v>7.2136975157443509E-2</v>
      </c>
      <c r="M1043" s="7">
        <v>7.2724165218841827E-2</v>
      </c>
      <c r="N1043" s="7">
        <v>7.0997028262342596E-2</v>
      </c>
      <c r="O1043" s="7">
        <v>1.6569816440137281E-3</v>
      </c>
      <c r="P1043" s="7">
        <v>7.2654009906356329E-2</v>
      </c>
      <c r="Q1043" s="7">
        <v>6.9340046618328863E-2</v>
      </c>
      <c r="R1043" s="7" t="str">
        <f t="shared" si="126"/>
        <v>Upper</v>
      </c>
      <c r="S1043" s="4" t="str">
        <f t="shared" si="127"/>
        <v>Upper</v>
      </c>
      <c r="T1043" s="4" t="str">
        <f t="shared" si="123"/>
        <v>Above</v>
      </c>
      <c r="U1043" s="4" t="str">
        <f t="shared" si="124"/>
        <v>Sell</v>
      </c>
      <c r="V1043" s="4" t="str">
        <f t="shared" si="125"/>
        <v/>
      </c>
    </row>
    <row r="1044" spans="1:22">
      <c r="A1044" s="2">
        <v>42503</v>
      </c>
      <c r="B1044" s="7">
        <v>574</v>
      </c>
      <c r="C1044" s="7">
        <v>574</v>
      </c>
      <c r="D1044" s="7">
        <v>565</v>
      </c>
      <c r="E1044" s="7">
        <v>570.45001220703125</v>
      </c>
      <c r="F1044" s="7">
        <v>7881</v>
      </c>
      <c r="G1044" s="7">
        <v>7881</v>
      </c>
      <c r="H1044" s="7">
        <v>7784.2001953125</v>
      </c>
      <c r="I1044" s="7">
        <v>7814.89990234375</v>
      </c>
      <c r="J1044" s="7">
        <v>7.2833396777058745E-2</v>
      </c>
      <c r="K1044" s="7">
        <v>7.2833396777058745E-2</v>
      </c>
      <c r="L1044" s="7">
        <v>7.2582922564123215E-2</v>
      </c>
      <c r="M1044" s="7">
        <v>7.2995178356148716E-2</v>
      </c>
      <c r="N1044" s="7">
        <v>7.1199495483265124E-2</v>
      </c>
      <c r="O1044" s="7">
        <v>1.640467220550806E-3</v>
      </c>
      <c r="P1044" s="7">
        <v>7.283996270381593E-2</v>
      </c>
      <c r="Q1044" s="7">
        <v>6.9559028262714317E-2</v>
      </c>
      <c r="R1044" s="7">
        <f t="shared" si="126"/>
        <v>0</v>
      </c>
      <c r="S1044" s="4" t="str">
        <f t="shared" si="127"/>
        <v>Upper</v>
      </c>
      <c r="T1044" s="4" t="str">
        <f t="shared" si="123"/>
        <v>Above</v>
      </c>
      <c r="U1044" s="4" t="str">
        <f t="shared" si="124"/>
        <v>Sell</v>
      </c>
      <c r="V1044" s="4" t="str">
        <f t="shared" si="125"/>
        <v/>
      </c>
    </row>
    <row r="1045" spans="1:22">
      <c r="A1045" s="2">
        <v>42506</v>
      </c>
      <c r="B1045" s="7">
        <v>572.5</v>
      </c>
      <c r="C1045" s="7">
        <v>582.95001220703125</v>
      </c>
      <c r="D1045" s="7">
        <v>566.2750244140625</v>
      </c>
      <c r="E1045" s="7">
        <v>581.4000244140625</v>
      </c>
      <c r="F1045" s="7">
        <v>7831.2001953125</v>
      </c>
      <c r="G1045" s="7">
        <v>7873.89990234375</v>
      </c>
      <c r="H1045" s="7">
        <v>7772.14990234375</v>
      </c>
      <c r="I1045" s="7">
        <v>7860.75</v>
      </c>
      <c r="J1045" s="7">
        <v>7.3105014010838312E-2</v>
      </c>
      <c r="K1045" s="7">
        <v>7.4035740793899352E-2</v>
      </c>
      <c r="L1045" s="7">
        <v>7.2859508826933206E-2</v>
      </c>
      <c r="M1045" s="7">
        <v>7.396241127297809E-2</v>
      </c>
      <c r="N1045" s="7">
        <v>7.145274991475925E-2</v>
      </c>
      <c r="O1045" s="7">
        <v>1.6572403990708321E-3</v>
      </c>
      <c r="P1045" s="7">
        <v>7.3109990313830087E-2</v>
      </c>
      <c r="Q1045" s="7">
        <v>6.9795509515688414E-2</v>
      </c>
      <c r="R1045" s="7" t="str">
        <f t="shared" si="126"/>
        <v>Upper</v>
      </c>
      <c r="S1045" s="4" t="str">
        <f t="shared" si="127"/>
        <v>Upper</v>
      </c>
      <c r="T1045" s="4" t="str">
        <f t="shared" si="123"/>
        <v>Above</v>
      </c>
      <c r="U1045" s="4" t="str">
        <f t="shared" si="124"/>
        <v>Sell</v>
      </c>
      <c r="V1045" s="4" t="str">
        <f t="shared" si="125"/>
        <v/>
      </c>
    </row>
    <row r="1046" spans="1:22">
      <c r="A1046" s="2">
        <v>42507</v>
      </c>
      <c r="B1046" s="7">
        <v>582.5250244140625</v>
      </c>
      <c r="C1046" s="7">
        <v>584.625</v>
      </c>
      <c r="D1046" s="7">
        <v>575.6500244140625</v>
      </c>
      <c r="E1046" s="7">
        <v>576.7249755859375</v>
      </c>
      <c r="F1046" s="7">
        <v>7896.85009765625</v>
      </c>
      <c r="G1046" s="7">
        <v>7940.10009765625</v>
      </c>
      <c r="H1046" s="7">
        <v>7879.7001953125</v>
      </c>
      <c r="I1046" s="7">
        <v>7890.75</v>
      </c>
      <c r="J1046" s="7">
        <v>7.3766757277937106E-2</v>
      </c>
      <c r="K1046" s="7">
        <v>7.3629424416522024E-2</v>
      </c>
      <c r="L1046" s="7">
        <v>7.3054813018965742E-2</v>
      </c>
      <c r="M1046" s="7">
        <v>7.3088740054612994E-2</v>
      </c>
      <c r="N1046" s="7">
        <v>7.1671175375724941E-2</v>
      </c>
      <c r="O1046" s="7">
        <v>1.5633647694377039E-3</v>
      </c>
      <c r="P1046" s="7">
        <v>7.3234540145162647E-2</v>
      </c>
      <c r="Q1046" s="7">
        <v>7.0107810606287235E-2</v>
      </c>
      <c r="R1046" s="7" t="str">
        <f t="shared" si="126"/>
        <v>Upper</v>
      </c>
      <c r="S1046" s="4" t="str">
        <f t="shared" si="127"/>
        <v>Upper</v>
      </c>
      <c r="T1046" s="4" t="str">
        <f t="shared" si="123"/>
        <v>Below</v>
      </c>
      <c r="U1046" s="4" t="str">
        <f t="shared" si="124"/>
        <v>Sell</v>
      </c>
      <c r="V1046" s="4" t="str">
        <f t="shared" si="125"/>
        <v/>
      </c>
    </row>
    <row r="1047" spans="1:22">
      <c r="A1047" s="2">
        <v>42508</v>
      </c>
      <c r="B1047" s="7">
        <v>575.5</v>
      </c>
      <c r="C1047" s="7">
        <v>575.5</v>
      </c>
      <c r="D1047" s="7">
        <v>565.75</v>
      </c>
      <c r="E1047" s="7">
        <v>570.32501220703125</v>
      </c>
      <c r="F1047" s="7">
        <v>7846.75</v>
      </c>
      <c r="G1047" s="7">
        <v>7882.0498046875</v>
      </c>
      <c r="H1047" s="7">
        <v>7810.75</v>
      </c>
      <c r="I1047" s="7">
        <v>7870.14990234375</v>
      </c>
      <c r="J1047" s="7">
        <v>7.3342466626310263E-2</v>
      </c>
      <c r="K1047" s="7">
        <v>7.3014001974175152E-2</v>
      </c>
      <c r="L1047" s="7">
        <v>7.2432224818359314E-2</v>
      </c>
      <c r="M1047" s="7">
        <v>7.2466855051539367E-2</v>
      </c>
      <c r="N1047" s="7">
        <v>7.1826783911851794E-2</v>
      </c>
      <c r="O1047" s="7">
        <v>1.4729271552843569E-3</v>
      </c>
      <c r="P1047" s="7">
        <v>7.3299711067136147E-2</v>
      </c>
      <c r="Q1047" s="7">
        <v>7.035385675656744E-2</v>
      </c>
      <c r="R1047" s="7">
        <f t="shared" si="126"/>
        <v>0</v>
      </c>
      <c r="S1047" s="4" t="str">
        <f t="shared" si="127"/>
        <v>Upper</v>
      </c>
      <c r="T1047" s="4" t="str">
        <f t="shared" si="123"/>
        <v>Below</v>
      </c>
      <c r="U1047" s="4" t="str">
        <f t="shared" si="124"/>
        <v>Sell</v>
      </c>
      <c r="V1047" s="4" t="str">
        <f t="shared" si="125"/>
        <v/>
      </c>
    </row>
    <row r="1048" spans="1:22">
      <c r="A1048" s="2">
        <v>42509</v>
      </c>
      <c r="B1048" s="7">
        <v>570.04998779296875</v>
      </c>
      <c r="C1048" s="7">
        <v>571.3499755859375</v>
      </c>
      <c r="D1048" s="7">
        <v>566</v>
      </c>
      <c r="E1048" s="7">
        <v>569.6500244140625</v>
      </c>
      <c r="F1048" s="7">
        <v>7875.5</v>
      </c>
      <c r="G1048" s="7">
        <v>7876.2001953125</v>
      </c>
      <c r="H1048" s="7">
        <v>7766.7998046875</v>
      </c>
      <c r="I1048" s="7">
        <v>7783.39990234375</v>
      </c>
      <c r="J1048" s="7">
        <v>7.2382704309944604E-2</v>
      </c>
      <c r="K1048" s="7">
        <v>7.2541322137288353E-2</v>
      </c>
      <c r="L1048" s="7">
        <v>7.2874287252569808E-2</v>
      </c>
      <c r="M1048" s="7">
        <v>7.3187814009470151E-2</v>
      </c>
      <c r="N1048" s="7">
        <v>7.2038427026839907E-2</v>
      </c>
      <c r="O1048" s="7">
        <v>1.3363323778482069E-3</v>
      </c>
      <c r="P1048" s="7">
        <v>7.3374759404688114E-2</v>
      </c>
      <c r="Q1048" s="7">
        <v>7.0702094648991701E-2</v>
      </c>
      <c r="R1048" s="7">
        <f t="shared" si="126"/>
        <v>0</v>
      </c>
      <c r="S1048" s="4" t="str">
        <f t="shared" si="127"/>
        <v>Upper</v>
      </c>
      <c r="T1048" s="4" t="str">
        <f t="shared" si="123"/>
        <v>Below</v>
      </c>
      <c r="U1048" s="4" t="str">
        <f t="shared" si="124"/>
        <v>Sell</v>
      </c>
      <c r="V1048" s="4" t="str">
        <f t="shared" si="125"/>
        <v/>
      </c>
    </row>
    <row r="1049" spans="1:22">
      <c r="A1049" s="2">
        <v>42510</v>
      </c>
      <c r="B1049" s="7">
        <v>569.9749755859375</v>
      </c>
      <c r="C1049" s="7">
        <v>574.25</v>
      </c>
      <c r="D1049" s="7">
        <v>566.79998779296875</v>
      </c>
      <c r="E1049" s="7">
        <v>570.45001220703125</v>
      </c>
      <c r="F1049" s="7">
        <v>7792.2001953125</v>
      </c>
      <c r="G1049" s="7">
        <v>7812.39990234375</v>
      </c>
      <c r="H1049" s="7">
        <v>7735.75</v>
      </c>
      <c r="I1049" s="7">
        <v>7749.7001953125</v>
      </c>
      <c r="J1049" s="7">
        <v>7.3146859846954834E-2</v>
      </c>
      <c r="K1049" s="7">
        <v>7.3504941782066582E-2</v>
      </c>
      <c r="L1049" s="7">
        <v>7.3270204930739588E-2</v>
      </c>
      <c r="M1049" s="7">
        <v>7.3609300725217069E-2</v>
      </c>
      <c r="N1049" s="7">
        <v>7.2262414744168085E-2</v>
      </c>
      <c r="O1049" s="7">
        <v>1.19058914779737E-3</v>
      </c>
      <c r="P1049" s="7">
        <v>7.3453003891965463E-2</v>
      </c>
      <c r="Q1049" s="7">
        <v>7.1071825596370708E-2</v>
      </c>
      <c r="R1049" s="7" t="str">
        <f t="shared" si="126"/>
        <v>Upper</v>
      </c>
      <c r="S1049" s="4" t="str">
        <f t="shared" si="127"/>
        <v>Upper</v>
      </c>
      <c r="T1049" s="4" t="str">
        <f t="shared" si="123"/>
        <v>Above</v>
      </c>
      <c r="U1049" s="4" t="str">
        <f t="shared" si="124"/>
        <v>Sell</v>
      </c>
      <c r="V1049" s="4" t="str">
        <f t="shared" si="125"/>
        <v/>
      </c>
    </row>
    <row r="1050" spans="1:22">
      <c r="A1050" s="2">
        <v>42513</v>
      </c>
      <c r="B1050" s="7">
        <v>570.9749755859375</v>
      </c>
      <c r="C1050" s="7">
        <v>574.9749755859375</v>
      </c>
      <c r="D1050" s="7">
        <v>566.5999755859375</v>
      </c>
      <c r="E1050" s="7">
        <v>568.375</v>
      </c>
      <c r="F1050" s="7">
        <v>7813.9501953125</v>
      </c>
      <c r="G1050" s="7">
        <v>7820.60009765625</v>
      </c>
      <c r="H1050" s="7">
        <v>7722.2001953125</v>
      </c>
      <c r="I1050" s="7">
        <v>7731.0498046875</v>
      </c>
      <c r="J1050" s="7">
        <v>7.3071233027369301E-2</v>
      </c>
      <c r="K1050" s="7">
        <v>7.3520569829193971E-2</v>
      </c>
      <c r="L1050" s="7">
        <v>7.33728679981481E-2</v>
      </c>
      <c r="M1050" s="7">
        <v>7.3518476061993826E-2</v>
      </c>
      <c r="N1050" s="7">
        <v>7.2458888934651716E-2</v>
      </c>
      <c r="O1050" s="7">
        <v>1.041027021286126E-3</v>
      </c>
      <c r="P1050" s="7">
        <v>7.3499915955937842E-2</v>
      </c>
      <c r="Q1050" s="7">
        <v>7.1417861913365591E-2</v>
      </c>
      <c r="R1050" s="7" t="str">
        <f t="shared" si="126"/>
        <v>Upper</v>
      </c>
      <c r="S1050" s="4" t="str">
        <f t="shared" si="127"/>
        <v>Upper</v>
      </c>
      <c r="T1050" s="4" t="str">
        <f t="shared" si="123"/>
        <v>Above</v>
      </c>
      <c r="U1050" s="4" t="str">
        <f t="shared" si="124"/>
        <v>Sell</v>
      </c>
      <c r="V1050" s="4" t="str">
        <f t="shared" si="125"/>
        <v/>
      </c>
    </row>
    <row r="1051" spans="1:22">
      <c r="A1051" s="2">
        <v>42514</v>
      </c>
      <c r="B1051" s="7">
        <v>569.20001220703125</v>
      </c>
      <c r="C1051" s="7">
        <v>571.82501220703125</v>
      </c>
      <c r="D1051" s="7">
        <v>567.7750244140625</v>
      </c>
      <c r="E1051" s="7">
        <v>569.9749755859375</v>
      </c>
      <c r="F1051" s="7">
        <v>7738.0498046875</v>
      </c>
      <c r="G1051" s="7">
        <v>7761.5498046875</v>
      </c>
      <c r="H1051" s="7">
        <v>7715.7998046875</v>
      </c>
      <c r="I1051" s="7">
        <v>7748.85009765625</v>
      </c>
      <c r="J1051" s="7">
        <v>7.3558587315143073E-2</v>
      </c>
      <c r="K1051" s="7">
        <v>7.3674076260089705E-2</v>
      </c>
      <c r="L1051" s="7">
        <v>7.358602332698265E-2</v>
      </c>
      <c r="M1051" s="7">
        <v>7.3556071985227137E-2</v>
      </c>
      <c r="N1051" s="7">
        <v>7.2639584192950829E-2</v>
      </c>
      <c r="O1051" s="7">
        <v>8.8281585475607268E-4</v>
      </c>
      <c r="P1051" s="7">
        <v>7.3522400047706896E-2</v>
      </c>
      <c r="Q1051" s="7">
        <v>7.1756768338194762E-2</v>
      </c>
      <c r="R1051" s="7">
        <f t="shared" si="126"/>
        <v>0</v>
      </c>
      <c r="S1051" s="4" t="str">
        <f t="shared" si="127"/>
        <v>Upper</v>
      </c>
      <c r="T1051" s="4" t="str">
        <f t="shared" si="123"/>
        <v>Above</v>
      </c>
      <c r="U1051" s="4" t="str">
        <f t="shared" si="124"/>
        <v>Sell</v>
      </c>
      <c r="V1051" s="4" t="str">
        <f t="shared" si="125"/>
        <v/>
      </c>
    </row>
    <row r="1052" spans="1:22">
      <c r="A1052" s="2">
        <v>42515</v>
      </c>
      <c r="B1052" s="7">
        <v>573.1500244140625</v>
      </c>
      <c r="C1052" s="7">
        <v>587.9749755859375</v>
      </c>
      <c r="D1052" s="7">
        <v>573.1500244140625</v>
      </c>
      <c r="E1052" s="7">
        <v>586.6500244140625</v>
      </c>
      <c r="F1052" s="7">
        <v>7811.7998046875</v>
      </c>
      <c r="G1052" s="7">
        <v>7941.2001953125</v>
      </c>
      <c r="H1052" s="7">
        <v>7809.2998046875</v>
      </c>
      <c r="I1052" s="7">
        <v>7934.89990234375</v>
      </c>
      <c r="J1052" s="7">
        <v>7.3369778891433146E-2</v>
      </c>
      <c r="K1052" s="7">
        <v>7.404107201994542E-2</v>
      </c>
      <c r="L1052" s="7">
        <v>7.3393266841930122E-2</v>
      </c>
      <c r="M1052" s="7">
        <v>7.3932882787945728E-2</v>
      </c>
      <c r="N1052" s="7">
        <v>7.2814254482645779E-2</v>
      </c>
      <c r="O1052" s="7">
        <v>7.6191822333222488E-4</v>
      </c>
      <c r="P1052" s="7">
        <v>7.3576172705978007E-2</v>
      </c>
      <c r="Q1052" s="7">
        <v>7.2052336259313551E-2</v>
      </c>
      <c r="R1052" s="7" t="str">
        <f t="shared" si="126"/>
        <v>Upper</v>
      </c>
      <c r="S1052" s="4" t="str">
        <f t="shared" si="127"/>
        <v>Upper</v>
      </c>
      <c r="T1052" s="4" t="str">
        <f t="shared" si="123"/>
        <v>Above</v>
      </c>
      <c r="U1052" s="4" t="str">
        <f t="shared" si="124"/>
        <v>Sell</v>
      </c>
      <c r="V1052" s="4" t="str">
        <f t="shared" si="125"/>
        <v/>
      </c>
    </row>
    <row r="1053" spans="1:22">
      <c r="A1053" s="2">
        <v>42516</v>
      </c>
      <c r="B1053" s="7">
        <v>588.04998779296875</v>
      </c>
      <c r="C1053" s="7">
        <v>594.45001220703125</v>
      </c>
      <c r="D1053" s="7">
        <v>583.125</v>
      </c>
      <c r="E1053" s="7">
        <v>591.625</v>
      </c>
      <c r="F1053" s="7">
        <v>7974.4501953125</v>
      </c>
      <c r="G1053" s="7">
        <v>8083</v>
      </c>
      <c r="H1053" s="7">
        <v>7948.5</v>
      </c>
      <c r="I1053" s="7">
        <v>8069.64990234375</v>
      </c>
      <c r="J1053" s="7">
        <v>7.374175941792617E-2</v>
      </c>
      <c r="K1053" s="7">
        <v>7.3543240406659813E-2</v>
      </c>
      <c r="L1053" s="7">
        <v>7.3362898660124548E-2</v>
      </c>
      <c r="M1053" s="7">
        <v>7.3314828667866788E-2</v>
      </c>
      <c r="N1053" s="7">
        <v>7.2931141377277534E-2</v>
      </c>
      <c r="O1053" s="7">
        <v>6.3378650341074105E-4</v>
      </c>
      <c r="P1053" s="7">
        <v>7.3564927880688274E-2</v>
      </c>
      <c r="Q1053" s="7">
        <v>7.2297354873866793E-2</v>
      </c>
      <c r="R1053" s="7">
        <f t="shared" si="126"/>
        <v>0</v>
      </c>
      <c r="S1053" s="4" t="str">
        <f t="shared" si="127"/>
        <v>Upper</v>
      </c>
      <c r="T1053" s="4" t="str">
        <f t="shared" si="123"/>
        <v>Below</v>
      </c>
      <c r="U1053" s="4" t="str">
        <f t="shared" si="124"/>
        <v>Sell</v>
      </c>
      <c r="V1053" s="4" t="str">
        <f t="shared" si="125"/>
        <v/>
      </c>
    </row>
    <row r="1054" spans="1:22">
      <c r="A1054" s="2">
        <v>42517</v>
      </c>
      <c r="B1054" s="7">
        <v>591.625</v>
      </c>
      <c r="C1054" s="7">
        <v>595</v>
      </c>
      <c r="D1054" s="7">
        <v>588.3499755859375</v>
      </c>
      <c r="E1054" s="7">
        <v>593.4000244140625</v>
      </c>
      <c r="F1054" s="7">
        <v>8081.9501953125</v>
      </c>
      <c r="G1054" s="7">
        <v>8164.2001953125</v>
      </c>
      <c r="H1054" s="7">
        <v>8077.0498046875</v>
      </c>
      <c r="I1054" s="7">
        <v>8156.64990234375</v>
      </c>
      <c r="J1054" s="7">
        <v>7.3203247446778405E-2</v>
      </c>
      <c r="K1054" s="7">
        <v>7.287915359322289E-2</v>
      </c>
      <c r="L1054" s="7">
        <v>7.2842187409131703E-2</v>
      </c>
      <c r="M1054" s="7">
        <v>7.2750459014252117E-2</v>
      </c>
      <c r="N1054" s="7">
        <v>7.2962362244624407E-2</v>
      </c>
      <c r="O1054" s="7">
        <v>6.0684633572069167E-4</v>
      </c>
      <c r="P1054" s="7">
        <v>7.3569208580345102E-2</v>
      </c>
      <c r="Q1054" s="7">
        <v>7.2355515908903711E-2</v>
      </c>
      <c r="R1054" s="7">
        <f t="shared" si="126"/>
        <v>0</v>
      </c>
      <c r="S1054" s="4" t="str">
        <f t="shared" si="127"/>
        <v>Upper</v>
      </c>
      <c r="T1054" s="4" t="str">
        <f t="shared" si="123"/>
        <v>Below</v>
      </c>
      <c r="U1054" s="4" t="str">
        <f t="shared" si="124"/>
        <v>Sell</v>
      </c>
      <c r="V1054" s="4" t="str">
        <f t="shared" si="125"/>
        <v/>
      </c>
    </row>
    <row r="1055" spans="1:22">
      <c r="A1055" s="2">
        <v>42520</v>
      </c>
      <c r="B1055" s="7">
        <v>593.5</v>
      </c>
      <c r="C1055" s="7">
        <v>597.5</v>
      </c>
      <c r="D1055" s="7">
        <v>589.04998779296875</v>
      </c>
      <c r="E1055" s="7">
        <v>589.875</v>
      </c>
      <c r="F1055" s="7">
        <v>8166.5</v>
      </c>
      <c r="G1055" s="7">
        <v>8200</v>
      </c>
      <c r="H1055" s="7">
        <v>8150.7998046875</v>
      </c>
      <c r="I1055" s="7">
        <v>8178.5</v>
      </c>
      <c r="J1055" s="7">
        <v>7.2674952550052047E-2</v>
      </c>
      <c r="K1055" s="7">
        <v>7.2865853658536581E-2</v>
      </c>
      <c r="L1055" s="7">
        <v>7.2268979966138777E-2</v>
      </c>
      <c r="M1055" s="7">
        <v>7.2125084061869529E-2</v>
      </c>
      <c r="N1055" s="7">
        <v>7.2989112359795605E-2</v>
      </c>
      <c r="O1055" s="7">
        <v>5.5253276529239998E-4</v>
      </c>
      <c r="P1055" s="7">
        <v>7.3541645125087998E-2</v>
      </c>
      <c r="Q1055" s="7">
        <v>7.2436579594503211E-2</v>
      </c>
      <c r="R1055" s="7" t="str">
        <f t="shared" si="126"/>
        <v>Lower</v>
      </c>
      <c r="S1055" s="4" t="str">
        <f t="shared" si="127"/>
        <v>Lower</v>
      </c>
      <c r="T1055" s="4" t="str">
        <f t="shared" ref="T1055:T1118" si="128">IF(S1055=0,"",IF(S1055="Upper",IF(M1055&lt;=P1055,"Below","Above"),IF(M1055&gt;=Q1055,"Above","Below")))</f>
        <v>Below</v>
      </c>
      <c r="U1055" s="4" t="str">
        <f t="shared" si="124"/>
        <v>Sell</v>
      </c>
      <c r="V1055" s="4" t="str">
        <f t="shared" si="125"/>
        <v/>
      </c>
    </row>
    <row r="1056" spans="1:22">
      <c r="A1056" s="2">
        <v>42521</v>
      </c>
      <c r="B1056" s="7">
        <v>592.95001220703125</v>
      </c>
      <c r="C1056" s="7">
        <v>592.95001220703125</v>
      </c>
      <c r="D1056" s="7">
        <v>588.70001220703125</v>
      </c>
      <c r="E1056" s="7">
        <v>590.95001220703125</v>
      </c>
      <c r="F1056" s="7">
        <v>8209.849609375</v>
      </c>
      <c r="G1056" s="7">
        <v>8213.599609375</v>
      </c>
      <c r="H1056" s="7">
        <v>8134.2998046875</v>
      </c>
      <c r="I1056" s="7">
        <v>8160.10009765625</v>
      </c>
      <c r="J1056" s="7">
        <v>7.2224223392585551E-2</v>
      </c>
      <c r="K1056" s="7">
        <v>7.2191248710277808E-2</v>
      </c>
      <c r="L1056" s="7">
        <v>7.2372549124361626E-2</v>
      </c>
      <c r="M1056" s="7">
        <v>7.2419456273185218E-2</v>
      </c>
      <c r="N1056" s="7">
        <v>7.300223697415191E-2</v>
      </c>
      <c r="O1056" s="7">
        <v>5.3455090392096191E-4</v>
      </c>
      <c r="P1056" s="7">
        <v>7.3536787878072871E-2</v>
      </c>
      <c r="Q1056" s="7">
        <v>7.2467686070230949E-2</v>
      </c>
      <c r="R1056" s="7">
        <f t="shared" si="126"/>
        <v>0</v>
      </c>
      <c r="S1056" s="4" t="str">
        <f t="shared" si="127"/>
        <v>Lower</v>
      </c>
      <c r="T1056" s="4" t="str">
        <f t="shared" si="128"/>
        <v>Below</v>
      </c>
      <c r="U1056" s="4" t="str">
        <f t="shared" si="124"/>
        <v>Sell</v>
      </c>
      <c r="V1056" s="4" t="str">
        <f t="shared" si="125"/>
        <v/>
      </c>
    </row>
    <row r="1057" spans="1:22">
      <c r="A1057" s="2">
        <v>42522</v>
      </c>
      <c r="B1057" s="7">
        <v>591.4749755859375</v>
      </c>
      <c r="C1057" s="7">
        <v>591.4749755859375</v>
      </c>
      <c r="D1057" s="7">
        <v>585.5</v>
      </c>
      <c r="E1057" s="7">
        <v>587.57501220703125</v>
      </c>
      <c r="F1057" s="7">
        <v>8179.2001953125</v>
      </c>
      <c r="G1057" s="7">
        <v>8215.349609375</v>
      </c>
      <c r="H1057" s="7">
        <v>8171.0498046875</v>
      </c>
      <c r="I1057" s="7">
        <v>8179.9501953125</v>
      </c>
      <c r="J1057" s="7">
        <v>7.2314524826634252E-2</v>
      </c>
      <c r="K1057" s="7">
        <v>7.1996324406081502E-2</v>
      </c>
      <c r="L1057" s="7">
        <v>7.165541931516746E-2</v>
      </c>
      <c r="M1057" s="7">
        <v>7.1831123439326031E-2</v>
      </c>
      <c r="N1057" s="7">
        <v>7.2936676783552729E-2</v>
      </c>
      <c r="O1057" s="7">
        <v>5.9360927972964292E-4</v>
      </c>
      <c r="P1057" s="7">
        <v>7.3530286063282366E-2</v>
      </c>
      <c r="Q1057" s="7">
        <v>7.2343067503823091E-2</v>
      </c>
      <c r="R1057" s="7">
        <f t="shared" si="126"/>
        <v>0</v>
      </c>
      <c r="S1057" s="4" t="str">
        <f t="shared" si="127"/>
        <v>Lower</v>
      </c>
      <c r="T1057" s="4" t="str">
        <f t="shared" si="128"/>
        <v>Below</v>
      </c>
      <c r="U1057" s="4" t="str">
        <f t="shared" si="124"/>
        <v>Sell</v>
      </c>
      <c r="V1057" s="4" t="str">
        <f t="shared" si="125"/>
        <v/>
      </c>
    </row>
    <row r="1058" spans="1:22">
      <c r="A1058" s="2">
        <v>42523</v>
      </c>
      <c r="B1058" s="7">
        <v>587.3499755859375</v>
      </c>
      <c r="C1058" s="7">
        <v>590.29998779296875</v>
      </c>
      <c r="D1058" s="7">
        <v>585.5</v>
      </c>
      <c r="E1058" s="7">
        <v>587.4749755859375</v>
      </c>
      <c r="F1058" s="7">
        <v>8156.89990234375</v>
      </c>
      <c r="G1058" s="7">
        <v>8229.5</v>
      </c>
      <c r="H1058" s="7">
        <v>8154.75</v>
      </c>
      <c r="I1058" s="7">
        <v>8218.9501953125</v>
      </c>
      <c r="J1058" s="7">
        <v>7.2006519954618084E-2</v>
      </c>
      <c r="K1058" s="7">
        <v>7.1729751235551212E-2</v>
      </c>
      <c r="L1058" s="7">
        <v>7.1798644961525493E-2</v>
      </c>
      <c r="M1058" s="7">
        <v>7.1478103848468519E-2</v>
      </c>
      <c r="N1058" s="7">
        <v>7.285115450254806E-2</v>
      </c>
      <c r="O1058" s="7">
        <v>6.732787609578985E-4</v>
      </c>
      <c r="P1058" s="7">
        <v>7.3524433263505953E-2</v>
      </c>
      <c r="Q1058" s="7">
        <v>7.2177875741590167E-2</v>
      </c>
      <c r="R1058" s="7">
        <f t="shared" si="126"/>
        <v>0</v>
      </c>
      <c r="S1058" s="4" t="str">
        <f t="shared" si="127"/>
        <v>Lower</v>
      </c>
      <c r="T1058" s="4" t="str">
        <f t="shared" si="128"/>
        <v>Below</v>
      </c>
      <c r="U1058" s="4" t="str">
        <f t="shared" si="124"/>
        <v>Sell</v>
      </c>
      <c r="V1058" s="4" t="str">
        <f t="shared" si="125"/>
        <v/>
      </c>
    </row>
    <row r="1059" spans="1:22">
      <c r="A1059" s="2">
        <v>42524</v>
      </c>
      <c r="B1059" s="7">
        <v>590.04998779296875</v>
      </c>
      <c r="C1059" s="7">
        <v>592.5</v>
      </c>
      <c r="D1059" s="7">
        <v>584.5250244140625</v>
      </c>
      <c r="E1059" s="7">
        <v>585.875</v>
      </c>
      <c r="F1059" s="7">
        <v>8246.2001953125</v>
      </c>
      <c r="G1059" s="7">
        <v>8262</v>
      </c>
      <c r="H1059" s="7">
        <v>8209.849609375</v>
      </c>
      <c r="I1059" s="7">
        <v>8220.7998046875</v>
      </c>
      <c r="J1059" s="7">
        <v>7.1554167230669333E-2</v>
      </c>
      <c r="K1059" s="7">
        <v>7.1713870733478582E-2</v>
      </c>
      <c r="L1059" s="7">
        <v>7.1198018505306243E-2</v>
      </c>
      <c r="M1059" s="7">
        <v>7.1267396593934093E-2</v>
      </c>
      <c r="N1059" s="7">
        <v>7.2795020759658491E-2</v>
      </c>
      <c r="O1059" s="7">
        <v>7.5552188657239828E-4</v>
      </c>
      <c r="P1059" s="7">
        <v>7.3550542646230885E-2</v>
      </c>
      <c r="Q1059" s="7">
        <v>7.2039498873086097E-2</v>
      </c>
      <c r="R1059" s="7">
        <f t="shared" si="126"/>
        <v>0</v>
      </c>
      <c r="S1059" s="4" t="str">
        <f t="shared" si="127"/>
        <v>Lower</v>
      </c>
      <c r="T1059" s="4" t="str">
        <f t="shared" si="128"/>
        <v>Below</v>
      </c>
      <c r="U1059" s="4" t="str">
        <f t="shared" si="124"/>
        <v>Sell</v>
      </c>
      <c r="V1059" s="4" t="str">
        <f t="shared" si="125"/>
        <v/>
      </c>
    </row>
    <row r="1060" spans="1:22">
      <c r="A1060" s="2">
        <v>42527</v>
      </c>
      <c r="B1060" s="7">
        <v>588</v>
      </c>
      <c r="C1060" s="7">
        <v>591.20001220703125</v>
      </c>
      <c r="D1060" s="7">
        <v>585.0250244140625</v>
      </c>
      <c r="E1060" s="7">
        <v>585.54998779296875</v>
      </c>
      <c r="F1060" s="7">
        <v>8228.75</v>
      </c>
      <c r="G1060" s="7">
        <v>8234.7001953125</v>
      </c>
      <c r="H1060" s="7">
        <v>8186.0498046875</v>
      </c>
      <c r="I1060" s="7">
        <v>8201.0498046875</v>
      </c>
      <c r="J1060" s="7">
        <v>7.1456782621904913E-2</v>
      </c>
      <c r="K1060" s="7">
        <v>7.1793750614450355E-2</v>
      </c>
      <c r="L1060" s="7">
        <v>7.1466096392311856E-2</v>
      </c>
      <c r="M1060" s="7">
        <v>7.1399394191983087E-2</v>
      </c>
      <c r="N1060" s="7">
        <v>7.273737542500161E-2</v>
      </c>
      <c r="O1060" s="7">
        <v>8.165348475323833E-4</v>
      </c>
      <c r="P1060" s="7">
        <v>7.3553910272533995E-2</v>
      </c>
      <c r="Q1060" s="7">
        <v>7.1920840577469225E-2</v>
      </c>
      <c r="R1060" s="7">
        <f t="shared" si="126"/>
        <v>0</v>
      </c>
      <c r="S1060" s="4" t="str">
        <f t="shared" si="127"/>
        <v>Lower</v>
      </c>
      <c r="T1060" s="4" t="str">
        <f t="shared" si="128"/>
        <v>Below</v>
      </c>
      <c r="U1060" s="4" t="str">
        <f t="shared" si="124"/>
        <v>Sell</v>
      </c>
      <c r="V1060" s="4" t="str">
        <f t="shared" si="125"/>
        <v/>
      </c>
    </row>
    <row r="1061" spans="1:22">
      <c r="A1061" s="2">
        <v>42528</v>
      </c>
      <c r="B1061" s="7">
        <v>588.4749755859375</v>
      </c>
      <c r="C1061" s="7">
        <v>590</v>
      </c>
      <c r="D1061" s="7">
        <v>583.82501220703125</v>
      </c>
      <c r="E1061" s="7">
        <v>586.8499755859375</v>
      </c>
      <c r="F1061" s="7">
        <v>8235.5498046875</v>
      </c>
      <c r="G1061" s="7">
        <v>8294.9501953125</v>
      </c>
      <c r="H1061" s="7">
        <v>8216.400390625</v>
      </c>
      <c r="I1061" s="7">
        <v>8266.4501953125</v>
      </c>
      <c r="J1061" s="7">
        <v>7.1455457078407808E-2</v>
      </c>
      <c r="K1061" s="7">
        <v>7.1127612114345262E-2</v>
      </c>
      <c r="L1061" s="7">
        <v>7.1056056722014399E-2</v>
      </c>
      <c r="M1061" s="7">
        <v>7.0991775395769202E-2</v>
      </c>
      <c r="N1061" s="7">
        <v>7.2658258938687853E-2</v>
      </c>
      <c r="O1061" s="7">
        <v>9.050480618106036E-4</v>
      </c>
      <c r="P1061" s="7">
        <v>7.3563307000498457E-2</v>
      </c>
      <c r="Q1061" s="7">
        <v>7.1753210876877249E-2</v>
      </c>
      <c r="R1061" s="7">
        <f t="shared" si="126"/>
        <v>0</v>
      </c>
      <c r="S1061" s="4" t="str">
        <f t="shared" si="127"/>
        <v>Lower</v>
      </c>
      <c r="T1061" s="4" t="str">
        <f t="shared" si="128"/>
        <v>Below</v>
      </c>
      <c r="U1061" s="4" t="str">
        <f t="shared" si="124"/>
        <v>Sell</v>
      </c>
      <c r="V1061" s="4" t="str">
        <f t="shared" si="125"/>
        <v/>
      </c>
    </row>
    <row r="1062" spans="1:22">
      <c r="A1062" s="2">
        <v>42529</v>
      </c>
      <c r="B1062" s="7">
        <v>587.9000244140625</v>
      </c>
      <c r="C1062" s="7">
        <v>589</v>
      </c>
      <c r="D1062" s="7">
        <v>580.5</v>
      </c>
      <c r="E1062" s="7">
        <v>581.29998779296875</v>
      </c>
      <c r="F1062" s="7">
        <v>8285.5</v>
      </c>
      <c r="G1062" s="7">
        <v>8288.900390625</v>
      </c>
      <c r="H1062" s="7">
        <v>8252.0498046875</v>
      </c>
      <c r="I1062" s="7">
        <v>8273.0498046875</v>
      </c>
      <c r="J1062" s="7">
        <v>7.0955286272893908E-2</v>
      </c>
      <c r="K1062" s="7">
        <v>7.1058882631304998E-2</v>
      </c>
      <c r="L1062" s="7">
        <v>7.0346158074597709E-2</v>
      </c>
      <c r="M1062" s="7">
        <v>7.0264292070815873E-2</v>
      </c>
      <c r="N1062" s="7">
        <v>7.2544190454072274E-2</v>
      </c>
      <c r="O1062" s="7">
        <v>1.0518478663868781E-3</v>
      </c>
      <c r="P1062" s="7">
        <v>7.3596038320459148E-2</v>
      </c>
      <c r="Q1062" s="7">
        <v>7.1492342587685401E-2</v>
      </c>
      <c r="R1062" s="7">
        <f t="shared" si="126"/>
        <v>0</v>
      </c>
      <c r="S1062" s="4" t="str">
        <f t="shared" si="127"/>
        <v>Lower</v>
      </c>
      <c r="T1062" s="4" t="str">
        <f t="shared" si="128"/>
        <v>Below</v>
      </c>
      <c r="U1062" s="4" t="str">
        <f t="shared" si="124"/>
        <v>Sell</v>
      </c>
      <c r="V1062" s="4" t="str">
        <f t="shared" si="125"/>
        <v/>
      </c>
    </row>
    <row r="1063" spans="1:22">
      <c r="A1063" s="2">
        <v>42530</v>
      </c>
      <c r="B1063" s="7">
        <v>581.25</v>
      </c>
      <c r="C1063" s="7">
        <v>582.0999755859375</v>
      </c>
      <c r="D1063" s="7">
        <v>576.25</v>
      </c>
      <c r="E1063" s="7">
        <v>579.70001220703125</v>
      </c>
      <c r="F1063" s="7">
        <v>8273.349609375</v>
      </c>
      <c r="G1063" s="7">
        <v>8273.349609375</v>
      </c>
      <c r="H1063" s="7">
        <v>8184.60009765625</v>
      </c>
      <c r="I1063" s="7">
        <v>8203.599609375</v>
      </c>
      <c r="J1063" s="7">
        <v>7.0255703849545145E-2</v>
      </c>
      <c r="K1063" s="7">
        <v>7.0358440422525731E-2</v>
      </c>
      <c r="L1063" s="7">
        <v>7.0406616465600508E-2</v>
      </c>
      <c r="M1063" s="7">
        <v>7.0664103541152268E-2</v>
      </c>
      <c r="N1063" s="7">
        <v>7.2441187370187787E-2</v>
      </c>
      <c r="O1063" s="7">
        <v>1.131171677714716E-3</v>
      </c>
      <c r="P1063" s="7">
        <v>7.3572359047902505E-2</v>
      </c>
      <c r="Q1063" s="7">
        <v>7.1310015692473069E-2</v>
      </c>
      <c r="R1063" s="7">
        <f t="shared" si="126"/>
        <v>0</v>
      </c>
      <c r="S1063" s="4" t="str">
        <f t="shared" si="127"/>
        <v>Lower</v>
      </c>
      <c r="T1063" s="4" t="str">
        <f t="shared" si="128"/>
        <v>Below</v>
      </c>
      <c r="U1063" s="4" t="str">
        <f t="shared" si="124"/>
        <v>Sell</v>
      </c>
      <c r="V1063" s="4" t="str">
        <f t="shared" si="125"/>
        <v/>
      </c>
    </row>
    <row r="1064" spans="1:22">
      <c r="A1064" s="2">
        <v>42531</v>
      </c>
      <c r="B1064" s="7">
        <v>579.20001220703125</v>
      </c>
      <c r="C1064" s="7">
        <v>586.3499755859375</v>
      </c>
      <c r="D1064" s="7">
        <v>578.0999755859375</v>
      </c>
      <c r="E1064" s="7">
        <v>580.67498779296875</v>
      </c>
      <c r="F1064" s="7">
        <v>8180.25</v>
      </c>
      <c r="G1064" s="7">
        <v>8265.599609375</v>
      </c>
      <c r="H1064" s="7">
        <v>8162.85009765625</v>
      </c>
      <c r="I1064" s="7">
        <v>8170.0498046875</v>
      </c>
      <c r="J1064" s="7">
        <v>7.0804683500752572E-2</v>
      </c>
      <c r="K1064" s="7">
        <v>7.0938589248974532E-2</v>
      </c>
      <c r="L1064" s="7">
        <v>7.0820849172756939E-2</v>
      </c>
      <c r="M1064" s="7">
        <v>7.1073616645495982E-2</v>
      </c>
      <c r="N1064" s="7">
        <v>7.2345109284655151E-2</v>
      </c>
      <c r="O1064" s="7">
        <v>1.162804269833788E-3</v>
      </c>
      <c r="P1064" s="7">
        <v>7.3507913554488935E-2</v>
      </c>
      <c r="Q1064" s="7">
        <v>7.1182305014821368E-2</v>
      </c>
      <c r="R1064" s="7">
        <f t="shared" si="126"/>
        <v>0</v>
      </c>
      <c r="S1064" s="4" t="str">
        <f t="shared" si="127"/>
        <v>Lower</v>
      </c>
      <c r="T1064" s="4" t="str">
        <f t="shared" si="128"/>
        <v>Below</v>
      </c>
      <c r="U1064" s="4" t="str">
        <f t="shared" si="124"/>
        <v>Sell</v>
      </c>
      <c r="V1064" s="4" t="str">
        <f t="shared" si="125"/>
        <v/>
      </c>
    </row>
    <row r="1065" spans="1:22">
      <c r="A1065" s="2">
        <v>42534</v>
      </c>
      <c r="B1065" s="7">
        <v>577.375</v>
      </c>
      <c r="C1065" s="7">
        <v>582.4749755859375</v>
      </c>
      <c r="D1065" s="7">
        <v>575.5250244140625</v>
      </c>
      <c r="E1065" s="7">
        <v>576.45001220703125</v>
      </c>
      <c r="F1065" s="7">
        <v>8102.25</v>
      </c>
      <c r="G1065" s="7">
        <v>8125.25</v>
      </c>
      <c r="H1065" s="7">
        <v>8063.89990234375</v>
      </c>
      <c r="I1065" s="7">
        <v>8110.60009765625</v>
      </c>
      <c r="J1065" s="7">
        <v>7.1261069456015305E-2</v>
      </c>
      <c r="K1065" s="7">
        <v>7.1687022009899695E-2</v>
      </c>
      <c r="L1065" s="7">
        <v>7.137055660212098E-2</v>
      </c>
      <c r="M1065" s="7">
        <v>7.1073657345479296E-2</v>
      </c>
      <c r="N1065" s="7">
        <v>7.2200671588280224E-2</v>
      </c>
      <c r="O1065" s="7">
        <v>1.1302966769008371E-3</v>
      </c>
      <c r="P1065" s="7">
        <v>7.3330968265181068E-2</v>
      </c>
      <c r="Q1065" s="7">
        <v>7.107037491137938E-2</v>
      </c>
      <c r="R1065" s="7">
        <f t="shared" si="126"/>
        <v>0</v>
      </c>
      <c r="S1065" s="4" t="str">
        <f t="shared" si="127"/>
        <v>Lower</v>
      </c>
      <c r="T1065" s="4" t="str">
        <f t="shared" si="128"/>
        <v>Above</v>
      </c>
      <c r="U1065" s="4" t="str">
        <f t="shared" si="124"/>
        <v>Buy</v>
      </c>
      <c r="V1065" s="4" t="str">
        <f t="shared" si="125"/>
        <v>Buy</v>
      </c>
    </row>
    <row r="1066" spans="1:22">
      <c r="A1066" s="2">
        <v>42535</v>
      </c>
      <c r="B1066" s="7">
        <v>577.5</v>
      </c>
      <c r="C1066" s="7">
        <v>578.5</v>
      </c>
      <c r="D1066" s="7">
        <v>572.125</v>
      </c>
      <c r="E1066" s="7">
        <v>575.92498779296875</v>
      </c>
      <c r="F1066" s="7">
        <v>8134.39990234375</v>
      </c>
      <c r="G1066" s="7">
        <v>8134.9501953125</v>
      </c>
      <c r="H1066" s="7">
        <v>8069.5</v>
      </c>
      <c r="I1066" s="7">
        <v>8108.85009765625</v>
      </c>
      <c r="J1066" s="7">
        <v>7.099478842116011E-2</v>
      </c>
      <c r="K1066" s="7">
        <v>7.1112912324078126E-2</v>
      </c>
      <c r="L1066" s="7">
        <v>7.089968399529091E-2</v>
      </c>
      <c r="M1066" s="7">
        <v>7.1024248920254648E-2</v>
      </c>
      <c r="N1066" s="7">
        <v>7.209744703156229E-2</v>
      </c>
      <c r="O1066" s="7">
        <v>1.1391603438083511E-3</v>
      </c>
      <c r="P1066" s="7">
        <v>7.3236607375370646E-2</v>
      </c>
      <c r="Q1066" s="7">
        <v>7.0958286687753933E-2</v>
      </c>
      <c r="R1066" s="7" t="str">
        <f t="shared" si="126"/>
        <v>Lower</v>
      </c>
      <c r="S1066" s="4" t="str">
        <f t="shared" si="127"/>
        <v>Lower</v>
      </c>
      <c r="T1066" s="4" t="str">
        <f t="shared" si="128"/>
        <v>Above</v>
      </c>
      <c r="U1066" s="4" t="str">
        <f t="shared" si="124"/>
        <v>Buy</v>
      </c>
      <c r="V1066" s="4" t="str">
        <f t="shared" si="125"/>
        <v/>
      </c>
    </row>
    <row r="1067" spans="1:22">
      <c r="A1067" s="2">
        <v>42536</v>
      </c>
      <c r="B1067" s="7">
        <v>577.5</v>
      </c>
      <c r="C1067" s="7">
        <v>585.45001220703125</v>
      </c>
      <c r="D1067" s="7">
        <v>576.5999755859375</v>
      </c>
      <c r="E1067" s="7">
        <v>584.7750244140625</v>
      </c>
      <c r="F1067" s="7">
        <v>8139.39990234375</v>
      </c>
      <c r="G1067" s="7">
        <v>8213.2001953125</v>
      </c>
      <c r="H1067" s="7">
        <v>8123.14990234375</v>
      </c>
      <c r="I1067" s="7">
        <v>8206.599609375</v>
      </c>
      <c r="J1067" s="7">
        <v>7.0951176613611056E-2</v>
      </c>
      <c r="K1067" s="7">
        <v>7.1281595271616996E-2</v>
      </c>
      <c r="L1067" s="7">
        <v>7.098231382133828E-2</v>
      </c>
      <c r="M1067" s="7">
        <v>7.1256677826225509E-2</v>
      </c>
      <c r="N1067" s="7">
        <v>7.2036938170296605E-2</v>
      </c>
      <c r="O1067" s="7">
        <v>1.1505889479280951E-3</v>
      </c>
      <c r="P1067" s="7">
        <v>7.3187527118224696E-2</v>
      </c>
      <c r="Q1067" s="7">
        <v>7.0886349222368514E-2</v>
      </c>
      <c r="R1067" s="7">
        <f t="shared" si="126"/>
        <v>0</v>
      </c>
      <c r="S1067" s="4" t="str">
        <f t="shared" si="127"/>
        <v>Lower</v>
      </c>
      <c r="T1067" s="4" t="str">
        <f t="shared" si="128"/>
        <v>Above</v>
      </c>
      <c r="U1067" s="4" t="str">
        <f t="shared" si="124"/>
        <v>Buy</v>
      </c>
      <c r="V1067" s="4" t="str">
        <f t="shared" si="125"/>
        <v/>
      </c>
    </row>
    <row r="1068" spans="1:22">
      <c r="A1068" s="2">
        <v>42537</v>
      </c>
      <c r="B1068" s="7">
        <v>583.2750244140625</v>
      </c>
      <c r="C1068" s="7">
        <v>584.42498779296875</v>
      </c>
      <c r="D1068" s="7">
        <v>577.67498779296875</v>
      </c>
      <c r="E1068" s="7">
        <v>581.07501220703125</v>
      </c>
      <c r="F1068" s="7">
        <v>8180.64990234375</v>
      </c>
      <c r="G1068" s="7">
        <v>8180.64990234375</v>
      </c>
      <c r="H1068" s="7">
        <v>8074.4501953125</v>
      </c>
      <c r="I1068" s="7">
        <v>8140.75</v>
      </c>
      <c r="J1068" s="7">
        <v>7.1299350464436168E-2</v>
      </c>
      <c r="K1068" s="7">
        <v>7.1439921616194751E-2</v>
      </c>
      <c r="L1068" s="7">
        <v>7.1543569384864031E-2</v>
      </c>
      <c r="M1068" s="7">
        <v>7.1378559986123052E-2</v>
      </c>
      <c r="N1068" s="7">
        <v>7.1946475469129245E-2</v>
      </c>
      <c r="O1068" s="7">
        <v>1.1262074279574329E-3</v>
      </c>
      <c r="P1068" s="7">
        <v>7.3072682897086683E-2</v>
      </c>
      <c r="Q1068" s="7">
        <v>7.0820268041171808E-2</v>
      </c>
      <c r="R1068" s="7">
        <f t="shared" si="126"/>
        <v>0</v>
      </c>
      <c r="S1068" s="4" t="str">
        <f t="shared" si="127"/>
        <v>Lower</v>
      </c>
      <c r="T1068" s="4" t="str">
        <f t="shared" si="128"/>
        <v>Above</v>
      </c>
      <c r="U1068" s="4" t="str">
        <f t="shared" si="124"/>
        <v>Buy</v>
      </c>
      <c r="V1068" s="4" t="str">
        <f t="shared" si="125"/>
        <v/>
      </c>
    </row>
    <row r="1069" spans="1:22">
      <c r="A1069" s="2">
        <v>42538</v>
      </c>
      <c r="B1069" s="7">
        <v>583.5</v>
      </c>
      <c r="C1069" s="7">
        <v>589</v>
      </c>
      <c r="D1069" s="7">
        <v>582.7750244140625</v>
      </c>
      <c r="E1069" s="7">
        <v>585</v>
      </c>
      <c r="F1069" s="7">
        <v>8176.64990234375</v>
      </c>
      <c r="G1069" s="7">
        <v>8195.25</v>
      </c>
      <c r="H1069" s="7">
        <v>8135.7998046875</v>
      </c>
      <c r="I1069" s="7">
        <v>8170.2001953125</v>
      </c>
      <c r="J1069" s="7">
        <v>7.1361744353606954E-2</v>
      </c>
      <c r="K1069" s="7">
        <v>7.1870900826698392E-2</v>
      </c>
      <c r="L1069" s="7">
        <v>7.1630944517377684E-2</v>
      </c>
      <c r="M1069" s="7">
        <v>7.1601672665944319E-2</v>
      </c>
      <c r="N1069" s="7">
        <v>7.1846094066165614E-2</v>
      </c>
      <c r="O1069" s="7">
        <v>1.057576496288239E-3</v>
      </c>
      <c r="P1069" s="7">
        <v>7.2903670562453851E-2</v>
      </c>
      <c r="Q1069" s="7">
        <v>7.0788517569877377E-2</v>
      </c>
      <c r="R1069" s="7">
        <f t="shared" si="126"/>
        <v>0</v>
      </c>
      <c r="S1069" s="4" t="str">
        <f t="shared" si="127"/>
        <v>Lower</v>
      </c>
      <c r="T1069" s="4" t="str">
        <f t="shared" si="128"/>
        <v>Above</v>
      </c>
      <c r="U1069" s="4" t="str">
        <f t="shared" si="124"/>
        <v>Buy</v>
      </c>
      <c r="V1069" s="4" t="str">
        <f t="shared" si="125"/>
        <v/>
      </c>
    </row>
    <row r="1070" spans="1:22">
      <c r="A1070" s="2">
        <v>42541</v>
      </c>
      <c r="B1070" s="7">
        <v>579.5</v>
      </c>
      <c r="C1070" s="7">
        <v>589.625</v>
      </c>
      <c r="D1070" s="7">
        <v>579.4000244140625</v>
      </c>
      <c r="E1070" s="7">
        <v>586.0250244140625</v>
      </c>
      <c r="F1070" s="7">
        <v>8115.75</v>
      </c>
      <c r="G1070" s="7">
        <v>8244.150390625</v>
      </c>
      <c r="H1070" s="7">
        <v>8107.35009765625</v>
      </c>
      <c r="I1070" s="7">
        <v>8238.5</v>
      </c>
      <c r="J1070" s="7">
        <v>7.1404368049779746E-2</v>
      </c>
      <c r="K1070" s="7">
        <v>7.1520408054479914E-2</v>
      </c>
      <c r="L1070" s="7">
        <v>7.1466017556286482E-2</v>
      </c>
      <c r="M1070" s="7">
        <v>7.1132490673552526E-2</v>
      </c>
      <c r="N1070" s="7">
        <v>7.1726794796743543E-2</v>
      </c>
      <c r="O1070" s="7">
        <v>9.9150642466295071E-4</v>
      </c>
      <c r="P1070" s="7">
        <v>7.2718301221406489E-2</v>
      </c>
      <c r="Q1070" s="7">
        <v>7.0735288372080596E-2</v>
      </c>
      <c r="R1070" s="7">
        <f t="shared" si="126"/>
        <v>0</v>
      </c>
      <c r="S1070" s="4" t="str">
        <f t="shared" si="127"/>
        <v>Lower</v>
      </c>
      <c r="T1070" s="4" t="str">
        <f t="shared" si="128"/>
        <v>Above</v>
      </c>
      <c r="U1070" s="4" t="str">
        <f t="shared" si="124"/>
        <v>Buy</v>
      </c>
      <c r="V1070" s="4" t="str">
        <f t="shared" si="125"/>
        <v/>
      </c>
    </row>
    <row r="1071" spans="1:22">
      <c r="A1071" s="2">
        <v>42542</v>
      </c>
      <c r="B1071" s="7">
        <v>587.5</v>
      </c>
      <c r="C1071" s="7">
        <v>587.7249755859375</v>
      </c>
      <c r="D1071" s="7">
        <v>580.5999755859375</v>
      </c>
      <c r="E1071" s="7">
        <v>583.32501220703125</v>
      </c>
      <c r="F1071" s="7">
        <v>8255.400390625</v>
      </c>
      <c r="G1071" s="7">
        <v>8257.25</v>
      </c>
      <c r="H1071" s="7">
        <v>8202.150390625</v>
      </c>
      <c r="I1071" s="7">
        <v>8219.900390625</v>
      </c>
      <c r="J1071" s="7">
        <v>7.1165536763931753E-2</v>
      </c>
      <c r="K1071" s="7">
        <v>7.1176841634434884E-2</v>
      </c>
      <c r="L1071" s="7">
        <v>7.078631187372024E-2</v>
      </c>
      <c r="M1071" s="7">
        <v>7.0964973355678113E-2</v>
      </c>
      <c r="N1071" s="7">
        <v>7.1597239865266088E-2</v>
      </c>
      <c r="O1071" s="7">
        <v>9.0545254992557855E-4</v>
      </c>
      <c r="P1071" s="7">
        <v>7.2502692415191666E-2</v>
      </c>
      <c r="Q1071" s="7">
        <v>7.069178731534051E-2</v>
      </c>
      <c r="R1071" s="7">
        <f t="shared" si="126"/>
        <v>0</v>
      </c>
      <c r="S1071" s="4" t="str">
        <f t="shared" si="127"/>
        <v>Lower</v>
      </c>
      <c r="T1071" s="4" t="str">
        <f t="shared" si="128"/>
        <v>Above</v>
      </c>
      <c r="U1071" s="4" t="str">
        <f t="shared" si="124"/>
        <v>Buy</v>
      </c>
      <c r="V1071" s="4" t="str">
        <f t="shared" si="125"/>
        <v/>
      </c>
    </row>
    <row r="1072" spans="1:22">
      <c r="A1072" s="2">
        <v>42543</v>
      </c>
      <c r="B1072" s="7">
        <v>583</v>
      </c>
      <c r="C1072" s="7">
        <v>587.5</v>
      </c>
      <c r="D1072" s="7">
        <v>583</v>
      </c>
      <c r="E1072" s="7">
        <v>585.75</v>
      </c>
      <c r="F1072" s="7">
        <v>8213.650390625</v>
      </c>
      <c r="G1072" s="7">
        <v>8238.349609375</v>
      </c>
      <c r="H1072" s="7">
        <v>8153.25</v>
      </c>
      <c r="I1072" s="7">
        <v>8203.7001953125</v>
      </c>
      <c r="J1072" s="7">
        <v>7.0979402856667956E-2</v>
      </c>
      <c r="K1072" s="7">
        <v>7.1312826944299898E-2</v>
      </c>
      <c r="L1072" s="7">
        <v>7.1505227976573757E-2</v>
      </c>
      <c r="M1072" s="7">
        <v>7.1400707736088503E-2</v>
      </c>
      <c r="N1072" s="7">
        <v>7.1470631112673239E-2</v>
      </c>
      <c r="O1072" s="7">
        <v>7.196433171348717E-4</v>
      </c>
      <c r="P1072" s="7">
        <v>7.2190274429808104E-2</v>
      </c>
      <c r="Q1072" s="7">
        <v>7.0750987795538373E-2</v>
      </c>
      <c r="R1072" s="7">
        <f t="shared" si="126"/>
        <v>0</v>
      </c>
      <c r="S1072" s="4" t="str">
        <f t="shared" si="127"/>
        <v>Lower</v>
      </c>
      <c r="T1072" s="4" t="str">
        <f t="shared" si="128"/>
        <v>Above</v>
      </c>
      <c r="U1072" s="4" t="str">
        <f t="shared" si="124"/>
        <v>Buy</v>
      </c>
      <c r="V1072" s="4" t="str">
        <f t="shared" si="125"/>
        <v/>
      </c>
    </row>
    <row r="1073" spans="1:22">
      <c r="A1073" s="2">
        <v>42544</v>
      </c>
      <c r="B1073" s="7">
        <v>584.9000244140625</v>
      </c>
      <c r="C1073" s="7">
        <v>595.92498779296875</v>
      </c>
      <c r="D1073" s="7">
        <v>583.75</v>
      </c>
      <c r="E1073" s="7">
        <v>595.04998779296875</v>
      </c>
      <c r="F1073" s="7">
        <v>8201.150390625</v>
      </c>
      <c r="G1073" s="7">
        <v>8285.599609375</v>
      </c>
      <c r="H1073" s="7">
        <v>8188.2998046875</v>
      </c>
      <c r="I1073" s="7">
        <v>8270.4501953125</v>
      </c>
      <c r="J1073" s="7">
        <v>7.1319265780405705E-2</v>
      </c>
      <c r="K1073" s="7">
        <v>7.19229767171818E-2</v>
      </c>
      <c r="L1073" s="7">
        <v>7.1290745810970987E-2</v>
      </c>
      <c r="M1073" s="7">
        <v>7.1948923425018546E-2</v>
      </c>
      <c r="N1073" s="7">
        <v>7.1402335850530824E-2</v>
      </c>
      <c r="O1073" s="7">
        <v>5.8822917261920724E-4</v>
      </c>
      <c r="P1073" s="7">
        <v>7.199056502315003E-2</v>
      </c>
      <c r="Q1073" s="7">
        <v>7.0814106677911617E-2</v>
      </c>
      <c r="R1073" s="7">
        <f t="shared" si="126"/>
        <v>0</v>
      </c>
      <c r="S1073" s="4" t="str">
        <f t="shared" si="127"/>
        <v>Lower</v>
      </c>
      <c r="T1073" s="4" t="str">
        <f t="shared" si="128"/>
        <v>Above</v>
      </c>
      <c r="U1073" s="4" t="str">
        <f t="shared" ref="U1073:U1136" si="129">+IF(AND(S1073="Upper",T1073="Below"),"Sell",IF(AND(S1073="Lower",T1073="Above"),"Buy",U1072))</f>
        <v>Buy</v>
      </c>
      <c r="V1073" s="4" t="str">
        <f t="shared" si="125"/>
        <v/>
      </c>
    </row>
    <row r="1074" spans="1:22">
      <c r="A1074" s="2">
        <v>42545</v>
      </c>
      <c r="B1074" s="7">
        <v>579.92498779296875</v>
      </c>
      <c r="C1074" s="7">
        <v>585.95001220703125</v>
      </c>
      <c r="D1074" s="7">
        <v>573.5</v>
      </c>
      <c r="E1074" s="7">
        <v>580.95001220703125</v>
      </c>
      <c r="F1074" s="7">
        <v>8029.10009765625</v>
      </c>
      <c r="G1074" s="7">
        <v>8100.7001953125</v>
      </c>
      <c r="H1074" s="7">
        <v>7927.0498046875</v>
      </c>
      <c r="I1074" s="7">
        <v>8088.60009765625</v>
      </c>
      <c r="J1074" s="7">
        <v>7.2227893629356152E-2</v>
      </c>
      <c r="K1074" s="7">
        <v>7.2333254913704056E-2</v>
      </c>
      <c r="L1074" s="7">
        <v>7.2347217960062826E-2</v>
      </c>
      <c r="M1074" s="7">
        <v>7.1823307518363674E-2</v>
      </c>
      <c r="N1074" s="7">
        <v>7.1355978275736393E-2</v>
      </c>
      <c r="O1074" s="7">
        <v>5.0736980267302215E-4</v>
      </c>
      <c r="P1074" s="7">
        <v>7.1863348078409411E-2</v>
      </c>
      <c r="Q1074" s="7">
        <v>7.0848608473063374E-2</v>
      </c>
      <c r="R1074" s="7">
        <f t="shared" si="126"/>
        <v>0</v>
      </c>
      <c r="S1074" s="4" t="str">
        <f t="shared" si="127"/>
        <v>Lower</v>
      </c>
      <c r="T1074" s="4" t="str">
        <f t="shared" si="128"/>
        <v>Above</v>
      </c>
      <c r="U1074" s="4" t="str">
        <f t="shared" si="129"/>
        <v>Buy</v>
      </c>
      <c r="V1074" s="4" t="str">
        <f t="shared" si="125"/>
        <v/>
      </c>
    </row>
    <row r="1075" spans="1:22">
      <c r="A1075" s="2">
        <v>42548</v>
      </c>
      <c r="B1075" s="7">
        <v>581</v>
      </c>
      <c r="C1075" s="7">
        <v>584.5</v>
      </c>
      <c r="D1075" s="7">
        <v>576.5250244140625</v>
      </c>
      <c r="E1075" s="7">
        <v>579.9749755859375</v>
      </c>
      <c r="F1075" s="7">
        <v>8039.35009765625</v>
      </c>
      <c r="G1075" s="7">
        <v>8120.64990234375</v>
      </c>
      <c r="H1075" s="7">
        <v>8039.35009765625</v>
      </c>
      <c r="I1075" s="7">
        <v>8094.7001953125</v>
      </c>
      <c r="J1075" s="7">
        <v>7.2269523399581981E-2</v>
      </c>
      <c r="K1075" s="7">
        <v>7.1976997780843127E-2</v>
      </c>
      <c r="L1075" s="7">
        <v>7.1712889401612148E-2</v>
      </c>
      <c r="M1075" s="7">
        <v>7.1648728376844759E-2</v>
      </c>
      <c r="N1075" s="7">
        <v>7.1332160491485164E-2</v>
      </c>
      <c r="O1075" s="7">
        <v>4.7979663406420218E-4</v>
      </c>
      <c r="P1075" s="7">
        <v>7.1811957125549372E-2</v>
      </c>
      <c r="Q1075" s="7">
        <v>7.0852363857420955E-2</v>
      </c>
      <c r="R1075" s="7" t="str">
        <f t="shared" si="126"/>
        <v>Upper</v>
      </c>
      <c r="S1075" s="4" t="str">
        <f t="shared" si="127"/>
        <v>Upper</v>
      </c>
      <c r="T1075" s="4" t="str">
        <f t="shared" si="128"/>
        <v>Below</v>
      </c>
      <c r="U1075" s="4" t="str">
        <f t="shared" si="129"/>
        <v>Sell</v>
      </c>
      <c r="V1075" s="4" t="str">
        <f t="shared" ref="V1075:V1138" si="130">+IF(U1075&lt;&gt;U1074,U1075,"")</f>
        <v>Sell</v>
      </c>
    </row>
    <row r="1076" spans="1:22">
      <c r="A1076" s="2">
        <v>42549</v>
      </c>
      <c r="B1076" s="7">
        <v>580.625</v>
      </c>
      <c r="C1076" s="7">
        <v>586.54998779296875</v>
      </c>
      <c r="D1076" s="7">
        <v>575</v>
      </c>
      <c r="E1076" s="7">
        <v>583.4749755859375</v>
      </c>
      <c r="F1076" s="7">
        <v>8096.0498046875</v>
      </c>
      <c r="G1076" s="7">
        <v>8146.35009765625</v>
      </c>
      <c r="H1076" s="7">
        <v>8086.85009765625</v>
      </c>
      <c r="I1076" s="7">
        <v>8127.85009765625</v>
      </c>
      <c r="J1076" s="7">
        <v>7.1717073635568077E-2</v>
      </c>
      <c r="K1076" s="7">
        <v>7.2001568894236742E-2</v>
      </c>
      <c r="L1076" s="7">
        <v>7.1103086251919995E-2</v>
      </c>
      <c r="M1076" s="7">
        <v>7.1787123110721315E-2</v>
      </c>
      <c r="N1076" s="7">
        <v>7.1300543833361957E-2</v>
      </c>
      <c r="O1076" s="7">
        <v>4.2169320337677912E-4</v>
      </c>
      <c r="P1076" s="7">
        <v>7.1722237036738731E-2</v>
      </c>
      <c r="Q1076" s="7">
        <v>7.0878850629985182E-2</v>
      </c>
      <c r="R1076" s="7" t="str">
        <f t="shared" si="126"/>
        <v>Upper</v>
      </c>
      <c r="S1076" s="4" t="str">
        <f t="shared" si="127"/>
        <v>Upper</v>
      </c>
      <c r="T1076" s="4" t="str">
        <f t="shared" si="128"/>
        <v>Above</v>
      </c>
      <c r="U1076" s="4" t="str">
        <f t="shared" si="129"/>
        <v>Sell</v>
      </c>
      <c r="V1076" s="4" t="str">
        <f t="shared" si="130"/>
        <v/>
      </c>
    </row>
    <row r="1077" spans="1:22">
      <c r="A1077" s="2">
        <v>42550</v>
      </c>
      <c r="B1077" s="7">
        <v>582.5</v>
      </c>
      <c r="C1077" s="7">
        <v>584.75</v>
      </c>
      <c r="D1077" s="7">
        <v>579.8499755859375</v>
      </c>
      <c r="E1077" s="7">
        <v>584.1500244140625</v>
      </c>
      <c r="F1077" s="7">
        <v>8173.10009765625</v>
      </c>
      <c r="G1077" s="7">
        <v>8212.400390625</v>
      </c>
      <c r="H1077" s="7">
        <v>8157.64990234375</v>
      </c>
      <c r="I1077" s="7">
        <v>8204</v>
      </c>
      <c r="J1077" s="7">
        <v>7.1270386149686338E-2</v>
      </c>
      <c r="K1077" s="7">
        <v>7.1203298936512019E-2</v>
      </c>
      <c r="L1077" s="7">
        <v>7.1080517370492022E-2</v>
      </c>
      <c r="M1077" s="7">
        <v>7.1203074648228004E-2</v>
      </c>
      <c r="N1077" s="7">
        <v>7.1269141393807064E-2</v>
      </c>
      <c r="O1077" s="7">
        <v>4.0307641023657267E-4</v>
      </c>
      <c r="P1077" s="7">
        <v>7.1672217804043634E-2</v>
      </c>
      <c r="Q1077" s="7">
        <v>7.0866064983570495E-2</v>
      </c>
      <c r="R1077" s="7">
        <f t="shared" si="126"/>
        <v>0</v>
      </c>
      <c r="S1077" s="4" t="str">
        <f t="shared" si="127"/>
        <v>Upper</v>
      </c>
      <c r="T1077" s="4" t="str">
        <f t="shared" si="128"/>
        <v>Below</v>
      </c>
      <c r="U1077" s="4" t="str">
        <f t="shared" si="129"/>
        <v>Sell</v>
      </c>
      <c r="V1077" s="4" t="str">
        <f t="shared" si="130"/>
        <v/>
      </c>
    </row>
    <row r="1078" spans="1:22">
      <c r="A1078" s="2">
        <v>42551</v>
      </c>
      <c r="B1078" s="7">
        <v>585.5</v>
      </c>
      <c r="C1078" s="7">
        <v>590</v>
      </c>
      <c r="D1078" s="7">
        <v>581.07501220703125</v>
      </c>
      <c r="E1078" s="7">
        <v>588.2249755859375</v>
      </c>
      <c r="F1078" s="7">
        <v>8260.25</v>
      </c>
      <c r="G1078" s="7">
        <v>8308.150390625</v>
      </c>
      <c r="H1078" s="7">
        <v>8242.099609375</v>
      </c>
      <c r="I1078" s="7">
        <v>8287.75</v>
      </c>
      <c r="J1078" s="7">
        <v>7.0881631911867068E-2</v>
      </c>
      <c r="K1078" s="7">
        <v>7.101460280085467E-2</v>
      </c>
      <c r="L1078" s="7">
        <v>7.0500848054066922E-2</v>
      </c>
      <c r="M1078" s="7">
        <v>7.0975231587093901E-2</v>
      </c>
      <c r="N1078" s="7">
        <v>7.1243997780738338E-2</v>
      </c>
      <c r="O1078" s="7">
        <v>4.0503507962149222E-4</v>
      </c>
      <c r="P1078" s="7">
        <v>7.1649032860359826E-2</v>
      </c>
      <c r="Q1078" s="7">
        <v>7.083896270111685E-2</v>
      </c>
      <c r="R1078" s="7" t="str">
        <f t="shared" si="126"/>
        <v>Lower</v>
      </c>
      <c r="S1078" s="4" t="str">
        <f t="shared" si="127"/>
        <v>Lower</v>
      </c>
      <c r="T1078" s="4" t="str">
        <f t="shared" si="128"/>
        <v>Above</v>
      </c>
      <c r="U1078" s="4" t="str">
        <f t="shared" si="129"/>
        <v>Buy</v>
      </c>
      <c r="V1078" s="4" t="str">
        <f t="shared" si="130"/>
        <v>Buy</v>
      </c>
    </row>
    <row r="1079" spans="1:22">
      <c r="A1079" s="2">
        <v>42552</v>
      </c>
      <c r="B1079" s="7">
        <v>590</v>
      </c>
      <c r="C1079" s="7">
        <v>592.5</v>
      </c>
      <c r="D1079" s="7">
        <v>585.9000244140625</v>
      </c>
      <c r="E1079" s="7">
        <v>587.25</v>
      </c>
      <c r="F1079" s="7">
        <v>8313.0498046875</v>
      </c>
      <c r="G1079" s="7">
        <v>8356.75</v>
      </c>
      <c r="H1079" s="7">
        <v>8308.650390625</v>
      </c>
      <c r="I1079" s="7">
        <v>8328.349609375</v>
      </c>
      <c r="J1079" s="7">
        <v>7.0972749335305951E-2</v>
      </c>
      <c r="K1079" s="7">
        <v>7.090076883956084E-2</v>
      </c>
      <c r="L1079" s="7">
        <v>7.0516870594911324E-2</v>
      </c>
      <c r="M1079" s="7">
        <v>7.0512169582668385E-2</v>
      </c>
      <c r="N1079" s="7">
        <v>7.1206236430175054E-2</v>
      </c>
      <c r="O1079" s="7">
        <v>4.367054598058019E-4</v>
      </c>
      <c r="P1079" s="7">
        <v>7.1642941889980855E-2</v>
      </c>
      <c r="Q1079" s="7">
        <v>7.0769530970369254E-2</v>
      </c>
      <c r="R1079" s="7" t="str">
        <f t="shared" si="126"/>
        <v>Lower</v>
      </c>
      <c r="S1079" s="4" t="str">
        <f t="shared" si="127"/>
        <v>Lower</v>
      </c>
      <c r="T1079" s="4" t="str">
        <f t="shared" si="128"/>
        <v>Below</v>
      </c>
      <c r="U1079" s="4" t="str">
        <f t="shared" si="129"/>
        <v>Buy</v>
      </c>
      <c r="V1079" s="4" t="str">
        <f t="shared" si="130"/>
        <v/>
      </c>
    </row>
    <row r="1080" spans="1:22">
      <c r="A1080" s="2">
        <v>42555</v>
      </c>
      <c r="B1080" s="7">
        <v>589.0999755859375</v>
      </c>
      <c r="C1080" s="7">
        <v>589.75</v>
      </c>
      <c r="D1080" s="7">
        <v>585.70001220703125</v>
      </c>
      <c r="E1080" s="7">
        <v>586.4000244140625</v>
      </c>
      <c r="F1080" s="7">
        <v>8376.75</v>
      </c>
      <c r="G1080" s="7">
        <v>8398.4501953125</v>
      </c>
      <c r="H1080" s="7">
        <v>8364.7001953125</v>
      </c>
      <c r="I1080" s="7">
        <v>8370.7001953125</v>
      </c>
      <c r="J1080" s="7">
        <v>7.0325600690713877E-2</v>
      </c>
      <c r="K1080" s="7">
        <v>7.0221289200376791E-2</v>
      </c>
      <c r="L1080" s="7">
        <v>7.0020442876751521E-2</v>
      </c>
      <c r="M1080" s="7">
        <v>7.0053879691264073E-2</v>
      </c>
      <c r="N1080" s="7">
        <v>7.1138960705139101E-2</v>
      </c>
      <c r="O1080" s="7">
        <v>5.0385969136384655E-4</v>
      </c>
      <c r="P1080" s="7">
        <v>7.1642820396502951E-2</v>
      </c>
      <c r="Q1080" s="7">
        <v>7.0635101013775251E-2</v>
      </c>
      <c r="R1080" s="7">
        <f t="shared" si="126"/>
        <v>0</v>
      </c>
      <c r="S1080" s="4" t="str">
        <f t="shared" si="127"/>
        <v>Lower</v>
      </c>
      <c r="T1080" s="4" t="str">
        <f t="shared" si="128"/>
        <v>Below</v>
      </c>
      <c r="U1080" s="4" t="str">
        <f t="shared" si="129"/>
        <v>Buy</v>
      </c>
      <c r="V1080" s="4" t="str">
        <f t="shared" si="130"/>
        <v/>
      </c>
    </row>
    <row r="1081" spans="1:22">
      <c r="A1081" s="2">
        <v>42556</v>
      </c>
      <c r="B1081" s="7">
        <v>586.4000244140625</v>
      </c>
      <c r="C1081" s="7">
        <v>587.1500244140625</v>
      </c>
      <c r="D1081" s="7">
        <v>581</v>
      </c>
      <c r="E1081" s="7">
        <v>582.79998779296875</v>
      </c>
      <c r="F1081" s="7">
        <v>8379.2998046875</v>
      </c>
      <c r="G1081" s="7">
        <v>8381.4501953125</v>
      </c>
      <c r="H1081" s="7">
        <v>8319.9501953125</v>
      </c>
      <c r="I1081" s="7">
        <v>8335.9501953125</v>
      </c>
      <c r="J1081" s="7">
        <v>6.9981983946441673E-2</v>
      </c>
      <c r="K1081" s="7">
        <v>7.0053512307743399E-2</v>
      </c>
      <c r="L1081" s="7">
        <v>6.9832148794272617E-2</v>
      </c>
      <c r="M1081" s="7">
        <v>6.9914043886765406E-2</v>
      </c>
      <c r="N1081" s="7">
        <v>7.108507412968891E-2</v>
      </c>
      <c r="O1081" s="7">
        <v>5.7327772361218641E-4</v>
      </c>
      <c r="P1081" s="7">
        <v>7.1658351853301092E-2</v>
      </c>
      <c r="Q1081" s="7">
        <v>7.0511796406076729E-2</v>
      </c>
      <c r="R1081" s="7">
        <f t="shared" si="126"/>
        <v>0</v>
      </c>
      <c r="S1081" s="4" t="str">
        <f t="shared" si="127"/>
        <v>Lower</v>
      </c>
      <c r="T1081" s="4" t="str">
        <f t="shared" si="128"/>
        <v>Below</v>
      </c>
      <c r="U1081" s="4" t="str">
        <f t="shared" si="129"/>
        <v>Buy</v>
      </c>
      <c r="V1081" s="4" t="str">
        <f t="shared" si="130"/>
        <v/>
      </c>
    </row>
    <row r="1082" spans="1:22">
      <c r="A1082" s="2">
        <v>42558</v>
      </c>
      <c r="B1082" s="7">
        <v>583.95001220703125</v>
      </c>
      <c r="C1082" s="7">
        <v>594.375</v>
      </c>
      <c r="D1082" s="7">
        <v>580.45001220703125</v>
      </c>
      <c r="E1082" s="7">
        <v>592.82501220703125</v>
      </c>
      <c r="F1082" s="7">
        <v>8342</v>
      </c>
      <c r="G1082" s="7">
        <v>8361.9501953125</v>
      </c>
      <c r="H1082" s="7">
        <v>8317.7001953125</v>
      </c>
      <c r="I1082" s="7">
        <v>8337.900390625</v>
      </c>
      <c r="J1082" s="7">
        <v>7.0001200216618473E-2</v>
      </c>
      <c r="K1082" s="7">
        <v>7.1080906501116425E-2</v>
      </c>
      <c r="L1082" s="7">
        <v>6.9784916332299163E-2</v>
      </c>
      <c r="M1082" s="7">
        <v>7.110003531267825E-2</v>
      </c>
      <c r="N1082" s="7">
        <v>7.1126861291782015E-2</v>
      </c>
      <c r="O1082" s="7">
        <v>5.3978148258649434E-4</v>
      </c>
      <c r="P1082" s="7">
        <v>7.1666642774368502E-2</v>
      </c>
      <c r="Q1082" s="7">
        <v>7.0587079809195527E-2</v>
      </c>
      <c r="R1082" s="7" t="str">
        <f t="shared" si="126"/>
        <v>Lower</v>
      </c>
      <c r="S1082" s="4" t="str">
        <f t="shared" si="127"/>
        <v>Lower</v>
      </c>
      <c r="T1082" s="4" t="str">
        <f t="shared" si="128"/>
        <v>Above</v>
      </c>
      <c r="U1082" s="4" t="str">
        <f t="shared" si="129"/>
        <v>Buy</v>
      </c>
      <c r="V1082" s="4" t="str">
        <f t="shared" si="130"/>
        <v/>
      </c>
    </row>
    <row r="1083" spans="1:22">
      <c r="A1083" s="2">
        <v>42559</v>
      </c>
      <c r="B1083" s="7">
        <v>592.54998779296875</v>
      </c>
      <c r="C1083" s="7">
        <v>592.79998779296875</v>
      </c>
      <c r="D1083" s="7">
        <v>585.625</v>
      </c>
      <c r="E1083" s="7">
        <v>587.42498779296875</v>
      </c>
      <c r="F1083" s="7">
        <v>8350</v>
      </c>
      <c r="G1083" s="7">
        <v>8353.2998046875</v>
      </c>
      <c r="H1083" s="7">
        <v>8287.5498046875</v>
      </c>
      <c r="I1083" s="7">
        <v>8323.2001953125</v>
      </c>
      <c r="J1083" s="7">
        <v>7.0964070394367515E-2</v>
      </c>
      <c r="K1083" s="7">
        <v>7.0965965744497261E-2</v>
      </c>
      <c r="L1083" s="7">
        <v>7.0663225416608189E-2</v>
      </c>
      <c r="M1083" s="7">
        <v>7.0576818292055213E-2</v>
      </c>
      <c r="N1083" s="7">
        <v>7.1122497029327172E-2</v>
      </c>
      <c r="O1083" s="7">
        <v>5.4405584852482364E-4</v>
      </c>
      <c r="P1083" s="7">
        <v>7.1666552877851994E-2</v>
      </c>
      <c r="Q1083" s="7">
        <v>7.0578441180802351E-2</v>
      </c>
      <c r="R1083" s="7">
        <f t="shared" si="126"/>
        <v>0</v>
      </c>
      <c r="S1083" s="4" t="str">
        <f t="shared" si="127"/>
        <v>Lower</v>
      </c>
      <c r="T1083" s="4" t="str">
        <f t="shared" si="128"/>
        <v>Below</v>
      </c>
      <c r="U1083" s="4" t="str">
        <f t="shared" si="129"/>
        <v>Buy</v>
      </c>
      <c r="V1083" s="4" t="str">
        <f t="shared" si="130"/>
        <v/>
      </c>
    </row>
    <row r="1084" spans="1:22">
      <c r="A1084" s="2">
        <v>42562</v>
      </c>
      <c r="B1084" s="7">
        <v>593</v>
      </c>
      <c r="C1084" s="7">
        <v>600.95001220703125</v>
      </c>
      <c r="D1084" s="7">
        <v>590.5250244140625</v>
      </c>
      <c r="E1084" s="7">
        <v>599.875</v>
      </c>
      <c r="F1084" s="7">
        <v>8413.349609375</v>
      </c>
      <c r="G1084" s="7">
        <v>8475.25</v>
      </c>
      <c r="H1084" s="7">
        <v>8407.0498046875</v>
      </c>
      <c r="I1084" s="7">
        <v>8467.900390625</v>
      </c>
      <c r="J1084" s="7">
        <v>7.0483223392882641E-2</v>
      </c>
      <c r="K1084" s="7">
        <v>7.0906464376511755E-2</v>
      </c>
      <c r="L1084" s="7">
        <v>7.0241646966906837E-2</v>
      </c>
      <c r="M1084" s="7">
        <v>7.084105531804967E-2</v>
      </c>
      <c r="N1084" s="7">
        <v>7.1110868962954862E-2</v>
      </c>
      <c r="O1084" s="7">
        <v>5.4762907473174336E-4</v>
      </c>
      <c r="P1084" s="7">
        <v>7.1658498037686605E-2</v>
      </c>
      <c r="Q1084" s="7">
        <v>7.056323988822312E-2</v>
      </c>
      <c r="R1084" s="7" t="str">
        <f t="shared" si="126"/>
        <v>Lower</v>
      </c>
      <c r="S1084" s="4" t="str">
        <f t="shared" si="127"/>
        <v>Lower</v>
      </c>
      <c r="T1084" s="4" t="str">
        <f t="shared" si="128"/>
        <v>Above</v>
      </c>
      <c r="U1084" s="4" t="str">
        <f t="shared" si="129"/>
        <v>Buy</v>
      </c>
      <c r="V1084" s="4" t="str">
        <f t="shared" si="130"/>
        <v/>
      </c>
    </row>
    <row r="1085" spans="1:22">
      <c r="A1085" s="2">
        <v>42563</v>
      </c>
      <c r="B1085" s="7">
        <v>604.95001220703125</v>
      </c>
      <c r="C1085" s="7">
        <v>604.95001220703125</v>
      </c>
      <c r="D1085" s="7">
        <v>597.7750244140625</v>
      </c>
      <c r="E1085" s="7">
        <v>601.07501220703125</v>
      </c>
      <c r="F1085" s="7">
        <v>8502.599609375</v>
      </c>
      <c r="G1085" s="7">
        <v>8526.599609375</v>
      </c>
      <c r="H1085" s="7">
        <v>8479.2001953125</v>
      </c>
      <c r="I1085" s="7">
        <v>8521.0498046875</v>
      </c>
      <c r="J1085" s="7">
        <v>7.1148829769663732E-2</v>
      </c>
      <c r="K1085" s="7">
        <v>7.0948565655866894E-2</v>
      </c>
      <c r="L1085" s="7">
        <v>7.0498987008766056E-2</v>
      </c>
      <c r="M1085" s="7">
        <v>7.054001865783896E-2</v>
      </c>
      <c r="N1085" s="7">
        <v>7.1084187028572846E-2</v>
      </c>
      <c r="O1085" s="7">
        <v>5.6234009751861779E-4</v>
      </c>
      <c r="P1085" s="7">
        <v>7.1646527126091458E-2</v>
      </c>
      <c r="Q1085" s="7">
        <v>7.0521846931054233E-2</v>
      </c>
      <c r="R1085" s="7" t="str">
        <f t="shared" si="126"/>
        <v>Lower</v>
      </c>
      <c r="S1085" s="4" t="str">
        <f t="shared" si="127"/>
        <v>Lower</v>
      </c>
      <c r="T1085" s="4" t="str">
        <f t="shared" si="128"/>
        <v>Above</v>
      </c>
      <c r="U1085" s="4" t="str">
        <f t="shared" si="129"/>
        <v>Buy</v>
      </c>
      <c r="V1085" s="4" t="str">
        <f t="shared" si="130"/>
        <v/>
      </c>
    </row>
    <row r="1086" spans="1:22">
      <c r="A1086" s="2">
        <v>42564</v>
      </c>
      <c r="B1086" s="7">
        <v>599.9000244140625</v>
      </c>
      <c r="C1086" s="7">
        <v>600.9749755859375</v>
      </c>
      <c r="D1086" s="7">
        <v>596.6500244140625</v>
      </c>
      <c r="E1086" s="7">
        <v>598.875</v>
      </c>
      <c r="F1086" s="7">
        <v>8540.4501953125</v>
      </c>
      <c r="G1086" s="7">
        <v>8550.25</v>
      </c>
      <c r="H1086" s="7">
        <v>8493.5498046875</v>
      </c>
      <c r="I1086" s="7">
        <v>8519.5</v>
      </c>
      <c r="J1086" s="7">
        <v>7.0242201604702625E-2</v>
      </c>
      <c r="K1086" s="7">
        <v>7.0287415641172774E-2</v>
      </c>
      <c r="L1086" s="7">
        <v>7.0247427534336437E-2</v>
      </c>
      <c r="M1086" s="7">
        <v>7.0294618228769298E-2</v>
      </c>
      <c r="N1086" s="7">
        <v>7.1047705493998581E-2</v>
      </c>
      <c r="O1086" s="7">
        <v>5.8944709086987358E-4</v>
      </c>
      <c r="P1086" s="7">
        <v>7.1637152584868455E-2</v>
      </c>
      <c r="Q1086" s="7">
        <v>7.0458258403128707E-2</v>
      </c>
      <c r="R1086" s="7">
        <f t="shared" si="126"/>
        <v>0</v>
      </c>
      <c r="S1086" s="4" t="str">
        <f t="shared" si="127"/>
        <v>Lower</v>
      </c>
      <c r="T1086" s="4" t="str">
        <f t="shared" si="128"/>
        <v>Below</v>
      </c>
      <c r="U1086" s="4" t="str">
        <f t="shared" si="129"/>
        <v>Buy</v>
      </c>
      <c r="V1086" s="4" t="str">
        <f t="shared" si="130"/>
        <v/>
      </c>
    </row>
    <row r="1087" spans="1:22">
      <c r="A1087" s="2">
        <v>42565</v>
      </c>
      <c r="B1087" s="7">
        <v>600.5</v>
      </c>
      <c r="C1087" s="7">
        <v>601.07501220703125</v>
      </c>
      <c r="D1087" s="7">
        <v>596.0999755859375</v>
      </c>
      <c r="E1087" s="7">
        <v>600.17498779296875</v>
      </c>
      <c r="F1087" s="7">
        <v>8515.75</v>
      </c>
      <c r="G1087" s="7">
        <v>8571.400390625</v>
      </c>
      <c r="H1087" s="7">
        <v>8500.7001953125</v>
      </c>
      <c r="I1087" s="7">
        <v>8565</v>
      </c>
      <c r="J1087" s="7">
        <v>7.0516396089598685E-2</v>
      </c>
      <c r="K1087" s="7">
        <v>7.0125648647152122E-2</v>
      </c>
      <c r="L1087" s="7">
        <v>7.0123632393792934E-2</v>
      </c>
      <c r="M1087" s="7">
        <v>7.0072969969990517E-2</v>
      </c>
      <c r="N1087" s="7">
        <v>7.0988520101186822E-2</v>
      </c>
      <c r="O1087" s="7">
        <v>6.2567400614921222E-4</v>
      </c>
      <c r="P1087" s="7">
        <v>7.1614194107336035E-2</v>
      </c>
      <c r="Q1087" s="7">
        <v>7.0362846095037609E-2</v>
      </c>
      <c r="R1087" s="7">
        <f t="shared" si="126"/>
        <v>0</v>
      </c>
      <c r="S1087" s="4" t="str">
        <f t="shared" si="127"/>
        <v>Lower</v>
      </c>
      <c r="T1087" s="4" t="str">
        <f t="shared" si="128"/>
        <v>Below</v>
      </c>
      <c r="U1087" s="4" t="str">
        <f t="shared" si="129"/>
        <v>Buy</v>
      </c>
      <c r="V1087" s="4" t="str">
        <f t="shared" si="130"/>
        <v/>
      </c>
    </row>
    <row r="1088" spans="1:22">
      <c r="A1088" s="2">
        <v>42566</v>
      </c>
      <c r="B1088" s="7">
        <v>601.9000244140625</v>
      </c>
      <c r="C1088" s="7">
        <v>613</v>
      </c>
      <c r="D1088" s="7">
        <v>597.54998779296875</v>
      </c>
      <c r="E1088" s="7">
        <v>611.8499755859375</v>
      </c>
      <c r="F1088" s="7">
        <v>8565.4501953125</v>
      </c>
      <c r="G1088" s="7">
        <v>8594.7998046875</v>
      </c>
      <c r="H1088" s="7">
        <v>8510.0498046875</v>
      </c>
      <c r="I1088" s="7">
        <v>8541.400390625</v>
      </c>
      <c r="J1088" s="7">
        <v>7.0270681714249689E-2</v>
      </c>
      <c r="K1088" s="7">
        <v>7.1322196436230806E-2</v>
      </c>
      <c r="L1088" s="7">
        <v>7.0216978925766879E-2</v>
      </c>
      <c r="M1088" s="7">
        <v>7.1633449739401181E-2</v>
      </c>
      <c r="N1088" s="7">
        <v>7.1001264588850727E-2</v>
      </c>
      <c r="O1088" s="7">
        <v>6.3653858214132383E-4</v>
      </c>
      <c r="P1088" s="7">
        <v>7.1637803170992054E-2</v>
      </c>
      <c r="Q1088" s="7">
        <v>7.0364726006709399E-2</v>
      </c>
      <c r="R1088" s="7" t="str">
        <f t="shared" si="126"/>
        <v>Lower</v>
      </c>
      <c r="S1088" s="4" t="str">
        <f t="shared" si="127"/>
        <v>Lower</v>
      </c>
      <c r="T1088" s="4" t="str">
        <f t="shared" si="128"/>
        <v>Above</v>
      </c>
      <c r="U1088" s="4" t="str">
        <f t="shared" si="129"/>
        <v>Buy</v>
      </c>
      <c r="V1088" s="4" t="str">
        <f t="shared" si="130"/>
        <v/>
      </c>
    </row>
    <row r="1089" spans="1:22">
      <c r="A1089" s="2">
        <v>42569</v>
      </c>
      <c r="B1089" s="7">
        <v>612.5</v>
      </c>
      <c r="C1089" s="7">
        <v>619.25</v>
      </c>
      <c r="D1089" s="7">
        <v>611.32501220703125</v>
      </c>
      <c r="E1089" s="7">
        <v>613.7249755859375</v>
      </c>
      <c r="F1089" s="7">
        <v>8564.0498046875</v>
      </c>
      <c r="G1089" s="7">
        <v>8587.099609375</v>
      </c>
      <c r="H1089" s="7">
        <v>8494.349609375</v>
      </c>
      <c r="I1089" s="7">
        <v>8508.7001953125</v>
      </c>
      <c r="J1089" s="7">
        <v>7.1519901678380071E-2</v>
      </c>
      <c r="K1089" s="7">
        <v>7.211398821133172E-2</v>
      </c>
      <c r="L1089" s="7">
        <v>7.1968430818096674E-2</v>
      </c>
      <c r="M1089" s="7">
        <v>7.2129110380930186E-2</v>
      </c>
      <c r="N1089" s="7">
        <v>7.1027636474600031E-2</v>
      </c>
      <c r="O1089" s="7">
        <v>6.7262575459118928E-4</v>
      </c>
      <c r="P1089" s="7">
        <v>7.1700262229191222E-2</v>
      </c>
      <c r="Q1089" s="7">
        <v>7.035501072000884E-2</v>
      </c>
      <c r="R1089" s="7">
        <f t="shared" si="126"/>
        <v>0</v>
      </c>
      <c r="S1089" s="4" t="str">
        <f t="shared" si="127"/>
        <v>Lower</v>
      </c>
      <c r="T1089" s="4" t="str">
        <f t="shared" si="128"/>
        <v>Above</v>
      </c>
      <c r="U1089" s="4" t="str">
        <f t="shared" si="129"/>
        <v>Buy</v>
      </c>
      <c r="V1089" s="4" t="str">
        <f t="shared" si="130"/>
        <v/>
      </c>
    </row>
    <row r="1090" spans="1:22">
      <c r="A1090" s="2">
        <v>42570</v>
      </c>
      <c r="B1090" s="7">
        <v>614.5</v>
      </c>
      <c r="C1090" s="7">
        <v>615.375</v>
      </c>
      <c r="D1090" s="7">
        <v>606.92498779296875</v>
      </c>
      <c r="E1090" s="7">
        <v>609.17498779296875</v>
      </c>
      <c r="F1090" s="7">
        <v>8514.2998046875</v>
      </c>
      <c r="G1090" s="7">
        <v>8540.0498046875</v>
      </c>
      <c r="H1090" s="7">
        <v>8476.7001953125</v>
      </c>
      <c r="I1090" s="7">
        <v>8528.5498046875</v>
      </c>
      <c r="J1090" s="7">
        <v>7.2172699352410691E-2</v>
      </c>
      <c r="K1090" s="7">
        <v>7.2057542294686652E-2</v>
      </c>
      <c r="L1090" s="7">
        <v>7.1599204148872692E-2</v>
      </c>
      <c r="M1090" s="7">
        <v>7.1427734109983293E-2</v>
      </c>
      <c r="N1090" s="7">
        <v>7.1042398646421562E-2</v>
      </c>
      <c r="O1090" s="7">
        <v>6.7826434799697806E-4</v>
      </c>
      <c r="P1090" s="7">
        <v>7.1720662994418538E-2</v>
      </c>
      <c r="Q1090" s="7">
        <v>7.0364134298424585E-2</v>
      </c>
      <c r="R1090" s="7" t="str">
        <f t="shared" si="126"/>
        <v>Upper</v>
      </c>
      <c r="S1090" s="4" t="str">
        <f t="shared" si="127"/>
        <v>Upper</v>
      </c>
      <c r="T1090" s="4" t="str">
        <f t="shared" si="128"/>
        <v>Below</v>
      </c>
      <c r="U1090" s="4" t="str">
        <f t="shared" si="129"/>
        <v>Sell</v>
      </c>
      <c r="V1090" s="4" t="str">
        <f t="shared" si="130"/>
        <v>Sell</v>
      </c>
    </row>
    <row r="1091" spans="1:22">
      <c r="A1091" s="2">
        <v>42571</v>
      </c>
      <c r="B1091" s="7">
        <v>611.5</v>
      </c>
      <c r="C1091" s="7">
        <v>619.25</v>
      </c>
      <c r="D1091" s="7">
        <v>610.875</v>
      </c>
      <c r="E1091" s="7">
        <v>616.0999755859375</v>
      </c>
      <c r="F1091" s="7">
        <v>8515.4501953125</v>
      </c>
      <c r="G1091" s="7">
        <v>8569.900390625</v>
      </c>
      <c r="H1091" s="7">
        <v>8512.5498046875</v>
      </c>
      <c r="I1091" s="7">
        <v>8565.849609375</v>
      </c>
      <c r="J1091" s="7">
        <v>7.1810648406658809E-2</v>
      </c>
      <c r="K1091" s="7">
        <v>7.2258716178011301E-2</v>
      </c>
      <c r="L1091" s="7">
        <v>7.1761694676208188E-2</v>
      </c>
      <c r="M1091" s="7">
        <v>7.1925145044764646E-2</v>
      </c>
      <c r="N1091" s="7">
        <v>7.1090407230875882E-2</v>
      </c>
      <c r="O1091" s="7">
        <v>7.0591329548198574E-4</v>
      </c>
      <c r="P1091" s="7">
        <v>7.1796320526357871E-2</v>
      </c>
      <c r="Q1091" s="7">
        <v>7.0384493935393894E-2</v>
      </c>
      <c r="R1091" s="7" t="str">
        <f t="shared" ref="R1091:R1154" si="131">IF(AND(K1091&gt;=Q1091,L1091&lt;=Q1091),"Lower",IF(AND(K1091&gt;=P1091,L1091&lt;=P1091),"Upper",0))</f>
        <v>Upper</v>
      </c>
      <c r="S1091" s="4" t="str">
        <f t="shared" si="127"/>
        <v>Upper</v>
      </c>
      <c r="T1091" s="4" t="str">
        <f t="shared" si="128"/>
        <v>Above</v>
      </c>
      <c r="U1091" s="4" t="str">
        <f t="shared" si="129"/>
        <v>Sell</v>
      </c>
      <c r="V1091" s="4" t="str">
        <f t="shared" si="130"/>
        <v/>
      </c>
    </row>
    <row r="1092" spans="1:22">
      <c r="A1092" s="2">
        <v>42572</v>
      </c>
      <c r="B1092" s="7">
        <v>615.3499755859375</v>
      </c>
      <c r="C1092" s="7">
        <v>619.95001220703125</v>
      </c>
      <c r="D1092" s="7">
        <v>611.25</v>
      </c>
      <c r="E1092" s="7">
        <v>614.29998779296875</v>
      </c>
      <c r="F1092" s="7">
        <v>8582.7001953125</v>
      </c>
      <c r="G1092" s="7">
        <v>8585.25</v>
      </c>
      <c r="H1092" s="7">
        <v>8503.4501953125</v>
      </c>
      <c r="I1092" s="7">
        <v>8510.099609375</v>
      </c>
      <c r="J1092" s="7">
        <v>7.1696547890839193E-2</v>
      </c>
      <c r="K1092" s="7">
        <v>7.2211061088149009E-2</v>
      </c>
      <c r="L1092" s="7">
        <v>7.1882587180548158E-2</v>
      </c>
      <c r="M1092" s="7">
        <v>7.2184817568555382E-2</v>
      </c>
      <c r="N1092" s="7">
        <v>7.1129612722499236E-2</v>
      </c>
      <c r="O1092" s="7">
        <v>7.4475938206286626E-4</v>
      </c>
      <c r="P1092" s="7">
        <v>7.1874372104562101E-2</v>
      </c>
      <c r="Q1092" s="7">
        <v>7.0384853340436371E-2</v>
      </c>
      <c r="R1092" s="7">
        <f t="shared" si="131"/>
        <v>0</v>
      </c>
      <c r="S1092" s="4" t="str">
        <f t="shared" si="127"/>
        <v>Upper</v>
      </c>
      <c r="T1092" s="4" t="str">
        <f t="shared" si="128"/>
        <v>Above</v>
      </c>
      <c r="U1092" s="4" t="str">
        <f t="shared" si="129"/>
        <v>Sell</v>
      </c>
      <c r="V1092" s="4" t="str">
        <f t="shared" si="130"/>
        <v/>
      </c>
    </row>
    <row r="1093" spans="1:22">
      <c r="A1093" s="2">
        <v>42573</v>
      </c>
      <c r="B1093" s="7">
        <v>616.67498779296875</v>
      </c>
      <c r="C1093" s="7">
        <v>617.32501220703125</v>
      </c>
      <c r="D1093" s="7">
        <v>610.75</v>
      </c>
      <c r="E1093" s="7">
        <v>615.4000244140625</v>
      </c>
      <c r="F1093" s="7">
        <v>8519.650390625</v>
      </c>
      <c r="G1093" s="7">
        <v>8548.9501953125</v>
      </c>
      <c r="H1093" s="7">
        <v>8489.7998046875</v>
      </c>
      <c r="I1093" s="7">
        <v>8541.2001953125</v>
      </c>
      <c r="J1093" s="7">
        <v>7.2382663550555573E-2</v>
      </c>
      <c r="K1093" s="7">
        <v>7.2210622135279082E-2</v>
      </c>
      <c r="L1093" s="7">
        <v>7.1939269953431015E-2</v>
      </c>
      <c r="M1093" s="7">
        <v>7.2050766911165534E-2</v>
      </c>
      <c r="N1093" s="7">
        <v>7.113470489680658E-2</v>
      </c>
      <c r="O1093" s="7">
        <v>7.5097833080707598E-4</v>
      </c>
      <c r="P1093" s="7">
        <v>7.1885683227613656E-2</v>
      </c>
      <c r="Q1093" s="7">
        <v>7.0383726565999505E-2</v>
      </c>
      <c r="R1093" s="7">
        <f t="shared" si="131"/>
        <v>0</v>
      </c>
      <c r="S1093" s="4" t="str">
        <f t="shared" si="127"/>
        <v>Upper</v>
      </c>
      <c r="T1093" s="4" t="str">
        <f t="shared" si="128"/>
        <v>Above</v>
      </c>
      <c r="U1093" s="4" t="str">
        <f t="shared" si="129"/>
        <v>Sell</v>
      </c>
      <c r="V1093" s="4" t="str">
        <f t="shared" si="130"/>
        <v/>
      </c>
    </row>
    <row r="1094" spans="1:22">
      <c r="A1094" s="2">
        <v>42576</v>
      </c>
      <c r="B1094" s="7">
        <v>616.5</v>
      </c>
      <c r="C1094" s="7">
        <v>624.7249755859375</v>
      </c>
      <c r="D1094" s="7">
        <v>613.5</v>
      </c>
      <c r="E1094" s="7">
        <v>623.4749755859375</v>
      </c>
      <c r="F1094" s="7">
        <v>8519.9501953125</v>
      </c>
      <c r="G1094" s="7">
        <v>8641.150390625</v>
      </c>
      <c r="H1094" s="7">
        <v>8517.2001953125</v>
      </c>
      <c r="I1094" s="7">
        <v>8635.650390625</v>
      </c>
      <c r="J1094" s="7">
        <v>7.2359577916216639E-2</v>
      </c>
      <c r="K1094" s="7">
        <v>7.2296505366197222E-2</v>
      </c>
      <c r="L1094" s="7">
        <v>7.2030712667484786E-2</v>
      </c>
      <c r="M1094" s="7">
        <v>7.2197801831207969E-2</v>
      </c>
      <c r="N1094" s="7">
        <v>7.115342961244879E-2</v>
      </c>
      <c r="O1094" s="7">
        <v>7.7338591971635074E-4</v>
      </c>
      <c r="P1094" s="7">
        <v>7.1926815532165136E-2</v>
      </c>
      <c r="Q1094" s="7">
        <v>7.0380043692732444E-2</v>
      </c>
      <c r="R1094" s="7">
        <f t="shared" si="131"/>
        <v>0</v>
      </c>
      <c r="S1094" s="4" t="str">
        <f t="shared" si="127"/>
        <v>Upper</v>
      </c>
      <c r="T1094" s="4" t="str">
        <f t="shared" si="128"/>
        <v>Above</v>
      </c>
      <c r="U1094" s="4" t="str">
        <f t="shared" si="129"/>
        <v>Sell</v>
      </c>
      <c r="V1094" s="4" t="str">
        <f t="shared" si="130"/>
        <v/>
      </c>
    </row>
    <row r="1095" spans="1:22">
      <c r="A1095" s="2">
        <v>42577</v>
      </c>
      <c r="B1095" s="7">
        <v>621.20001220703125</v>
      </c>
      <c r="C1095" s="7">
        <v>622.82501220703125</v>
      </c>
      <c r="D1095" s="7">
        <v>617.57501220703125</v>
      </c>
      <c r="E1095" s="7">
        <v>619.4000244140625</v>
      </c>
      <c r="F1095" s="7">
        <v>8633.75</v>
      </c>
      <c r="G1095" s="7">
        <v>8644.900390625</v>
      </c>
      <c r="H1095" s="7">
        <v>8577.150390625</v>
      </c>
      <c r="I1095" s="7">
        <v>8590.650390625</v>
      </c>
      <c r="J1095" s="7">
        <v>7.1950196867760968E-2</v>
      </c>
      <c r="K1095" s="7">
        <v>7.2045365945737974E-2</v>
      </c>
      <c r="L1095" s="7">
        <v>7.200235323867625E-2</v>
      </c>
      <c r="M1095" s="7">
        <v>7.2101644956942421E-2</v>
      </c>
      <c r="N1095" s="7">
        <v>7.1176075441453684E-2</v>
      </c>
      <c r="O1095" s="7">
        <v>7.949817819027879E-4</v>
      </c>
      <c r="P1095" s="7">
        <v>7.1971057223356477E-2</v>
      </c>
      <c r="Q1095" s="7">
        <v>7.0381093659550892E-2</v>
      </c>
      <c r="R1095" s="7">
        <f t="shared" si="131"/>
        <v>0</v>
      </c>
      <c r="S1095" s="4" t="str">
        <f t="shared" si="127"/>
        <v>Upper</v>
      </c>
      <c r="T1095" s="4" t="str">
        <f t="shared" si="128"/>
        <v>Above</v>
      </c>
      <c r="U1095" s="4" t="str">
        <f t="shared" si="129"/>
        <v>Sell</v>
      </c>
      <c r="V1095" s="4" t="str">
        <f t="shared" si="130"/>
        <v/>
      </c>
    </row>
    <row r="1096" spans="1:22">
      <c r="A1096" s="2">
        <v>42578</v>
      </c>
      <c r="B1096" s="7">
        <v>620.5</v>
      </c>
      <c r="C1096" s="7">
        <v>623.7750244140625</v>
      </c>
      <c r="D1096" s="7">
        <v>615</v>
      </c>
      <c r="E1096" s="7">
        <v>618.4749755859375</v>
      </c>
      <c r="F1096" s="7">
        <v>8599.400390625</v>
      </c>
      <c r="G1096" s="7">
        <v>8665</v>
      </c>
      <c r="H1096" s="7">
        <v>8572.0498046875</v>
      </c>
      <c r="I1096" s="7">
        <v>8615.7998046875</v>
      </c>
      <c r="J1096" s="7">
        <v>7.2156193666300772E-2</v>
      </c>
      <c r="K1096" s="7">
        <v>7.1987885102603871E-2</v>
      </c>
      <c r="L1096" s="7">
        <v>7.1744800136799985E-2</v>
      </c>
      <c r="M1096" s="7">
        <v>7.1783814573947141E-2</v>
      </c>
      <c r="N1096" s="7">
        <v>7.1175910014614971E-2</v>
      </c>
      <c r="O1096" s="7">
        <v>7.948482705031467E-4</v>
      </c>
      <c r="P1096" s="7">
        <v>7.1970758285118119E-2</v>
      </c>
      <c r="Q1096" s="7">
        <v>7.0381061744111822E-2</v>
      </c>
      <c r="R1096" s="7" t="str">
        <f t="shared" si="131"/>
        <v>Upper</v>
      </c>
      <c r="S1096" s="4" t="str">
        <f t="shared" si="127"/>
        <v>Upper</v>
      </c>
      <c r="T1096" s="4" t="str">
        <f t="shared" si="128"/>
        <v>Below</v>
      </c>
      <c r="U1096" s="4" t="str">
        <f t="shared" si="129"/>
        <v>Sell</v>
      </c>
      <c r="V1096" s="4" t="str">
        <f t="shared" si="130"/>
        <v/>
      </c>
    </row>
    <row r="1097" spans="1:22">
      <c r="A1097" s="2">
        <v>42579</v>
      </c>
      <c r="B1097" s="7">
        <v>619</v>
      </c>
      <c r="C1097" s="7">
        <v>625.625</v>
      </c>
      <c r="D1097" s="7">
        <v>617.7750244140625</v>
      </c>
      <c r="E1097" s="7">
        <v>624.2249755859375</v>
      </c>
      <c r="F1097" s="7">
        <v>8636.9501953125</v>
      </c>
      <c r="G1097" s="7">
        <v>8674.7001953125</v>
      </c>
      <c r="H1097" s="7">
        <v>8625.25</v>
      </c>
      <c r="I1097" s="7">
        <v>8666.2998046875</v>
      </c>
      <c r="J1097" s="7">
        <v>7.1668816654280071E-2</v>
      </c>
      <c r="K1097" s="7">
        <v>7.2120648081655386E-2</v>
      </c>
      <c r="L1097" s="7">
        <v>7.1624013728768726E-2</v>
      </c>
      <c r="M1097" s="7">
        <v>7.2029007725800287E-2</v>
      </c>
      <c r="N1097" s="7">
        <v>7.1217206668493599E-2</v>
      </c>
      <c r="O1097" s="7">
        <v>8.1746788780947654E-4</v>
      </c>
      <c r="P1097" s="7">
        <v>7.203467455630308E-2</v>
      </c>
      <c r="Q1097" s="7">
        <v>7.0399738780684118E-2</v>
      </c>
      <c r="R1097" s="7" t="str">
        <f t="shared" si="131"/>
        <v>Upper</v>
      </c>
      <c r="S1097" s="4" t="str">
        <f t="shared" si="127"/>
        <v>Upper</v>
      </c>
      <c r="T1097" s="4" t="str">
        <f t="shared" si="128"/>
        <v>Below</v>
      </c>
      <c r="U1097" s="4" t="str">
        <f t="shared" si="129"/>
        <v>Sell</v>
      </c>
      <c r="V1097" s="4" t="str">
        <f t="shared" si="130"/>
        <v/>
      </c>
    </row>
    <row r="1098" spans="1:22">
      <c r="A1098" s="2">
        <v>42580</v>
      </c>
      <c r="B1098" s="7">
        <v>624</v>
      </c>
      <c r="C1098" s="7">
        <v>625</v>
      </c>
      <c r="D1098" s="7">
        <v>617.5</v>
      </c>
      <c r="E1098" s="7">
        <v>623.0999755859375</v>
      </c>
      <c r="F1098" s="7">
        <v>8668.2998046875</v>
      </c>
      <c r="G1098" s="7">
        <v>8670.349609375</v>
      </c>
      <c r="H1098" s="7">
        <v>8631.150390625</v>
      </c>
      <c r="I1098" s="7">
        <v>8638.5</v>
      </c>
      <c r="J1098" s="7">
        <v>7.1986434948011782E-2</v>
      </c>
      <c r="K1098" s="7">
        <v>7.2084751844862807E-2</v>
      </c>
      <c r="L1098" s="7">
        <v>7.1543186255996344E-2</v>
      </c>
      <c r="M1098" s="7">
        <v>7.2130575399194014E-2</v>
      </c>
      <c r="N1098" s="7">
        <v>7.1274973859098589E-2</v>
      </c>
      <c r="O1098" s="7">
        <v>8.3998028599639957E-4</v>
      </c>
      <c r="P1098" s="7">
        <v>7.2114954145094987E-2</v>
      </c>
      <c r="Q1098" s="7">
        <v>7.0434993573102192E-2</v>
      </c>
      <c r="R1098" s="7">
        <f t="shared" si="131"/>
        <v>0</v>
      </c>
      <c r="S1098" s="4" t="str">
        <f t="shared" si="127"/>
        <v>Upper</v>
      </c>
      <c r="T1098" s="4" t="str">
        <f t="shared" si="128"/>
        <v>Above</v>
      </c>
      <c r="U1098" s="4" t="str">
        <f t="shared" si="129"/>
        <v>Sell</v>
      </c>
      <c r="V1098" s="4" t="str">
        <f t="shared" si="130"/>
        <v/>
      </c>
    </row>
    <row r="1099" spans="1:22">
      <c r="A1099" s="2">
        <v>42583</v>
      </c>
      <c r="B1099" s="7">
        <v>624.5</v>
      </c>
      <c r="C1099" s="7">
        <v>629.4749755859375</v>
      </c>
      <c r="D1099" s="7">
        <v>613.82501220703125</v>
      </c>
      <c r="E1099" s="7">
        <v>621.1500244140625</v>
      </c>
      <c r="F1099" s="7">
        <v>8654.2998046875</v>
      </c>
      <c r="G1099" s="7">
        <v>8711.2998046875</v>
      </c>
      <c r="H1099" s="7">
        <v>8590.5</v>
      </c>
      <c r="I1099" s="7">
        <v>8636.5498046875</v>
      </c>
      <c r="J1099" s="7">
        <v>7.216066164725965E-2</v>
      </c>
      <c r="K1099" s="7">
        <v>7.2259592678376269E-2</v>
      </c>
      <c r="L1099" s="7">
        <v>7.1453933089695734E-2</v>
      </c>
      <c r="M1099" s="7">
        <v>7.1921084051056183E-2</v>
      </c>
      <c r="N1099" s="7">
        <v>7.1345419582517972E-2</v>
      </c>
      <c r="O1099" s="7">
        <v>8.3167892189737265E-4</v>
      </c>
      <c r="P1099" s="7">
        <v>7.2177098504415338E-2</v>
      </c>
      <c r="Q1099" s="7">
        <v>7.0513740660620605E-2</v>
      </c>
      <c r="R1099" s="7" t="str">
        <f t="shared" si="131"/>
        <v>Upper</v>
      </c>
      <c r="S1099" s="4" t="str">
        <f t="shared" si="127"/>
        <v>Upper</v>
      </c>
      <c r="T1099" s="4" t="str">
        <f t="shared" si="128"/>
        <v>Below</v>
      </c>
      <c r="U1099" s="4" t="str">
        <f t="shared" si="129"/>
        <v>Sell</v>
      </c>
      <c r="V1099" s="4" t="str">
        <f t="shared" si="130"/>
        <v/>
      </c>
    </row>
    <row r="1100" spans="1:22">
      <c r="A1100" s="2">
        <v>42584</v>
      </c>
      <c r="B1100" s="7">
        <v>623.5</v>
      </c>
      <c r="C1100" s="7">
        <v>628.2249755859375</v>
      </c>
      <c r="D1100" s="7">
        <v>620.20001220703125</v>
      </c>
      <c r="E1100" s="7">
        <v>621.6500244140625</v>
      </c>
      <c r="F1100" s="7">
        <v>8647.4501953125</v>
      </c>
      <c r="G1100" s="7">
        <v>8687.2001953125</v>
      </c>
      <c r="H1100" s="7">
        <v>8611.400390625</v>
      </c>
      <c r="I1100" s="7">
        <v>8622.900390625</v>
      </c>
      <c r="J1100" s="7">
        <v>7.210217878305665E-2</v>
      </c>
      <c r="K1100" s="7">
        <v>7.2316161877438889E-2</v>
      </c>
      <c r="L1100" s="7">
        <v>7.2020807775031143E-2</v>
      </c>
      <c r="M1100" s="7">
        <v>7.2092914941929931E-2</v>
      </c>
      <c r="N1100" s="7">
        <v>7.1447371345051275E-2</v>
      </c>
      <c r="O1100" s="7">
        <v>7.8889988482992853E-4</v>
      </c>
      <c r="P1100" s="7">
        <v>7.2236271229881202E-2</v>
      </c>
      <c r="Q1100" s="7">
        <v>7.0658471460221348E-2</v>
      </c>
      <c r="R1100" s="7" t="str">
        <f t="shared" si="131"/>
        <v>Upper</v>
      </c>
      <c r="S1100" s="4" t="str">
        <f t="shared" ref="S1100:S1163" si="132">+IF(R1100=0,S1099,R1100)</f>
        <v>Upper</v>
      </c>
      <c r="T1100" s="4" t="str">
        <f t="shared" si="128"/>
        <v>Below</v>
      </c>
      <c r="U1100" s="4" t="str">
        <f t="shared" si="129"/>
        <v>Sell</v>
      </c>
      <c r="V1100" s="4" t="str">
        <f t="shared" si="130"/>
        <v/>
      </c>
    </row>
    <row r="1101" spans="1:22">
      <c r="A1101" s="2">
        <v>42585</v>
      </c>
      <c r="B1101" s="7">
        <v>620.54998779296875</v>
      </c>
      <c r="C1101" s="7">
        <v>624.9749755859375</v>
      </c>
      <c r="D1101" s="7">
        <v>615.5</v>
      </c>
      <c r="E1101" s="7">
        <v>620.2249755859375</v>
      </c>
      <c r="F1101" s="7">
        <v>8635.2001953125</v>
      </c>
      <c r="G1101" s="7">
        <v>8635.4501953125</v>
      </c>
      <c r="H1101" s="7">
        <v>8529.599609375</v>
      </c>
      <c r="I1101" s="7">
        <v>8544.849609375</v>
      </c>
      <c r="J1101" s="7">
        <v>7.1862837427883353E-2</v>
      </c>
      <c r="K1101" s="7">
        <v>7.2373178172596808E-2</v>
      </c>
      <c r="L1101" s="7">
        <v>7.2160479763140994E-2</v>
      </c>
      <c r="M1101" s="7">
        <v>7.2584656715953946E-2</v>
      </c>
      <c r="N1101" s="7">
        <v>7.1580901986510709E-2</v>
      </c>
      <c r="O1101" s="7">
        <v>7.4022094190194098E-4</v>
      </c>
      <c r="P1101" s="7">
        <v>7.2321122928412654E-2</v>
      </c>
      <c r="Q1101" s="7">
        <v>7.0840681044608764E-2</v>
      </c>
      <c r="R1101" s="7" t="str">
        <f t="shared" si="131"/>
        <v>Upper</v>
      </c>
      <c r="S1101" s="4" t="str">
        <f t="shared" si="132"/>
        <v>Upper</v>
      </c>
      <c r="T1101" s="4" t="str">
        <f t="shared" si="128"/>
        <v>Above</v>
      </c>
      <c r="U1101" s="4" t="str">
        <f t="shared" si="129"/>
        <v>Sell</v>
      </c>
      <c r="V1101" s="4" t="str">
        <f t="shared" si="130"/>
        <v/>
      </c>
    </row>
    <row r="1102" spans="1:22">
      <c r="A1102" s="2">
        <v>42586</v>
      </c>
      <c r="B1102" s="7">
        <v>623.29998779296875</v>
      </c>
      <c r="C1102" s="7">
        <v>623.3499755859375</v>
      </c>
      <c r="D1102" s="7">
        <v>616.79998779296875</v>
      </c>
      <c r="E1102" s="7">
        <v>620.5</v>
      </c>
      <c r="F1102" s="7">
        <v>8599.9501953125</v>
      </c>
      <c r="G1102" s="7">
        <v>8601.400390625</v>
      </c>
      <c r="H1102" s="7">
        <v>8518.150390625</v>
      </c>
      <c r="I1102" s="7">
        <v>8551.099609375</v>
      </c>
      <c r="J1102" s="7">
        <v>7.247716249946487E-2</v>
      </c>
      <c r="K1102" s="7">
        <v>7.247075444428222E-2</v>
      </c>
      <c r="L1102" s="7">
        <v>7.2410084291516297E-2</v>
      </c>
      <c r="M1102" s="7">
        <v>7.256376704110834E-2</v>
      </c>
      <c r="N1102" s="7">
        <v>7.1654088572932206E-2</v>
      </c>
      <c r="O1102" s="7">
        <v>7.6220867576025527E-4</v>
      </c>
      <c r="P1102" s="7">
        <v>7.241629724869246E-2</v>
      </c>
      <c r="Q1102" s="7">
        <v>7.0891879897171953E-2</v>
      </c>
      <c r="R1102" s="7" t="str">
        <f t="shared" si="131"/>
        <v>Upper</v>
      </c>
      <c r="S1102" s="4" t="str">
        <f t="shared" si="132"/>
        <v>Upper</v>
      </c>
      <c r="T1102" s="4" t="str">
        <f t="shared" si="128"/>
        <v>Above</v>
      </c>
      <c r="U1102" s="4" t="str">
        <f t="shared" si="129"/>
        <v>Sell</v>
      </c>
      <c r="V1102" s="4" t="str">
        <f t="shared" si="130"/>
        <v/>
      </c>
    </row>
    <row r="1103" spans="1:22">
      <c r="A1103" s="2">
        <v>42587</v>
      </c>
      <c r="B1103" s="7">
        <v>623.70001220703125</v>
      </c>
      <c r="C1103" s="7">
        <v>627.82501220703125</v>
      </c>
      <c r="D1103" s="7">
        <v>620.875</v>
      </c>
      <c r="E1103" s="7">
        <v>624.625</v>
      </c>
      <c r="F1103" s="7">
        <v>8600.2001953125</v>
      </c>
      <c r="G1103" s="7">
        <v>8689.400390625</v>
      </c>
      <c r="H1103" s="7">
        <v>8590.150390625</v>
      </c>
      <c r="I1103" s="7">
        <v>8683.150390625</v>
      </c>
      <c r="J1103" s="7">
        <v>7.2521569038238906E-2</v>
      </c>
      <c r="K1103" s="7">
        <v>7.2251822218296222E-2</v>
      </c>
      <c r="L1103" s="7">
        <v>7.2277547163505082E-2</v>
      </c>
      <c r="M1103" s="7">
        <v>7.1935296741421573E-2</v>
      </c>
      <c r="N1103" s="7">
        <v>7.1722012495400528E-2</v>
      </c>
      <c r="O1103" s="7">
        <v>7.2054704487832077E-4</v>
      </c>
      <c r="P1103" s="7">
        <v>7.2442559540278853E-2</v>
      </c>
      <c r="Q1103" s="7">
        <v>7.1001465450522203E-2</v>
      </c>
      <c r="R1103" s="7">
        <f t="shared" si="131"/>
        <v>0</v>
      </c>
      <c r="S1103" s="4" t="str">
        <f t="shared" si="132"/>
        <v>Upper</v>
      </c>
      <c r="T1103" s="4" t="str">
        <f t="shared" si="128"/>
        <v>Below</v>
      </c>
      <c r="U1103" s="4" t="str">
        <f t="shared" si="129"/>
        <v>Sell</v>
      </c>
      <c r="V1103" s="4" t="str">
        <f t="shared" si="130"/>
        <v/>
      </c>
    </row>
    <row r="1104" spans="1:22">
      <c r="A1104" s="2">
        <v>42590</v>
      </c>
      <c r="B1104" s="7">
        <v>626.45001220703125</v>
      </c>
      <c r="C1104" s="7">
        <v>627.5</v>
      </c>
      <c r="D1104" s="7">
        <v>622.2750244140625</v>
      </c>
      <c r="E1104" s="7">
        <v>624.79998779296875</v>
      </c>
      <c r="F1104" s="7">
        <v>8712.849609375</v>
      </c>
      <c r="G1104" s="7">
        <v>8723.5</v>
      </c>
      <c r="H1104" s="7">
        <v>8697.599609375</v>
      </c>
      <c r="I1104" s="7">
        <v>8711.349609375</v>
      </c>
      <c r="J1104" s="7">
        <v>7.189955528820019E-2</v>
      </c>
      <c r="K1104" s="7">
        <v>7.1932137330200041E-2</v>
      </c>
      <c r="L1104" s="7">
        <v>7.1545604806103336E-2</v>
      </c>
      <c r="M1104" s="7">
        <v>7.1722524730332263E-2</v>
      </c>
      <c r="N1104" s="7">
        <v>7.1766085966014651E-2</v>
      </c>
      <c r="O1104" s="7">
        <v>6.9014255322223488E-4</v>
      </c>
      <c r="P1104" s="7">
        <v>7.2456228519236887E-2</v>
      </c>
      <c r="Q1104" s="7">
        <v>7.1075943412792414E-2</v>
      </c>
      <c r="R1104" s="7">
        <f t="shared" si="131"/>
        <v>0</v>
      </c>
      <c r="S1104" s="4" t="str">
        <f t="shared" si="132"/>
        <v>Upper</v>
      </c>
      <c r="T1104" s="4" t="str">
        <f t="shared" si="128"/>
        <v>Below</v>
      </c>
      <c r="U1104" s="4" t="str">
        <f t="shared" si="129"/>
        <v>Sell</v>
      </c>
      <c r="V1104" s="4" t="str">
        <f t="shared" si="130"/>
        <v/>
      </c>
    </row>
    <row r="1105" spans="1:22">
      <c r="A1105" s="2">
        <v>42591</v>
      </c>
      <c r="B1105" s="7">
        <v>626.45001220703125</v>
      </c>
      <c r="C1105" s="7">
        <v>626.45001220703125</v>
      </c>
      <c r="D1105" s="7">
        <v>618.8499755859375</v>
      </c>
      <c r="E1105" s="7">
        <v>623.5999755859375</v>
      </c>
      <c r="F1105" s="7">
        <v>8727.7998046875</v>
      </c>
      <c r="G1105" s="7">
        <v>8728.349609375</v>
      </c>
      <c r="H1105" s="7">
        <v>8638.2001953125</v>
      </c>
      <c r="I1105" s="7">
        <v>8678.25</v>
      </c>
      <c r="J1105" s="7">
        <v>7.1776395681140553E-2</v>
      </c>
      <c r="K1105" s="7">
        <v>7.1771874437083716E-2</v>
      </c>
      <c r="L1105" s="7">
        <v>7.1641078186837473E-2</v>
      </c>
      <c r="M1105" s="7">
        <v>7.1857802619875843E-2</v>
      </c>
      <c r="N1105" s="7">
        <v>7.1831975164116504E-2</v>
      </c>
      <c r="O1105" s="7">
        <v>6.2693831239740499E-4</v>
      </c>
      <c r="P1105" s="7">
        <v>7.2458913476513911E-2</v>
      </c>
      <c r="Q1105" s="7">
        <v>7.1205036851719097E-2</v>
      </c>
      <c r="R1105" s="7">
        <f t="shared" si="131"/>
        <v>0</v>
      </c>
      <c r="S1105" s="4" t="str">
        <f t="shared" si="132"/>
        <v>Upper</v>
      </c>
      <c r="T1105" s="4" t="str">
        <f t="shared" si="128"/>
        <v>Below</v>
      </c>
      <c r="U1105" s="4" t="str">
        <f t="shared" si="129"/>
        <v>Sell</v>
      </c>
      <c r="V1105" s="4" t="str">
        <f t="shared" si="130"/>
        <v/>
      </c>
    </row>
    <row r="1106" spans="1:22">
      <c r="A1106" s="2">
        <v>42592</v>
      </c>
      <c r="B1106" s="7">
        <v>622.5</v>
      </c>
      <c r="C1106" s="7">
        <v>625.4749755859375</v>
      </c>
      <c r="D1106" s="7">
        <v>609.875</v>
      </c>
      <c r="E1106" s="7">
        <v>613.45001220703125</v>
      </c>
      <c r="F1106" s="7">
        <v>8686.7001953125</v>
      </c>
      <c r="G1106" s="7">
        <v>8690.099609375</v>
      </c>
      <c r="H1106" s="7">
        <v>8564.599609375</v>
      </c>
      <c r="I1106" s="7">
        <v>8575.2998046875</v>
      </c>
      <c r="J1106" s="7">
        <v>7.1661273671665596E-2</v>
      </c>
      <c r="K1106" s="7">
        <v>7.1975581834662336E-2</v>
      </c>
      <c r="L1106" s="7">
        <v>7.1208816268820946E-2</v>
      </c>
      <c r="M1106" s="7">
        <v>7.1536858906285958E-2</v>
      </c>
      <c r="N1106" s="7">
        <v>7.1894087197992326E-2</v>
      </c>
      <c r="O1106" s="7">
        <v>5.1882714226236543E-4</v>
      </c>
      <c r="P1106" s="7">
        <v>7.2412914340254694E-2</v>
      </c>
      <c r="Q1106" s="7">
        <v>7.1375260055729958E-2</v>
      </c>
      <c r="R1106" s="7" t="str">
        <f t="shared" si="131"/>
        <v>Lower</v>
      </c>
      <c r="S1106" s="4" t="str">
        <f t="shared" si="132"/>
        <v>Lower</v>
      </c>
      <c r="T1106" s="4" t="str">
        <f t="shared" si="128"/>
        <v>Above</v>
      </c>
      <c r="U1106" s="4" t="str">
        <f t="shared" si="129"/>
        <v>Buy</v>
      </c>
      <c r="V1106" s="4" t="str">
        <f t="shared" si="130"/>
        <v>Buy</v>
      </c>
    </row>
    <row r="1107" spans="1:22">
      <c r="A1107" s="2">
        <v>42593</v>
      </c>
      <c r="B1107" s="7">
        <v>613.4000244140625</v>
      </c>
      <c r="C1107" s="7">
        <v>617.5</v>
      </c>
      <c r="D1107" s="7">
        <v>611</v>
      </c>
      <c r="E1107" s="7">
        <v>614.125</v>
      </c>
      <c r="F1107" s="7">
        <v>8572.7998046875</v>
      </c>
      <c r="G1107" s="7">
        <v>8601.150390625</v>
      </c>
      <c r="H1107" s="7">
        <v>8540.0498046875</v>
      </c>
      <c r="I1107" s="7">
        <v>8592.150390625</v>
      </c>
      <c r="J1107" s="7">
        <v>7.1551889509733221E-2</v>
      </c>
      <c r="K1107" s="7">
        <v>7.179272213087412E-2</v>
      </c>
      <c r="L1107" s="7">
        <v>7.1545250200371391E-2</v>
      </c>
      <c r="M1107" s="7">
        <v>7.1475122301173782E-2</v>
      </c>
      <c r="N1107" s="7">
        <v>7.1964194814551491E-2</v>
      </c>
      <c r="O1107" s="7">
        <v>3.1415823502645108E-4</v>
      </c>
      <c r="P1107" s="7">
        <v>7.2278353049577942E-2</v>
      </c>
      <c r="Q1107" s="7">
        <v>7.1650036579525039E-2</v>
      </c>
      <c r="R1107" s="7" t="str">
        <f t="shared" si="131"/>
        <v>Lower</v>
      </c>
      <c r="S1107" s="4" t="str">
        <f t="shared" si="132"/>
        <v>Lower</v>
      </c>
      <c r="T1107" s="4" t="str">
        <f t="shared" si="128"/>
        <v>Below</v>
      </c>
      <c r="U1107" s="4" t="str">
        <f t="shared" si="129"/>
        <v>Buy</v>
      </c>
      <c r="V1107" s="4" t="str">
        <f t="shared" si="130"/>
        <v/>
      </c>
    </row>
    <row r="1108" spans="1:22">
      <c r="A1108" s="2">
        <v>42598</v>
      </c>
      <c r="B1108" s="7">
        <v>616.5</v>
      </c>
      <c r="C1108" s="7">
        <v>619.2249755859375</v>
      </c>
      <c r="D1108" s="7">
        <v>606.9000244140625</v>
      </c>
      <c r="E1108" s="7">
        <v>613.6500244140625</v>
      </c>
      <c r="F1108" s="7">
        <v>8670.25</v>
      </c>
      <c r="G1108" s="7">
        <v>8682.349609375</v>
      </c>
      <c r="H1108" s="7">
        <v>8600.4501953125</v>
      </c>
      <c r="I1108" s="7">
        <v>8642.5498046875</v>
      </c>
      <c r="J1108" s="7">
        <v>7.1105216112568842E-2</v>
      </c>
      <c r="K1108" s="7">
        <v>7.1319977131226397E-2</v>
      </c>
      <c r="L1108" s="7">
        <v>7.0566076267128547E-2</v>
      </c>
      <c r="M1108" s="7">
        <v>7.1003354135284732E-2</v>
      </c>
      <c r="N1108" s="7">
        <v>7.1932690034345673E-2</v>
      </c>
      <c r="O1108" s="7">
        <v>3.7481111163842053E-4</v>
      </c>
      <c r="P1108" s="7">
        <v>7.2307501145984096E-2</v>
      </c>
      <c r="Q1108" s="7">
        <v>7.1557878922707249E-2</v>
      </c>
      <c r="R1108" s="7">
        <f t="shared" si="131"/>
        <v>0</v>
      </c>
      <c r="S1108" s="4" t="str">
        <f t="shared" si="132"/>
        <v>Lower</v>
      </c>
      <c r="T1108" s="4" t="str">
        <f t="shared" si="128"/>
        <v>Below</v>
      </c>
      <c r="U1108" s="4" t="str">
        <f t="shared" si="129"/>
        <v>Buy</v>
      </c>
      <c r="V1108" s="4" t="str">
        <f t="shared" si="130"/>
        <v/>
      </c>
    </row>
    <row r="1109" spans="1:22">
      <c r="A1109" s="2">
        <v>42599</v>
      </c>
      <c r="B1109" s="7">
        <v>616.70001220703125</v>
      </c>
      <c r="C1109" s="7">
        <v>618.75</v>
      </c>
      <c r="D1109" s="7">
        <v>613</v>
      </c>
      <c r="E1109" s="7">
        <v>617.45001220703125</v>
      </c>
      <c r="F1109" s="7">
        <v>8639.7998046875</v>
      </c>
      <c r="G1109" s="7">
        <v>8667.099609375</v>
      </c>
      <c r="H1109" s="7">
        <v>8603.599609375</v>
      </c>
      <c r="I1109" s="7">
        <v>8624.0498046875</v>
      </c>
      <c r="J1109" s="7">
        <v>7.1378970132206343E-2</v>
      </c>
      <c r="K1109" s="7">
        <v>7.1390664453736347E-2</v>
      </c>
      <c r="L1109" s="7">
        <v>7.1249247737195751E-2</v>
      </c>
      <c r="M1109" s="7">
        <v>7.1596294802405203E-2</v>
      </c>
      <c r="N1109" s="7">
        <v>7.1906049255419421E-2</v>
      </c>
      <c r="O1109" s="7">
        <v>3.7902716165889812E-4</v>
      </c>
      <c r="P1109" s="7">
        <v>7.228507641707832E-2</v>
      </c>
      <c r="Q1109" s="7">
        <v>7.1527022093760523E-2</v>
      </c>
      <c r="R1109" s="7">
        <f t="shared" si="131"/>
        <v>0</v>
      </c>
      <c r="S1109" s="4" t="str">
        <f t="shared" si="132"/>
        <v>Lower</v>
      </c>
      <c r="T1109" s="4" t="str">
        <f t="shared" si="128"/>
        <v>Above</v>
      </c>
      <c r="U1109" s="4" t="str">
        <f t="shared" si="129"/>
        <v>Buy</v>
      </c>
      <c r="V1109" s="4" t="str">
        <f t="shared" si="130"/>
        <v/>
      </c>
    </row>
    <row r="1110" spans="1:22">
      <c r="A1110" s="2">
        <v>42600</v>
      </c>
      <c r="B1110" s="7">
        <v>619</v>
      </c>
      <c r="C1110" s="7">
        <v>627.45001220703125</v>
      </c>
      <c r="D1110" s="7">
        <v>617.2750244140625</v>
      </c>
      <c r="E1110" s="7">
        <v>626.25</v>
      </c>
      <c r="F1110" s="7">
        <v>8648.849609375</v>
      </c>
      <c r="G1110" s="7">
        <v>8690.7001953125</v>
      </c>
      <c r="H1110" s="7">
        <v>8645.0498046875</v>
      </c>
      <c r="I1110" s="7">
        <v>8673.25</v>
      </c>
      <c r="J1110" s="7">
        <v>7.157021198854345E-2</v>
      </c>
      <c r="K1110" s="7">
        <v>7.2197866467129862E-2</v>
      </c>
      <c r="L1110" s="7">
        <v>7.1402136292999144E-2</v>
      </c>
      <c r="M1110" s="7">
        <v>7.2204767532355232E-2</v>
      </c>
      <c r="N1110" s="7">
        <v>7.1944900926538019E-2</v>
      </c>
      <c r="O1110" s="7">
        <v>3.6705287012526539E-4</v>
      </c>
      <c r="P1110" s="7">
        <v>7.2311953796663289E-2</v>
      </c>
      <c r="Q1110" s="7">
        <v>7.1577848056412749E-2</v>
      </c>
      <c r="R1110" s="7" t="str">
        <f t="shared" si="131"/>
        <v>Lower</v>
      </c>
      <c r="S1110" s="4" t="str">
        <f t="shared" si="132"/>
        <v>Lower</v>
      </c>
      <c r="T1110" s="4" t="str">
        <f t="shared" si="128"/>
        <v>Above</v>
      </c>
      <c r="U1110" s="4" t="str">
        <f t="shared" si="129"/>
        <v>Buy</v>
      </c>
      <c r="V1110" s="4" t="str">
        <f t="shared" si="130"/>
        <v/>
      </c>
    </row>
    <row r="1111" spans="1:22">
      <c r="A1111" s="2">
        <v>42601</v>
      </c>
      <c r="B1111" s="7">
        <v>625</v>
      </c>
      <c r="C1111" s="7">
        <v>625</v>
      </c>
      <c r="D1111" s="7">
        <v>620.7249755859375</v>
      </c>
      <c r="E1111" s="7">
        <v>623.54998779296875</v>
      </c>
      <c r="F1111" s="7">
        <v>8694.2998046875</v>
      </c>
      <c r="G1111" s="7">
        <v>8696.599609375</v>
      </c>
      <c r="H1111" s="7">
        <v>8647.099609375</v>
      </c>
      <c r="I1111" s="7">
        <v>8666.900390625</v>
      </c>
      <c r="J1111" s="7">
        <v>7.1886179915607876E-2</v>
      </c>
      <c r="K1111" s="7">
        <v>7.1867169706909956E-2</v>
      </c>
      <c r="L1111" s="7">
        <v>7.1784182399490443E-2</v>
      </c>
      <c r="M1111" s="7">
        <v>7.1946135260474872E-2</v>
      </c>
      <c r="N1111" s="7">
        <v>7.1945950437323533E-2</v>
      </c>
      <c r="O1111" s="7">
        <v>3.6702341665826021E-4</v>
      </c>
      <c r="P1111" s="7">
        <v>7.2312973853981791E-2</v>
      </c>
      <c r="Q1111" s="7">
        <v>7.1578927020665276E-2</v>
      </c>
      <c r="R1111" s="7">
        <f t="shared" si="131"/>
        <v>0</v>
      </c>
      <c r="S1111" s="4" t="str">
        <f t="shared" si="132"/>
        <v>Lower</v>
      </c>
      <c r="T1111" s="4" t="str">
        <f t="shared" si="128"/>
        <v>Above</v>
      </c>
      <c r="U1111" s="4" t="str">
        <f t="shared" si="129"/>
        <v>Buy</v>
      </c>
      <c r="V1111" s="4" t="str">
        <f t="shared" si="130"/>
        <v/>
      </c>
    </row>
    <row r="1112" spans="1:22">
      <c r="A1112" s="2">
        <v>42604</v>
      </c>
      <c r="B1112" s="7">
        <v>622.5250244140625</v>
      </c>
      <c r="C1112" s="7">
        <v>627.2249755859375</v>
      </c>
      <c r="D1112" s="7">
        <v>620.5</v>
      </c>
      <c r="E1112" s="7">
        <v>625.1500244140625</v>
      </c>
      <c r="F1112" s="7">
        <v>8667</v>
      </c>
      <c r="G1112" s="7">
        <v>8684.849609375</v>
      </c>
      <c r="H1112" s="7">
        <v>8614</v>
      </c>
      <c r="I1112" s="7">
        <v>8629.150390625</v>
      </c>
      <c r="J1112" s="7">
        <v>7.1827047930548338E-2</v>
      </c>
      <c r="K1112" s="7">
        <v>7.2220591466416351E-2</v>
      </c>
      <c r="L1112" s="7">
        <v>7.2033898305084748E-2</v>
      </c>
      <c r="M1112" s="7">
        <v>7.2446300749752446E-2</v>
      </c>
      <c r="N1112" s="7">
        <v>7.1959024596383384E-2</v>
      </c>
      <c r="O1112" s="7">
        <v>3.8039396718865379E-4</v>
      </c>
      <c r="P1112" s="7">
        <v>7.2339418563572039E-2</v>
      </c>
      <c r="Q1112" s="7">
        <v>7.1578630629194728E-2</v>
      </c>
      <c r="R1112" s="7">
        <f t="shared" si="131"/>
        <v>0</v>
      </c>
      <c r="S1112" s="4" t="str">
        <f t="shared" si="132"/>
        <v>Lower</v>
      </c>
      <c r="T1112" s="4" t="str">
        <f t="shared" si="128"/>
        <v>Above</v>
      </c>
      <c r="U1112" s="4" t="str">
        <f t="shared" si="129"/>
        <v>Buy</v>
      </c>
      <c r="V1112" s="4" t="str">
        <f t="shared" si="130"/>
        <v/>
      </c>
    </row>
    <row r="1113" spans="1:22">
      <c r="A1113" s="2">
        <v>42605</v>
      </c>
      <c r="B1113" s="7">
        <v>625.5</v>
      </c>
      <c r="C1113" s="7">
        <v>627</v>
      </c>
      <c r="D1113" s="7">
        <v>623.0250244140625</v>
      </c>
      <c r="E1113" s="7">
        <v>625.7249755859375</v>
      </c>
      <c r="F1113" s="7">
        <v>8628.349609375</v>
      </c>
      <c r="G1113" s="7">
        <v>8642.150390625</v>
      </c>
      <c r="H1113" s="7">
        <v>8580</v>
      </c>
      <c r="I1113" s="7">
        <v>8632.599609375</v>
      </c>
      <c r="J1113" s="7">
        <v>7.2493585484803794E-2</v>
      </c>
      <c r="K1113" s="7">
        <v>7.2551387288998029E-2</v>
      </c>
      <c r="L1113" s="7">
        <v>7.2613639209098191E-2</v>
      </c>
      <c r="M1113" s="7">
        <v>7.2483956617934692E-2</v>
      </c>
      <c r="N1113" s="7">
        <v>7.1980684081721841E-2</v>
      </c>
      <c r="O1113" s="7">
        <v>3.9782607572595962E-4</v>
      </c>
      <c r="P1113" s="7">
        <v>7.2378510157447798E-2</v>
      </c>
      <c r="Q1113" s="7">
        <v>7.1582858005995884E-2</v>
      </c>
      <c r="R1113" s="7">
        <f t="shared" si="131"/>
        <v>0</v>
      </c>
      <c r="S1113" s="4" t="str">
        <f t="shared" si="132"/>
        <v>Lower</v>
      </c>
      <c r="T1113" s="4" t="str">
        <f t="shared" si="128"/>
        <v>Above</v>
      </c>
      <c r="U1113" s="4" t="str">
        <f t="shared" si="129"/>
        <v>Buy</v>
      </c>
      <c r="V1113" s="4" t="str">
        <f t="shared" si="130"/>
        <v/>
      </c>
    </row>
    <row r="1114" spans="1:22">
      <c r="A1114" s="2">
        <v>42606</v>
      </c>
      <c r="B1114" s="7">
        <v>626.0250244140625</v>
      </c>
      <c r="C1114" s="7">
        <v>632.0999755859375</v>
      </c>
      <c r="D1114" s="7">
        <v>623.5250244140625</v>
      </c>
      <c r="E1114" s="7">
        <v>630.9000244140625</v>
      </c>
      <c r="F1114" s="7">
        <v>8648.5</v>
      </c>
      <c r="G1114" s="7">
        <v>8661.0498046875</v>
      </c>
      <c r="H1114" s="7">
        <v>8620.900390625</v>
      </c>
      <c r="I1114" s="7">
        <v>8650.2998046875</v>
      </c>
      <c r="J1114" s="7">
        <v>7.2385387571724871E-2</v>
      </c>
      <c r="K1114" s="7">
        <v>7.2981912105370278E-2</v>
      </c>
      <c r="L1114" s="7">
        <v>7.2327134772619497E-2</v>
      </c>
      <c r="M1114" s="7">
        <v>7.2933891155100183E-2</v>
      </c>
      <c r="N1114" s="7">
        <v>7.2017488547916453E-2</v>
      </c>
      <c r="O1114" s="7">
        <v>4.4964420887853802E-4</v>
      </c>
      <c r="P1114" s="7">
        <v>7.2467132756794991E-2</v>
      </c>
      <c r="Q1114" s="7">
        <v>7.1567844339037914E-2</v>
      </c>
      <c r="R1114" s="7" t="str">
        <f t="shared" si="131"/>
        <v>Upper</v>
      </c>
      <c r="S1114" s="4" t="str">
        <f t="shared" si="132"/>
        <v>Upper</v>
      </c>
      <c r="T1114" s="4" t="str">
        <f t="shared" si="128"/>
        <v>Above</v>
      </c>
      <c r="U1114" s="4" t="str">
        <f t="shared" si="129"/>
        <v>Buy</v>
      </c>
      <c r="V1114" s="4" t="str">
        <f t="shared" si="130"/>
        <v/>
      </c>
    </row>
    <row r="1115" spans="1:22">
      <c r="A1115" s="2">
        <v>42607</v>
      </c>
      <c r="B1115" s="7">
        <v>632</v>
      </c>
      <c r="C1115" s="7">
        <v>633.4000244140625</v>
      </c>
      <c r="D1115" s="7">
        <v>627.1500244140625</v>
      </c>
      <c r="E1115" s="7">
        <v>629.2750244140625</v>
      </c>
      <c r="F1115" s="7">
        <v>8668.849609375</v>
      </c>
      <c r="G1115" s="7">
        <v>8683.0498046875</v>
      </c>
      <c r="H1115" s="7">
        <v>8583.650390625</v>
      </c>
      <c r="I1115" s="7">
        <v>8592.2001953125</v>
      </c>
      <c r="J1115" s="7">
        <v>7.2904713829216539E-2</v>
      </c>
      <c r="K1115" s="7">
        <v>7.2946722483628365E-2</v>
      </c>
      <c r="L1115" s="7">
        <v>7.3063323396655472E-2</v>
      </c>
      <c r="M1115" s="7">
        <v>7.3237937909938988E-2</v>
      </c>
      <c r="N1115" s="7">
        <v>7.2074303195566278E-2</v>
      </c>
      <c r="O1115" s="7">
        <v>5.2612159077495906E-4</v>
      </c>
      <c r="P1115" s="7">
        <v>7.2600424786341239E-2</v>
      </c>
      <c r="Q1115" s="7">
        <v>7.1548181604791317E-2</v>
      </c>
      <c r="R1115" s="7">
        <f t="shared" si="131"/>
        <v>0</v>
      </c>
      <c r="S1115" s="4" t="str">
        <f t="shared" si="132"/>
        <v>Upper</v>
      </c>
      <c r="T1115" s="4" t="str">
        <f t="shared" si="128"/>
        <v>Above</v>
      </c>
      <c r="U1115" s="4" t="str">
        <f t="shared" si="129"/>
        <v>Buy</v>
      </c>
      <c r="V1115" s="4" t="str">
        <f t="shared" si="130"/>
        <v/>
      </c>
    </row>
    <row r="1116" spans="1:22">
      <c r="A1116" s="2">
        <v>42608</v>
      </c>
      <c r="B1116" s="7">
        <v>630</v>
      </c>
      <c r="C1116" s="7">
        <v>630.95001220703125</v>
      </c>
      <c r="D1116" s="7">
        <v>626.95001220703125</v>
      </c>
      <c r="E1116" s="7">
        <v>628.54998779296875</v>
      </c>
      <c r="F1116" s="7">
        <v>8614.349609375</v>
      </c>
      <c r="G1116" s="7">
        <v>8622.9501953125</v>
      </c>
      <c r="H1116" s="7">
        <v>8547.5498046875</v>
      </c>
      <c r="I1116" s="7">
        <v>8572.5498046875</v>
      </c>
      <c r="J1116" s="7">
        <v>7.3133785900025547E-2</v>
      </c>
      <c r="K1116" s="7">
        <v>7.3171014318280575E-2</v>
      </c>
      <c r="L1116" s="7">
        <v>7.3348506476465347E-2</v>
      </c>
      <c r="M1116" s="7">
        <v>7.3321240717583863E-2</v>
      </c>
      <c r="N1116" s="7">
        <v>7.2151174502748119E-2</v>
      </c>
      <c r="O1116" s="7">
        <v>5.898956296837806E-4</v>
      </c>
      <c r="P1116" s="7">
        <v>7.2741070132431904E-2</v>
      </c>
      <c r="Q1116" s="7">
        <v>7.1561278873064335E-2</v>
      </c>
      <c r="R1116" s="7">
        <f t="shared" si="131"/>
        <v>0</v>
      </c>
      <c r="S1116" s="4" t="str">
        <f t="shared" si="132"/>
        <v>Upper</v>
      </c>
      <c r="T1116" s="4" t="str">
        <f t="shared" si="128"/>
        <v>Above</v>
      </c>
      <c r="U1116" s="4" t="str">
        <f t="shared" si="129"/>
        <v>Buy</v>
      </c>
      <c r="V1116" s="4" t="str">
        <f t="shared" si="130"/>
        <v/>
      </c>
    </row>
    <row r="1117" spans="1:22">
      <c r="A1117" s="2">
        <v>42611</v>
      </c>
      <c r="B1117" s="7">
        <v>627.75</v>
      </c>
      <c r="C1117" s="7">
        <v>627.75</v>
      </c>
      <c r="D1117" s="7">
        <v>618.0999755859375</v>
      </c>
      <c r="E1117" s="7">
        <v>619.04998779296875</v>
      </c>
      <c r="F1117" s="7">
        <v>8583.75</v>
      </c>
      <c r="G1117" s="7">
        <v>8622</v>
      </c>
      <c r="H1117" s="7">
        <v>8543.75</v>
      </c>
      <c r="I1117" s="7">
        <v>8607.4501953125</v>
      </c>
      <c r="J1117" s="7">
        <v>7.3132372214941024E-2</v>
      </c>
      <c r="K1117" s="7">
        <v>7.2807933194154489E-2</v>
      </c>
      <c r="L1117" s="7">
        <v>7.2345278781089983E-2</v>
      </c>
      <c r="M1117" s="7">
        <v>7.1920252077682073E-2</v>
      </c>
      <c r="N1117" s="7">
        <v>7.2145736720342205E-2</v>
      </c>
      <c r="O1117" s="7">
        <v>5.9157992207927574E-4</v>
      </c>
      <c r="P1117" s="7">
        <v>7.2737316642421473E-2</v>
      </c>
      <c r="Q1117" s="7">
        <v>7.1554156798262936E-2</v>
      </c>
      <c r="R1117" s="7" t="str">
        <f t="shared" si="131"/>
        <v>Upper</v>
      </c>
      <c r="S1117" s="4" t="str">
        <f t="shared" si="132"/>
        <v>Upper</v>
      </c>
      <c r="T1117" s="4" t="str">
        <f t="shared" si="128"/>
        <v>Below</v>
      </c>
      <c r="U1117" s="4" t="str">
        <f t="shared" si="129"/>
        <v>Sell</v>
      </c>
      <c r="V1117" s="4" t="str">
        <f t="shared" si="130"/>
        <v>Sell</v>
      </c>
    </row>
    <row r="1118" spans="1:22">
      <c r="A1118" s="2">
        <v>42612</v>
      </c>
      <c r="B1118" s="7">
        <v>622.54998779296875</v>
      </c>
      <c r="C1118" s="7">
        <v>635.25</v>
      </c>
      <c r="D1118" s="7">
        <v>621.9749755859375</v>
      </c>
      <c r="E1118" s="7">
        <v>634.32501220703125</v>
      </c>
      <c r="F1118" s="7">
        <v>8646.75</v>
      </c>
      <c r="G1118" s="7">
        <v>8750.599609375</v>
      </c>
      <c r="H1118" s="7">
        <v>8642.25</v>
      </c>
      <c r="I1118" s="7">
        <v>8744.349609375</v>
      </c>
      <c r="J1118" s="7">
        <v>7.1998148182030097E-2</v>
      </c>
      <c r="K1118" s="7">
        <v>7.2595025296257595E-2</v>
      </c>
      <c r="L1118" s="7">
        <v>7.1969102442759406E-2</v>
      </c>
      <c r="M1118" s="7">
        <v>7.254113119253125E-2</v>
      </c>
      <c r="N1118" s="7">
        <v>7.216626451000907E-2</v>
      </c>
      <c r="O1118" s="7">
        <v>5.9811319118610736E-4</v>
      </c>
      <c r="P1118" s="7">
        <v>7.2764377701195176E-2</v>
      </c>
      <c r="Q1118" s="7">
        <v>7.1568151318822965E-2</v>
      </c>
      <c r="R1118" s="7">
        <f t="shared" si="131"/>
        <v>0</v>
      </c>
      <c r="S1118" s="4" t="str">
        <f t="shared" si="132"/>
        <v>Upper</v>
      </c>
      <c r="T1118" s="4" t="str">
        <f t="shared" si="128"/>
        <v>Below</v>
      </c>
      <c r="U1118" s="4" t="str">
        <f t="shared" si="129"/>
        <v>Sell</v>
      </c>
      <c r="V1118" s="4" t="str">
        <f t="shared" si="130"/>
        <v/>
      </c>
    </row>
    <row r="1119" spans="1:22">
      <c r="A1119" s="2">
        <v>42613</v>
      </c>
      <c r="B1119" s="7">
        <v>634.5</v>
      </c>
      <c r="C1119" s="7">
        <v>647.5</v>
      </c>
      <c r="D1119" s="7">
        <v>632.75</v>
      </c>
      <c r="E1119" s="7">
        <v>645.5999755859375</v>
      </c>
      <c r="F1119" s="7">
        <v>8754.0498046875</v>
      </c>
      <c r="G1119" s="7">
        <v>8819.2001953125</v>
      </c>
      <c r="H1119" s="7">
        <v>8754.0498046875</v>
      </c>
      <c r="I1119" s="7">
        <v>8786.2001953125</v>
      </c>
      <c r="J1119" s="7">
        <v>7.248073910434534E-2</v>
      </c>
      <c r="K1119" s="7">
        <v>7.3419356138910791E-2</v>
      </c>
      <c r="L1119" s="7">
        <v>7.2280831628486239E-2</v>
      </c>
      <c r="M1119" s="7">
        <v>7.3478860171017915E-2</v>
      </c>
      <c r="N1119" s="7">
        <v>7.2244153316007156E-2</v>
      </c>
      <c r="O1119" s="7">
        <v>6.6247180634335806E-4</v>
      </c>
      <c r="P1119" s="7">
        <v>7.2906625122350521E-2</v>
      </c>
      <c r="Q1119" s="7">
        <v>7.1581681509663792E-2</v>
      </c>
      <c r="R1119" s="7" t="str">
        <f t="shared" si="131"/>
        <v>Upper</v>
      </c>
      <c r="S1119" s="4" t="str">
        <f t="shared" si="132"/>
        <v>Upper</v>
      </c>
      <c r="T1119" s="4" t="str">
        <f t="shared" ref="T1119:T1182" si="133">IF(S1119=0,"",IF(S1119="Upper",IF(M1119&lt;=P1119,"Below","Above"),IF(M1119&gt;=Q1119,"Above","Below")))</f>
        <v>Above</v>
      </c>
      <c r="U1119" s="4" t="str">
        <f t="shared" si="129"/>
        <v>Sell</v>
      </c>
      <c r="V1119" s="4" t="str">
        <f t="shared" si="130"/>
        <v/>
      </c>
    </row>
    <row r="1120" spans="1:22">
      <c r="A1120" s="2">
        <v>42614</v>
      </c>
      <c r="B1120" s="7">
        <v>644</v>
      </c>
      <c r="C1120" s="7">
        <v>645</v>
      </c>
      <c r="D1120" s="7">
        <v>637.70001220703125</v>
      </c>
      <c r="E1120" s="7">
        <v>641.8499755859375</v>
      </c>
      <c r="F1120" s="7">
        <v>8793.599609375</v>
      </c>
      <c r="G1120" s="7">
        <v>8813.25</v>
      </c>
      <c r="H1120" s="7">
        <v>8759.9501953125</v>
      </c>
      <c r="I1120" s="7">
        <v>8774.650390625</v>
      </c>
      <c r="J1120" s="7">
        <v>7.323508331143723E-2</v>
      </c>
      <c r="K1120" s="7">
        <v>7.3185260828865631E-2</v>
      </c>
      <c r="L1120" s="7">
        <v>7.2797218932622268E-2</v>
      </c>
      <c r="M1120" s="7">
        <v>7.3148210699277766E-2</v>
      </c>
      <c r="N1120" s="7">
        <v>7.2296918103874536E-2</v>
      </c>
      <c r="O1120" s="7">
        <v>6.911955028284717E-4</v>
      </c>
      <c r="P1120" s="7">
        <v>7.2988113606703001E-2</v>
      </c>
      <c r="Q1120" s="7">
        <v>7.1605722601046071E-2</v>
      </c>
      <c r="R1120" s="7" t="str">
        <f t="shared" si="131"/>
        <v>Upper</v>
      </c>
      <c r="S1120" s="4" t="str">
        <f t="shared" si="132"/>
        <v>Upper</v>
      </c>
      <c r="T1120" s="4" t="str">
        <f t="shared" si="133"/>
        <v>Above</v>
      </c>
      <c r="U1120" s="4" t="str">
        <f t="shared" si="129"/>
        <v>Sell</v>
      </c>
      <c r="V1120" s="4" t="str">
        <f t="shared" si="130"/>
        <v/>
      </c>
    </row>
    <row r="1121" spans="1:22">
      <c r="A1121" s="2">
        <v>42615</v>
      </c>
      <c r="B1121" s="7">
        <v>642.75</v>
      </c>
      <c r="C1121" s="7">
        <v>644.5</v>
      </c>
      <c r="D1121" s="7">
        <v>640.57501220703125</v>
      </c>
      <c r="E1121" s="7">
        <v>642.54998779296875</v>
      </c>
      <c r="F1121" s="7">
        <v>8796.349609375</v>
      </c>
      <c r="G1121" s="7">
        <v>8824.099609375</v>
      </c>
      <c r="H1121" s="7">
        <v>8768.2001953125</v>
      </c>
      <c r="I1121" s="7">
        <v>8809.650390625</v>
      </c>
      <c r="J1121" s="7">
        <v>7.3070083448589632E-2</v>
      </c>
      <c r="K1121" s="7">
        <v>7.3038613403146879E-2</v>
      </c>
      <c r="L1121" s="7">
        <v>7.3056613436983803E-2</v>
      </c>
      <c r="M1121" s="7">
        <v>7.2937058714242928E-2</v>
      </c>
      <c r="N1121" s="7">
        <v>7.2314538203788997E-2</v>
      </c>
      <c r="O1121" s="7">
        <v>7.0330237463649646E-4</v>
      </c>
      <c r="P1121" s="7">
        <v>7.3017840578425489E-2</v>
      </c>
      <c r="Q1121" s="7">
        <v>7.1611235829152506E-2</v>
      </c>
      <c r="R1121" s="7">
        <f t="shared" si="131"/>
        <v>0</v>
      </c>
      <c r="S1121" s="4" t="str">
        <f t="shared" si="132"/>
        <v>Upper</v>
      </c>
      <c r="T1121" s="4" t="str">
        <f t="shared" si="133"/>
        <v>Below</v>
      </c>
      <c r="U1121" s="4" t="str">
        <f t="shared" si="129"/>
        <v>Sell</v>
      </c>
      <c r="V1121" s="4" t="str">
        <f t="shared" si="130"/>
        <v/>
      </c>
    </row>
    <row r="1122" spans="1:22">
      <c r="A1122" s="2">
        <v>42619</v>
      </c>
      <c r="B1122" s="7">
        <v>645.0250244140625</v>
      </c>
      <c r="C1122" s="7">
        <v>651.95001220703125</v>
      </c>
      <c r="D1122" s="7">
        <v>645.0250244140625</v>
      </c>
      <c r="E1122" s="7">
        <v>650.20001220703125</v>
      </c>
      <c r="F1122" s="7">
        <v>8852.7001953125</v>
      </c>
      <c r="G1122" s="7">
        <v>8950.849609375</v>
      </c>
      <c r="H1122" s="7">
        <v>8848.4501953125</v>
      </c>
      <c r="I1122" s="7">
        <v>8943</v>
      </c>
      <c r="J1122" s="7">
        <v>7.2861952871238422E-2</v>
      </c>
      <c r="K1122" s="7">
        <v>7.2836662513487832E-2</v>
      </c>
      <c r="L1122" s="7">
        <v>7.2896949203123382E-2</v>
      </c>
      <c r="M1122" s="7">
        <v>7.2704910232252187E-2</v>
      </c>
      <c r="N1122" s="7">
        <v>7.2321595363346189E-2</v>
      </c>
      <c r="O1122" s="7">
        <v>7.0663508078230158E-4</v>
      </c>
      <c r="P1122" s="7">
        <v>7.3028230444128484E-2</v>
      </c>
      <c r="Q1122" s="7">
        <v>7.1614960282563894E-2</v>
      </c>
      <c r="R1122" s="7">
        <f t="shared" si="131"/>
        <v>0</v>
      </c>
      <c r="S1122" s="4" t="str">
        <f t="shared" si="132"/>
        <v>Upper</v>
      </c>
      <c r="T1122" s="4" t="str">
        <f t="shared" si="133"/>
        <v>Below</v>
      </c>
      <c r="U1122" s="4" t="str">
        <f t="shared" si="129"/>
        <v>Sell</v>
      </c>
      <c r="V1122" s="4" t="str">
        <f t="shared" si="130"/>
        <v/>
      </c>
    </row>
    <row r="1123" spans="1:22">
      <c r="A1123" s="2">
        <v>42620</v>
      </c>
      <c r="B1123" s="7">
        <v>650.5</v>
      </c>
      <c r="C1123" s="7">
        <v>652.5</v>
      </c>
      <c r="D1123" s="7">
        <v>641.54998779296875</v>
      </c>
      <c r="E1123" s="7">
        <v>643.375</v>
      </c>
      <c r="F1123" s="7">
        <v>8968.7001953125</v>
      </c>
      <c r="G1123" s="7">
        <v>8968.7001953125</v>
      </c>
      <c r="H1123" s="7">
        <v>8913.349609375</v>
      </c>
      <c r="I1123" s="7">
        <v>8917.9501953125</v>
      </c>
      <c r="J1123" s="7">
        <v>7.2530019493792924E-2</v>
      </c>
      <c r="K1123" s="7">
        <v>7.2753017247809193E-2</v>
      </c>
      <c r="L1123" s="7">
        <v>7.1976306989932362E-2</v>
      </c>
      <c r="M1123" s="7">
        <v>7.2143820710971696E-2</v>
      </c>
      <c r="N1123" s="7">
        <v>7.2332021561823695E-2</v>
      </c>
      <c r="O1123" s="7">
        <v>7.0215955226430574E-4</v>
      </c>
      <c r="P1123" s="7">
        <v>7.3034181114088007E-2</v>
      </c>
      <c r="Q1123" s="7">
        <v>7.1629862009559384E-2</v>
      </c>
      <c r="R1123" s="7">
        <f t="shared" si="131"/>
        <v>0</v>
      </c>
      <c r="S1123" s="4" t="str">
        <f t="shared" si="132"/>
        <v>Upper</v>
      </c>
      <c r="T1123" s="4" t="str">
        <f t="shared" si="133"/>
        <v>Below</v>
      </c>
      <c r="U1123" s="4" t="str">
        <f t="shared" si="129"/>
        <v>Sell</v>
      </c>
      <c r="V1123" s="4" t="str">
        <f t="shared" si="130"/>
        <v/>
      </c>
    </row>
    <row r="1124" spans="1:22">
      <c r="A1124" s="2">
        <v>42621</v>
      </c>
      <c r="B1124" s="7">
        <v>645</v>
      </c>
      <c r="C1124" s="7">
        <v>647.625</v>
      </c>
      <c r="D1124" s="7">
        <v>641.79998779296875</v>
      </c>
      <c r="E1124" s="7">
        <v>644.70001220703125</v>
      </c>
      <c r="F1124" s="7">
        <v>8915.5</v>
      </c>
      <c r="G1124" s="7">
        <v>8960.349609375</v>
      </c>
      <c r="H1124" s="7">
        <v>8896</v>
      </c>
      <c r="I1124" s="7">
        <v>8952.5</v>
      </c>
      <c r="J1124" s="7">
        <v>7.2345914418708995E-2</v>
      </c>
      <c r="K1124" s="7">
        <v>7.2276755733102799E-2</v>
      </c>
      <c r="L1124" s="7">
        <v>7.2144782800468613E-2</v>
      </c>
      <c r="M1124" s="7">
        <v>7.2013405440606679E-2</v>
      </c>
      <c r="N1124" s="7">
        <v>7.2346565597337417E-2</v>
      </c>
      <c r="O1124" s="7">
        <v>6.9180663428617891E-4</v>
      </c>
      <c r="P1124" s="7">
        <v>7.3038372231623599E-2</v>
      </c>
      <c r="Q1124" s="7">
        <v>7.1654758963051235E-2</v>
      </c>
      <c r="R1124" s="7">
        <f t="shared" si="131"/>
        <v>0</v>
      </c>
      <c r="S1124" s="4" t="str">
        <f t="shared" si="132"/>
        <v>Upper</v>
      </c>
      <c r="T1124" s="4" t="str">
        <f t="shared" si="133"/>
        <v>Below</v>
      </c>
      <c r="U1124" s="4" t="str">
        <f t="shared" si="129"/>
        <v>Sell</v>
      </c>
      <c r="V1124" s="4" t="str">
        <f t="shared" si="130"/>
        <v/>
      </c>
    </row>
    <row r="1125" spans="1:22">
      <c r="A1125" s="2">
        <v>42622</v>
      </c>
      <c r="B1125" s="7">
        <v>645</v>
      </c>
      <c r="C1125" s="7">
        <v>647.25</v>
      </c>
      <c r="D1125" s="7">
        <v>639.1500244140625</v>
      </c>
      <c r="E1125" s="7">
        <v>645.20001220703125</v>
      </c>
      <c r="F1125" s="7">
        <v>8934.2998046875</v>
      </c>
      <c r="G1125" s="7">
        <v>8939.150390625</v>
      </c>
      <c r="H1125" s="7">
        <v>8858.7001953125</v>
      </c>
      <c r="I1125" s="7">
        <v>8866.7001953125</v>
      </c>
      <c r="J1125" s="7">
        <v>7.2193682112793228E-2</v>
      </c>
      <c r="K1125" s="7">
        <v>7.240620995467402E-2</v>
      </c>
      <c r="L1125" s="7">
        <v>7.214941360723133E-2</v>
      </c>
      <c r="M1125" s="7">
        <v>7.2766643508272097E-2</v>
      </c>
      <c r="N1125" s="7">
        <v>7.2392007641757211E-2</v>
      </c>
      <c r="O1125" s="7">
        <v>6.878497610097534E-4</v>
      </c>
      <c r="P1125" s="7">
        <v>7.3079857402766971E-2</v>
      </c>
      <c r="Q1125" s="7">
        <v>7.1704157880747452E-2</v>
      </c>
      <c r="R1125" s="7">
        <f t="shared" si="131"/>
        <v>0</v>
      </c>
      <c r="S1125" s="4" t="str">
        <f t="shared" si="132"/>
        <v>Upper</v>
      </c>
      <c r="T1125" s="4" t="str">
        <f t="shared" si="133"/>
        <v>Below</v>
      </c>
      <c r="U1125" s="4" t="str">
        <f t="shared" si="129"/>
        <v>Sell</v>
      </c>
      <c r="V1125" s="4" t="str">
        <f t="shared" si="130"/>
        <v/>
      </c>
    </row>
    <row r="1126" spans="1:22">
      <c r="A1126" s="2">
        <v>42625</v>
      </c>
      <c r="B1126" s="7">
        <v>637.3499755859375</v>
      </c>
      <c r="C1126" s="7">
        <v>642.20001220703125</v>
      </c>
      <c r="D1126" s="7">
        <v>635.75</v>
      </c>
      <c r="E1126" s="7">
        <v>639.95001220703125</v>
      </c>
      <c r="F1126" s="7">
        <v>8732.9501953125</v>
      </c>
      <c r="G1126" s="7">
        <v>8746.9501953125</v>
      </c>
      <c r="H1126" s="7">
        <v>8699.400390625</v>
      </c>
      <c r="I1126" s="7">
        <v>8715.599609375</v>
      </c>
      <c r="J1126" s="7">
        <v>7.2982206623374721E-2</v>
      </c>
      <c r="K1126" s="7">
        <v>7.3419877542138856E-2</v>
      </c>
      <c r="L1126" s="7">
        <v>7.3079749345152878E-2</v>
      </c>
      <c r="M1126" s="7">
        <v>7.3425815880603817E-2</v>
      </c>
      <c r="N1126" s="7">
        <v>7.2486455490473126E-2</v>
      </c>
      <c r="O1126" s="7">
        <v>6.93908866043073E-4</v>
      </c>
      <c r="P1126" s="7">
        <v>7.3180364356516203E-2</v>
      </c>
      <c r="Q1126" s="7">
        <v>7.1792546624430048E-2</v>
      </c>
      <c r="R1126" s="7" t="str">
        <f t="shared" si="131"/>
        <v>Upper</v>
      </c>
      <c r="S1126" s="4" t="str">
        <f t="shared" si="132"/>
        <v>Upper</v>
      </c>
      <c r="T1126" s="4" t="str">
        <f t="shared" si="133"/>
        <v>Above</v>
      </c>
      <c r="U1126" s="4" t="str">
        <f t="shared" si="129"/>
        <v>Sell</v>
      </c>
      <c r="V1126" s="4" t="str">
        <f t="shared" si="130"/>
        <v/>
      </c>
    </row>
    <row r="1127" spans="1:22">
      <c r="A1127" s="2">
        <v>42627</v>
      </c>
      <c r="B1127" s="7">
        <v>637.5</v>
      </c>
      <c r="C1127" s="7">
        <v>638.5</v>
      </c>
      <c r="D1127" s="7">
        <v>632.70001220703125</v>
      </c>
      <c r="E1127" s="7">
        <v>634.7249755859375</v>
      </c>
      <c r="F1127" s="7">
        <v>8710.650390625</v>
      </c>
      <c r="G1127" s="7">
        <v>8739.849609375</v>
      </c>
      <c r="H1127" s="7">
        <v>8688.900390625</v>
      </c>
      <c r="I1127" s="7">
        <v>8726.599609375</v>
      </c>
      <c r="J1127" s="7">
        <v>7.3186268695403192E-2</v>
      </c>
      <c r="K1127" s="7">
        <v>7.305617699818294E-2</v>
      </c>
      <c r="L1127" s="7">
        <v>7.281704056472911E-2</v>
      </c>
      <c r="M1127" s="7">
        <v>7.2734513326823361E-2</v>
      </c>
      <c r="N1127" s="7">
        <v>7.25494250417556E-2</v>
      </c>
      <c r="O1127" s="7">
        <v>6.5325562642702813E-4</v>
      </c>
      <c r="P1127" s="7">
        <v>7.3202680668182626E-2</v>
      </c>
      <c r="Q1127" s="7">
        <v>7.1896169415328573E-2</v>
      </c>
      <c r="R1127" s="7">
        <f t="shared" si="131"/>
        <v>0</v>
      </c>
      <c r="S1127" s="4" t="str">
        <f t="shared" si="132"/>
        <v>Upper</v>
      </c>
      <c r="T1127" s="4" t="str">
        <f t="shared" si="133"/>
        <v>Below</v>
      </c>
      <c r="U1127" s="4" t="str">
        <f t="shared" si="129"/>
        <v>Sell</v>
      </c>
      <c r="V1127" s="4" t="str">
        <f t="shared" si="130"/>
        <v/>
      </c>
    </row>
    <row r="1128" spans="1:22">
      <c r="A1128" s="2">
        <v>42628</v>
      </c>
      <c r="B1128" s="7">
        <v>636</v>
      </c>
      <c r="C1128" s="7">
        <v>641.95001220703125</v>
      </c>
      <c r="D1128" s="7">
        <v>634.92498779296875</v>
      </c>
      <c r="E1128" s="7">
        <v>639.79998779296875</v>
      </c>
      <c r="F1128" s="7">
        <v>8743.849609375</v>
      </c>
      <c r="G1128" s="7">
        <v>8751.9501953125</v>
      </c>
      <c r="H1128" s="7">
        <v>8704.349609375</v>
      </c>
      <c r="I1128" s="7">
        <v>8742.5498046875</v>
      </c>
      <c r="J1128" s="7">
        <v>7.2736841141239683E-2</v>
      </c>
      <c r="K1128" s="7">
        <v>7.3349367613044281E-2</v>
      </c>
      <c r="L1128" s="7">
        <v>7.2943415221870714E-2</v>
      </c>
      <c r="M1128" s="7">
        <v>7.3182309747886906E-2</v>
      </c>
      <c r="N1128" s="7">
        <v>7.2658372822385714E-2</v>
      </c>
      <c r="O1128" s="7">
        <v>5.5634761856840755E-4</v>
      </c>
      <c r="P1128" s="7">
        <v>7.3214720440954117E-2</v>
      </c>
      <c r="Q1128" s="7">
        <v>7.210202520381731E-2</v>
      </c>
      <c r="R1128" s="7" t="str">
        <f t="shared" si="131"/>
        <v>Upper</v>
      </c>
      <c r="S1128" s="4" t="str">
        <f t="shared" si="132"/>
        <v>Upper</v>
      </c>
      <c r="T1128" s="4" t="str">
        <f t="shared" si="133"/>
        <v>Below</v>
      </c>
      <c r="U1128" s="4" t="str">
        <f t="shared" si="129"/>
        <v>Sell</v>
      </c>
      <c r="V1128" s="4" t="str">
        <f t="shared" si="130"/>
        <v/>
      </c>
    </row>
    <row r="1129" spans="1:22">
      <c r="A1129" s="2">
        <v>42629</v>
      </c>
      <c r="B1129" s="7">
        <v>641.9000244140625</v>
      </c>
      <c r="C1129" s="7">
        <v>652.25</v>
      </c>
      <c r="D1129" s="7">
        <v>641.9000244140625</v>
      </c>
      <c r="E1129" s="7">
        <v>648.92498779296875</v>
      </c>
      <c r="F1129" s="7">
        <v>8780.849609375</v>
      </c>
      <c r="G1129" s="7">
        <v>8847.650390625</v>
      </c>
      <c r="H1129" s="7">
        <v>8750.5</v>
      </c>
      <c r="I1129" s="7">
        <v>8779.849609375</v>
      </c>
      <c r="J1129" s="7">
        <v>7.3102268341861676E-2</v>
      </c>
      <c r="K1129" s="7">
        <v>7.3720137121503618E-2</v>
      </c>
      <c r="L1129" s="7">
        <v>7.3355811029548315E-2</v>
      </c>
      <c r="M1129" s="7">
        <v>7.391071791253187E-2</v>
      </c>
      <c r="N1129" s="7">
        <v>7.2774093977892043E-2</v>
      </c>
      <c r="O1129" s="7">
        <v>5.644495021328111E-4</v>
      </c>
      <c r="P1129" s="7">
        <v>7.3338543480024859E-2</v>
      </c>
      <c r="Q1129" s="7">
        <v>7.2209644475759227E-2</v>
      </c>
      <c r="R1129" s="7">
        <f t="shared" si="131"/>
        <v>0</v>
      </c>
      <c r="S1129" s="4" t="str">
        <f t="shared" si="132"/>
        <v>Upper</v>
      </c>
      <c r="T1129" s="4" t="str">
        <f t="shared" si="133"/>
        <v>Above</v>
      </c>
      <c r="U1129" s="4" t="str">
        <f t="shared" si="129"/>
        <v>Sell</v>
      </c>
      <c r="V1129" s="4" t="str">
        <f t="shared" si="130"/>
        <v/>
      </c>
    </row>
    <row r="1130" spans="1:22">
      <c r="A1130" s="2">
        <v>42632</v>
      </c>
      <c r="B1130" s="7">
        <v>648.5</v>
      </c>
      <c r="C1130" s="7">
        <v>651.25</v>
      </c>
      <c r="D1130" s="7">
        <v>644</v>
      </c>
      <c r="E1130" s="7">
        <v>645.07501220703125</v>
      </c>
      <c r="F1130" s="7">
        <v>8788.4501953125</v>
      </c>
      <c r="G1130" s="7">
        <v>8824.2998046875</v>
      </c>
      <c r="H1130" s="7">
        <v>8774.2001953125</v>
      </c>
      <c r="I1130" s="7">
        <v>8808.400390625</v>
      </c>
      <c r="J1130" s="7">
        <v>7.3790029594283962E-2</v>
      </c>
      <c r="K1130" s="7">
        <v>7.3801889601943671E-2</v>
      </c>
      <c r="L1130" s="7">
        <v>7.3397003221336174E-2</v>
      </c>
      <c r="M1130" s="7">
        <v>7.3234070160298426E-2</v>
      </c>
      <c r="N1130" s="7">
        <v>7.2825559109289201E-2</v>
      </c>
      <c r="O1130" s="7">
        <v>5.5667877255723911E-4</v>
      </c>
      <c r="P1130" s="7">
        <v>7.3382237881846446E-2</v>
      </c>
      <c r="Q1130" s="7">
        <v>7.2268880336731955E-2</v>
      </c>
      <c r="R1130" s="7">
        <f t="shared" si="131"/>
        <v>0</v>
      </c>
      <c r="S1130" s="4" t="str">
        <f t="shared" si="132"/>
        <v>Upper</v>
      </c>
      <c r="T1130" s="4" t="str">
        <f t="shared" si="133"/>
        <v>Below</v>
      </c>
      <c r="U1130" s="4" t="str">
        <f t="shared" si="129"/>
        <v>Sell</v>
      </c>
      <c r="V1130" s="4" t="str">
        <f t="shared" si="130"/>
        <v/>
      </c>
    </row>
    <row r="1131" spans="1:22">
      <c r="A1131" s="2">
        <v>42633</v>
      </c>
      <c r="B1131" s="7">
        <v>646.32501220703125</v>
      </c>
      <c r="C1131" s="7">
        <v>647.5</v>
      </c>
      <c r="D1131" s="7">
        <v>642.0250244140625</v>
      </c>
      <c r="E1131" s="7">
        <v>644.2249755859375</v>
      </c>
      <c r="F1131" s="7">
        <v>8816.099609375</v>
      </c>
      <c r="G1131" s="7">
        <v>8816.4501953125</v>
      </c>
      <c r="H1131" s="7">
        <v>8759.2998046875</v>
      </c>
      <c r="I1131" s="7">
        <v>8775.900390625</v>
      </c>
      <c r="J1131" s="7">
        <v>7.3311899915437906E-2</v>
      </c>
      <c r="K1131" s="7">
        <v>7.3442256878427162E-2</v>
      </c>
      <c r="L1131" s="7">
        <v>7.3296386552551343E-2</v>
      </c>
      <c r="M1131" s="7">
        <v>7.3408419297254265E-2</v>
      </c>
      <c r="N1131" s="7">
        <v>7.2898673311128176E-2</v>
      </c>
      <c r="O1131" s="7">
        <v>5.3050918059130284E-4</v>
      </c>
      <c r="P1131" s="7">
        <v>7.342918249171948E-2</v>
      </c>
      <c r="Q1131" s="7">
        <v>7.2368164130536872E-2</v>
      </c>
      <c r="R1131" s="7" t="str">
        <f t="shared" si="131"/>
        <v>Upper</v>
      </c>
      <c r="S1131" s="4" t="str">
        <f t="shared" si="132"/>
        <v>Upper</v>
      </c>
      <c r="T1131" s="4" t="str">
        <f t="shared" si="133"/>
        <v>Below</v>
      </c>
      <c r="U1131" s="4" t="str">
        <f t="shared" si="129"/>
        <v>Sell</v>
      </c>
      <c r="V1131" s="4" t="str">
        <f t="shared" si="130"/>
        <v/>
      </c>
    </row>
    <row r="1132" spans="1:22">
      <c r="A1132" s="2">
        <v>42634</v>
      </c>
      <c r="B1132" s="7">
        <v>646</v>
      </c>
      <c r="C1132" s="7">
        <v>649</v>
      </c>
      <c r="D1132" s="7">
        <v>643.95001220703125</v>
      </c>
      <c r="E1132" s="7">
        <v>646.5</v>
      </c>
      <c r="F1132" s="7">
        <v>8790.2998046875</v>
      </c>
      <c r="G1132" s="7">
        <v>8826.849609375</v>
      </c>
      <c r="H1132" s="7">
        <v>8757.2998046875</v>
      </c>
      <c r="I1132" s="7">
        <v>8777.150390625</v>
      </c>
      <c r="J1132" s="7">
        <v>7.3490098671664783E-2</v>
      </c>
      <c r="K1132" s="7">
        <v>7.3525666429242992E-2</v>
      </c>
      <c r="L1132" s="7">
        <v>7.3532941268305743E-2</v>
      </c>
      <c r="M1132" s="7">
        <v>7.3657163342049595E-2</v>
      </c>
      <c r="N1132" s="7">
        <v>7.2959216440743019E-2</v>
      </c>
      <c r="O1132" s="7">
        <v>5.450599486580914E-4</v>
      </c>
      <c r="P1132" s="7">
        <v>7.3504276389401116E-2</v>
      </c>
      <c r="Q1132" s="7">
        <v>7.2414156492084922E-2</v>
      </c>
      <c r="R1132" s="7">
        <f t="shared" si="131"/>
        <v>0</v>
      </c>
      <c r="S1132" s="4" t="str">
        <f t="shared" si="132"/>
        <v>Upper</v>
      </c>
      <c r="T1132" s="4" t="str">
        <f t="shared" si="133"/>
        <v>Above</v>
      </c>
      <c r="U1132" s="4" t="str">
        <f t="shared" si="129"/>
        <v>Sell</v>
      </c>
      <c r="V1132" s="4" t="str">
        <f t="shared" si="130"/>
        <v/>
      </c>
    </row>
    <row r="1133" spans="1:22">
      <c r="A1133" s="2">
        <v>42635</v>
      </c>
      <c r="B1133" s="7">
        <v>652.5</v>
      </c>
      <c r="C1133" s="7">
        <v>658.4749755859375</v>
      </c>
      <c r="D1133" s="7">
        <v>650.2750244140625</v>
      </c>
      <c r="E1133" s="7">
        <v>653.45001220703125</v>
      </c>
      <c r="F1133" s="7">
        <v>8873.349609375</v>
      </c>
      <c r="G1133" s="7">
        <v>8893.349609375</v>
      </c>
      <c r="H1133" s="7">
        <v>8837.7998046875</v>
      </c>
      <c r="I1133" s="7">
        <v>8867.4501953125</v>
      </c>
      <c r="J1133" s="7">
        <v>7.3534801255955393E-2</v>
      </c>
      <c r="K1133" s="7">
        <v>7.4041278540517563E-2</v>
      </c>
      <c r="L1133" s="7">
        <v>7.3578836224504854E-2</v>
      </c>
      <c r="M1133" s="7">
        <v>7.3690857891985359E-2</v>
      </c>
      <c r="N1133" s="7">
        <v>7.3019561504445565E-2</v>
      </c>
      <c r="O1133" s="7">
        <v>5.563657158043513E-4</v>
      </c>
      <c r="P1133" s="7">
        <v>7.3575927220249915E-2</v>
      </c>
      <c r="Q1133" s="7">
        <v>7.2463195788641216E-2</v>
      </c>
      <c r="R1133" s="7">
        <f t="shared" si="131"/>
        <v>0</v>
      </c>
      <c r="S1133" s="4" t="str">
        <f t="shared" si="132"/>
        <v>Upper</v>
      </c>
      <c r="T1133" s="4" t="str">
        <f t="shared" si="133"/>
        <v>Above</v>
      </c>
      <c r="U1133" s="4" t="str">
        <f t="shared" si="129"/>
        <v>Sell</v>
      </c>
      <c r="V1133" s="4" t="str">
        <f t="shared" si="130"/>
        <v/>
      </c>
    </row>
    <row r="1134" spans="1:22">
      <c r="A1134" s="2">
        <v>42636</v>
      </c>
      <c r="B1134" s="7">
        <v>653.0250244140625</v>
      </c>
      <c r="C1134" s="7">
        <v>659.2249755859375</v>
      </c>
      <c r="D1134" s="7">
        <v>650.75</v>
      </c>
      <c r="E1134" s="7">
        <v>656.3499755859375</v>
      </c>
      <c r="F1134" s="7">
        <v>8880.75</v>
      </c>
      <c r="G1134" s="7">
        <v>8885.2001953125</v>
      </c>
      <c r="H1134" s="7">
        <v>8820.2998046875</v>
      </c>
      <c r="I1134" s="7">
        <v>8831.5498046875</v>
      </c>
      <c r="J1134" s="7">
        <v>7.3532643573353887E-2</v>
      </c>
      <c r="K1134" s="7">
        <v>7.4193598466551158E-2</v>
      </c>
      <c r="L1134" s="7">
        <v>7.3778671293481715E-2</v>
      </c>
      <c r="M1134" s="7">
        <v>7.4318776443696014E-2</v>
      </c>
      <c r="N1134" s="7">
        <v>7.3088805768875359E-2</v>
      </c>
      <c r="O1134" s="7">
        <v>6.2685673974931808E-4</v>
      </c>
      <c r="P1134" s="7">
        <v>7.3715662508624671E-2</v>
      </c>
      <c r="Q1134" s="7">
        <v>7.2461949029126047E-2</v>
      </c>
      <c r="R1134" s="7">
        <f t="shared" si="131"/>
        <v>0</v>
      </c>
      <c r="S1134" s="4" t="str">
        <f t="shared" si="132"/>
        <v>Upper</v>
      </c>
      <c r="T1134" s="4" t="str">
        <f t="shared" si="133"/>
        <v>Above</v>
      </c>
      <c r="U1134" s="4" t="str">
        <f t="shared" si="129"/>
        <v>Sell</v>
      </c>
      <c r="V1134" s="4" t="str">
        <f t="shared" si="130"/>
        <v/>
      </c>
    </row>
    <row r="1135" spans="1:22">
      <c r="A1135" s="2">
        <v>42639</v>
      </c>
      <c r="B1135" s="7">
        <v>653.04998779296875</v>
      </c>
      <c r="C1135" s="7">
        <v>654.45001220703125</v>
      </c>
      <c r="D1135" s="7">
        <v>646.8499755859375</v>
      </c>
      <c r="E1135" s="7">
        <v>648.07501220703125</v>
      </c>
      <c r="F1135" s="7">
        <v>8807.900390625</v>
      </c>
      <c r="G1135" s="7">
        <v>8809.5498046875</v>
      </c>
      <c r="H1135" s="7">
        <v>8715.099609375</v>
      </c>
      <c r="I1135" s="7">
        <v>8723.0498046875</v>
      </c>
      <c r="J1135" s="7">
        <v>7.4143661807082373E-2</v>
      </c>
      <c r="K1135" s="7">
        <v>7.4288701093307055E-2</v>
      </c>
      <c r="L1135" s="7">
        <v>7.422175357469335E-2</v>
      </c>
      <c r="M1135" s="7">
        <v>7.4294544536335855E-2</v>
      </c>
      <c r="N1135" s="7">
        <v>7.3141636100195195E-2</v>
      </c>
      <c r="O1135" s="7">
        <v>6.8217079096712953E-4</v>
      </c>
      <c r="P1135" s="7">
        <v>7.382380689116233E-2</v>
      </c>
      <c r="Q1135" s="7">
        <v>7.2459465309228061E-2</v>
      </c>
      <c r="R1135" s="7">
        <f t="shared" si="131"/>
        <v>0</v>
      </c>
      <c r="S1135" s="4" t="str">
        <f t="shared" si="132"/>
        <v>Upper</v>
      </c>
      <c r="T1135" s="4" t="str">
        <f t="shared" si="133"/>
        <v>Above</v>
      </c>
      <c r="U1135" s="4" t="str">
        <f t="shared" si="129"/>
        <v>Sell</v>
      </c>
      <c r="V1135" s="4" t="str">
        <f t="shared" si="130"/>
        <v/>
      </c>
    </row>
    <row r="1136" spans="1:22">
      <c r="A1136" s="2">
        <v>42640</v>
      </c>
      <c r="B1136" s="7">
        <v>649.5</v>
      </c>
      <c r="C1136" s="7">
        <v>653.07501220703125</v>
      </c>
      <c r="D1136" s="7">
        <v>647.42498779296875</v>
      </c>
      <c r="E1136" s="7">
        <v>649.0250244140625</v>
      </c>
      <c r="F1136" s="7">
        <v>8748.900390625</v>
      </c>
      <c r="G1136" s="7">
        <v>8768.5</v>
      </c>
      <c r="H1136" s="7">
        <v>8690.5</v>
      </c>
      <c r="I1136" s="7">
        <v>8706.400390625</v>
      </c>
      <c r="J1136" s="7">
        <v>7.4237900879061361E-2</v>
      </c>
      <c r="K1136" s="7">
        <v>7.4479672943722555E-2</v>
      </c>
      <c r="L1136" s="7">
        <v>7.4498013669290458E-2</v>
      </c>
      <c r="M1136" s="7">
        <v>7.4545735929274368E-2</v>
      </c>
      <c r="N1136" s="7">
        <v>7.320286086077972E-2</v>
      </c>
      <c r="O1136" s="7">
        <v>7.5065066015340661E-4</v>
      </c>
      <c r="P1136" s="7">
        <v>7.395351152093313E-2</v>
      </c>
      <c r="Q1136" s="7">
        <v>7.245221020062631E-2</v>
      </c>
      <c r="R1136" s="7">
        <f t="shared" si="131"/>
        <v>0</v>
      </c>
      <c r="S1136" s="4" t="str">
        <f t="shared" si="132"/>
        <v>Upper</v>
      </c>
      <c r="T1136" s="4" t="str">
        <f t="shared" si="133"/>
        <v>Above</v>
      </c>
      <c r="U1136" s="4" t="str">
        <f t="shared" si="129"/>
        <v>Sell</v>
      </c>
      <c r="V1136" s="4" t="str">
        <f t="shared" si="130"/>
        <v/>
      </c>
    </row>
    <row r="1137" spans="1:22">
      <c r="A1137" s="2">
        <v>42641</v>
      </c>
      <c r="B1137" s="7">
        <v>649.95001220703125</v>
      </c>
      <c r="C1137" s="7">
        <v>650</v>
      </c>
      <c r="D1137" s="7">
        <v>644.5</v>
      </c>
      <c r="E1137" s="7">
        <v>647.625</v>
      </c>
      <c r="F1137" s="7">
        <v>8711.2001953125</v>
      </c>
      <c r="G1137" s="7">
        <v>8767.0498046875</v>
      </c>
      <c r="H1137" s="7">
        <v>8703.150390625</v>
      </c>
      <c r="I1137" s="7">
        <v>8745.150390625</v>
      </c>
      <c r="J1137" s="7">
        <v>7.4610845536160403E-2</v>
      </c>
      <c r="K1137" s="7">
        <v>7.4141246426188079E-2</v>
      </c>
      <c r="L1137" s="7">
        <v>7.4053643918902387E-2</v>
      </c>
      <c r="M1137" s="7">
        <v>7.4055330219851764E-2</v>
      </c>
      <c r="N1137" s="7">
        <v>7.3309614767888207E-2</v>
      </c>
      <c r="O1137" s="7">
        <v>7.0932668749298412E-4</v>
      </c>
      <c r="P1137" s="7">
        <v>7.4018941455381196E-2</v>
      </c>
      <c r="Q1137" s="7">
        <v>7.2600288080395217E-2</v>
      </c>
      <c r="R1137" s="7">
        <f t="shared" si="131"/>
        <v>0</v>
      </c>
      <c r="S1137" s="4" t="str">
        <f t="shared" si="132"/>
        <v>Upper</v>
      </c>
      <c r="T1137" s="4" t="str">
        <f t="shared" si="133"/>
        <v>Above</v>
      </c>
      <c r="U1137" s="4" t="str">
        <f t="shared" ref="U1137:U1200" si="134">+IF(AND(S1137="Upper",T1137="Below"),"Sell",IF(AND(S1137="Lower",T1137="Above"),"Buy",U1136))</f>
        <v>Sell</v>
      </c>
      <c r="V1137" s="4" t="str">
        <f t="shared" si="130"/>
        <v/>
      </c>
    </row>
    <row r="1138" spans="1:22">
      <c r="A1138" s="2">
        <v>42642</v>
      </c>
      <c r="B1138" s="7">
        <v>648.9749755859375</v>
      </c>
      <c r="C1138" s="7">
        <v>653</v>
      </c>
      <c r="D1138" s="7">
        <v>633.9749755859375</v>
      </c>
      <c r="E1138" s="7">
        <v>638.75</v>
      </c>
      <c r="F1138" s="7">
        <v>8792.7001953125</v>
      </c>
      <c r="G1138" s="7">
        <v>8800.650390625</v>
      </c>
      <c r="H1138" s="7">
        <v>8558.25</v>
      </c>
      <c r="I1138" s="7">
        <v>8591.25</v>
      </c>
      <c r="J1138" s="7">
        <v>7.3808382086303165E-2</v>
      </c>
      <c r="K1138" s="7">
        <v>7.41990615484074E-2</v>
      </c>
      <c r="L1138" s="7">
        <v>7.4077641525538224E-2</v>
      </c>
      <c r="M1138" s="7">
        <v>7.4348901498617781E-2</v>
      </c>
      <c r="N1138" s="7">
        <v>7.3400003283192544E-2</v>
      </c>
      <c r="O1138" s="7">
        <v>7.2132520118054161E-4</v>
      </c>
      <c r="P1138" s="7">
        <v>7.4121328484373084E-2</v>
      </c>
      <c r="Q1138" s="7">
        <v>7.2678678082012005E-2</v>
      </c>
      <c r="R1138" s="7" t="str">
        <f t="shared" si="131"/>
        <v>Upper</v>
      </c>
      <c r="S1138" s="4" t="str">
        <f t="shared" si="132"/>
        <v>Upper</v>
      </c>
      <c r="T1138" s="4" t="str">
        <f t="shared" si="133"/>
        <v>Above</v>
      </c>
      <c r="U1138" s="4" t="str">
        <f t="shared" si="134"/>
        <v>Sell</v>
      </c>
      <c r="V1138" s="4" t="str">
        <f t="shared" si="130"/>
        <v/>
      </c>
    </row>
    <row r="1139" spans="1:22">
      <c r="A1139" s="2">
        <v>42643</v>
      </c>
      <c r="B1139" s="7">
        <v>638.54998779296875</v>
      </c>
      <c r="C1139" s="7">
        <v>640.5</v>
      </c>
      <c r="D1139" s="7">
        <v>633.70001220703125</v>
      </c>
      <c r="E1139" s="7">
        <v>636.42498779296875</v>
      </c>
      <c r="F1139" s="7">
        <v>8581.5</v>
      </c>
      <c r="G1139" s="7">
        <v>8637.150390625</v>
      </c>
      <c r="H1139" s="7">
        <v>8555.2001953125</v>
      </c>
      <c r="I1139" s="7">
        <v>8611.150390625</v>
      </c>
      <c r="J1139" s="7">
        <v>7.4410066747418138E-2</v>
      </c>
      <c r="K1139" s="7">
        <v>7.4156402405035834E-2</v>
      </c>
      <c r="L1139" s="7">
        <v>7.4071909217769488E-2</v>
      </c>
      <c r="M1139" s="7">
        <v>7.3907080810694886E-2</v>
      </c>
      <c r="N1139" s="7">
        <v>7.3421414315176375E-2</v>
      </c>
      <c r="O1139" s="7">
        <v>7.3009125008752977E-4</v>
      </c>
      <c r="P1139" s="7">
        <v>7.4151505565263912E-2</v>
      </c>
      <c r="Q1139" s="7">
        <v>7.2691323065088839E-2</v>
      </c>
      <c r="R1139" s="7" t="str">
        <f t="shared" si="131"/>
        <v>Upper</v>
      </c>
      <c r="S1139" s="4" t="str">
        <f t="shared" si="132"/>
        <v>Upper</v>
      </c>
      <c r="T1139" s="4" t="str">
        <f t="shared" si="133"/>
        <v>Below</v>
      </c>
      <c r="U1139" s="4" t="str">
        <f t="shared" si="134"/>
        <v>Sell</v>
      </c>
      <c r="V1139" s="4" t="str">
        <f t="shared" ref="V1139:V1202" si="135">+IF(U1139&lt;&gt;U1138,U1139,"")</f>
        <v/>
      </c>
    </row>
    <row r="1140" spans="1:22">
      <c r="A1140" s="2">
        <v>42646</v>
      </c>
      <c r="B1140" s="7">
        <v>640.5</v>
      </c>
      <c r="C1140" s="7">
        <v>644.95001220703125</v>
      </c>
      <c r="D1140" s="7">
        <v>638.20001220703125</v>
      </c>
      <c r="E1140" s="7">
        <v>643.5999755859375</v>
      </c>
      <c r="F1140" s="7">
        <v>8666.150390625</v>
      </c>
      <c r="G1140" s="7">
        <v>8745.2001953125</v>
      </c>
      <c r="H1140" s="7">
        <v>8635</v>
      </c>
      <c r="I1140" s="7">
        <v>8738.099609375</v>
      </c>
      <c r="J1140" s="7">
        <v>7.3908248891328937E-2</v>
      </c>
      <c r="K1140" s="7">
        <v>7.3749027787005927E-2</v>
      </c>
      <c r="L1140" s="7">
        <v>7.390851328396425E-2</v>
      </c>
      <c r="M1140" s="7">
        <v>7.3654456272783497E-2</v>
      </c>
      <c r="N1140" s="7">
        <v>7.344672659385168E-2</v>
      </c>
      <c r="O1140" s="7">
        <v>7.2889554319365078E-4</v>
      </c>
      <c r="P1140" s="7">
        <v>7.417562213704533E-2</v>
      </c>
      <c r="Q1140" s="7">
        <v>7.271783105065803E-2</v>
      </c>
      <c r="R1140" s="7">
        <f t="shared" si="131"/>
        <v>0</v>
      </c>
      <c r="S1140" s="4" t="str">
        <f t="shared" si="132"/>
        <v>Upper</v>
      </c>
      <c r="T1140" s="4" t="str">
        <f t="shared" si="133"/>
        <v>Below</v>
      </c>
      <c r="U1140" s="4" t="str">
        <f t="shared" si="134"/>
        <v>Sell</v>
      </c>
      <c r="V1140" s="4" t="str">
        <f t="shared" si="135"/>
        <v/>
      </c>
    </row>
    <row r="1141" spans="1:22">
      <c r="A1141" s="2">
        <v>42647</v>
      </c>
      <c r="B1141" s="7">
        <v>644.29998779296875</v>
      </c>
      <c r="C1141" s="7">
        <v>647.5</v>
      </c>
      <c r="D1141" s="7">
        <v>641.1500244140625</v>
      </c>
      <c r="E1141" s="7">
        <v>644.7750244140625</v>
      </c>
      <c r="F1141" s="7">
        <v>8770</v>
      </c>
      <c r="G1141" s="7">
        <v>8783.650390625</v>
      </c>
      <c r="H1141" s="7">
        <v>8736.099609375</v>
      </c>
      <c r="I1141" s="7">
        <v>8769.150390625</v>
      </c>
      <c r="J1141" s="7">
        <v>7.3466361207864164E-2</v>
      </c>
      <c r="K1141" s="7">
        <v>7.3716504096189003E-2</v>
      </c>
      <c r="L1141" s="7">
        <v>7.3390878433439916E-2</v>
      </c>
      <c r="M1141" s="7">
        <v>7.352765042134346E-2</v>
      </c>
      <c r="N1141" s="7">
        <v>7.3476256179206695E-2</v>
      </c>
      <c r="O1141" s="7">
        <v>7.1905760456565269E-4</v>
      </c>
      <c r="P1141" s="7">
        <v>7.4195313783772351E-2</v>
      </c>
      <c r="Q1141" s="7">
        <v>7.2757198574641038E-2</v>
      </c>
      <c r="R1141" s="7">
        <f t="shared" si="131"/>
        <v>0</v>
      </c>
      <c r="S1141" s="4" t="str">
        <f t="shared" si="132"/>
        <v>Upper</v>
      </c>
      <c r="T1141" s="4" t="str">
        <f t="shared" si="133"/>
        <v>Below</v>
      </c>
      <c r="U1141" s="4" t="str">
        <f t="shared" si="134"/>
        <v>Sell</v>
      </c>
      <c r="V1141" s="4" t="str">
        <f t="shared" si="135"/>
        <v/>
      </c>
    </row>
    <row r="1142" spans="1:22">
      <c r="A1142" s="2">
        <v>42648</v>
      </c>
      <c r="B1142" s="7">
        <v>649</v>
      </c>
      <c r="C1142" s="7">
        <v>650.0250244140625</v>
      </c>
      <c r="D1142" s="7">
        <v>638.20001220703125</v>
      </c>
      <c r="E1142" s="7">
        <v>643.04998779296875</v>
      </c>
      <c r="F1142" s="7">
        <v>8806.349609375</v>
      </c>
      <c r="G1142" s="7">
        <v>8806.9501953125</v>
      </c>
      <c r="H1142" s="7">
        <v>8731.400390625</v>
      </c>
      <c r="I1142" s="7">
        <v>8743.9501953125</v>
      </c>
      <c r="J1142" s="7">
        <v>7.3696824312890361E-2</v>
      </c>
      <c r="K1142" s="7">
        <v>7.3808186715991458E-2</v>
      </c>
      <c r="L1142" s="7">
        <v>7.3092514792045676E-2</v>
      </c>
      <c r="M1142" s="7">
        <v>7.3542274764750851E-2</v>
      </c>
      <c r="N1142" s="7">
        <v>7.3518124405831636E-2</v>
      </c>
      <c r="O1142" s="7">
        <v>6.9578270393209907E-4</v>
      </c>
      <c r="P1142" s="7">
        <v>7.4213907109763735E-2</v>
      </c>
      <c r="Q1142" s="7">
        <v>7.2822341701899537E-2</v>
      </c>
      <c r="R1142" s="7">
        <f t="shared" si="131"/>
        <v>0</v>
      </c>
      <c r="S1142" s="4" t="str">
        <f t="shared" si="132"/>
        <v>Upper</v>
      </c>
      <c r="T1142" s="4" t="str">
        <f t="shared" si="133"/>
        <v>Below</v>
      </c>
      <c r="U1142" s="4" t="str">
        <f t="shared" si="134"/>
        <v>Sell</v>
      </c>
      <c r="V1142" s="4" t="str">
        <f t="shared" si="135"/>
        <v/>
      </c>
    </row>
    <row r="1143" spans="1:22">
      <c r="A1143" s="2">
        <v>42649</v>
      </c>
      <c r="B1143" s="7">
        <v>643.54998779296875</v>
      </c>
      <c r="C1143" s="7">
        <v>647.79998779296875</v>
      </c>
      <c r="D1143" s="7">
        <v>639.5250244140625</v>
      </c>
      <c r="E1143" s="7">
        <v>640.9749755859375</v>
      </c>
      <c r="F1143" s="7">
        <v>8768.7001953125</v>
      </c>
      <c r="G1143" s="7">
        <v>8781.150390625</v>
      </c>
      <c r="H1143" s="7">
        <v>8684.650390625</v>
      </c>
      <c r="I1143" s="7">
        <v>8709.5498046875</v>
      </c>
      <c r="J1143" s="7">
        <v>7.3391719805518313E-2</v>
      </c>
      <c r="K1143" s="7">
        <v>7.3771653937800455E-2</v>
      </c>
      <c r="L1143" s="7">
        <v>7.3638545669544031E-2</v>
      </c>
      <c r="M1143" s="7">
        <v>7.3594501433468268E-2</v>
      </c>
      <c r="N1143" s="7">
        <v>7.3590658441956461E-2</v>
      </c>
      <c r="O1143" s="7">
        <v>6.160167858036081E-4</v>
      </c>
      <c r="P1143" s="7">
        <v>7.4206675227760074E-2</v>
      </c>
      <c r="Q1143" s="7">
        <v>7.2974641656152847E-2</v>
      </c>
      <c r="R1143" s="7">
        <f t="shared" si="131"/>
        <v>0</v>
      </c>
      <c r="S1143" s="4" t="str">
        <f t="shared" si="132"/>
        <v>Upper</v>
      </c>
      <c r="T1143" s="4" t="str">
        <f t="shared" si="133"/>
        <v>Below</v>
      </c>
      <c r="U1143" s="4" t="str">
        <f t="shared" si="134"/>
        <v>Sell</v>
      </c>
      <c r="V1143" s="4" t="str">
        <f t="shared" si="135"/>
        <v/>
      </c>
    </row>
    <row r="1144" spans="1:22">
      <c r="A1144" s="2">
        <v>42650</v>
      </c>
      <c r="B1144" s="7">
        <v>642</v>
      </c>
      <c r="C1144" s="7">
        <v>643.875</v>
      </c>
      <c r="D1144" s="7">
        <v>638.125</v>
      </c>
      <c r="E1144" s="7">
        <v>640.29998779296875</v>
      </c>
      <c r="F1144" s="7">
        <v>8721.7001953125</v>
      </c>
      <c r="G1144" s="7">
        <v>8723.7001953125</v>
      </c>
      <c r="H1144" s="7">
        <v>8663.7998046875</v>
      </c>
      <c r="I1144" s="7">
        <v>8697.599609375</v>
      </c>
      <c r="J1144" s="7">
        <v>7.3609501086158005E-2</v>
      </c>
      <c r="K1144" s="7">
        <v>7.3807557066893806E-2</v>
      </c>
      <c r="L1144" s="7">
        <v>7.3654171885960018E-2</v>
      </c>
      <c r="M1144" s="7">
        <v>7.3618011468681535E-2</v>
      </c>
      <c r="N1144" s="7">
        <v>7.3670888743360197E-2</v>
      </c>
      <c r="O1144" s="7">
        <v>4.9173912959821642E-4</v>
      </c>
      <c r="P1144" s="7">
        <v>7.4162627872958409E-2</v>
      </c>
      <c r="Q1144" s="7">
        <v>7.3179149613761985E-2</v>
      </c>
      <c r="R1144" s="7">
        <f t="shared" si="131"/>
        <v>0</v>
      </c>
      <c r="S1144" s="4" t="str">
        <f t="shared" si="132"/>
        <v>Upper</v>
      </c>
      <c r="T1144" s="4" t="str">
        <f t="shared" si="133"/>
        <v>Below</v>
      </c>
      <c r="U1144" s="4" t="str">
        <f t="shared" si="134"/>
        <v>Sell</v>
      </c>
      <c r="V1144" s="4" t="str">
        <f t="shared" si="135"/>
        <v/>
      </c>
    </row>
    <row r="1145" spans="1:22">
      <c r="A1145" s="2">
        <v>42653</v>
      </c>
      <c r="B1145" s="7">
        <v>642.5</v>
      </c>
      <c r="C1145" s="7">
        <v>643.95001220703125</v>
      </c>
      <c r="D1145" s="7">
        <v>639.375</v>
      </c>
      <c r="E1145" s="7">
        <v>642.17498779296875</v>
      </c>
      <c r="F1145" s="7">
        <v>8735.349609375</v>
      </c>
      <c r="G1145" s="7">
        <v>8745.7998046875</v>
      </c>
      <c r="H1145" s="7">
        <v>8703.9501953125</v>
      </c>
      <c r="I1145" s="7">
        <v>8708.7998046875</v>
      </c>
      <c r="J1145" s="7">
        <v>7.3551721308378157E-2</v>
      </c>
      <c r="K1145" s="7">
        <v>7.3629630975761917E-2</v>
      </c>
      <c r="L1145" s="7">
        <v>7.3458026028725962E-2</v>
      </c>
      <c r="M1145" s="7">
        <v>7.3738632440180668E-2</v>
      </c>
      <c r="N1145" s="7">
        <v>7.3719488189955634E-2</v>
      </c>
      <c r="O1145" s="7">
        <v>4.4331476871608888E-4</v>
      </c>
      <c r="P1145" s="7">
        <v>7.4162802958671725E-2</v>
      </c>
      <c r="Q1145" s="7">
        <v>7.3276173421239543E-2</v>
      </c>
      <c r="R1145" s="7">
        <f t="shared" si="131"/>
        <v>0</v>
      </c>
      <c r="S1145" s="4" t="str">
        <f t="shared" si="132"/>
        <v>Upper</v>
      </c>
      <c r="T1145" s="4" t="str">
        <f t="shared" si="133"/>
        <v>Below</v>
      </c>
      <c r="U1145" s="4" t="str">
        <f t="shared" si="134"/>
        <v>Sell</v>
      </c>
      <c r="V1145" s="4" t="str">
        <f t="shared" si="135"/>
        <v/>
      </c>
    </row>
    <row r="1146" spans="1:22">
      <c r="A1146" s="2">
        <v>42656</v>
      </c>
      <c r="B1146" s="7">
        <v>639.5</v>
      </c>
      <c r="C1146" s="7">
        <v>639.5</v>
      </c>
      <c r="D1146" s="7">
        <v>628.2249755859375</v>
      </c>
      <c r="E1146" s="7">
        <v>631.375</v>
      </c>
      <c r="F1146" s="7">
        <v>8671.5</v>
      </c>
      <c r="G1146" s="7">
        <v>8681.5498046875</v>
      </c>
      <c r="H1146" s="7">
        <v>8541.349609375</v>
      </c>
      <c r="I1146" s="7">
        <v>8573.349609375</v>
      </c>
      <c r="J1146" s="7">
        <v>7.3747333218013036E-2</v>
      </c>
      <c r="K1146" s="7">
        <v>7.3661962942919421E-2</v>
      </c>
      <c r="L1146" s="7">
        <v>7.3551019957829228E-2</v>
      </c>
      <c r="M1146" s="7">
        <v>7.3643911512670412E-2</v>
      </c>
      <c r="N1146" s="7">
        <v>7.373039297155895E-2</v>
      </c>
      <c r="O1146" s="7">
        <v>4.3836549414647382E-4</v>
      </c>
      <c r="P1146" s="7">
        <v>7.416875846570542E-2</v>
      </c>
      <c r="Q1146" s="7">
        <v>7.329202747741248E-2</v>
      </c>
      <c r="R1146" s="7">
        <f t="shared" si="131"/>
        <v>0</v>
      </c>
      <c r="S1146" s="4" t="str">
        <f t="shared" si="132"/>
        <v>Upper</v>
      </c>
      <c r="T1146" s="4" t="str">
        <f t="shared" si="133"/>
        <v>Below</v>
      </c>
      <c r="U1146" s="4" t="str">
        <f t="shared" si="134"/>
        <v>Sell</v>
      </c>
      <c r="V1146" s="4" t="str">
        <f t="shared" si="135"/>
        <v/>
      </c>
    </row>
    <row r="1147" spans="1:22">
      <c r="A1147" s="2">
        <v>42657</v>
      </c>
      <c r="B1147" s="7">
        <v>632.875</v>
      </c>
      <c r="C1147" s="7">
        <v>634</v>
      </c>
      <c r="D1147" s="7">
        <v>627</v>
      </c>
      <c r="E1147" s="7">
        <v>630.9000244140625</v>
      </c>
      <c r="F1147" s="7">
        <v>8594</v>
      </c>
      <c r="G1147" s="7">
        <v>8604.4501953125</v>
      </c>
      <c r="H1147" s="7">
        <v>8549.7998046875</v>
      </c>
      <c r="I1147" s="7">
        <v>8583.400390625</v>
      </c>
      <c r="J1147" s="7">
        <v>7.3641494065627186E-2</v>
      </c>
      <c r="K1147" s="7">
        <v>7.3682801993018465E-2</v>
      </c>
      <c r="L1147" s="7">
        <v>7.3335050448344055E-2</v>
      </c>
      <c r="M1147" s="7">
        <v>7.3502341228675175E-2</v>
      </c>
      <c r="N1147" s="7">
        <v>7.3768784366651546E-2</v>
      </c>
      <c r="O1147" s="7">
        <v>3.7570111083693749E-4</v>
      </c>
      <c r="P1147" s="7">
        <v>7.4144485477488489E-2</v>
      </c>
      <c r="Q1147" s="7">
        <v>7.3393083255814603E-2</v>
      </c>
      <c r="R1147" s="7" t="str">
        <f t="shared" si="131"/>
        <v>Lower</v>
      </c>
      <c r="S1147" s="4" t="str">
        <f t="shared" si="132"/>
        <v>Lower</v>
      </c>
      <c r="T1147" s="4" t="str">
        <f t="shared" si="133"/>
        <v>Above</v>
      </c>
      <c r="U1147" s="4" t="str">
        <f t="shared" si="134"/>
        <v>Buy</v>
      </c>
      <c r="V1147" s="4" t="str">
        <f t="shared" si="135"/>
        <v>Buy</v>
      </c>
    </row>
    <row r="1148" spans="1:22">
      <c r="A1148" s="2">
        <v>42660</v>
      </c>
      <c r="B1148" s="7">
        <v>632.75</v>
      </c>
      <c r="C1148" s="7">
        <v>633.20001220703125</v>
      </c>
      <c r="D1148" s="7">
        <v>616.375</v>
      </c>
      <c r="E1148" s="7">
        <v>618.8499755859375</v>
      </c>
      <c r="F1148" s="7">
        <v>8612.9501953125</v>
      </c>
      <c r="G1148" s="7">
        <v>8615.400390625</v>
      </c>
      <c r="H1148" s="7">
        <v>8506.150390625</v>
      </c>
      <c r="I1148" s="7">
        <v>8520.400390625</v>
      </c>
      <c r="J1148" s="7">
        <v>7.3464955172313315E-2</v>
      </c>
      <c r="K1148" s="7">
        <v>7.3496295412579904E-2</v>
      </c>
      <c r="L1148" s="7">
        <v>7.2462273965827578E-2</v>
      </c>
      <c r="M1148" s="7">
        <v>7.263156039789613E-2</v>
      </c>
      <c r="N1148" s="7">
        <v>7.3741246899152013E-2</v>
      </c>
      <c r="O1148" s="7">
        <v>4.3625407875208988E-4</v>
      </c>
      <c r="P1148" s="7">
        <v>7.4177500977904098E-2</v>
      </c>
      <c r="Q1148" s="7">
        <v>7.3304992820399928E-2</v>
      </c>
      <c r="R1148" s="7" t="str">
        <f t="shared" si="131"/>
        <v>Lower</v>
      </c>
      <c r="S1148" s="4" t="str">
        <f t="shared" si="132"/>
        <v>Lower</v>
      </c>
      <c r="T1148" s="4" t="str">
        <f t="shared" si="133"/>
        <v>Below</v>
      </c>
      <c r="U1148" s="4" t="str">
        <f t="shared" si="134"/>
        <v>Buy</v>
      </c>
      <c r="V1148" s="4" t="str">
        <f t="shared" si="135"/>
        <v/>
      </c>
    </row>
    <row r="1149" spans="1:22">
      <c r="A1149" s="2">
        <v>42661</v>
      </c>
      <c r="B1149" s="7">
        <v>621.5999755859375</v>
      </c>
      <c r="C1149" s="7">
        <v>630</v>
      </c>
      <c r="D1149" s="7">
        <v>619.5</v>
      </c>
      <c r="E1149" s="7">
        <v>628.92498779296875</v>
      </c>
      <c r="F1149" s="7">
        <v>8556.0498046875</v>
      </c>
      <c r="G1149" s="7">
        <v>8685.099609375</v>
      </c>
      <c r="H1149" s="7">
        <v>8555.900390625</v>
      </c>
      <c r="I1149" s="7">
        <v>8677.900390625</v>
      </c>
      <c r="J1149" s="7">
        <v>7.2650345635597982E-2</v>
      </c>
      <c r="K1149" s="7">
        <v>7.2538028155711184E-2</v>
      </c>
      <c r="L1149" s="7">
        <v>7.2406172549508388E-2</v>
      </c>
      <c r="M1149" s="7">
        <v>7.2474326678422768E-2</v>
      </c>
      <c r="N1149" s="7">
        <v>7.3669427337446552E-2</v>
      </c>
      <c r="O1149" s="7">
        <v>5.1754685705862158E-4</v>
      </c>
      <c r="P1149" s="7">
        <v>7.4186974194505179E-2</v>
      </c>
      <c r="Q1149" s="7">
        <v>7.3151880480387926E-2</v>
      </c>
      <c r="R1149" s="7">
        <f t="shared" si="131"/>
        <v>0</v>
      </c>
      <c r="S1149" s="4" t="str">
        <f t="shared" si="132"/>
        <v>Lower</v>
      </c>
      <c r="T1149" s="4" t="str">
        <f t="shared" si="133"/>
        <v>Below</v>
      </c>
      <c r="U1149" s="4" t="str">
        <f t="shared" si="134"/>
        <v>Buy</v>
      </c>
      <c r="V1149" s="4" t="str">
        <f t="shared" si="135"/>
        <v/>
      </c>
    </row>
    <row r="1150" spans="1:22">
      <c r="A1150" s="2">
        <v>42662</v>
      </c>
      <c r="B1150" s="7">
        <v>630.54998779296875</v>
      </c>
      <c r="C1150" s="7">
        <v>631.5</v>
      </c>
      <c r="D1150" s="7">
        <v>624</v>
      </c>
      <c r="E1150" s="7">
        <v>629.17498779296875</v>
      </c>
      <c r="F1150" s="7">
        <v>8697.5</v>
      </c>
      <c r="G1150" s="7">
        <v>8698.75</v>
      </c>
      <c r="H1150" s="7">
        <v>8636.7001953125</v>
      </c>
      <c r="I1150" s="7">
        <v>8659.099609375</v>
      </c>
      <c r="J1150" s="7">
        <v>7.2497842804595425E-2</v>
      </c>
      <c r="K1150" s="7">
        <v>7.2596637447909187E-2</v>
      </c>
      <c r="L1150" s="7">
        <v>7.2249816004805983E-2</v>
      </c>
      <c r="M1150" s="7">
        <v>7.2660555505306354E-2</v>
      </c>
      <c r="N1150" s="7">
        <v>7.364075160469695E-2</v>
      </c>
      <c r="O1150" s="7">
        <v>5.5729991853535545E-4</v>
      </c>
      <c r="P1150" s="7">
        <v>7.4198051523232306E-2</v>
      </c>
      <c r="Q1150" s="7">
        <v>7.3083451686161593E-2</v>
      </c>
      <c r="R1150" s="7">
        <f t="shared" si="131"/>
        <v>0</v>
      </c>
      <c r="S1150" s="4" t="str">
        <f t="shared" si="132"/>
        <v>Lower</v>
      </c>
      <c r="T1150" s="4" t="str">
        <f t="shared" si="133"/>
        <v>Below</v>
      </c>
      <c r="U1150" s="4" t="str">
        <f t="shared" si="134"/>
        <v>Buy</v>
      </c>
      <c r="V1150" s="4" t="str">
        <f t="shared" si="135"/>
        <v/>
      </c>
    </row>
    <row r="1151" spans="1:22">
      <c r="A1151" s="2">
        <v>42663</v>
      </c>
      <c r="B1151" s="7">
        <v>630.125</v>
      </c>
      <c r="C1151" s="7">
        <v>633.7249755859375</v>
      </c>
      <c r="D1151" s="7">
        <v>625.5</v>
      </c>
      <c r="E1151" s="7">
        <v>627.75</v>
      </c>
      <c r="F1151" s="7">
        <v>8693.349609375</v>
      </c>
      <c r="G1151" s="7">
        <v>8727</v>
      </c>
      <c r="H1151" s="7">
        <v>8678.2998046875</v>
      </c>
      <c r="I1151" s="7">
        <v>8699.400390625</v>
      </c>
      <c r="J1151" s="7">
        <v>7.2483568280800131E-2</v>
      </c>
      <c r="K1151" s="7">
        <v>7.2616589387640373E-2</v>
      </c>
      <c r="L1151" s="7">
        <v>7.2076329935287814E-2</v>
      </c>
      <c r="M1151" s="7">
        <v>7.2160145735618908E-2</v>
      </c>
      <c r="N1151" s="7">
        <v>7.3578337926615181E-2</v>
      </c>
      <c r="O1151" s="7">
        <v>6.4731782151726471E-4</v>
      </c>
      <c r="P1151" s="7">
        <v>7.4225655748132446E-2</v>
      </c>
      <c r="Q1151" s="7">
        <v>7.2931020105097916E-2</v>
      </c>
      <c r="R1151" s="7">
        <f t="shared" si="131"/>
        <v>0</v>
      </c>
      <c r="S1151" s="4" t="str">
        <f t="shared" si="132"/>
        <v>Lower</v>
      </c>
      <c r="T1151" s="4" t="str">
        <f t="shared" si="133"/>
        <v>Below</v>
      </c>
      <c r="U1151" s="4" t="str">
        <f t="shared" si="134"/>
        <v>Buy</v>
      </c>
      <c r="V1151" s="4" t="str">
        <f t="shared" si="135"/>
        <v/>
      </c>
    </row>
    <row r="1152" spans="1:22">
      <c r="A1152" s="2">
        <v>42664</v>
      </c>
      <c r="B1152" s="7">
        <v>628</v>
      </c>
      <c r="C1152" s="7">
        <v>636.4749755859375</v>
      </c>
      <c r="D1152" s="7">
        <v>625</v>
      </c>
      <c r="E1152" s="7">
        <v>635.3499755859375</v>
      </c>
      <c r="F1152" s="7">
        <v>8708.599609375</v>
      </c>
      <c r="G1152" s="7">
        <v>8709.099609375</v>
      </c>
      <c r="H1152" s="7">
        <v>8652.0498046875</v>
      </c>
      <c r="I1152" s="7">
        <v>8693.0498046875</v>
      </c>
      <c r="J1152" s="7">
        <v>7.2112627537031807E-2</v>
      </c>
      <c r="K1152" s="7">
        <v>7.3081604773563208E-2</v>
      </c>
      <c r="L1152" s="7">
        <v>7.2237217088300623E-2</v>
      </c>
      <c r="M1152" s="7">
        <v>7.3087120154694346E-2</v>
      </c>
      <c r="N1152" s="7">
        <v>7.3549835767247412E-2</v>
      </c>
      <c r="O1152" s="7">
        <v>6.5615390005471005E-4</v>
      </c>
      <c r="P1152" s="7">
        <v>7.4205989667302116E-2</v>
      </c>
      <c r="Q1152" s="7">
        <v>7.2893681867192708E-2</v>
      </c>
      <c r="R1152" s="7" t="str">
        <f t="shared" si="131"/>
        <v>Lower</v>
      </c>
      <c r="S1152" s="4" t="str">
        <f t="shared" si="132"/>
        <v>Lower</v>
      </c>
      <c r="T1152" s="4" t="str">
        <f t="shared" si="133"/>
        <v>Above</v>
      </c>
      <c r="U1152" s="4" t="str">
        <f t="shared" si="134"/>
        <v>Buy</v>
      </c>
      <c r="V1152" s="4" t="str">
        <f t="shared" si="135"/>
        <v/>
      </c>
    </row>
    <row r="1153" spans="1:22">
      <c r="A1153" s="2">
        <v>42667</v>
      </c>
      <c r="B1153" s="7">
        <v>635.875</v>
      </c>
      <c r="C1153" s="7">
        <v>638.42498779296875</v>
      </c>
      <c r="D1153" s="7">
        <v>630.5250244140625</v>
      </c>
      <c r="E1153" s="7">
        <v>631.7750244140625</v>
      </c>
      <c r="F1153" s="7">
        <v>8709.849609375</v>
      </c>
      <c r="G1153" s="7">
        <v>8736.9501953125</v>
      </c>
      <c r="H1153" s="7">
        <v>8684.150390625</v>
      </c>
      <c r="I1153" s="7">
        <v>8708.9501953125</v>
      </c>
      <c r="J1153" s="7">
        <v>7.3006427035842814E-2</v>
      </c>
      <c r="K1153" s="7">
        <v>7.3071835539991178E-2</v>
      </c>
      <c r="L1153" s="7">
        <v>7.260641468102022E-2</v>
      </c>
      <c r="M1153" s="7">
        <v>7.2543189505677591E-2</v>
      </c>
      <c r="N1153" s="7">
        <v>7.349245234793203E-2</v>
      </c>
      <c r="O1153" s="7">
        <v>6.9235726975248803E-4</v>
      </c>
      <c r="P1153" s="7">
        <v>7.4184809617684519E-2</v>
      </c>
      <c r="Q1153" s="7">
        <v>7.2800095078179541E-2</v>
      </c>
      <c r="R1153" s="7" t="str">
        <f t="shared" si="131"/>
        <v>Lower</v>
      </c>
      <c r="S1153" s="4" t="str">
        <f t="shared" si="132"/>
        <v>Lower</v>
      </c>
      <c r="T1153" s="4" t="str">
        <f t="shared" si="133"/>
        <v>Below</v>
      </c>
      <c r="U1153" s="4" t="str">
        <f t="shared" si="134"/>
        <v>Buy</v>
      </c>
      <c r="V1153" s="4" t="str">
        <f t="shared" si="135"/>
        <v/>
      </c>
    </row>
    <row r="1154" spans="1:22">
      <c r="A1154" s="2">
        <v>42668</v>
      </c>
      <c r="B1154" s="7">
        <v>634</v>
      </c>
      <c r="C1154" s="7">
        <v>634</v>
      </c>
      <c r="D1154" s="7">
        <v>622.0250244140625</v>
      </c>
      <c r="E1154" s="7">
        <v>625.1500244140625</v>
      </c>
      <c r="F1154" s="7">
        <v>8721.7001953125</v>
      </c>
      <c r="G1154" s="7">
        <v>8722.650390625</v>
      </c>
      <c r="H1154" s="7">
        <v>8663.4501953125</v>
      </c>
      <c r="I1154" s="7">
        <v>8691.2998046875</v>
      </c>
      <c r="J1154" s="7">
        <v>7.2692248736174733E-2</v>
      </c>
      <c r="K1154" s="7">
        <v>7.2684330061126332E-2</v>
      </c>
      <c r="L1154" s="7">
        <v>7.1798764971329698E-2</v>
      </c>
      <c r="M1154" s="7">
        <v>7.1928254514577766E-2</v>
      </c>
      <c r="N1154" s="7">
        <v>7.3372926251476123E-2</v>
      </c>
      <c r="O1154" s="7">
        <v>7.4642963452174185E-4</v>
      </c>
      <c r="P1154" s="7">
        <v>7.411935588599787E-2</v>
      </c>
      <c r="Q1154" s="7">
        <v>7.2626496616954375E-2</v>
      </c>
      <c r="R1154" s="7" t="str">
        <f t="shared" si="131"/>
        <v>Lower</v>
      </c>
      <c r="S1154" s="4" t="str">
        <f t="shared" si="132"/>
        <v>Lower</v>
      </c>
      <c r="T1154" s="4" t="str">
        <f t="shared" si="133"/>
        <v>Below</v>
      </c>
      <c r="U1154" s="4" t="str">
        <f t="shared" si="134"/>
        <v>Buy</v>
      </c>
      <c r="V1154" s="4" t="str">
        <f t="shared" si="135"/>
        <v/>
      </c>
    </row>
    <row r="1155" spans="1:22">
      <c r="A1155" s="2">
        <v>42669</v>
      </c>
      <c r="B1155" s="7">
        <v>621.67498779296875</v>
      </c>
      <c r="C1155" s="7">
        <v>632.5</v>
      </c>
      <c r="D1155" s="7">
        <v>617.5250244140625</v>
      </c>
      <c r="E1155" s="7">
        <v>619.6500244140625</v>
      </c>
      <c r="F1155" s="7">
        <v>8657.2998046875</v>
      </c>
      <c r="G1155" s="7">
        <v>8657.2998046875</v>
      </c>
      <c r="H1155" s="7">
        <v>8596.599609375</v>
      </c>
      <c r="I1155" s="7">
        <v>8615.25</v>
      </c>
      <c r="J1155" s="7">
        <v>7.1809340304509556E-2</v>
      </c>
      <c r="K1155" s="7">
        <v>7.3059731587155216E-2</v>
      </c>
      <c r="L1155" s="7">
        <v>7.1833638005034242E-2</v>
      </c>
      <c r="M1155" s="7">
        <v>7.1924787372863522E-2</v>
      </c>
      <c r="N1155" s="7">
        <v>7.3254438393302507E-2</v>
      </c>
      <c r="O1155" s="7">
        <v>7.7977477465654053E-4</v>
      </c>
      <c r="P1155" s="7">
        <v>7.4034213167959051E-2</v>
      </c>
      <c r="Q1155" s="7">
        <v>7.2474663618645963E-2</v>
      </c>
      <c r="R1155" s="7" t="str">
        <f t="shared" ref="R1155:R1218" si="136">IF(AND(K1155&gt;=Q1155,L1155&lt;=Q1155),"Lower",IF(AND(K1155&gt;=P1155,L1155&lt;=P1155),"Upper",0))</f>
        <v>Lower</v>
      </c>
      <c r="S1155" s="4" t="str">
        <f t="shared" si="132"/>
        <v>Lower</v>
      </c>
      <c r="T1155" s="4" t="str">
        <f t="shared" si="133"/>
        <v>Below</v>
      </c>
      <c r="U1155" s="4" t="str">
        <f t="shared" si="134"/>
        <v>Buy</v>
      </c>
      <c r="V1155" s="4" t="str">
        <f t="shared" si="135"/>
        <v/>
      </c>
    </row>
    <row r="1156" spans="1:22">
      <c r="A1156" s="2">
        <v>42670</v>
      </c>
      <c r="B1156" s="7">
        <v>619.5</v>
      </c>
      <c r="C1156" s="7">
        <v>628.5</v>
      </c>
      <c r="D1156" s="7">
        <v>612.07501220703125</v>
      </c>
      <c r="E1156" s="7">
        <v>626.04998779296875</v>
      </c>
      <c r="F1156" s="7">
        <v>8607.099609375</v>
      </c>
      <c r="G1156" s="7">
        <v>8624.849609375</v>
      </c>
      <c r="H1156" s="7">
        <v>8550.25</v>
      </c>
      <c r="I1156" s="7">
        <v>8615.25</v>
      </c>
      <c r="J1156" s="7">
        <v>7.1975465385021226E-2</v>
      </c>
      <c r="K1156" s="7">
        <v>7.2870835836585018E-2</v>
      </c>
      <c r="L1156" s="7">
        <v>7.1585627578963335E-2</v>
      </c>
      <c r="M1156" s="7">
        <v>7.2667651872315803E-2</v>
      </c>
      <c r="N1156" s="7">
        <v>7.3160534190454582E-2</v>
      </c>
      <c r="O1156" s="7">
        <v>7.2741193690828638E-4</v>
      </c>
      <c r="P1156" s="7">
        <v>7.3887946127362866E-2</v>
      </c>
      <c r="Q1156" s="7">
        <v>7.2433122253546298E-2</v>
      </c>
      <c r="R1156" s="7" t="str">
        <f t="shared" si="136"/>
        <v>Lower</v>
      </c>
      <c r="S1156" s="4" t="str">
        <f t="shared" si="132"/>
        <v>Lower</v>
      </c>
      <c r="T1156" s="4" t="str">
        <f t="shared" si="133"/>
        <v>Above</v>
      </c>
      <c r="U1156" s="4" t="str">
        <f t="shared" si="134"/>
        <v>Buy</v>
      </c>
      <c r="V1156" s="4" t="str">
        <f t="shared" si="135"/>
        <v/>
      </c>
    </row>
    <row r="1157" spans="1:22">
      <c r="A1157" s="2">
        <v>42671</v>
      </c>
      <c r="B1157" s="7">
        <v>627.25</v>
      </c>
      <c r="C1157" s="7">
        <v>630.95001220703125</v>
      </c>
      <c r="D1157" s="7">
        <v>620.04998779296875</v>
      </c>
      <c r="E1157" s="7">
        <v>629.5250244140625</v>
      </c>
      <c r="F1157" s="7">
        <v>8625</v>
      </c>
      <c r="G1157" s="7">
        <v>8653.75</v>
      </c>
      <c r="H1157" s="7">
        <v>8581.75</v>
      </c>
      <c r="I1157" s="7">
        <v>8638</v>
      </c>
      <c r="J1157" s="7">
        <v>7.2724637681159415E-2</v>
      </c>
      <c r="K1157" s="7">
        <v>7.2910589306027007E-2</v>
      </c>
      <c r="L1157" s="7">
        <v>7.2252161597922193E-2</v>
      </c>
      <c r="M1157" s="7">
        <v>7.2878562678173484E-2</v>
      </c>
      <c r="N1157" s="7">
        <v>7.3101695813370657E-2</v>
      </c>
      <c r="O1157" s="7">
        <v>6.98232479017068E-4</v>
      </c>
      <c r="P1157" s="7">
        <v>7.3799928292387726E-2</v>
      </c>
      <c r="Q1157" s="7">
        <v>7.2403463334353588E-2</v>
      </c>
      <c r="R1157" s="7" t="str">
        <f t="shared" si="136"/>
        <v>Lower</v>
      </c>
      <c r="S1157" s="4" t="str">
        <f t="shared" si="132"/>
        <v>Lower</v>
      </c>
      <c r="T1157" s="4" t="str">
        <f t="shared" si="133"/>
        <v>Above</v>
      </c>
      <c r="U1157" s="4" t="str">
        <f t="shared" si="134"/>
        <v>Buy</v>
      </c>
      <c r="V1157" s="4" t="str">
        <f t="shared" si="135"/>
        <v/>
      </c>
    </row>
    <row r="1158" spans="1:22">
      <c r="A1158" s="2">
        <v>42675</v>
      </c>
      <c r="B1158" s="7">
        <v>628</v>
      </c>
      <c r="C1158" s="7">
        <v>631.92498779296875</v>
      </c>
      <c r="D1158" s="7">
        <v>623.5250244140625</v>
      </c>
      <c r="E1158" s="7">
        <v>629.9000244140625</v>
      </c>
      <c r="F1158" s="7">
        <v>8653.150390625</v>
      </c>
      <c r="G1158" s="7">
        <v>8669.599609375</v>
      </c>
      <c r="H1158" s="7">
        <v>8614.5</v>
      </c>
      <c r="I1158" s="7">
        <v>8626.25</v>
      </c>
      <c r="J1158" s="7">
        <v>7.257472384628702E-2</v>
      </c>
      <c r="K1158" s="7">
        <v>7.2889754575243285E-2</v>
      </c>
      <c r="L1158" s="7">
        <v>7.2380872298341462E-2</v>
      </c>
      <c r="M1158" s="7">
        <v>7.3021304090892622E-2</v>
      </c>
      <c r="N1158" s="7">
        <v>7.3035315942984402E-2</v>
      </c>
      <c r="O1158" s="7">
        <v>6.3353055690904036E-4</v>
      </c>
      <c r="P1158" s="7">
        <v>7.3668846499893442E-2</v>
      </c>
      <c r="Q1158" s="7">
        <v>7.2401785386075362E-2</v>
      </c>
      <c r="R1158" s="7" t="str">
        <f t="shared" si="136"/>
        <v>Lower</v>
      </c>
      <c r="S1158" s="4" t="str">
        <f t="shared" si="132"/>
        <v>Lower</v>
      </c>
      <c r="T1158" s="4" t="str">
        <f t="shared" si="133"/>
        <v>Above</v>
      </c>
      <c r="U1158" s="4" t="str">
        <f t="shared" si="134"/>
        <v>Buy</v>
      </c>
      <c r="V1158" s="4" t="str">
        <f t="shared" si="135"/>
        <v/>
      </c>
    </row>
    <row r="1159" spans="1:22">
      <c r="A1159" s="2">
        <v>42676</v>
      </c>
      <c r="B1159" s="7">
        <v>625.54998779296875</v>
      </c>
      <c r="C1159" s="7">
        <v>627.8499755859375</v>
      </c>
      <c r="D1159" s="7">
        <v>620.75</v>
      </c>
      <c r="E1159" s="7">
        <v>623.07501220703125</v>
      </c>
      <c r="F1159" s="7">
        <v>8542.7998046875</v>
      </c>
      <c r="G1159" s="7">
        <v>8549.5</v>
      </c>
      <c r="H1159" s="7">
        <v>8504.849609375</v>
      </c>
      <c r="I1159" s="7">
        <v>8514</v>
      </c>
      <c r="J1159" s="7">
        <v>7.3225406435221005E-2</v>
      </c>
      <c r="K1159" s="7">
        <v>7.3437040246322888E-2</v>
      </c>
      <c r="L1159" s="7">
        <v>7.2987769156522136E-2</v>
      </c>
      <c r="M1159" s="7">
        <v>7.3182406883607151E-2</v>
      </c>
      <c r="N1159" s="7">
        <v>7.2999082246630015E-2</v>
      </c>
      <c r="O1159" s="7">
        <v>6.0093184259382151E-4</v>
      </c>
      <c r="P1159" s="7">
        <v>7.3600014089223842E-2</v>
      </c>
      <c r="Q1159" s="7">
        <v>7.2398150404036188E-2</v>
      </c>
      <c r="R1159" s="7">
        <f t="shared" si="136"/>
        <v>0</v>
      </c>
      <c r="S1159" s="4" t="str">
        <f t="shared" si="132"/>
        <v>Lower</v>
      </c>
      <c r="T1159" s="4" t="str">
        <f t="shared" si="133"/>
        <v>Above</v>
      </c>
      <c r="U1159" s="4" t="str">
        <f t="shared" si="134"/>
        <v>Buy</v>
      </c>
      <c r="V1159" s="4" t="str">
        <f t="shared" si="135"/>
        <v/>
      </c>
    </row>
    <row r="1160" spans="1:22">
      <c r="A1160" s="2">
        <v>42677</v>
      </c>
      <c r="B1160" s="7">
        <v>622.5</v>
      </c>
      <c r="C1160" s="7">
        <v>630</v>
      </c>
      <c r="D1160" s="7">
        <v>615.875</v>
      </c>
      <c r="E1160" s="7">
        <v>627.4749755859375</v>
      </c>
      <c r="F1160" s="7">
        <v>8499.849609375</v>
      </c>
      <c r="G1160" s="7">
        <v>8537.650390625</v>
      </c>
      <c r="H1160" s="7">
        <v>8476.150390625</v>
      </c>
      <c r="I1160" s="7">
        <v>8484.9501953125</v>
      </c>
      <c r="J1160" s="7">
        <v>7.3236589893709056E-2</v>
      </c>
      <c r="K1160" s="7">
        <v>7.3790793857264142E-2</v>
      </c>
      <c r="L1160" s="7">
        <v>7.2659753734570967E-2</v>
      </c>
      <c r="M1160" s="7">
        <v>7.3951521357495442E-2</v>
      </c>
      <c r="N1160" s="7">
        <v>7.3013935500865615E-2</v>
      </c>
      <c r="O1160" s="7">
        <v>6.2130911333471977E-4</v>
      </c>
      <c r="P1160" s="7">
        <v>7.3635244614200332E-2</v>
      </c>
      <c r="Q1160" s="7">
        <v>7.2392626387530898E-2</v>
      </c>
      <c r="R1160" s="7" t="str">
        <f t="shared" si="136"/>
        <v>Upper</v>
      </c>
      <c r="S1160" s="4" t="str">
        <f t="shared" si="132"/>
        <v>Upper</v>
      </c>
      <c r="T1160" s="4" t="str">
        <f t="shared" si="133"/>
        <v>Above</v>
      </c>
      <c r="U1160" s="4" t="str">
        <f t="shared" si="134"/>
        <v>Buy</v>
      </c>
      <c r="V1160" s="4" t="str">
        <f t="shared" si="135"/>
        <v/>
      </c>
    </row>
    <row r="1161" spans="1:22">
      <c r="A1161" s="2">
        <v>42678</v>
      </c>
      <c r="B1161" s="7">
        <v>626.4000244140625</v>
      </c>
      <c r="C1161" s="7">
        <v>626.4000244140625</v>
      </c>
      <c r="D1161" s="7">
        <v>620.875</v>
      </c>
      <c r="E1161" s="7">
        <v>621.8499755859375</v>
      </c>
      <c r="F1161" s="7">
        <v>8503.599609375</v>
      </c>
      <c r="G1161" s="7">
        <v>8504</v>
      </c>
      <c r="H1161" s="7">
        <v>8400.25</v>
      </c>
      <c r="I1161" s="7">
        <v>8433.75</v>
      </c>
      <c r="J1161" s="7">
        <v>7.3662925489044961E-2</v>
      </c>
      <c r="K1161" s="7">
        <v>7.3659457245303678E-2</v>
      </c>
      <c r="L1161" s="7">
        <v>7.3911490729442572E-2</v>
      </c>
      <c r="M1161" s="7">
        <v>7.3733508295353495E-2</v>
      </c>
      <c r="N1161" s="7">
        <v>7.3024228394566112E-2</v>
      </c>
      <c r="O1161" s="7">
        <v>6.3188266673046734E-4</v>
      </c>
      <c r="P1161" s="7">
        <v>7.3656111061296575E-2</v>
      </c>
      <c r="Q1161" s="7">
        <v>7.239234572783565E-2</v>
      </c>
      <c r="R1161" s="7">
        <f t="shared" si="136"/>
        <v>0</v>
      </c>
      <c r="S1161" s="4" t="str">
        <f t="shared" si="132"/>
        <v>Upper</v>
      </c>
      <c r="T1161" s="4" t="str">
        <f t="shared" si="133"/>
        <v>Above</v>
      </c>
      <c r="U1161" s="4" t="str">
        <f t="shared" si="134"/>
        <v>Buy</v>
      </c>
      <c r="V1161" s="4" t="str">
        <f t="shared" si="135"/>
        <v/>
      </c>
    </row>
    <row r="1162" spans="1:22">
      <c r="A1162" s="2">
        <v>42681</v>
      </c>
      <c r="B1162" s="7">
        <v>626</v>
      </c>
      <c r="C1162" s="7">
        <v>627.42498779296875</v>
      </c>
      <c r="D1162" s="7">
        <v>620</v>
      </c>
      <c r="E1162" s="7">
        <v>624.7249755859375</v>
      </c>
      <c r="F1162" s="7">
        <v>8535.75</v>
      </c>
      <c r="G1162" s="7">
        <v>8535.849609375</v>
      </c>
      <c r="H1162" s="7">
        <v>8481.4501953125</v>
      </c>
      <c r="I1162" s="7">
        <v>8497.0498046875</v>
      </c>
      <c r="J1162" s="7">
        <v>7.3338605277802185E-2</v>
      </c>
      <c r="K1162" s="7">
        <v>7.3504690980480986E-2</v>
      </c>
      <c r="L1162" s="7">
        <v>7.3100706332350995E-2</v>
      </c>
      <c r="M1162" s="7">
        <v>7.3522574298823154E-2</v>
      </c>
      <c r="N1162" s="7">
        <v>7.3023243371269725E-2</v>
      </c>
      <c r="O1162" s="7">
        <v>6.3104739912824882E-4</v>
      </c>
      <c r="P1162" s="7">
        <v>7.3654290770397979E-2</v>
      </c>
      <c r="Q1162" s="7">
        <v>7.2392195972141471E-2</v>
      </c>
      <c r="R1162" s="7">
        <f t="shared" si="136"/>
        <v>0</v>
      </c>
      <c r="S1162" s="4" t="str">
        <f t="shared" si="132"/>
        <v>Upper</v>
      </c>
      <c r="T1162" s="4" t="str">
        <f t="shared" si="133"/>
        <v>Below</v>
      </c>
      <c r="U1162" s="4" t="str">
        <f t="shared" si="134"/>
        <v>Sell</v>
      </c>
      <c r="V1162" s="4" t="str">
        <f t="shared" si="135"/>
        <v>Sell</v>
      </c>
    </row>
    <row r="1163" spans="1:22">
      <c r="A1163" s="2">
        <v>42682</v>
      </c>
      <c r="B1163" s="7">
        <v>625.54998779296875</v>
      </c>
      <c r="C1163" s="7">
        <v>629</v>
      </c>
      <c r="D1163" s="7">
        <v>620.04998779296875</v>
      </c>
      <c r="E1163" s="7">
        <v>627.1500244140625</v>
      </c>
      <c r="F1163" s="7">
        <v>8540</v>
      </c>
      <c r="G1163" s="7">
        <v>8559.400390625</v>
      </c>
      <c r="H1163" s="7">
        <v>8480.099609375</v>
      </c>
      <c r="I1163" s="7">
        <v>8543.5498046875</v>
      </c>
      <c r="J1163" s="7">
        <v>7.324941309051157E-2</v>
      </c>
      <c r="K1163" s="7">
        <v>7.348645597756305E-2</v>
      </c>
      <c r="L1163" s="7">
        <v>7.3118243458777918E-2</v>
      </c>
      <c r="M1163" s="7">
        <v>7.3406258376344999E-2</v>
      </c>
      <c r="N1163" s="7">
        <v>7.3013831218413566E-2</v>
      </c>
      <c r="O1163" s="7">
        <v>6.2343650869245849E-4</v>
      </c>
      <c r="P1163" s="7">
        <v>7.3637267727106021E-2</v>
      </c>
      <c r="Q1163" s="7">
        <v>7.2390394709721112E-2</v>
      </c>
      <c r="R1163" s="7">
        <f t="shared" si="136"/>
        <v>0</v>
      </c>
      <c r="S1163" s="4" t="str">
        <f t="shared" si="132"/>
        <v>Upper</v>
      </c>
      <c r="T1163" s="4" t="str">
        <f t="shared" si="133"/>
        <v>Below</v>
      </c>
      <c r="U1163" s="4" t="str">
        <f t="shared" si="134"/>
        <v>Sell</v>
      </c>
      <c r="V1163" s="4" t="str">
        <f t="shared" si="135"/>
        <v/>
      </c>
    </row>
    <row r="1164" spans="1:22">
      <c r="A1164" s="2">
        <v>42683</v>
      </c>
      <c r="B1164" s="7">
        <v>600</v>
      </c>
      <c r="C1164" s="7">
        <v>628.70001220703125</v>
      </c>
      <c r="D1164" s="7">
        <v>597.67498779296875</v>
      </c>
      <c r="E1164" s="7">
        <v>625.625</v>
      </c>
      <c r="F1164" s="7">
        <v>8067.5</v>
      </c>
      <c r="G1164" s="7">
        <v>8476.2001953125</v>
      </c>
      <c r="H1164" s="7">
        <v>8002.25</v>
      </c>
      <c r="I1164" s="7">
        <v>8432</v>
      </c>
      <c r="J1164" s="7">
        <v>7.4372482181592814E-2</v>
      </c>
      <c r="K1164" s="7">
        <v>7.4172388301389378E-2</v>
      </c>
      <c r="L1164" s="7">
        <v>7.4688367370798051E-2</v>
      </c>
      <c r="M1164" s="7">
        <v>7.4196513282732454E-2</v>
      </c>
      <c r="N1164" s="7">
        <v>7.3042756309116108E-2</v>
      </c>
      <c r="O1164" s="7">
        <v>6.6497955647432615E-4</v>
      </c>
      <c r="P1164" s="7">
        <v>7.3707735865590429E-2</v>
      </c>
      <c r="Q1164" s="7">
        <v>7.2377776752641787E-2</v>
      </c>
      <c r="R1164" s="7">
        <f t="shared" si="136"/>
        <v>0</v>
      </c>
      <c r="S1164" s="4" t="str">
        <f t="shared" ref="S1164:S1227" si="137">+IF(R1164=0,S1163,R1164)</f>
        <v>Upper</v>
      </c>
      <c r="T1164" s="4" t="str">
        <f t="shared" si="133"/>
        <v>Above</v>
      </c>
      <c r="U1164" s="4" t="str">
        <f t="shared" si="134"/>
        <v>Sell</v>
      </c>
      <c r="V1164" s="4" t="str">
        <f t="shared" si="135"/>
        <v/>
      </c>
    </row>
    <row r="1165" spans="1:22">
      <c r="A1165" s="2">
        <v>42684</v>
      </c>
      <c r="B1165" s="7">
        <v>631.875</v>
      </c>
      <c r="C1165" s="7">
        <v>641.5</v>
      </c>
      <c r="D1165" s="7">
        <v>627.04998779296875</v>
      </c>
      <c r="E1165" s="7">
        <v>639.2750244140625</v>
      </c>
      <c r="F1165" s="7">
        <v>8555.599609375</v>
      </c>
      <c r="G1165" s="7">
        <v>8598.4501953125</v>
      </c>
      <c r="H1165" s="7">
        <v>8510.7001953125</v>
      </c>
      <c r="I1165" s="7">
        <v>8525.75</v>
      </c>
      <c r="J1165" s="7">
        <v>7.3855139189497376E-2</v>
      </c>
      <c r="K1165" s="7">
        <v>7.4606468076039781E-2</v>
      </c>
      <c r="L1165" s="7">
        <v>7.3677837710501612E-2</v>
      </c>
      <c r="M1165" s="7">
        <v>7.4981676030151309E-2</v>
      </c>
      <c r="N1165" s="7">
        <v>7.3104908488614645E-2</v>
      </c>
      <c r="O1165" s="7">
        <v>7.8135060620605366E-4</v>
      </c>
      <c r="P1165" s="7">
        <v>7.3886259094820703E-2</v>
      </c>
      <c r="Q1165" s="7">
        <v>7.2323557882408587E-2</v>
      </c>
      <c r="R1165" s="7" t="str">
        <f t="shared" si="136"/>
        <v>Upper</v>
      </c>
      <c r="S1165" s="4" t="str">
        <f t="shared" si="137"/>
        <v>Upper</v>
      </c>
      <c r="T1165" s="4" t="str">
        <f t="shared" si="133"/>
        <v>Above</v>
      </c>
      <c r="U1165" s="4" t="str">
        <f t="shared" si="134"/>
        <v>Sell</v>
      </c>
      <c r="V1165" s="4" t="str">
        <f t="shared" si="135"/>
        <v/>
      </c>
    </row>
    <row r="1166" spans="1:22">
      <c r="A1166" s="2">
        <v>42685</v>
      </c>
      <c r="B1166" s="7">
        <v>637</v>
      </c>
      <c r="C1166" s="7">
        <v>641</v>
      </c>
      <c r="D1166" s="7">
        <v>632.79998779296875</v>
      </c>
      <c r="E1166" s="7">
        <v>637.9000244140625</v>
      </c>
      <c r="F1166" s="7">
        <v>8456.650390625</v>
      </c>
      <c r="G1166" s="7">
        <v>8460.599609375</v>
      </c>
      <c r="H1166" s="7">
        <v>8284.9501953125</v>
      </c>
      <c r="I1166" s="7">
        <v>8296.2998046875</v>
      </c>
      <c r="J1166" s="7">
        <v>7.5325332203182355E-2</v>
      </c>
      <c r="K1166" s="7">
        <v>7.576295175222833E-2</v>
      </c>
      <c r="L1166" s="7">
        <v>7.6379455865769413E-2</v>
      </c>
      <c r="M1166" s="7">
        <v>7.6889702570011029E-2</v>
      </c>
      <c r="N1166" s="7">
        <v>7.3267198041481671E-2</v>
      </c>
      <c r="O1166" s="7">
        <v>1.149531955687542E-3</v>
      </c>
      <c r="P1166" s="7">
        <v>7.4416729997169209E-2</v>
      </c>
      <c r="Q1166" s="7">
        <v>7.2117666085794133E-2</v>
      </c>
      <c r="R1166" s="7">
        <f t="shared" si="136"/>
        <v>0</v>
      </c>
      <c r="S1166" s="4" t="str">
        <f t="shared" si="137"/>
        <v>Upper</v>
      </c>
      <c r="T1166" s="4" t="str">
        <f t="shared" si="133"/>
        <v>Above</v>
      </c>
      <c r="U1166" s="4" t="str">
        <f t="shared" si="134"/>
        <v>Sell</v>
      </c>
      <c r="V1166" s="4" t="str">
        <f t="shared" si="135"/>
        <v/>
      </c>
    </row>
    <row r="1167" spans="1:22">
      <c r="A1167" s="2">
        <v>42689</v>
      </c>
      <c r="B1167" s="7">
        <v>638.75</v>
      </c>
      <c r="C1167" s="7">
        <v>644.5</v>
      </c>
      <c r="D1167" s="7">
        <v>625.32501220703125</v>
      </c>
      <c r="E1167" s="7">
        <v>627.375</v>
      </c>
      <c r="F1167" s="7">
        <v>8284.849609375</v>
      </c>
      <c r="G1167" s="7">
        <v>8288.5498046875</v>
      </c>
      <c r="H1167" s="7">
        <v>8093.2001953125</v>
      </c>
      <c r="I1167" s="7">
        <v>8108.4501953125</v>
      </c>
      <c r="J1167" s="7">
        <v>7.7098563053842398E-2</v>
      </c>
      <c r="K1167" s="7">
        <v>7.7757872629963559E-2</v>
      </c>
      <c r="L1167" s="7">
        <v>7.7265481776814707E-2</v>
      </c>
      <c r="M1167" s="7">
        <v>7.737298557530585E-2</v>
      </c>
      <c r="N1167" s="7">
        <v>7.3460730258813209E-2</v>
      </c>
      <c r="O1167" s="7">
        <v>1.471843727354585E-3</v>
      </c>
      <c r="P1167" s="7">
        <v>7.4932573986167789E-2</v>
      </c>
      <c r="Q1167" s="7">
        <v>7.1988886531458629E-2</v>
      </c>
      <c r="R1167" s="7">
        <f t="shared" si="136"/>
        <v>0</v>
      </c>
      <c r="S1167" s="4" t="str">
        <f t="shared" si="137"/>
        <v>Upper</v>
      </c>
      <c r="T1167" s="4" t="str">
        <f t="shared" si="133"/>
        <v>Above</v>
      </c>
      <c r="U1167" s="4" t="str">
        <f t="shared" si="134"/>
        <v>Sell</v>
      </c>
      <c r="V1167" s="4" t="str">
        <f t="shared" si="135"/>
        <v/>
      </c>
    </row>
    <row r="1168" spans="1:22">
      <c r="A1168" s="2">
        <v>42690</v>
      </c>
      <c r="B1168" s="7">
        <v>634</v>
      </c>
      <c r="C1168" s="7">
        <v>634</v>
      </c>
      <c r="D1168" s="7">
        <v>620.0250244140625</v>
      </c>
      <c r="E1168" s="7">
        <v>622.17498779296875</v>
      </c>
      <c r="F1168" s="7">
        <v>8205.650390625</v>
      </c>
      <c r="G1168" s="7">
        <v>8210.0498046875</v>
      </c>
      <c r="H1168" s="7">
        <v>8089.39990234375</v>
      </c>
      <c r="I1168" s="7">
        <v>8111.60009765625</v>
      </c>
      <c r="J1168" s="7">
        <v>7.7263832824799414E-2</v>
      </c>
      <c r="K1168" s="7">
        <v>7.7222430445917617E-2</v>
      </c>
      <c r="L1168" s="7">
        <v>7.6646603196662583E-2</v>
      </c>
      <c r="M1168" s="7">
        <v>7.6701881293770729E-2</v>
      </c>
      <c r="N1168" s="7">
        <v>7.3664246303606934E-2</v>
      </c>
      <c r="O1168" s="7">
        <v>1.6246346465508021E-3</v>
      </c>
      <c r="P1168" s="7">
        <v>7.5288880950157733E-2</v>
      </c>
      <c r="Q1168" s="7">
        <v>7.2039611657056135E-2</v>
      </c>
      <c r="R1168" s="7">
        <f t="shared" si="136"/>
        <v>0</v>
      </c>
      <c r="S1168" s="4" t="str">
        <f t="shared" si="137"/>
        <v>Upper</v>
      </c>
      <c r="T1168" s="4" t="str">
        <f t="shared" si="133"/>
        <v>Above</v>
      </c>
      <c r="U1168" s="4" t="str">
        <f t="shared" si="134"/>
        <v>Sell</v>
      </c>
      <c r="V1168" s="4" t="str">
        <f t="shared" si="135"/>
        <v/>
      </c>
    </row>
    <row r="1169" spans="1:22">
      <c r="A1169" s="2">
        <v>42691</v>
      </c>
      <c r="B1169" s="7">
        <v>619.1500244140625</v>
      </c>
      <c r="C1169" s="7">
        <v>624.45001220703125</v>
      </c>
      <c r="D1169" s="7">
        <v>612.57501220703125</v>
      </c>
      <c r="E1169" s="7">
        <v>615.0999755859375</v>
      </c>
      <c r="F1169" s="7">
        <v>8105.10009765625</v>
      </c>
      <c r="G1169" s="7">
        <v>8151.25</v>
      </c>
      <c r="H1169" s="7">
        <v>8060.2998046875</v>
      </c>
      <c r="I1169" s="7">
        <v>8079.9501953125</v>
      </c>
      <c r="J1169" s="7">
        <v>7.6390176179699745E-2</v>
      </c>
      <c r="K1169" s="7">
        <v>7.6607883724217909E-2</v>
      </c>
      <c r="L1169" s="7">
        <v>7.5999035650111402E-2</v>
      </c>
      <c r="M1169" s="7">
        <v>7.6126703843147625E-2</v>
      </c>
      <c r="N1169" s="7">
        <v>7.3846865161843189E-2</v>
      </c>
      <c r="O1169" s="7">
        <v>1.687884263191559E-3</v>
      </c>
      <c r="P1169" s="7">
        <v>7.5534749425034742E-2</v>
      </c>
      <c r="Q1169" s="7">
        <v>7.2158980898651637E-2</v>
      </c>
      <c r="R1169" s="7">
        <f t="shared" si="136"/>
        <v>0</v>
      </c>
      <c r="S1169" s="4" t="str">
        <f t="shared" si="137"/>
        <v>Upper</v>
      </c>
      <c r="T1169" s="4" t="str">
        <f t="shared" si="133"/>
        <v>Above</v>
      </c>
      <c r="U1169" s="4" t="str">
        <f t="shared" si="134"/>
        <v>Sell</v>
      </c>
      <c r="V1169" s="4" t="str">
        <f t="shared" si="135"/>
        <v/>
      </c>
    </row>
    <row r="1170" spans="1:22">
      <c r="A1170" s="2">
        <v>42692</v>
      </c>
      <c r="B1170" s="7">
        <v>618</v>
      </c>
      <c r="C1170" s="7">
        <v>618</v>
      </c>
      <c r="D1170" s="7">
        <v>604.5999755859375</v>
      </c>
      <c r="E1170" s="7">
        <v>605.70001220703125</v>
      </c>
      <c r="F1170" s="7">
        <v>8097.5498046875</v>
      </c>
      <c r="G1170" s="7">
        <v>8128.9501953125</v>
      </c>
      <c r="H1170" s="7">
        <v>8048.2998046875</v>
      </c>
      <c r="I1170" s="7">
        <v>8074.10009765625</v>
      </c>
      <c r="J1170" s="7">
        <v>7.631938239419693E-2</v>
      </c>
      <c r="K1170" s="7">
        <v>7.6024576993516974E-2</v>
      </c>
      <c r="L1170" s="7">
        <v>7.5121453009715872E-2</v>
      </c>
      <c r="M1170" s="7">
        <v>7.5017649630434211E-2</v>
      </c>
      <c r="N1170" s="7">
        <v>7.3964719868099577E-2</v>
      </c>
      <c r="O1170" s="7">
        <v>1.682975489511465E-3</v>
      </c>
      <c r="P1170" s="7">
        <v>7.5647695357611039E-2</v>
      </c>
      <c r="Q1170" s="7">
        <v>7.2281744378588114E-2</v>
      </c>
      <c r="R1170" s="7" t="str">
        <f t="shared" si="136"/>
        <v>Upper</v>
      </c>
      <c r="S1170" s="4" t="str">
        <f t="shared" si="137"/>
        <v>Upper</v>
      </c>
      <c r="T1170" s="4" t="str">
        <f t="shared" si="133"/>
        <v>Below</v>
      </c>
      <c r="U1170" s="4" t="str">
        <f t="shared" si="134"/>
        <v>Sell</v>
      </c>
      <c r="V1170" s="4" t="str">
        <f t="shared" si="135"/>
        <v/>
      </c>
    </row>
    <row r="1171" spans="1:22">
      <c r="A1171" s="2">
        <v>42695</v>
      </c>
      <c r="B1171" s="7">
        <v>609.75</v>
      </c>
      <c r="C1171" s="7">
        <v>609.75</v>
      </c>
      <c r="D1171" s="7">
        <v>594.17498779296875</v>
      </c>
      <c r="E1171" s="7">
        <v>599.3499755859375</v>
      </c>
      <c r="F1171" s="7">
        <v>8102.10009765625</v>
      </c>
      <c r="G1171" s="7">
        <v>8102.4501953125</v>
      </c>
      <c r="H1171" s="7">
        <v>7916.39990234375</v>
      </c>
      <c r="I1171" s="7">
        <v>7929.10009765625</v>
      </c>
      <c r="J1171" s="7">
        <v>7.5258265468281071E-2</v>
      </c>
      <c r="K1171" s="7">
        <v>7.5255013644237867E-2</v>
      </c>
      <c r="L1171" s="7">
        <v>7.5056211803683104E-2</v>
      </c>
      <c r="M1171" s="7">
        <v>7.5588650440054153E-2</v>
      </c>
      <c r="N1171" s="7">
        <v>7.4136145103321338E-2</v>
      </c>
      <c r="O1171" s="7">
        <v>1.663994147654261E-3</v>
      </c>
      <c r="P1171" s="7">
        <v>7.5800139250975604E-2</v>
      </c>
      <c r="Q1171" s="7">
        <v>7.2472150955667072E-2</v>
      </c>
      <c r="R1171" s="7">
        <f t="shared" si="136"/>
        <v>0</v>
      </c>
      <c r="S1171" s="4" t="str">
        <f t="shared" si="137"/>
        <v>Upper</v>
      </c>
      <c r="T1171" s="4" t="str">
        <f t="shared" si="133"/>
        <v>Below</v>
      </c>
      <c r="U1171" s="4" t="str">
        <f t="shared" si="134"/>
        <v>Sell</v>
      </c>
      <c r="V1171" s="4" t="str">
        <f t="shared" si="135"/>
        <v/>
      </c>
    </row>
    <row r="1172" spans="1:22">
      <c r="A1172" s="2">
        <v>42696</v>
      </c>
      <c r="B1172" s="7">
        <v>603.4000244140625</v>
      </c>
      <c r="C1172" s="7">
        <v>603.4000244140625</v>
      </c>
      <c r="D1172" s="7">
        <v>594.67498779296875</v>
      </c>
      <c r="E1172" s="7">
        <v>599.0250244140625</v>
      </c>
      <c r="F1172" s="7">
        <v>7989.14990234375</v>
      </c>
      <c r="G1172" s="7">
        <v>8019.0498046875</v>
      </c>
      <c r="H1172" s="7">
        <v>7938.14990234375</v>
      </c>
      <c r="I1172" s="7">
        <v>8002.2998046875</v>
      </c>
      <c r="J1172" s="7">
        <v>7.5527438061594648E-2</v>
      </c>
      <c r="K1172" s="7">
        <v>7.5245825766208321E-2</v>
      </c>
      <c r="L1172" s="7">
        <v>7.4913549770254412E-2</v>
      </c>
      <c r="M1172" s="7">
        <v>7.4856608604337987E-2</v>
      </c>
      <c r="N1172" s="7">
        <v>7.4224619525803531E-2</v>
      </c>
      <c r="O1172" s="7">
        <v>1.652282532707397E-3</v>
      </c>
      <c r="P1172" s="7">
        <v>7.5876902058510928E-2</v>
      </c>
      <c r="Q1172" s="7">
        <v>7.2572336993096134E-2</v>
      </c>
      <c r="R1172" s="7">
        <f t="shared" si="136"/>
        <v>0</v>
      </c>
      <c r="S1172" s="4" t="str">
        <f t="shared" si="137"/>
        <v>Upper</v>
      </c>
      <c r="T1172" s="4" t="str">
        <f t="shared" si="133"/>
        <v>Below</v>
      </c>
      <c r="U1172" s="4" t="str">
        <f t="shared" si="134"/>
        <v>Sell</v>
      </c>
      <c r="V1172" s="4" t="str">
        <f t="shared" si="135"/>
        <v/>
      </c>
    </row>
    <row r="1173" spans="1:22">
      <c r="A1173" s="2">
        <v>42697</v>
      </c>
      <c r="B1173" s="7">
        <v>601.5</v>
      </c>
      <c r="C1173" s="7">
        <v>601.5</v>
      </c>
      <c r="D1173" s="7">
        <v>590.54998779296875</v>
      </c>
      <c r="E1173" s="7">
        <v>592.375</v>
      </c>
      <c r="F1173" s="7">
        <v>8051.2001953125</v>
      </c>
      <c r="G1173" s="7">
        <v>8055.2001953125</v>
      </c>
      <c r="H1173" s="7">
        <v>7973.10009765625</v>
      </c>
      <c r="I1173" s="7">
        <v>8033.2998046875</v>
      </c>
      <c r="J1173" s="7">
        <v>7.4709358283029673E-2</v>
      </c>
      <c r="K1173" s="7">
        <v>7.4672259585804729E-2</v>
      </c>
      <c r="L1173" s="7">
        <v>7.4067800549320231E-2</v>
      </c>
      <c r="M1173" s="7">
        <v>7.3739934323669099E-2</v>
      </c>
      <c r="N1173" s="7">
        <v>7.4284456766703102E-2</v>
      </c>
      <c r="O1173" s="7">
        <v>1.609295640539471E-3</v>
      </c>
      <c r="P1173" s="7">
        <v>7.5893752407242568E-2</v>
      </c>
      <c r="Q1173" s="7">
        <v>7.2675161126163637E-2</v>
      </c>
      <c r="R1173" s="7">
        <f t="shared" si="136"/>
        <v>0</v>
      </c>
      <c r="S1173" s="4" t="str">
        <f t="shared" si="137"/>
        <v>Upper</v>
      </c>
      <c r="T1173" s="4" t="str">
        <f t="shared" si="133"/>
        <v>Below</v>
      </c>
      <c r="U1173" s="4" t="str">
        <f t="shared" si="134"/>
        <v>Sell</v>
      </c>
      <c r="V1173" s="4" t="str">
        <f t="shared" si="135"/>
        <v/>
      </c>
    </row>
    <row r="1174" spans="1:22">
      <c r="A1174" s="2">
        <v>42698</v>
      </c>
      <c r="B1174" s="7">
        <v>592</v>
      </c>
      <c r="C1174" s="7">
        <v>593.1500244140625</v>
      </c>
      <c r="D1174" s="7">
        <v>580.45001220703125</v>
      </c>
      <c r="E1174" s="7">
        <v>582.75</v>
      </c>
      <c r="F1174" s="7">
        <v>8011.7998046875</v>
      </c>
      <c r="G1174" s="7">
        <v>8024.85009765625</v>
      </c>
      <c r="H1174" s="7">
        <v>7952.5498046875</v>
      </c>
      <c r="I1174" s="7">
        <v>7965.5</v>
      </c>
      <c r="J1174" s="7">
        <v>7.3891012560453134E-2</v>
      </c>
      <c r="K1174" s="7">
        <v>7.3914156301473938E-2</v>
      </c>
      <c r="L1174" s="7">
        <v>7.2989170324327238E-2</v>
      </c>
      <c r="M1174" s="7">
        <v>7.3159249262444284E-2</v>
      </c>
      <c r="N1174" s="7">
        <v>7.4346006504096424E-2</v>
      </c>
      <c r="O1174" s="7">
        <v>1.5363225433308321E-3</v>
      </c>
      <c r="P1174" s="7">
        <v>7.5882329047427255E-2</v>
      </c>
      <c r="Q1174" s="7">
        <v>7.2809683960765592E-2</v>
      </c>
      <c r="R1174" s="7">
        <f t="shared" si="136"/>
        <v>0</v>
      </c>
      <c r="S1174" s="4" t="str">
        <f t="shared" si="137"/>
        <v>Upper</v>
      </c>
      <c r="T1174" s="4" t="str">
        <f t="shared" si="133"/>
        <v>Below</v>
      </c>
      <c r="U1174" s="4" t="str">
        <f t="shared" si="134"/>
        <v>Sell</v>
      </c>
      <c r="V1174" s="4" t="str">
        <f t="shared" si="135"/>
        <v/>
      </c>
    </row>
    <row r="1175" spans="1:22">
      <c r="A1175" s="2">
        <v>42699</v>
      </c>
      <c r="B1175" s="7">
        <v>584.5</v>
      </c>
      <c r="C1175" s="7">
        <v>596.5999755859375</v>
      </c>
      <c r="D1175" s="7">
        <v>579</v>
      </c>
      <c r="E1175" s="7">
        <v>594.6500244140625</v>
      </c>
      <c r="F1175" s="7">
        <v>8007.9501953125</v>
      </c>
      <c r="G1175" s="7">
        <v>8122.25</v>
      </c>
      <c r="H1175" s="7">
        <v>7976.75</v>
      </c>
      <c r="I1175" s="7">
        <v>8114.2998046875</v>
      </c>
      <c r="J1175" s="7">
        <v>7.2989964440855343E-2</v>
      </c>
      <c r="K1175" s="7">
        <v>7.3452550166017733E-2</v>
      </c>
      <c r="L1175" s="7">
        <v>7.2585952925690284E-2</v>
      </c>
      <c r="M1175" s="7">
        <v>7.3284206737165764E-2</v>
      </c>
      <c r="N1175" s="7">
        <v>7.4413977472311529E-2</v>
      </c>
      <c r="O1175" s="7">
        <v>1.451281970480397E-3</v>
      </c>
      <c r="P1175" s="7">
        <v>7.5865259442791932E-2</v>
      </c>
      <c r="Q1175" s="7">
        <v>7.2962695501831126E-2</v>
      </c>
      <c r="R1175" s="7" t="str">
        <f t="shared" si="136"/>
        <v>Lower</v>
      </c>
      <c r="S1175" s="4" t="str">
        <f t="shared" si="137"/>
        <v>Lower</v>
      </c>
      <c r="T1175" s="4" t="str">
        <f t="shared" si="133"/>
        <v>Above</v>
      </c>
      <c r="U1175" s="4" t="str">
        <f t="shared" si="134"/>
        <v>Buy</v>
      </c>
      <c r="V1175" s="4" t="str">
        <f t="shared" si="135"/>
        <v>Buy</v>
      </c>
    </row>
    <row r="1176" spans="1:22">
      <c r="A1176" s="2">
        <v>42702</v>
      </c>
      <c r="B1176" s="7">
        <v>590.125</v>
      </c>
      <c r="C1176" s="7">
        <v>599.45001220703125</v>
      </c>
      <c r="D1176" s="7">
        <v>589.04998779296875</v>
      </c>
      <c r="E1176" s="7">
        <v>592.2249755859375</v>
      </c>
      <c r="F1176" s="7">
        <v>8080.64990234375</v>
      </c>
      <c r="G1176" s="7">
        <v>8146.5</v>
      </c>
      <c r="H1176" s="7">
        <v>8066.5</v>
      </c>
      <c r="I1176" s="7">
        <v>8126.89990234375</v>
      </c>
      <c r="J1176" s="7">
        <v>7.3029398270161083E-2</v>
      </c>
      <c r="K1176" s="7">
        <v>7.3583749120116768E-2</v>
      </c>
      <c r="L1176" s="7">
        <v>7.3024234524635065E-2</v>
      </c>
      <c r="M1176" s="7">
        <v>7.2872187759460819E-2</v>
      </c>
      <c r="N1176" s="7">
        <v>7.4424204266668792E-2</v>
      </c>
      <c r="O1176" s="7">
        <v>1.4389970642957361E-3</v>
      </c>
      <c r="P1176" s="7">
        <v>7.5863201330964525E-2</v>
      </c>
      <c r="Q1176" s="7">
        <v>7.2985207202373059E-2</v>
      </c>
      <c r="R1176" s="7">
        <f t="shared" si="136"/>
        <v>0</v>
      </c>
      <c r="S1176" s="4" t="str">
        <f t="shared" si="137"/>
        <v>Lower</v>
      </c>
      <c r="T1176" s="4" t="str">
        <f t="shared" si="133"/>
        <v>Below</v>
      </c>
      <c r="U1176" s="4" t="str">
        <f t="shared" si="134"/>
        <v>Buy</v>
      </c>
      <c r="V1176" s="4" t="str">
        <f t="shared" si="135"/>
        <v/>
      </c>
    </row>
    <row r="1177" spans="1:22">
      <c r="A1177" s="2">
        <v>42703</v>
      </c>
      <c r="B1177" s="7">
        <v>592.3499755859375</v>
      </c>
      <c r="C1177" s="7">
        <v>596.4749755859375</v>
      </c>
      <c r="D1177" s="7">
        <v>588.25</v>
      </c>
      <c r="E1177" s="7">
        <v>589.375</v>
      </c>
      <c r="F1177" s="7">
        <v>8131.5498046875</v>
      </c>
      <c r="G1177" s="7">
        <v>8197.349609375</v>
      </c>
      <c r="H1177" s="7">
        <v>8128.7001953125</v>
      </c>
      <c r="I1177" s="7">
        <v>8142.14990234375</v>
      </c>
      <c r="J1177" s="7">
        <v>7.2845889137206341E-2</v>
      </c>
      <c r="K1177" s="7">
        <v>7.2764369462023623E-2</v>
      </c>
      <c r="L1177" s="7">
        <v>7.2367043422172289E-2</v>
      </c>
      <c r="M1177" s="7">
        <v>7.2385672957254954E-2</v>
      </c>
      <c r="N1177" s="7">
        <v>7.4399559780622862E-2</v>
      </c>
      <c r="O1177" s="7">
        <v>1.470731887897779E-3</v>
      </c>
      <c r="P1177" s="7">
        <v>7.5870291668520648E-2</v>
      </c>
      <c r="Q1177" s="7">
        <v>7.2928827892725076E-2</v>
      </c>
      <c r="R1177" s="7">
        <f t="shared" si="136"/>
        <v>0</v>
      </c>
      <c r="S1177" s="4" t="str">
        <f t="shared" si="137"/>
        <v>Lower</v>
      </c>
      <c r="T1177" s="4" t="str">
        <f t="shared" si="133"/>
        <v>Below</v>
      </c>
      <c r="U1177" s="4" t="str">
        <f t="shared" si="134"/>
        <v>Buy</v>
      </c>
      <c r="V1177" s="4" t="str">
        <f t="shared" si="135"/>
        <v/>
      </c>
    </row>
    <row r="1178" spans="1:22">
      <c r="A1178" s="2">
        <v>42704</v>
      </c>
      <c r="B1178" s="7">
        <v>592.5</v>
      </c>
      <c r="C1178" s="7">
        <v>601</v>
      </c>
      <c r="D1178" s="7">
        <v>590.54998779296875</v>
      </c>
      <c r="E1178" s="7">
        <v>599.79998779296875</v>
      </c>
      <c r="F1178" s="7">
        <v>8172.14990234375</v>
      </c>
      <c r="G1178" s="7">
        <v>8234.25</v>
      </c>
      <c r="H1178" s="7">
        <v>8139.25</v>
      </c>
      <c r="I1178" s="7">
        <v>8224.5</v>
      </c>
      <c r="J1178" s="7">
        <v>7.2502341131808243E-2</v>
      </c>
      <c r="K1178" s="7">
        <v>7.2987825242128906E-2</v>
      </c>
      <c r="L1178" s="7">
        <v>7.2555823668393124E-2</v>
      </c>
      <c r="M1178" s="7">
        <v>7.2928444013978813E-2</v>
      </c>
      <c r="N1178" s="7">
        <v>7.4394916776777162E-2</v>
      </c>
      <c r="O1178" s="7">
        <v>1.475450959402059E-3</v>
      </c>
      <c r="P1178" s="7">
        <v>7.5870367736179223E-2</v>
      </c>
      <c r="Q1178" s="7">
        <v>7.2919465817375101E-2</v>
      </c>
      <c r="R1178" s="7" t="str">
        <f t="shared" si="136"/>
        <v>Lower</v>
      </c>
      <c r="S1178" s="4" t="str">
        <f t="shared" si="137"/>
        <v>Lower</v>
      </c>
      <c r="T1178" s="4" t="str">
        <f t="shared" si="133"/>
        <v>Above</v>
      </c>
      <c r="U1178" s="4" t="str">
        <f t="shared" si="134"/>
        <v>Buy</v>
      </c>
      <c r="V1178" s="4" t="str">
        <f t="shared" si="135"/>
        <v/>
      </c>
    </row>
    <row r="1179" spans="1:22">
      <c r="A1179" s="2">
        <v>42705</v>
      </c>
      <c r="B1179" s="7">
        <v>601.1500244140625</v>
      </c>
      <c r="C1179" s="7">
        <v>603.95001220703125</v>
      </c>
      <c r="D1179" s="7">
        <v>596.5</v>
      </c>
      <c r="E1179" s="7">
        <v>598.625</v>
      </c>
      <c r="F1179" s="7">
        <v>8244</v>
      </c>
      <c r="G1179" s="7">
        <v>8250.7998046875</v>
      </c>
      <c r="H1179" s="7">
        <v>8185.0498046875</v>
      </c>
      <c r="I1179" s="7">
        <v>8192.900390625</v>
      </c>
      <c r="J1179" s="7">
        <v>7.2919702136591769E-2</v>
      </c>
      <c r="K1179" s="7">
        <v>7.3198965737104799E-2</v>
      </c>
      <c r="L1179" s="7">
        <v>7.2876770970701985E-2</v>
      </c>
      <c r="M1179" s="7">
        <v>7.3066310031670426E-2</v>
      </c>
      <c r="N1179" s="7">
        <v>7.4389111934180324E-2</v>
      </c>
      <c r="O1179" s="7">
        <v>1.480691461100898E-3</v>
      </c>
      <c r="P1179" s="7">
        <v>7.5869803395281224E-2</v>
      </c>
      <c r="Q1179" s="7">
        <v>7.2908420473079424E-2</v>
      </c>
      <c r="R1179" s="7" t="str">
        <f t="shared" si="136"/>
        <v>Lower</v>
      </c>
      <c r="S1179" s="4" t="str">
        <f t="shared" si="137"/>
        <v>Lower</v>
      </c>
      <c r="T1179" s="4" t="str">
        <f t="shared" si="133"/>
        <v>Above</v>
      </c>
      <c r="U1179" s="4" t="str">
        <f t="shared" si="134"/>
        <v>Buy</v>
      </c>
      <c r="V1179" s="4" t="str">
        <f t="shared" si="135"/>
        <v/>
      </c>
    </row>
    <row r="1180" spans="1:22">
      <c r="A1180" s="2">
        <v>42706</v>
      </c>
      <c r="B1180" s="7">
        <v>594.5</v>
      </c>
      <c r="C1180" s="7">
        <v>600.9749755859375</v>
      </c>
      <c r="D1180" s="7">
        <v>588.3499755859375</v>
      </c>
      <c r="E1180" s="7">
        <v>594.54998779296875</v>
      </c>
      <c r="F1180" s="7">
        <v>8153.5498046875</v>
      </c>
      <c r="G1180" s="7">
        <v>8159.2998046875</v>
      </c>
      <c r="H1180" s="7">
        <v>8070.0498046875</v>
      </c>
      <c r="I1180" s="7">
        <v>8086.7998046875</v>
      </c>
      <c r="J1180" s="7">
        <v>7.2913027361189375E-2</v>
      </c>
      <c r="K1180" s="7">
        <v>7.3655214291878171E-2</v>
      </c>
      <c r="L1180" s="7">
        <v>7.2905371072703118E-2</v>
      </c>
      <c r="M1180" s="7">
        <v>7.3521046910094007E-2</v>
      </c>
      <c r="N1180" s="7">
        <v>7.4367588211810248E-2</v>
      </c>
      <c r="O1180" s="7">
        <v>1.4904835460048101E-3</v>
      </c>
      <c r="P1180" s="7">
        <v>7.585807175781506E-2</v>
      </c>
      <c r="Q1180" s="7">
        <v>7.2877104665805437E-2</v>
      </c>
      <c r="R1180" s="7">
        <f t="shared" si="136"/>
        <v>0</v>
      </c>
      <c r="S1180" s="4" t="str">
        <f t="shared" si="137"/>
        <v>Lower</v>
      </c>
      <c r="T1180" s="4" t="str">
        <f t="shared" si="133"/>
        <v>Above</v>
      </c>
      <c r="U1180" s="4" t="str">
        <f t="shared" si="134"/>
        <v>Buy</v>
      </c>
      <c r="V1180" s="4" t="str">
        <f t="shared" si="135"/>
        <v/>
      </c>
    </row>
    <row r="1181" spans="1:22">
      <c r="A1181" s="2">
        <v>42709</v>
      </c>
      <c r="B1181" s="7">
        <v>593.79998779296875</v>
      </c>
      <c r="C1181" s="7">
        <v>599.4749755859375</v>
      </c>
      <c r="D1181" s="7">
        <v>588.25</v>
      </c>
      <c r="E1181" s="7">
        <v>598.17498779296875</v>
      </c>
      <c r="F1181" s="7">
        <v>8088.75</v>
      </c>
      <c r="G1181" s="7">
        <v>8141.89990234375</v>
      </c>
      <c r="H1181" s="7">
        <v>8056.85009765625</v>
      </c>
      <c r="I1181" s="7">
        <v>8128.75</v>
      </c>
      <c r="J1181" s="7">
        <v>7.3410599634426671E-2</v>
      </c>
      <c r="K1181" s="7">
        <v>7.3628389291960097E-2</v>
      </c>
      <c r="L1181" s="7">
        <v>7.3012404707780629E-2</v>
      </c>
      <c r="M1181" s="7">
        <v>7.358757346368984E-2</v>
      </c>
      <c r="N1181" s="7">
        <v>7.4360291470227075E-2</v>
      </c>
      <c r="O1181" s="7">
        <v>1.4941039144335459E-3</v>
      </c>
      <c r="P1181" s="7">
        <v>7.5854395384660628E-2</v>
      </c>
      <c r="Q1181" s="7">
        <v>7.2866187555793521E-2</v>
      </c>
      <c r="R1181" s="7">
        <f t="shared" si="136"/>
        <v>0</v>
      </c>
      <c r="S1181" s="4" t="str">
        <f t="shared" si="137"/>
        <v>Lower</v>
      </c>
      <c r="T1181" s="4" t="str">
        <f t="shared" si="133"/>
        <v>Above</v>
      </c>
      <c r="U1181" s="4" t="str">
        <f t="shared" si="134"/>
        <v>Buy</v>
      </c>
      <c r="V1181" s="4" t="str">
        <f t="shared" si="135"/>
        <v/>
      </c>
    </row>
    <row r="1182" spans="1:22">
      <c r="A1182" s="2">
        <v>42710</v>
      </c>
      <c r="B1182" s="7">
        <v>597.5</v>
      </c>
      <c r="C1182" s="7">
        <v>601.42498779296875</v>
      </c>
      <c r="D1182" s="7">
        <v>595.0999755859375</v>
      </c>
      <c r="E1182" s="7">
        <v>597.2249755859375</v>
      </c>
      <c r="F1182" s="7">
        <v>8153.14990234375</v>
      </c>
      <c r="G1182" s="7">
        <v>8178.7001953125</v>
      </c>
      <c r="H1182" s="7">
        <v>8130.85009765625</v>
      </c>
      <c r="I1182" s="7">
        <v>8143.14990234375</v>
      </c>
      <c r="J1182" s="7">
        <v>7.3284559606617727E-2</v>
      </c>
      <c r="K1182" s="7">
        <v>7.3535521957103472E-2</v>
      </c>
      <c r="L1182" s="7">
        <v>7.3190375967880333E-2</v>
      </c>
      <c r="M1182" s="7">
        <v>7.3340781239216168E-2</v>
      </c>
      <c r="N1182" s="7">
        <v>7.435120181724672E-2</v>
      </c>
      <c r="O1182" s="7">
        <v>1.5000098640277799E-3</v>
      </c>
      <c r="P1182" s="7">
        <v>7.5851211681274497E-2</v>
      </c>
      <c r="Q1182" s="7">
        <v>7.2851191953218944E-2</v>
      </c>
      <c r="R1182" s="7">
        <f t="shared" si="136"/>
        <v>0</v>
      </c>
      <c r="S1182" s="4" t="str">
        <f t="shared" si="137"/>
        <v>Lower</v>
      </c>
      <c r="T1182" s="4" t="str">
        <f t="shared" si="133"/>
        <v>Above</v>
      </c>
      <c r="U1182" s="4" t="str">
        <f t="shared" si="134"/>
        <v>Buy</v>
      </c>
      <c r="V1182" s="4" t="str">
        <f t="shared" si="135"/>
        <v/>
      </c>
    </row>
    <row r="1183" spans="1:22">
      <c r="A1183" s="2">
        <v>42711</v>
      </c>
      <c r="B1183" s="7">
        <v>600.92498779296875</v>
      </c>
      <c r="C1183" s="7">
        <v>602.95001220703125</v>
      </c>
      <c r="D1183" s="7">
        <v>583.5</v>
      </c>
      <c r="E1183" s="7">
        <v>590.79998779296875</v>
      </c>
      <c r="F1183" s="7">
        <v>8168.39990234375</v>
      </c>
      <c r="G1183" s="7">
        <v>8190.4501953125</v>
      </c>
      <c r="H1183" s="7">
        <v>8077.5</v>
      </c>
      <c r="I1183" s="7">
        <v>8102.0498046875</v>
      </c>
      <c r="J1183" s="7">
        <v>7.3567038217674185E-2</v>
      </c>
      <c r="K1183" s="7">
        <v>7.3616223507726994E-2</v>
      </c>
      <c r="L1183" s="7">
        <v>7.2237697307335189E-2</v>
      </c>
      <c r="M1183" s="7">
        <v>7.2919816840814417E-2</v>
      </c>
      <c r="N1183" s="7">
        <v>7.4326879740470198E-2</v>
      </c>
      <c r="O1183" s="7">
        <v>1.519949372898399E-3</v>
      </c>
      <c r="P1183" s="7">
        <v>7.5846829113368597E-2</v>
      </c>
      <c r="Q1183" s="7">
        <v>7.2806930367571798E-2</v>
      </c>
      <c r="R1183" s="7" t="str">
        <f t="shared" si="136"/>
        <v>Lower</v>
      </c>
      <c r="S1183" s="4" t="str">
        <f t="shared" si="137"/>
        <v>Lower</v>
      </c>
      <c r="T1183" s="4" t="str">
        <f t="shared" ref="T1183:T1246" si="138">IF(S1183=0,"",IF(S1183="Upper",IF(M1183&lt;=P1183,"Below","Above"),IF(M1183&gt;=Q1183,"Above","Below")))</f>
        <v>Above</v>
      </c>
      <c r="U1183" s="4" t="str">
        <f t="shared" si="134"/>
        <v>Buy</v>
      </c>
      <c r="V1183" s="4" t="str">
        <f t="shared" si="135"/>
        <v/>
      </c>
    </row>
    <row r="1184" spans="1:22">
      <c r="A1184" s="2">
        <v>42712</v>
      </c>
      <c r="B1184" s="7">
        <v>593.5</v>
      </c>
      <c r="C1184" s="7">
        <v>602.7750244140625</v>
      </c>
      <c r="D1184" s="7">
        <v>593.5</v>
      </c>
      <c r="E1184" s="7">
        <v>599.75</v>
      </c>
      <c r="F1184" s="7">
        <v>8152.10009765625</v>
      </c>
      <c r="G1184" s="7">
        <v>8256.25</v>
      </c>
      <c r="H1184" s="7">
        <v>8151.75</v>
      </c>
      <c r="I1184" s="7">
        <v>8246.849609375</v>
      </c>
      <c r="J1184" s="7">
        <v>7.2803325878031455E-2</v>
      </c>
      <c r="K1184" s="7">
        <v>7.3008329982021197E-2</v>
      </c>
      <c r="L1184" s="7">
        <v>7.2806452602201976E-2</v>
      </c>
      <c r="M1184" s="7">
        <v>7.2724740768669471E-2</v>
      </c>
      <c r="N1184" s="7">
        <v>7.4253291114767056E-2</v>
      </c>
      <c r="O1184" s="7">
        <v>1.561649330242875E-3</v>
      </c>
      <c r="P1184" s="7">
        <v>7.5814940445009929E-2</v>
      </c>
      <c r="Q1184" s="7">
        <v>7.2691641784524183E-2</v>
      </c>
      <c r="R1184" s="7">
        <f t="shared" si="136"/>
        <v>0</v>
      </c>
      <c r="S1184" s="4" t="str">
        <f t="shared" si="137"/>
        <v>Lower</v>
      </c>
      <c r="T1184" s="4" t="str">
        <f t="shared" si="138"/>
        <v>Above</v>
      </c>
      <c r="U1184" s="4" t="str">
        <f t="shared" si="134"/>
        <v>Buy</v>
      </c>
      <c r="V1184" s="4" t="str">
        <f t="shared" si="135"/>
        <v/>
      </c>
    </row>
    <row r="1185" spans="1:22">
      <c r="A1185" s="2">
        <v>42713</v>
      </c>
      <c r="B1185" s="7">
        <v>599.54998779296875</v>
      </c>
      <c r="C1185" s="7">
        <v>601.1500244140625</v>
      </c>
      <c r="D1185" s="7">
        <v>594</v>
      </c>
      <c r="E1185" s="7">
        <v>599.1500244140625</v>
      </c>
      <c r="F1185" s="7">
        <v>8271.7001953125</v>
      </c>
      <c r="G1185" s="7">
        <v>8274.9501953125</v>
      </c>
      <c r="H1185" s="7">
        <v>8241.9501953125</v>
      </c>
      <c r="I1185" s="7">
        <v>8261.75</v>
      </c>
      <c r="J1185" s="7">
        <v>7.24820742575666E-2</v>
      </c>
      <c r="K1185" s="7">
        <v>7.2646965869908819E-2</v>
      </c>
      <c r="L1185" s="7">
        <v>7.2070321455937655E-2</v>
      </c>
      <c r="M1185" s="7">
        <v>7.2520957958551457E-2</v>
      </c>
      <c r="N1185" s="7">
        <v>7.413025521118706E-2</v>
      </c>
      <c r="O1185" s="7">
        <v>1.597759959741033E-3</v>
      </c>
      <c r="P1185" s="7">
        <v>7.5728015170928087E-2</v>
      </c>
      <c r="Q1185" s="7">
        <v>7.2532495251446033E-2</v>
      </c>
      <c r="R1185" s="7" t="str">
        <f t="shared" si="136"/>
        <v>Lower</v>
      </c>
      <c r="S1185" s="4" t="str">
        <f t="shared" si="137"/>
        <v>Lower</v>
      </c>
      <c r="T1185" s="4" t="str">
        <f t="shared" si="138"/>
        <v>Below</v>
      </c>
      <c r="U1185" s="4" t="str">
        <f t="shared" si="134"/>
        <v>Buy</v>
      </c>
      <c r="V1185" s="4" t="str">
        <f t="shared" si="135"/>
        <v/>
      </c>
    </row>
    <row r="1186" spans="1:22">
      <c r="A1186" s="2">
        <v>42716</v>
      </c>
      <c r="B1186" s="7">
        <v>596</v>
      </c>
      <c r="C1186" s="7">
        <v>596.07501220703125</v>
      </c>
      <c r="D1186" s="7">
        <v>590.54998779296875</v>
      </c>
      <c r="E1186" s="7">
        <v>592.2249755859375</v>
      </c>
      <c r="F1186" s="7">
        <v>8230.650390625</v>
      </c>
      <c r="G1186" s="7">
        <v>8230.650390625</v>
      </c>
      <c r="H1186" s="7">
        <v>8154.4501953125</v>
      </c>
      <c r="I1186" s="7">
        <v>8170.7998046875</v>
      </c>
      <c r="J1186" s="7">
        <v>7.2412260479301244E-2</v>
      </c>
      <c r="K1186" s="7">
        <v>7.2421374243520492E-2</v>
      </c>
      <c r="L1186" s="7">
        <v>7.2420576942445511E-2</v>
      </c>
      <c r="M1186" s="7">
        <v>7.2480661592783657E-2</v>
      </c>
      <c r="N1186" s="7">
        <v>7.3909803162325677E-2</v>
      </c>
      <c r="O1186" s="7">
        <v>1.4980430770437289E-3</v>
      </c>
      <c r="P1186" s="7">
        <v>7.54078462393694E-2</v>
      </c>
      <c r="Q1186" s="7">
        <v>7.2411760085281954E-2</v>
      </c>
      <c r="R1186" s="7">
        <f t="shared" si="136"/>
        <v>0</v>
      </c>
      <c r="S1186" s="4" t="str">
        <f t="shared" si="137"/>
        <v>Lower</v>
      </c>
      <c r="T1186" s="4" t="str">
        <f t="shared" si="138"/>
        <v>Above</v>
      </c>
      <c r="U1186" s="4" t="str">
        <f t="shared" si="134"/>
        <v>Buy</v>
      </c>
      <c r="V1186" s="4" t="str">
        <f t="shared" si="135"/>
        <v/>
      </c>
    </row>
    <row r="1187" spans="1:22">
      <c r="A1187" s="2">
        <v>42717</v>
      </c>
      <c r="B1187" s="7">
        <v>590.125</v>
      </c>
      <c r="C1187" s="7">
        <v>595.17498779296875</v>
      </c>
      <c r="D1187" s="7">
        <v>589.2750244140625</v>
      </c>
      <c r="E1187" s="7">
        <v>593.125</v>
      </c>
      <c r="F1187" s="7">
        <v>8196.150390625</v>
      </c>
      <c r="G1187" s="7">
        <v>8228.849609375</v>
      </c>
      <c r="H1187" s="7">
        <v>8155.7998046875</v>
      </c>
      <c r="I1187" s="7">
        <v>8221.7998046875</v>
      </c>
      <c r="J1187" s="7">
        <v>7.2000264987206977E-2</v>
      </c>
      <c r="K1187" s="7">
        <v>7.2327848489890392E-2</v>
      </c>
      <c r="L1187" s="7">
        <v>7.2252266917510646E-2</v>
      </c>
      <c r="M1187" s="7">
        <v>7.2140530551697599E-2</v>
      </c>
      <c r="N1187" s="7">
        <v>7.3648180411145264E-2</v>
      </c>
      <c r="O1187" s="7">
        <v>1.305984041559085E-3</v>
      </c>
      <c r="P1187" s="7">
        <v>7.495416445270435E-2</v>
      </c>
      <c r="Q1187" s="7">
        <v>7.2342196369586179E-2</v>
      </c>
      <c r="R1187" s="7">
        <f t="shared" si="136"/>
        <v>0</v>
      </c>
      <c r="S1187" s="4" t="str">
        <f t="shared" si="137"/>
        <v>Lower</v>
      </c>
      <c r="T1187" s="4" t="str">
        <f t="shared" si="138"/>
        <v>Below</v>
      </c>
      <c r="U1187" s="4" t="str">
        <f t="shared" si="134"/>
        <v>Buy</v>
      </c>
      <c r="V1187" s="4" t="str">
        <f t="shared" si="135"/>
        <v/>
      </c>
    </row>
    <row r="1188" spans="1:22">
      <c r="A1188" s="2">
        <v>42718</v>
      </c>
      <c r="B1188" s="7">
        <v>593.5</v>
      </c>
      <c r="C1188" s="7">
        <v>594</v>
      </c>
      <c r="D1188" s="7">
        <v>586.70001220703125</v>
      </c>
      <c r="E1188" s="7">
        <v>587.8499755859375</v>
      </c>
      <c r="F1188" s="7">
        <v>8229.349609375</v>
      </c>
      <c r="G1188" s="7">
        <v>8229.400390625</v>
      </c>
      <c r="H1188" s="7">
        <v>8165.10009765625</v>
      </c>
      <c r="I1188" s="7">
        <v>8182.4501953125</v>
      </c>
      <c r="J1188" s="7">
        <v>7.2119915688583183E-2</v>
      </c>
      <c r="K1188" s="7">
        <v>7.2180228425474308E-2</v>
      </c>
      <c r="L1188" s="7">
        <v>7.1854601314127242E-2</v>
      </c>
      <c r="M1188" s="7">
        <v>7.1842780775213333E-2</v>
      </c>
      <c r="N1188" s="7">
        <v>7.3405225385217404E-2</v>
      </c>
      <c r="O1188" s="7">
        <v>1.1507463914606829E-3</v>
      </c>
      <c r="P1188" s="7">
        <v>7.4555971776678082E-2</v>
      </c>
      <c r="Q1188" s="7">
        <v>7.2254478993756727E-2</v>
      </c>
      <c r="R1188" s="7">
        <f t="shared" si="136"/>
        <v>0</v>
      </c>
      <c r="S1188" s="4" t="str">
        <f t="shared" si="137"/>
        <v>Lower</v>
      </c>
      <c r="T1188" s="4" t="str">
        <f t="shared" si="138"/>
        <v>Below</v>
      </c>
      <c r="U1188" s="4" t="str">
        <f t="shared" si="134"/>
        <v>Buy</v>
      </c>
      <c r="V1188" s="4" t="str">
        <f t="shared" si="135"/>
        <v/>
      </c>
    </row>
    <row r="1189" spans="1:22">
      <c r="A1189" s="2">
        <v>42719</v>
      </c>
      <c r="B1189" s="7">
        <v>582.0999755859375</v>
      </c>
      <c r="C1189" s="7">
        <v>597.25</v>
      </c>
      <c r="D1189" s="7">
        <v>581.79998779296875</v>
      </c>
      <c r="E1189" s="7">
        <v>588.29998779296875</v>
      </c>
      <c r="F1189" s="7">
        <v>8128.39990234375</v>
      </c>
      <c r="G1189" s="7">
        <v>8225.900390625</v>
      </c>
      <c r="H1189" s="7">
        <v>8121.9501953125</v>
      </c>
      <c r="I1189" s="7">
        <v>8153.60009765625</v>
      </c>
      <c r="J1189" s="7">
        <v>7.1613107447887042E-2</v>
      </c>
      <c r="K1189" s="7">
        <v>7.2606033581525203E-2</v>
      </c>
      <c r="L1189" s="7">
        <v>7.1633040563182551E-2</v>
      </c>
      <c r="M1189" s="7">
        <v>7.215217581765819E-2</v>
      </c>
      <c r="N1189" s="7">
        <v>7.3206498983942922E-2</v>
      </c>
      <c r="O1189" s="7">
        <v>9.8765997937302809E-4</v>
      </c>
      <c r="P1189" s="7">
        <v>7.4194158963315951E-2</v>
      </c>
      <c r="Q1189" s="7">
        <v>7.2218839004569893E-2</v>
      </c>
      <c r="R1189" s="7" t="str">
        <f t="shared" si="136"/>
        <v>Lower</v>
      </c>
      <c r="S1189" s="4" t="str">
        <f t="shared" si="137"/>
        <v>Lower</v>
      </c>
      <c r="T1189" s="4" t="str">
        <f t="shared" si="138"/>
        <v>Below</v>
      </c>
      <c r="U1189" s="4" t="str">
        <f t="shared" si="134"/>
        <v>Buy</v>
      </c>
      <c r="V1189" s="4" t="str">
        <f t="shared" si="135"/>
        <v/>
      </c>
    </row>
    <row r="1190" spans="1:22">
      <c r="A1190" s="2">
        <v>42720</v>
      </c>
      <c r="B1190" s="7">
        <v>588.29998779296875</v>
      </c>
      <c r="C1190" s="7">
        <v>592.5</v>
      </c>
      <c r="D1190" s="7">
        <v>585.7750244140625</v>
      </c>
      <c r="E1190" s="7">
        <v>591.1500244140625</v>
      </c>
      <c r="F1190" s="7">
        <v>8178.2001953125</v>
      </c>
      <c r="G1190" s="7">
        <v>8178.7001953125</v>
      </c>
      <c r="H1190" s="7">
        <v>8127.4501953125</v>
      </c>
      <c r="I1190" s="7">
        <v>8139.4501953125</v>
      </c>
      <c r="J1190" s="7">
        <v>7.1935141442265593E-2</v>
      </c>
      <c r="K1190" s="7">
        <v>7.2444274255166183E-2</v>
      </c>
      <c r="L1190" s="7">
        <v>7.2073652909236868E-2</v>
      </c>
      <c r="M1190" s="7">
        <v>7.2627758660468875E-2</v>
      </c>
      <c r="N1190" s="7">
        <v>7.3087004435444664E-2</v>
      </c>
      <c r="O1190" s="7">
        <v>8.9745450603242658E-4</v>
      </c>
      <c r="P1190" s="7">
        <v>7.3984458941477094E-2</v>
      </c>
      <c r="Q1190" s="7">
        <v>7.2189549929412233E-2</v>
      </c>
      <c r="R1190" s="7" t="str">
        <f t="shared" si="136"/>
        <v>Lower</v>
      </c>
      <c r="S1190" s="4" t="str">
        <f t="shared" si="137"/>
        <v>Lower</v>
      </c>
      <c r="T1190" s="4" t="str">
        <f t="shared" si="138"/>
        <v>Above</v>
      </c>
      <c r="U1190" s="4" t="str">
        <f t="shared" si="134"/>
        <v>Buy</v>
      </c>
      <c r="V1190" s="4" t="str">
        <f t="shared" si="135"/>
        <v/>
      </c>
    </row>
    <row r="1191" spans="1:22">
      <c r="A1191" s="2">
        <v>42723</v>
      </c>
      <c r="B1191" s="7">
        <v>588.4000244140625</v>
      </c>
      <c r="C1191" s="7">
        <v>589.75</v>
      </c>
      <c r="D1191" s="7">
        <v>585.25</v>
      </c>
      <c r="E1191" s="7">
        <v>588.375</v>
      </c>
      <c r="F1191" s="7">
        <v>8126</v>
      </c>
      <c r="G1191" s="7">
        <v>8132.5</v>
      </c>
      <c r="H1191" s="7">
        <v>8094.85009765625</v>
      </c>
      <c r="I1191" s="7">
        <v>8104.35009765625</v>
      </c>
      <c r="J1191" s="7">
        <v>7.2409552598334051E-2</v>
      </c>
      <c r="K1191" s="7">
        <v>7.2517675991392555E-2</v>
      </c>
      <c r="L1191" s="7">
        <v>7.2299053464801144E-2</v>
      </c>
      <c r="M1191" s="7">
        <v>7.259989917885655E-2</v>
      </c>
      <c r="N1191" s="7">
        <v>7.2937566872384785E-2</v>
      </c>
      <c r="O1191" s="7">
        <v>6.8192738890787816E-4</v>
      </c>
      <c r="P1191" s="7">
        <v>7.3619494261292662E-2</v>
      </c>
      <c r="Q1191" s="7">
        <v>7.2255639483476908E-2</v>
      </c>
      <c r="R1191" s="7">
        <f t="shared" si="136"/>
        <v>0</v>
      </c>
      <c r="S1191" s="4" t="str">
        <f t="shared" si="137"/>
        <v>Lower</v>
      </c>
      <c r="T1191" s="4" t="str">
        <f t="shared" si="138"/>
        <v>Above</v>
      </c>
      <c r="U1191" s="4" t="str">
        <f t="shared" si="134"/>
        <v>Buy</v>
      </c>
      <c r="V1191" s="4" t="str">
        <f t="shared" si="135"/>
        <v/>
      </c>
    </row>
    <row r="1192" spans="1:22">
      <c r="A1192" s="2">
        <v>42724</v>
      </c>
      <c r="B1192" s="7">
        <v>588</v>
      </c>
      <c r="C1192" s="7">
        <v>592.5</v>
      </c>
      <c r="D1192" s="7">
        <v>585.8499755859375</v>
      </c>
      <c r="E1192" s="7">
        <v>590.95001220703125</v>
      </c>
      <c r="F1192" s="7">
        <v>8110.60009765625</v>
      </c>
      <c r="G1192" s="7">
        <v>8124.10009765625</v>
      </c>
      <c r="H1192" s="7">
        <v>8062.75</v>
      </c>
      <c r="I1192" s="7">
        <v>8082.39990234375</v>
      </c>
      <c r="J1192" s="7">
        <v>7.2497718161436228E-2</v>
      </c>
      <c r="K1192" s="7">
        <v>7.2931154574391865E-2</v>
      </c>
      <c r="L1192" s="7">
        <v>7.2661309799502347E-2</v>
      </c>
      <c r="M1192" s="7">
        <v>7.3115661108981558E-2</v>
      </c>
      <c r="N1192" s="7">
        <v>7.2850519497616964E-2</v>
      </c>
      <c r="O1192" s="7">
        <v>5.146754618798302E-4</v>
      </c>
      <c r="P1192" s="7">
        <v>7.3365194959496796E-2</v>
      </c>
      <c r="Q1192" s="7">
        <v>7.2335844035737132E-2</v>
      </c>
      <c r="R1192" s="7">
        <f t="shared" si="136"/>
        <v>0</v>
      </c>
      <c r="S1192" s="4" t="str">
        <f t="shared" si="137"/>
        <v>Lower</v>
      </c>
      <c r="T1192" s="4" t="str">
        <f t="shared" si="138"/>
        <v>Above</v>
      </c>
      <c r="U1192" s="4" t="str">
        <f t="shared" si="134"/>
        <v>Buy</v>
      </c>
      <c r="V1192" s="4" t="str">
        <f t="shared" si="135"/>
        <v/>
      </c>
    </row>
    <row r="1193" spans="1:22">
      <c r="A1193" s="2">
        <v>42725</v>
      </c>
      <c r="B1193" s="7">
        <v>592</v>
      </c>
      <c r="C1193" s="7">
        <v>592.5</v>
      </c>
      <c r="D1193" s="7">
        <v>587.5</v>
      </c>
      <c r="E1193" s="7">
        <v>590</v>
      </c>
      <c r="F1193" s="7">
        <v>8105.85009765625</v>
      </c>
      <c r="G1193" s="7">
        <v>8112.5498046875</v>
      </c>
      <c r="H1193" s="7">
        <v>8053.25</v>
      </c>
      <c r="I1193" s="7">
        <v>8061.2998046875</v>
      </c>
      <c r="J1193" s="7">
        <v>7.3033672331440314E-2</v>
      </c>
      <c r="K1193" s="7">
        <v>7.3034990756870116E-2</v>
      </c>
      <c r="L1193" s="7">
        <v>7.2951913823611589E-2</v>
      </c>
      <c r="M1193" s="7">
        <v>7.3189189621371692E-2</v>
      </c>
      <c r="N1193" s="7">
        <v>7.2822982262502084E-2</v>
      </c>
      <c r="O1193" s="7">
        <v>4.7801114960187031E-4</v>
      </c>
      <c r="P1193" s="7">
        <v>7.3300993412103957E-2</v>
      </c>
      <c r="Q1193" s="7">
        <v>7.2344971112900211E-2</v>
      </c>
      <c r="R1193" s="7">
        <f t="shared" si="136"/>
        <v>0</v>
      </c>
      <c r="S1193" s="4" t="str">
        <f t="shared" si="137"/>
        <v>Lower</v>
      </c>
      <c r="T1193" s="4" t="str">
        <f t="shared" si="138"/>
        <v>Above</v>
      </c>
      <c r="U1193" s="4" t="str">
        <f t="shared" si="134"/>
        <v>Buy</v>
      </c>
      <c r="V1193" s="4" t="str">
        <f t="shared" si="135"/>
        <v/>
      </c>
    </row>
    <row r="1194" spans="1:22">
      <c r="A1194" s="2">
        <v>42726</v>
      </c>
      <c r="B1194" s="7">
        <v>588.20001220703125</v>
      </c>
      <c r="C1194" s="7">
        <v>589.75</v>
      </c>
      <c r="D1194" s="7">
        <v>584.20001220703125</v>
      </c>
      <c r="E1194" s="7">
        <v>586.54998779296875</v>
      </c>
      <c r="F1194" s="7">
        <v>8043.85009765625</v>
      </c>
      <c r="G1194" s="7">
        <v>8046.4501953125</v>
      </c>
      <c r="H1194" s="7">
        <v>7964.9501953125</v>
      </c>
      <c r="I1194" s="7">
        <v>7979.10009765625</v>
      </c>
      <c r="J1194" s="7">
        <v>7.3124188674079854E-2</v>
      </c>
      <c r="K1194" s="7">
        <v>7.3293189628335961E-2</v>
      </c>
      <c r="L1194" s="7">
        <v>7.3346348424230226E-2</v>
      </c>
      <c r="M1194" s="7">
        <v>7.3510794527475554E-2</v>
      </c>
      <c r="N1194" s="7">
        <v>7.2840559525753662E-2</v>
      </c>
      <c r="O1194" s="7">
        <v>4.9710898607320466E-4</v>
      </c>
      <c r="P1194" s="7">
        <v>7.3337668511826867E-2</v>
      </c>
      <c r="Q1194" s="7">
        <v>7.2343450539680457E-2</v>
      </c>
      <c r="R1194" s="7">
        <f t="shared" si="136"/>
        <v>0</v>
      </c>
      <c r="S1194" s="4" t="str">
        <f t="shared" si="137"/>
        <v>Lower</v>
      </c>
      <c r="T1194" s="4" t="str">
        <f t="shared" si="138"/>
        <v>Above</v>
      </c>
      <c r="U1194" s="4" t="str">
        <f t="shared" si="134"/>
        <v>Buy</v>
      </c>
      <c r="V1194" s="4" t="str">
        <f t="shared" si="135"/>
        <v/>
      </c>
    </row>
    <row r="1195" spans="1:22">
      <c r="A1195" s="2">
        <v>42727</v>
      </c>
      <c r="B1195" s="7">
        <v>585.5</v>
      </c>
      <c r="C1195" s="7">
        <v>594.625</v>
      </c>
      <c r="D1195" s="7">
        <v>584.6500244140625</v>
      </c>
      <c r="E1195" s="7">
        <v>593.125</v>
      </c>
      <c r="F1195" s="7">
        <v>7972.5</v>
      </c>
      <c r="G1195" s="7">
        <v>8022.60009765625</v>
      </c>
      <c r="H1195" s="7">
        <v>7942.0498046875</v>
      </c>
      <c r="I1195" s="7">
        <v>7985.75</v>
      </c>
      <c r="J1195" s="7">
        <v>7.3439949827532144E-2</v>
      </c>
      <c r="K1195" s="7">
        <v>7.4118738658519923E-2</v>
      </c>
      <c r="L1195" s="7">
        <v>7.3614499882510745E-2</v>
      </c>
      <c r="M1195" s="7">
        <v>7.4272923645243086E-2</v>
      </c>
      <c r="N1195" s="7">
        <v>7.288999537115752E-2</v>
      </c>
      <c r="O1195" s="7">
        <v>5.849514421165774E-4</v>
      </c>
      <c r="P1195" s="7">
        <v>7.34749468132741E-2</v>
      </c>
      <c r="Q1195" s="7">
        <v>7.2305043929040941E-2</v>
      </c>
      <c r="R1195" s="7">
        <f t="shared" si="136"/>
        <v>0</v>
      </c>
      <c r="S1195" s="4" t="str">
        <f t="shared" si="137"/>
        <v>Lower</v>
      </c>
      <c r="T1195" s="4" t="str">
        <f t="shared" si="138"/>
        <v>Above</v>
      </c>
      <c r="U1195" s="4" t="str">
        <f t="shared" si="134"/>
        <v>Buy</v>
      </c>
      <c r="V1195" s="4" t="str">
        <f t="shared" si="135"/>
        <v/>
      </c>
    </row>
    <row r="1196" spans="1:22">
      <c r="A1196" s="2">
        <v>42730</v>
      </c>
      <c r="B1196" s="7">
        <v>589.2750244140625</v>
      </c>
      <c r="C1196" s="7">
        <v>593.04998779296875</v>
      </c>
      <c r="D1196" s="7">
        <v>585.04998779296875</v>
      </c>
      <c r="E1196" s="7">
        <v>587.5</v>
      </c>
      <c r="F1196" s="7">
        <v>7965.10009765625</v>
      </c>
      <c r="G1196" s="7">
        <v>7970.0498046875</v>
      </c>
      <c r="H1196" s="7">
        <v>7893.7998046875</v>
      </c>
      <c r="I1196" s="7">
        <v>7908.25</v>
      </c>
      <c r="J1196" s="7">
        <v>7.3982124165326943E-2</v>
      </c>
      <c r="K1196" s="7">
        <v>7.4409822062112177E-2</v>
      </c>
      <c r="L1196" s="7">
        <v>7.4115128615949197E-2</v>
      </c>
      <c r="M1196" s="7">
        <v>7.4289507792495185E-2</v>
      </c>
      <c r="N1196" s="7">
        <v>7.2960861372809244E-2</v>
      </c>
      <c r="O1196" s="7">
        <v>6.6328820860019771E-4</v>
      </c>
      <c r="P1196" s="7">
        <v>7.3624149581409448E-2</v>
      </c>
      <c r="Q1196" s="7">
        <v>7.2297573164209039E-2</v>
      </c>
      <c r="R1196" s="7">
        <f t="shared" si="136"/>
        <v>0</v>
      </c>
      <c r="S1196" s="4" t="str">
        <f t="shared" si="137"/>
        <v>Lower</v>
      </c>
      <c r="T1196" s="4" t="str">
        <f t="shared" si="138"/>
        <v>Above</v>
      </c>
      <c r="U1196" s="4" t="str">
        <f t="shared" si="134"/>
        <v>Buy</v>
      </c>
      <c r="V1196" s="4" t="str">
        <f t="shared" si="135"/>
        <v/>
      </c>
    </row>
    <row r="1197" spans="1:22">
      <c r="A1197" s="2">
        <v>42731</v>
      </c>
      <c r="B1197" s="7">
        <v>589.6500244140625</v>
      </c>
      <c r="C1197" s="7">
        <v>593.45001220703125</v>
      </c>
      <c r="D1197" s="7">
        <v>586.95001220703125</v>
      </c>
      <c r="E1197" s="7">
        <v>592.5999755859375</v>
      </c>
      <c r="F1197" s="7">
        <v>7915.0498046875</v>
      </c>
      <c r="G1197" s="7">
        <v>8044.64990234375</v>
      </c>
      <c r="H1197" s="7">
        <v>7903.7001953125</v>
      </c>
      <c r="I1197" s="7">
        <v>8032.85009765625</v>
      </c>
      <c r="J1197" s="7">
        <v>7.4497323322571682E-2</v>
      </c>
      <c r="K1197" s="7">
        <v>7.3769526257958587E-2</v>
      </c>
      <c r="L1197" s="7">
        <v>7.4262686805243144E-2</v>
      </c>
      <c r="M1197" s="7">
        <v>7.3772069487371708E-2</v>
      </c>
      <c r="N1197" s="7">
        <v>7.3030181199315078E-2</v>
      </c>
      <c r="O1197" s="7">
        <v>6.7239500571509062E-4</v>
      </c>
      <c r="P1197" s="7">
        <v>7.3702576205030165E-2</v>
      </c>
      <c r="Q1197" s="7">
        <v>7.2357786193599991E-2</v>
      </c>
      <c r="R1197" s="7">
        <f t="shared" si="136"/>
        <v>0</v>
      </c>
      <c r="S1197" s="4" t="str">
        <f t="shared" si="137"/>
        <v>Lower</v>
      </c>
      <c r="T1197" s="4" t="str">
        <f t="shared" si="138"/>
        <v>Above</v>
      </c>
      <c r="U1197" s="4" t="str">
        <f t="shared" si="134"/>
        <v>Buy</v>
      </c>
      <c r="V1197" s="4" t="str">
        <f t="shared" si="135"/>
        <v/>
      </c>
    </row>
    <row r="1198" spans="1:22">
      <c r="A1198" s="2">
        <v>42732</v>
      </c>
      <c r="B1198" s="7">
        <v>594.95001220703125</v>
      </c>
      <c r="C1198" s="7">
        <v>597.4749755859375</v>
      </c>
      <c r="D1198" s="7">
        <v>590.5</v>
      </c>
      <c r="E1198" s="7">
        <v>593.375</v>
      </c>
      <c r="F1198" s="7">
        <v>8047.5498046875</v>
      </c>
      <c r="G1198" s="7">
        <v>8100.5498046875</v>
      </c>
      <c r="H1198" s="7">
        <v>8028.39990234375</v>
      </c>
      <c r="I1198" s="7">
        <v>8034.85009765625</v>
      </c>
      <c r="J1198" s="7">
        <v>7.3929335840890037E-2</v>
      </c>
      <c r="K1198" s="7">
        <v>7.3757336229227297E-2</v>
      </c>
      <c r="L1198" s="7">
        <v>7.3551393451092781E-2</v>
      </c>
      <c r="M1198" s="7">
        <v>7.3850164320188913E-2</v>
      </c>
      <c r="N1198" s="7">
        <v>7.3076267214625582E-2</v>
      </c>
      <c r="O1198" s="7">
        <v>6.9622021916825678E-4</v>
      </c>
      <c r="P1198" s="7">
        <v>7.3772487433793832E-2</v>
      </c>
      <c r="Q1198" s="7">
        <v>7.2380046995457331E-2</v>
      </c>
      <c r="R1198" s="7">
        <f t="shared" si="136"/>
        <v>0</v>
      </c>
      <c r="S1198" s="4" t="str">
        <f t="shared" si="137"/>
        <v>Lower</v>
      </c>
      <c r="T1198" s="4" t="str">
        <f t="shared" si="138"/>
        <v>Above</v>
      </c>
      <c r="U1198" s="4" t="str">
        <f t="shared" si="134"/>
        <v>Buy</v>
      </c>
      <c r="V1198" s="4" t="str">
        <f t="shared" si="135"/>
        <v/>
      </c>
    </row>
    <row r="1199" spans="1:22">
      <c r="A1199" s="2">
        <v>42733</v>
      </c>
      <c r="B1199" s="7">
        <v>592.5</v>
      </c>
      <c r="C1199" s="7">
        <v>603.9749755859375</v>
      </c>
      <c r="D1199" s="7">
        <v>590.7249755859375</v>
      </c>
      <c r="E1199" s="7">
        <v>602.5999755859375</v>
      </c>
      <c r="F1199" s="7">
        <v>8030.60009765625</v>
      </c>
      <c r="G1199" s="7">
        <v>8111.10009765625</v>
      </c>
      <c r="H1199" s="7">
        <v>8020.7998046875</v>
      </c>
      <c r="I1199" s="7">
        <v>8103.60009765625</v>
      </c>
      <c r="J1199" s="7">
        <v>7.378028949205459E-2</v>
      </c>
      <c r="K1199" s="7">
        <v>7.4462769330199685E-2</v>
      </c>
      <c r="L1199" s="7">
        <v>7.364913599273569E-2</v>
      </c>
      <c r="M1199" s="7">
        <v>7.4362008036431046E-2</v>
      </c>
      <c r="N1199" s="7">
        <v>7.3141052114863617E-2</v>
      </c>
      <c r="O1199" s="7">
        <v>7.53197322555224E-4</v>
      </c>
      <c r="P1199" s="7">
        <v>7.3894249437418846E-2</v>
      </c>
      <c r="Q1199" s="7">
        <v>7.2387854792308387E-2</v>
      </c>
      <c r="R1199" s="7" t="str">
        <f t="shared" si="136"/>
        <v>Upper</v>
      </c>
      <c r="S1199" s="4" t="str">
        <f t="shared" si="137"/>
        <v>Upper</v>
      </c>
      <c r="T1199" s="4" t="str">
        <f t="shared" si="138"/>
        <v>Above</v>
      </c>
      <c r="U1199" s="4" t="str">
        <f t="shared" si="134"/>
        <v>Buy</v>
      </c>
      <c r="V1199" s="4" t="str">
        <f t="shared" si="135"/>
        <v/>
      </c>
    </row>
    <row r="1200" spans="1:22">
      <c r="A1200" s="2">
        <v>42734</v>
      </c>
      <c r="B1200" s="7">
        <v>600</v>
      </c>
      <c r="C1200" s="7">
        <v>606</v>
      </c>
      <c r="D1200" s="7">
        <v>599.9749755859375</v>
      </c>
      <c r="E1200" s="7">
        <v>603.0999755859375</v>
      </c>
      <c r="F1200" s="7">
        <v>8119.64990234375</v>
      </c>
      <c r="G1200" s="7">
        <v>8197</v>
      </c>
      <c r="H1200" s="7">
        <v>8114.75</v>
      </c>
      <c r="I1200" s="7">
        <v>8185.7998046875</v>
      </c>
      <c r="J1200" s="7">
        <v>7.3894811625660001E-2</v>
      </c>
      <c r="K1200" s="7">
        <v>7.3929486397462482E-2</v>
      </c>
      <c r="L1200" s="7">
        <v>7.3936347464301125E-2</v>
      </c>
      <c r="M1200" s="7">
        <v>7.3676365166001193E-2</v>
      </c>
      <c r="N1200" s="7">
        <v>7.3148818027658977E-2</v>
      </c>
      <c r="O1200" s="7">
        <v>7.5810621938964462E-4</v>
      </c>
      <c r="P1200" s="7">
        <v>7.3906924247048617E-2</v>
      </c>
      <c r="Q1200" s="7">
        <v>7.2390711808269337E-2</v>
      </c>
      <c r="R1200" s="7">
        <f t="shared" si="136"/>
        <v>0</v>
      </c>
      <c r="S1200" s="4" t="str">
        <f t="shared" si="137"/>
        <v>Upper</v>
      </c>
      <c r="T1200" s="4" t="str">
        <f t="shared" si="138"/>
        <v>Below</v>
      </c>
      <c r="U1200" s="4" t="str">
        <f t="shared" si="134"/>
        <v>Sell</v>
      </c>
      <c r="V1200" s="4" t="str">
        <f t="shared" si="135"/>
        <v>Sell</v>
      </c>
    </row>
    <row r="1201" spans="1:22">
      <c r="A1201" s="2">
        <v>42737</v>
      </c>
      <c r="B1201" s="7">
        <v>604.7249755859375</v>
      </c>
      <c r="C1201" s="7">
        <v>605.04998779296875</v>
      </c>
      <c r="D1201" s="7">
        <v>596.0250244140625</v>
      </c>
      <c r="E1201" s="7">
        <v>598.54998779296875</v>
      </c>
      <c r="F1201" s="7">
        <v>8210.099609375</v>
      </c>
      <c r="G1201" s="7">
        <v>8212</v>
      </c>
      <c r="H1201" s="7">
        <v>8133.7998046875</v>
      </c>
      <c r="I1201" s="7">
        <v>8179.5</v>
      </c>
      <c r="J1201" s="7">
        <v>7.3656228834959606E-2</v>
      </c>
      <c r="K1201" s="7">
        <v>7.3678761299679582E-2</v>
      </c>
      <c r="L1201" s="7">
        <v>7.3277562606172575E-2</v>
      </c>
      <c r="M1201" s="7">
        <v>7.3176843058007063E-2</v>
      </c>
      <c r="N1201" s="7">
        <v>7.312828150737484E-2</v>
      </c>
      <c r="O1201" s="7">
        <v>7.5112616692115568E-4</v>
      </c>
      <c r="P1201" s="7">
        <v>7.3879407674296002E-2</v>
      </c>
      <c r="Q1201" s="7">
        <v>7.2377155340453678E-2</v>
      </c>
      <c r="R1201" s="7">
        <f t="shared" si="136"/>
        <v>0</v>
      </c>
      <c r="S1201" s="4" t="str">
        <f t="shared" si="137"/>
        <v>Upper</v>
      </c>
      <c r="T1201" s="4" t="str">
        <f t="shared" si="138"/>
        <v>Below</v>
      </c>
      <c r="U1201" s="4" t="str">
        <f t="shared" ref="U1201:U1264" si="139">+IF(AND(S1201="Upper",T1201="Below"),"Sell",IF(AND(S1201="Lower",T1201="Above"),"Buy",U1200))</f>
        <v>Sell</v>
      </c>
      <c r="V1201" s="4" t="str">
        <f t="shared" si="135"/>
        <v/>
      </c>
    </row>
    <row r="1202" spans="1:22">
      <c r="A1202" s="2">
        <v>42738</v>
      </c>
      <c r="B1202" s="7">
        <v>600.4000244140625</v>
      </c>
      <c r="C1202" s="7">
        <v>600.9749755859375</v>
      </c>
      <c r="D1202" s="7">
        <v>592.875</v>
      </c>
      <c r="E1202" s="7">
        <v>594.95001220703125</v>
      </c>
      <c r="F1202" s="7">
        <v>8196.0498046875</v>
      </c>
      <c r="G1202" s="7">
        <v>8219.099609375</v>
      </c>
      <c r="H1202" s="7">
        <v>8148.60009765625</v>
      </c>
      <c r="I1202" s="7">
        <v>8192.25</v>
      </c>
      <c r="J1202" s="7">
        <v>7.3254804292511813E-2</v>
      </c>
      <c r="K1202" s="7">
        <v>7.3119320138235563E-2</v>
      </c>
      <c r="L1202" s="7">
        <v>7.2757896190110777E-2</v>
      </c>
      <c r="M1202" s="7">
        <v>7.2623517618118499E-2</v>
      </c>
      <c r="N1202" s="7">
        <v>7.3092418326319963E-2</v>
      </c>
      <c r="O1202" s="7">
        <v>7.5754197197587005E-4</v>
      </c>
      <c r="P1202" s="7">
        <v>7.3849960298295839E-2</v>
      </c>
      <c r="Q1202" s="7">
        <v>7.2334876354344088E-2</v>
      </c>
      <c r="R1202" s="7">
        <f t="shared" si="136"/>
        <v>0</v>
      </c>
      <c r="S1202" s="4" t="str">
        <f t="shared" si="137"/>
        <v>Upper</v>
      </c>
      <c r="T1202" s="4" t="str">
        <f t="shared" si="138"/>
        <v>Below</v>
      </c>
      <c r="U1202" s="4" t="str">
        <f t="shared" si="139"/>
        <v>Sell</v>
      </c>
      <c r="V1202" s="4" t="str">
        <f t="shared" si="135"/>
        <v/>
      </c>
    </row>
    <row r="1203" spans="1:22">
      <c r="A1203" s="2">
        <v>42739</v>
      </c>
      <c r="B1203" s="7">
        <v>594.92498779296875</v>
      </c>
      <c r="C1203" s="7">
        <v>596</v>
      </c>
      <c r="D1203" s="7">
        <v>591.9000244140625</v>
      </c>
      <c r="E1203" s="7">
        <v>592.75</v>
      </c>
      <c r="F1203" s="7">
        <v>8202.650390625</v>
      </c>
      <c r="G1203" s="7">
        <v>8218.5</v>
      </c>
      <c r="H1203" s="7">
        <v>8180.89990234375</v>
      </c>
      <c r="I1203" s="7">
        <v>8190.5</v>
      </c>
      <c r="J1203" s="7">
        <v>7.2528385273243193E-2</v>
      </c>
      <c r="K1203" s="7">
        <v>7.2519316176917925E-2</v>
      </c>
      <c r="L1203" s="7">
        <v>7.2351456622087348E-2</v>
      </c>
      <c r="M1203" s="7">
        <v>7.2370429155729193E-2</v>
      </c>
      <c r="N1203" s="7">
        <v>7.3064948942065694E-2</v>
      </c>
      <c r="O1203" s="7">
        <v>7.7391393153387379E-4</v>
      </c>
      <c r="P1203" s="7">
        <v>7.3838862873599573E-2</v>
      </c>
      <c r="Q1203" s="7">
        <v>7.2291035010531815E-2</v>
      </c>
      <c r="R1203" s="7">
        <f t="shared" si="136"/>
        <v>0</v>
      </c>
      <c r="S1203" s="4" t="str">
        <f t="shared" si="137"/>
        <v>Upper</v>
      </c>
      <c r="T1203" s="4" t="str">
        <f t="shared" si="138"/>
        <v>Below</v>
      </c>
      <c r="U1203" s="4" t="str">
        <f t="shared" si="139"/>
        <v>Sell</v>
      </c>
      <c r="V1203" s="4" t="str">
        <f t="shared" ref="V1203:V1266" si="140">+IF(U1203&lt;&gt;U1202,U1203,"")</f>
        <v/>
      </c>
    </row>
    <row r="1204" spans="1:22">
      <c r="A1204" s="2">
        <v>42740</v>
      </c>
      <c r="B1204" s="7">
        <v>594.5</v>
      </c>
      <c r="C1204" s="7">
        <v>597.25</v>
      </c>
      <c r="D1204" s="7">
        <v>591.54998779296875</v>
      </c>
      <c r="E1204" s="7">
        <v>593.0999755859375</v>
      </c>
      <c r="F1204" s="7">
        <v>8226.650390625</v>
      </c>
      <c r="G1204" s="7">
        <v>8282.650390625</v>
      </c>
      <c r="H1204" s="7">
        <v>8223.7001953125</v>
      </c>
      <c r="I1204" s="7">
        <v>8273.7998046875</v>
      </c>
      <c r="J1204" s="7">
        <v>7.2265134869166872E-2</v>
      </c>
      <c r="K1204" s="7">
        <v>7.2108560887227321E-2</v>
      </c>
      <c r="L1204" s="7">
        <v>7.1932338697141662E-2</v>
      </c>
      <c r="M1204" s="7">
        <v>7.1684110032480874E-2</v>
      </c>
      <c r="N1204" s="7">
        <v>7.3012917405256256E-2</v>
      </c>
      <c r="O1204" s="7">
        <v>8.3087593511606251E-4</v>
      </c>
      <c r="P1204" s="7">
        <v>7.3843793340372318E-2</v>
      </c>
      <c r="Q1204" s="7">
        <v>7.2182041470140193E-2</v>
      </c>
      <c r="R1204" s="7">
        <f t="shared" si="136"/>
        <v>0</v>
      </c>
      <c r="S1204" s="4" t="str">
        <f t="shared" si="137"/>
        <v>Upper</v>
      </c>
      <c r="T1204" s="4" t="str">
        <f t="shared" si="138"/>
        <v>Below</v>
      </c>
      <c r="U1204" s="4" t="str">
        <f t="shared" si="139"/>
        <v>Sell</v>
      </c>
      <c r="V1204" s="4" t="str">
        <f t="shared" si="140"/>
        <v/>
      </c>
    </row>
    <row r="1205" spans="1:22">
      <c r="A1205" s="2">
        <v>42741</v>
      </c>
      <c r="B1205" s="7">
        <v>595.04998779296875</v>
      </c>
      <c r="C1205" s="7">
        <v>599.20001220703125</v>
      </c>
      <c r="D1205" s="7">
        <v>594.0999755859375</v>
      </c>
      <c r="E1205" s="7">
        <v>596.82501220703125</v>
      </c>
      <c r="F1205" s="7">
        <v>8281.849609375</v>
      </c>
      <c r="G1205" s="7">
        <v>8306.849609375</v>
      </c>
      <c r="H1205" s="7">
        <v>8233.25</v>
      </c>
      <c r="I1205" s="7">
        <v>8243.7998046875</v>
      </c>
      <c r="J1205" s="7">
        <v>7.1849890526794399E-2</v>
      </c>
      <c r="K1205" s="7">
        <v>7.2133244296463742E-2</v>
      </c>
      <c r="L1205" s="7">
        <v>7.2158622121997695E-2</v>
      </c>
      <c r="M1205" s="7">
        <v>7.239683475424416E-2</v>
      </c>
      <c r="N1205" s="7">
        <v>7.3006711245040892E-2</v>
      </c>
      <c r="O1205" s="7">
        <v>8.3519632040454238E-4</v>
      </c>
      <c r="P1205" s="7">
        <v>7.3841907565445439E-2</v>
      </c>
      <c r="Q1205" s="7">
        <v>7.2171514924636346E-2</v>
      </c>
      <c r="R1205" s="7">
        <f t="shared" si="136"/>
        <v>0</v>
      </c>
      <c r="S1205" s="4" t="str">
        <f t="shared" si="137"/>
        <v>Upper</v>
      </c>
      <c r="T1205" s="4" t="str">
        <f t="shared" si="138"/>
        <v>Below</v>
      </c>
      <c r="U1205" s="4" t="str">
        <f t="shared" si="139"/>
        <v>Sell</v>
      </c>
      <c r="V1205" s="4" t="str">
        <f t="shared" si="140"/>
        <v/>
      </c>
    </row>
    <row r="1206" spans="1:22">
      <c r="A1206" s="2">
        <v>42744</v>
      </c>
      <c r="B1206" s="7">
        <v>599.42498779296875</v>
      </c>
      <c r="C1206" s="7">
        <v>602.07501220703125</v>
      </c>
      <c r="D1206" s="7">
        <v>596.07501220703125</v>
      </c>
      <c r="E1206" s="7">
        <v>597.5999755859375</v>
      </c>
      <c r="F1206" s="7">
        <v>8259.349609375</v>
      </c>
      <c r="G1206" s="7">
        <v>8263</v>
      </c>
      <c r="H1206" s="7">
        <v>8227.75</v>
      </c>
      <c r="I1206" s="7">
        <v>8236.0498046875</v>
      </c>
      <c r="J1206" s="7">
        <v>7.2575325678498351E-2</v>
      </c>
      <c r="K1206" s="7">
        <v>7.2863973400342646E-2</v>
      </c>
      <c r="L1206" s="7">
        <v>7.2446903735168336E-2</v>
      </c>
      <c r="M1206" s="7">
        <v>7.2559053157475684E-2</v>
      </c>
      <c r="N1206" s="7">
        <v>7.3010630823275496E-2</v>
      </c>
      <c r="O1206" s="7">
        <v>8.3277807884783413E-4</v>
      </c>
      <c r="P1206" s="7">
        <v>7.3843408902123334E-2</v>
      </c>
      <c r="Q1206" s="7">
        <v>7.2177852744427659E-2</v>
      </c>
      <c r="R1206" s="7">
        <f t="shared" si="136"/>
        <v>0</v>
      </c>
      <c r="S1206" s="4" t="str">
        <f t="shared" si="137"/>
        <v>Upper</v>
      </c>
      <c r="T1206" s="4" t="str">
        <f t="shared" si="138"/>
        <v>Below</v>
      </c>
      <c r="U1206" s="4" t="str">
        <f t="shared" si="139"/>
        <v>Sell</v>
      </c>
      <c r="V1206" s="4" t="str">
        <f t="shared" si="140"/>
        <v/>
      </c>
    </row>
    <row r="1207" spans="1:22">
      <c r="A1207" s="2">
        <v>42745</v>
      </c>
      <c r="B1207" s="7">
        <v>598.0999755859375</v>
      </c>
      <c r="C1207" s="7">
        <v>608.4000244140625</v>
      </c>
      <c r="D1207" s="7">
        <v>597.6500244140625</v>
      </c>
      <c r="E1207" s="7">
        <v>607.17498779296875</v>
      </c>
      <c r="F1207" s="7">
        <v>8262.7001953125</v>
      </c>
      <c r="G1207" s="7">
        <v>8293.7998046875</v>
      </c>
      <c r="H1207" s="7">
        <v>8261</v>
      </c>
      <c r="I1207" s="7">
        <v>8288.599609375</v>
      </c>
      <c r="J1207" s="7">
        <v>7.2385535169876392E-2</v>
      </c>
      <c r="K1207" s="7">
        <v>7.3356005539247066E-2</v>
      </c>
      <c r="L1207" s="7">
        <v>7.2345965913819449E-2</v>
      </c>
      <c r="M1207" s="7">
        <v>7.325423067923445E-2</v>
      </c>
      <c r="N1207" s="7">
        <v>7.306631582965234E-2</v>
      </c>
      <c r="O1207" s="7">
        <v>8.0841356183121058E-4</v>
      </c>
      <c r="P1207" s="7">
        <v>7.3874729391483554E-2</v>
      </c>
      <c r="Q1207" s="7">
        <v>7.2257902267821125E-2</v>
      </c>
      <c r="R1207" s="7">
        <f t="shared" si="136"/>
        <v>0</v>
      </c>
      <c r="S1207" s="4" t="str">
        <f t="shared" si="137"/>
        <v>Upper</v>
      </c>
      <c r="T1207" s="4" t="str">
        <f t="shared" si="138"/>
        <v>Below</v>
      </c>
      <c r="U1207" s="4" t="str">
        <f t="shared" si="139"/>
        <v>Sell</v>
      </c>
      <c r="V1207" s="4" t="str">
        <f t="shared" si="140"/>
        <v/>
      </c>
    </row>
    <row r="1208" spans="1:22">
      <c r="A1208" s="2">
        <v>42746</v>
      </c>
      <c r="B1208" s="7">
        <v>608.75</v>
      </c>
      <c r="C1208" s="7">
        <v>619.04998779296875</v>
      </c>
      <c r="D1208" s="7">
        <v>607.75</v>
      </c>
      <c r="E1208" s="7">
        <v>617</v>
      </c>
      <c r="F1208" s="7">
        <v>8327.7998046875</v>
      </c>
      <c r="G1208" s="7">
        <v>8389</v>
      </c>
      <c r="H1208" s="7">
        <v>8322.25</v>
      </c>
      <c r="I1208" s="7">
        <v>8380.650390625</v>
      </c>
      <c r="J1208" s="7">
        <v>7.309853914323812E-2</v>
      </c>
      <c r="K1208" s="7">
        <v>7.3793060888421594E-2</v>
      </c>
      <c r="L1208" s="7">
        <v>7.3027126077683316E-2</v>
      </c>
      <c r="M1208" s="7">
        <v>7.3621970997645475E-2</v>
      </c>
      <c r="N1208" s="7">
        <v>7.3155275340773956E-2</v>
      </c>
      <c r="O1208" s="7">
        <v>7.6332223987943075E-4</v>
      </c>
      <c r="P1208" s="7">
        <v>7.3918597580653389E-2</v>
      </c>
      <c r="Q1208" s="7">
        <v>7.2391953100894524E-2</v>
      </c>
      <c r="R1208" s="7">
        <f t="shared" si="136"/>
        <v>0</v>
      </c>
      <c r="S1208" s="4" t="str">
        <f t="shared" si="137"/>
        <v>Upper</v>
      </c>
      <c r="T1208" s="4" t="str">
        <f t="shared" si="138"/>
        <v>Below</v>
      </c>
      <c r="U1208" s="4" t="str">
        <f t="shared" si="139"/>
        <v>Sell</v>
      </c>
      <c r="V1208" s="4" t="str">
        <f t="shared" si="140"/>
        <v/>
      </c>
    </row>
    <row r="1209" spans="1:22">
      <c r="A1209" s="2">
        <v>42747</v>
      </c>
      <c r="B1209" s="7">
        <v>617.5</v>
      </c>
      <c r="C1209" s="7">
        <v>621.8499755859375</v>
      </c>
      <c r="D1209" s="7">
        <v>612.75</v>
      </c>
      <c r="E1209" s="7">
        <v>617.5</v>
      </c>
      <c r="F1209" s="7">
        <v>8391.0498046875</v>
      </c>
      <c r="G1209" s="7">
        <v>8417.2001953125</v>
      </c>
      <c r="H1209" s="7">
        <v>8382.2998046875</v>
      </c>
      <c r="I1209" s="7">
        <v>8407.2001953125</v>
      </c>
      <c r="J1209" s="7">
        <v>7.3590315201686129E-2</v>
      </c>
      <c r="K1209" s="7">
        <v>7.3878482292988934E-2</v>
      </c>
      <c r="L1209" s="7">
        <v>7.3100463390410056E-2</v>
      </c>
      <c r="M1209" s="7">
        <v>7.3448946813981175E-2</v>
      </c>
      <c r="N1209" s="7">
        <v>7.3220113890590105E-2</v>
      </c>
      <c r="O1209" s="7">
        <v>7.2788480602691561E-4</v>
      </c>
      <c r="P1209" s="7">
        <v>7.3947998696617015E-2</v>
      </c>
      <c r="Q1209" s="7">
        <v>7.2492229084563195E-2</v>
      </c>
      <c r="R1209" s="7">
        <f t="shared" si="136"/>
        <v>0</v>
      </c>
      <c r="S1209" s="4" t="str">
        <f t="shared" si="137"/>
        <v>Upper</v>
      </c>
      <c r="T1209" s="4" t="str">
        <f t="shared" si="138"/>
        <v>Below</v>
      </c>
      <c r="U1209" s="4" t="str">
        <f t="shared" si="139"/>
        <v>Sell</v>
      </c>
      <c r="V1209" s="4" t="str">
        <f t="shared" si="140"/>
        <v/>
      </c>
    </row>
    <row r="1210" spans="1:22">
      <c r="A1210" s="2">
        <v>42748</v>
      </c>
      <c r="B1210" s="7">
        <v>619.5</v>
      </c>
      <c r="C1210" s="7">
        <v>619.8499755859375</v>
      </c>
      <c r="D1210" s="7">
        <v>614.29998779296875</v>
      </c>
      <c r="E1210" s="7">
        <v>616.25</v>
      </c>
      <c r="F1210" s="7">
        <v>8457.650390625</v>
      </c>
      <c r="G1210" s="7">
        <v>8461.0498046875</v>
      </c>
      <c r="H1210" s="7">
        <v>8373.150390625</v>
      </c>
      <c r="I1210" s="7">
        <v>8400.349609375</v>
      </c>
      <c r="J1210" s="7">
        <v>7.3247293442951181E-2</v>
      </c>
      <c r="K1210" s="7">
        <v>7.3259227861126042E-2</v>
      </c>
      <c r="L1210" s="7">
        <v>7.336545495238804E-2</v>
      </c>
      <c r="M1210" s="7">
        <v>7.3360041981139643E-2</v>
      </c>
      <c r="N1210" s="7">
        <v>7.325672805662363E-2</v>
      </c>
      <c r="O1210" s="7">
        <v>7.1482028418036524E-4</v>
      </c>
      <c r="P1210" s="7">
        <v>7.3971548340803994E-2</v>
      </c>
      <c r="Q1210" s="7">
        <v>7.2541907772443265E-2</v>
      </c>
      <c r="R1210" s="7">
        <f t="shared" si="136"/>
        <v>0</v>
      </c>
      <c r="S1210" s="4" t="str">
        <f t="shared" si="137"/>
        <v>Upper</v>
      </c>
      <c r="T1210" s="4" t="str">
        <f t="shared" si="138"/>
        <v>Below</v>
      </c>
      <c r="U1210" s="4" t="str">
        <f t="shared" si="139"/>
        <v>Sell</v>
      </c>
      <c r="V1210" s="4" t="str">
        <f t="shared" si="140"/>
        <v/>
      </c>
    </row>
    <row r="1211" spans="1:22">
      <c r="A1211" s="2">
        <v>42751</v>
      </c>
      <c r="B1211" s="7">
        <v>616.75</v>
      </c>
      <c r="C1211" s="7">
        <v>624.7249755859375</v>
      </c>
      <c r="D1211" s="7">
        <v>616.4000244140625</v>
      </c>
      <c r="E1211" s="7">
        <v>623.82501220703125</v>
      </c>
      <c r="F1211" s="7">
        <v>8390.9501953125</v>
      </c>
      <c r="G1211" s="7">
        <v>8426.7001953125</v>
      </c>
      <c r="H1211" s="7">
        <v>8374.400390625</v>
      </c>
      <c r="I1211" s="7">
        <v>8412.7998046875</v>
      </c>
      <c r="J1211" s="7">
        <v>7.3501806785188611E-2</v>
      </c>
      <c r="K1211" s="7">
        <v>7.4136371427270156E-2</v>
      </c>
      <c r="L1211" s="7">
        <v>7.3605272695596441E-2</v>
      </c>
      <c r="M1211" s="7">
        <v>7.4151890772373344E-2</v>
      </c>
      <c r="N1211" s="7">
        <v>7.3334327636299476E-2</v>
      </c>
      <c r="O1211" s="7">
        <v>7.2394572901131131E-4</v>
      </c>
      <c r="P1211" s="7">
        <v>7.4058273365310789E-2</v>
      </c>
      <c r="Q1211" s="7">
        <v>7.2610381907288163E-2</v>
      </c>
      <c r="R1211" s="7" t="str">
        <f t="shared" si="136"/>
        <v>Upper</v>
      </c>
      <c r="S1211" s="4" t="str">
        <f t="shared" si="137"/>
        <v>Upper</v>
      </c>
      <c r="T1211" s="4" t="str">
        <f t="shared" si="138"/>
        <v>Above</v>
      </c>
      <c r="U1211" s="4" t="str">
        <f t="shared" si="139"/>
        <v>Sell</v>
      </c>
      <c r="V1211" s="4" t="str">
        <f t="shared" si="140"/>
        <v/>
      </c>
    </row>
    <row r="1212" spans="1:22">
      <c r="A1212" s="2">
        <v>42752</v>
      </c>
      <c r="B1212" s="7">
        <v>623.5</v>
      </c>
      <c r="C1212" s="7">
        <v>626.20001220703125</v>
      </c>
      <c r="D1212" s="7">
        <v>618.125</v>
      </c>
      <c r="E1212" s="7">
        <v>619.25</v>
      </c>
      <c r="F1212" s="7">
        <v>8415.0498046875</v>
      </c>
      <c r="G1212" s="7">
        <v>8440.900390625</v>
      </c>
      <c r="H1212" s="7">
        <v>8378.2998046875</v>
      </c>
      <c r="I1212" s="7">
        <v>8398</v>
      </c>
      <c r="J1212" s="7">
        <v>7.4093441449709183E-2</v>
      </c>
      <c r="K1212" s="7">
        <v>7.4186399936969849E-2</v>
      </c>
      <c r="L1212" s="7">
        <v>7.3776901568283676E-2</v>
      </c>
      <c r="M1212" s="7">
        <v>7.3737794713026911E-2</v>
      </c>
      <c r="N1212" s="7">
        <v>7.3365434316501749E-2</v>
      </c>
      <c r="O1212" s="7">
        <v>7.274131915395853E-4</v>
      </c>
      <c r="P1212" s="7">
        <v>7.4092847508041335E-2</v>
      </c>
      <c r="Q1212" s="7">
        <v>7.2638021124962163E-2</v>
      </c>
      <c r="R1212" s="7" t="str">
        <f t="shared" si="136"/>
        <v>Upper</v>
      </c>
      <c r="S1212" s="4" t="str">
        <f t="shared" si="137"/>
        <v>Upper</v>
      </c>
      <c r="T1212" s="4" t="str">
        <f t="shared" si="138"/>
        <v>Below</v>
      </c>
      <c r="U1212" s="4" t="str">
        <f t="shared" si="139"/>
        <v>Sell</v>
      </c>
      <c r="V1212" s="4" t="str">
        <f t="shared" si="140"/>
        <v/>
      </c>
    </row>
    <row r="1213" spans="1:22">
      <c r="A1213" s="2">
        <v>42753</v>
      </c>
      <c r="B1213" s="7">
        <v>620.45001220703125</v>
      </c>
      <c r="C1213" s="7">
        <v>628</v>
      </c>
      <c r="D1213" s="7">
        <v>620.42498779296875</v>
      </c>
      <c r="E1213" s="7">
        <v>621.29998779296875</v>
      </c>
      <c r="F1213" s="7">
        <v>8403.849609375</v>
      </c>
      <c r="G1213" s="7">
        <v>8460.2998046875</v>
      </c>
      <c r="H1213" s="7">
        <v>8397.400390625</v>
      </c>
      <c r="I1213" s="7">
        <v>8417</v>
      </c>
      <c r="J1213" s="7">
        <v>7.38292617129752E-2</v>
      </c>
      <c r="K1213" s="7">
        <v>7.4229047964949349E-2</v>
      </c>
      <c r="L1213" s="7">
        <v>7.3882982700887015E-2</v>
      </c>
      <c r="M1213" s="7">
        <v>7.3814896969581656E-2</v>
      </c>
      <c r="N1213" s="7">
        <v>7.3396719683912232E-2</v>
      </c>
      <c r="O1213" s="7">
        <v>7.328692018348271E-4</v>
      </c>
      <c r="P1213" s="7">
        <v>7.4129588885747055E-2</v>
      </c>
      <c r="Q1213" s="7">
        <v>7.2663850482077408E-2</v>
      </c>
      <c r="R1213" s="7" t="str">
        <f t="shared" si="136"/>
        <v>Upper</v>
      </c>
      <c r="S1213" s="4" t="str">
        <f t="shared" si="137"/>
        <v>Upper</v>
      </c>
      <c r="T1213" s="4" t="str">
        <f t="shared" si="138"/>
        <v>Below</v>
      </c>
      <c r="U1213" s="4" t="str">
        <f t="shared" si="139"/>
        <v>Sell</v>
      </c>
      <c r="V1213" s="4" t="str">
        <f t="shared" si="140"/>
        <v/>
      </c>
    </row>
    <row r="1214" spans="1:22">
      <c r="A1214" s="2">
        <v>42754</v>
      </c>
      <c r="B1214" s="7">
        <v>622.45001220703125</v>
      </c>
      <c r="C1214" s="7">
        <v>622.45001220703125</v>
      </c>
      <c r="D1214" s="7">
        <v>617.5</v>
      </c>
      <c r="E1214" s="7">
        <v>618.1500244140625</v>
      </c>
      <c r="F1214" s="7">
        <v>8418.400390625</v>
      </c>
      <c r="G1214" s="7">
        <v>8445.150390625</v>
      </c>
      <c r="H1214" s="7">
        <v>8404.0498046875</v>
      </c>
      <c r="I1214" s="7">
        <v>8435.099609375</v>
      </c>
      <c r="J1214" s="7">
        <v>7.3939226376095332E-2</v>
      </c>
      <c r="K1214" s="7">
        <v>7.3705023997916702E-2</v>
      </c>
      <c r="L1214" s="7">
        <v>7.3476480310192716E-2</v>
      </c>
      <c r="M1214" s="7">
        <v>7.3283073471596433E-2</v>
      </c>
      <c r="N1214" s="7">
        <v>7.3385333631118294E-2</v>
      </c>
      <c r="O1214" s="7">
        <v>7.3277258699004188E-4</v>
      </c>
      <c r="P1214" s="7">
        <v>7.411810621810834E-2</v>
      </c>
      <c r="Q1214" s="7">
        <v>7.2652561044128247E-2</v>
      </c>
      <c r="R1214" s="7">
        <f t="shared" si="136"/>
        <v>0</v>
      </c>
      <c r="S1214" s="4" t="str">
        <f t="shared" si="137"/>
        <v>Upper</v>
      </c>
      <c r="T1214" s="4" t="str">
        <f t="shared" si="138"/>
        <v>Below</v>
      </c>
      <c r="U1214" s="4" t="str">
        <f t="shared" si="139"/>
        <v>Sell</v>
      </c>
      <c r="V1214" s="4" t="str">
        <f t="shared" si="140"/>
        <v/>
      </c>
    </row>
    <row r="1215" spans="1:22">
      <c r="A1215" s="2">
        <v>42755</v>
      </c>
      <c r="B1215" s="7">
        <v>618</v>
      </c>
      <c r="C1215" s="7">
        <v>622.5</v>
      </c>
      <c r="D1215" s="7">
        <v>615</v>
      </c>
      <c r="E1215" s="7">
        <v>618.17498779296875</v>
      </c>
      <c r="F1215" s="7">
        <v>8404.349609375</v>
      </c>
      <c r="G1215" s="7">
        <v>8423.650390625</v>
      </c>
      <c r="H1215" s="7">
        <v>8340.9501953125</v>
      </c>
      <c r="I1215" s="7">
        <v>8349.349609375</v>
      </c>
      <c r="J1215" s="7">
        <v>7.3533352219263326E-2</v>
      </c>
      <c r="K1215" s="7">
        <v>7.3899078325093348E-2</v>
      </c>
      <c r="L1215" s="7">
        <v>7.3732606669396197E-2</v>
      </c>
      <c r="M1215" s="7">
        <v>7.4038699625040963E-2</v>
      </c>
      <c r="N1215" s="7">
        <v>7.3373622430108171E-2</v>
      </c>
      <c r="O1215" s="7">
        <v>7.1959365964030422E-4</v>
      </c>
      <c r="P1215" s="7">
        <v>7.4093216089748476E-2</v>
      </c>
      <c r="Q1215" s="7">
        <v>7.2654028770467866E-2</v>
      </c>
      <c r="R1215" s="7">
        <f t="shared" si="136"/>
        <v>0</v>
      </c>
      <c r="S1215" s="4" t="str">
        <f t="shared" si="137"/>
        <v>Upper</v>
      </c>
      <c r="T1215" s="4" t="str">
        <f t="shared" si="138"/>
        <v>Below</v>
      </c>
      <c r="U1215" s="4" t="str">
        <f t="shared" si="139"/>
        <v>Sell</v>
      </c>
      <c r="V1215" s="4" t="str">
        <f t="shared" si="140"/>
        <v/>
      </c>
    </row>
    <row r="1216" spans="1:22">
      <c r="A1216" s="2">
        <v>42758</v>
      </c>
      <c r="B1216" s="7">
        <v>618</v>
      </c>
      <c r="C1216" s="7">
        <v>625</v>
      </c>
      <c r="D1216" s="7">
        <v>617.9000244140625</v>
      </c>
      <c r="E1216" s="7">
        <v>622.32501220703125</v>
      </c>
      <c r="F1216" s="7">
        <v>8329.599609375</v>
      </c>
      <c r="G1216" s="7">
        <v>8404.150390625</v>
      </c>
      <c r="H1216" s="7">
        <v>8327.2001953125</v>
      </c>
      <c r="I1216" s="7">
        <v>8391.5</v>
      </c>
      <c r="J1216" s="7">
        <v>7.419324205024673E-2</v>
      </c>
      <c r="K1216" s="7">
        <v>7.4368017104643941E-2</v>
      </c>
      <c r="L1216" s="7">
        <v>7.420261431469935E-2</v>
      </c>
      <c r="M1216" s="7">
        <v>7.4161355205509288E-2</v>
      </c>
      <c r="N1216" s="7">
        <v>7.336721480075889E-2</v>
      </c>
      <c r="O1216" s="7">
        <v>7.1153434799012E-4</v>
      </c>
      <c r="P1216" s="7">
        <v>7.4078749148749012E-2</v>
      </c>
      <c r="Q1216" s="7">
        <v>7.2655680452768767E-2</v>
      </c>
      <c r="R1216" s="7">
        <f t="shared" si="136"/>
        <v>0</v>
      </c>
      <c r="S1216" s="4" t="str">
        <f t="shared" si="137"/>
        <v>Upper</v>
      </c>
      <c r="T1216" s="4" t="str">
        <f t="shared" si="138"/>
        <v>Above</v>
      </c>
      <c r="U1216" s="4" t="str">
        <f t="shared" si="139"/>
        <v>Sell</v>
      </c>
      <c r="V1216" s="4" t="str">
        <f t="shared" si="140"/>
        <v/>
      </c>
    </row>
    <row r="1217" spans="1:22">
      <c r="A1217" s="2">
        <v>42759</v>
      </c>
      <c r="B1217" s="7">
        <v>625</v>
      </c>
      <c r="C1217" s="7">
        <v>635.75</v>
      </c>
      <c r="D1217" s="7">
        <v>624.625</v>
      </c>
      <c r="E1217" s="7">
        <v>633.7750244140625</v>
      </c>
      <c r="F1217" s="7">
        <v>8407.0498046875</v>
      </c>
      <c r="G1217" s="7">
        <v>8480.9501953125</v>
      </c>
      <c r="H1217" s="7">
        <v>8398.150390625</v>
      </c>
      <c r="I1217" s="7">
        <v>8475.7998046875</v>
      </c>
      <c r="J1217" s="7">
        <v>7.4342369144943105E-2</v>
      </c>
      <c r="K1217" s="7">
        <v>7.4962119262460117E-2</v>
      </c>
      <c r="L1217" s="7">
        <v>7.4376496126728059E-2</v>
      </c>
      <c r="M1217" s="7">
        <v>7.4774657143689999E-2</v>
      </c>
      <c r="N1217" s="7">
        <v>7.341734418357479E-2</v>
      </c>
      <c r="O1217" s="7">
        <v>7.7412323818279981E-4</v>
      </c>
      <c r="P1217" s="7">
        <v>7.4191467421757584E-2</v>
      </c>
      <c r="Q1217" s="7">
        <v>7.2643220945391995E-2</v>
      </c>
      <c r="R1217" s="7">
        <f t="shared" si="136"/>
        <v>0</v>
      </c>
      <c r="S1217" s="4" t="str">
        <f t="shared" si="137"/>
        <v>Upper</v>
      </c>
      <c r="T1217" s="4" t="str">
        <f t="shared" si="138"/>
        <v>Above</v>
      </c>
      <c r="U1217" s="4" t="str">
        <f t="shared" si="139"/>
        <v>Sell</v>
      </c>
      <c r="V1217" s="4" t="str">
        <f t="shared" si="140"/>
        <v/>
      </c>
    </row>
    <row r="1218" spans="1:22">
      <c r="A1218" s="2">
        <v>42760</v>
      </c>
      <c r="B1218" s="7">
        <v>636.29998779296875</v>
      </c>
      <c r="C1218" s="7">
        <v>647.79998779296875</v>
      </c>
      <c r="D1218" s="7">
        <v>635.04998779296875</v>
      </c>
      <c r="E1218" s="7">
        <v>645.29998779296875</v>
      </c>
      <c r="F1218" s="7">
        <v>8499.4501953125</v>
      </c>
      <c r="G1218" s="7">
        <v>8612.599609375</v>
      </c>
      <c r="H1218" s="7">
        <v>8493.9501953125</v>
      </c>
      <c r="I1218" s="7">
        <v>8602.75</v>
      </c>
      <c r="J1218" s="7">
        <v>7.4863664492544724E-2</v>
      </c>
      <c r="K1218" s="7">
        <v>7.5215384108629005E-2</v>
      </c>
      <c r="L1218" s="7">
        <v>7.4764976623412457E-2</v>
      </c>
      <c r="M1218" s="7">
        <v>7.5010896259099555E-2</v>
      </c>
      <c r="N1218" s="7">
        <v>7.3475380780520336E-2</v>
      </c>
      <c r="O1218" s="7">
        <v>8.4824211368193087E-4</v>
      </c>
      <c r="P1218" s="7">
        <v>7.432362289420226E-2</v>
      </c>
      <c r="Q1218" s="7">
        <v>7.2627138666838412E-2</v>
      </c>
      <c r="R1218" s="7">
        <f t="shared" si="136"/>
        <v>0</v>
      </c>
      <c r="S1218" s="4" t="str">
        <f t="shared" si="137"/>
        <v>Upper</v>
      </c>
      <c r="T1218" s="4" t="str">
        <f t="shared" si="138"/>
        <v>Above</v>
      </c>
      <c r="U1218" s="4" t="str">
        <f t="shared" si="139"/>
        <v>Sell</v>
      </c>
      <c r="V1218" s="4" t="str">
        <f t="shared" si="140"/>
        <v/>
      </c>
    </row>
    <row r="1219" spans="1:22">
      <c r="A1219" s="2">
        <v>42762</v>
      </c>
      <c r="B1219" s="7">
        <v>649.5</v>
      </c>
      <c r="C1219" s="7">
        <v>650</v>
      </c>
      <c r="D1219" s="7">
        <v>644</v>
      </c>
      <c r="E1219" s="7">
        <v>645.95001220703125</v>
      </c>
      <c r="F1219" s="7">
        <v>8610.5</v>
      </c>
      <c r="G1219" s="7">
        <v>8672.7001953125</v>
      </c>
      <c r="H1219" s="7">
        <v>8606.900390625</v>
      </c>
      <c r="I1219" s="7">
        <v>8641.25</v>
      </c>
      <c r="J1219" s="7">
        <v>7.5431159630683461E-2</v>
      </c>
      <c r="K1219" s="7">
        <v>7.4947823095662627E-2</v>
      </c>
      <c r="L1219" s="7">
        <v>7.4823684575398605E-2</v>
      </c>
      <c r="M1219" s="7">
        <v>7.4751918091367719E-2</v>
      </c>
      <c r="N1219" s="7">
        <v>7.349487628326716E-2</v>
      </c>
      <c r="O1219" s="7">
        <v>8.7378839747157488E-4</v>
      </c>
      <c r="P1219" s="7">
        <v>7.436866468073873E-2</v>
      </c>
      <c r="Q1219" s="7">
        <v>7.262108788579559E-2</v>
      </c>
      <c r="R1219" s="7">
        <f t="shared" ref="R1219:R1282" si="141">IF(AND(K1219&gt;=Q1219,L1219&lt;=Q1219),"Lower",IF(AND(K1219&gt;=P1219,L1219&lt;=P1219),"Upper",0))</f>
        <v>0</v>
      </c>
      <c r="S1219" s="4" t="str">
        <f t="shared" si="137"/>
        <v>Upper</v>
      </c>
      <c r="T1219" s="4" t="str">
        <f t="shared" si="138"/>
        <v>Above</v>
      </c>
      <c r="U1219" s="4" t="str">
        <f t="shared" si="139"/>
        <v>Sell</v>
      </c>
      <c r="V1219" s="4" t="str">
        <f t="shared" si="140"/>
        <v/>
      </c>
    </row>
    <row r="1220" spans="1:22">
      <c r="A1220" s="2">
        <v>42765</v>
      </c>
      <c r="B1220" s="7">
        <v>646.4749755859375</v>
      </c>
      <c r="C1220" s="7">
        <v>646.4749755859375</v>
      </c>
      <c r="D1220" s="7">
        <v>640.2750244140625</v>
      </c>
      <c r="E1220" s="7">
        <v>642.4749755859375</v>
      </c>
      <c r="F1220" s="7">
        <v>8635.5498046875</v>
      </c>
      <c r="G1220" s="7">
        <v>8662.599609375</v>
      </c>
      <c r="H1220" s="7">
        <v>8617.75</v>
      </c>
      <c r="I1220" s="7">
        <v>8632.75</v>
      </c>
      <c r="J1220" s="7">
        <v>7.4862051659411608E-2</v>
      </c>
      <c r="K1220" s="7">
        <v>7.4628287666244825E-2</v>
      </c>
      <c r="L1220" s="7">
        <v>7.4297238190254133E-2</v>
      </c>
      <c r="M1220" s="7">
        <v>7.4422979419760504E-2</v>
      </c>
      <c r="N1220" s="7">
        <v>7.3532206995955127E-2</v>
      </c>
      <c r="O1220" s="7">
        <v>8.9757517447315821E-4</v>
      </c>
      <c r="P1220" s="7">
        <v>7.4429782170428282E-2</v>
      </c>
      <c r="Q1220" s="7">
        <v>7.2634631821481971E-2</v>
      </c>
      <c r="R1220" s="7" t="str">
        <f t="shared" si="141"/>
        <v>Upper</v>
      </c>
      <c r="S1220" s="4" t="str">
        <f t="shared" si="137"/>
        <v>Upper</v>
      </c>
      <c r="T1220" s="4" t="str">
        <f t="shared" si="138"/>
        <v>Below</v>
      </c>
      <c r="U1220" s="4" t="str">
        <f t="shared" si="139"/>
        <v>Sell</v>
      </c>
      <c r="V1220" s="4" t="str">
        <f t="shared" si="140"/>
        <v/>
      </c>
    </row>
    <row r="1221" spans="1:22">
      <c r="A1221" s="2">
        <v>42766</v>
      </c>
      <c r="B1221" s="7">
        <v>641.20001220703125</v>
      </c>
      <c r="C1221" s="7">
        <v>646.3499755859375</v>
      </c>
      <c r="D1221" s="7">
        <v>638.5</v>
      </c>
      <c r="E1221" s="7">
        <v>643.32501220703125</v>
      </c>
      <c r="F1221" s="7">
        <v>8629.4501953125</v>
      </c>
      <c r="G1221" s="7">
        <v>8631.75</v>
      </c>
      <c r="H1221" s="7">
        <v>8552.400390625</v>
      </c>
      <c r="I1221" s="7">
        <v>8561.2998046875</v>
      </c>
      <c r="J1221" s="7">
        <v>7.4303692320436571E-2</v>
      </c>
      <c r="K1221" s="7">
        <v>7.4880525453811506E-2</v>
      </c>
      <c r="L1221" s="7">
        <v>7.4657402698301303E-2</v>
      </c>
      <c r="M1221" s="7">
        <v>7.5143380898166495E-2</v>
      </c>
      <c r="N1221" s="7">
        <v>7.3630533887963104E-2</v>
      </c>
      <c r="O1221" s="7">
        <v>9.6199947870962289E-4</v>
      </c>
      <c r="P1221" s="7">
        <v>7.4592533366672722E-2</v>
      </c>
      <c r="Q1221" s="7">
        <v>7.2668534409253485E-2</v>
      </c>
      <c r="R1221" s="7">
        <f t="shared" si="141"/>
        <v>0</v>
      </c>
      <c r="S1221" s="4" t="str">
        <f t="shared" si="137"/>
        <v>Upper</v>
      </c>
      <c r="T1221" s="4" t="str">
        <f t="shared" si="138"/>
        <v>Above</v>
      </c>
      <c r="U1221" s="4" t="str">
        <f t="shared" si="139"/>
        <v>Sell</v>
      </c>
      <c r="V1221" s="4" t="str">
        <f t="shared" si="140"/>
        <v/>
      </c>
    </row>
    <row r="1222" spans="1:22">
      <c r="A1222" s="2">
        <v>42767</v>
      </c>
      <c r="B1222" s="7">
        <v>643.0999755859375</v>
      </c>
      <c r="C1222" s="7">
        <v>655</v>
      </c>
      <c r="D1222" s="7">
        <v>640.25</v>
      </c>
      <c r="E1222" s="7">
        <v>652.8499755859375</v>
      </c>
      <c r="F1222" s="7">
        <v>8570.349609375</v>
      </c>
      <c r="G1222" s="7">
        <v>8722.400390625</v>
      </c>
      <c r="H1222" s="7">
        <v>8537.5</v>
      </c>
      <c r="I1222" s="7">
        <v>8716.400390625</v>
      </c>
      <c r="J1222" s="7">
        <v>7.5037776158216274E-2</v>
      </c>
      <c r="K1222" s="7">
        <v>7.5094007459690373E-2</v>
      </c>
      <c r="L1222" s="7">
        <v>7.4992679355783312E-2</v>
      </c>
      <c r="M1222" s="7">
        <v>7.489903473090978E-2</v>
      </c>
      <c r="N1222" s="7">
        <v>7.374430974360266E-2</v>
      </c>
      <c r="O1222" s="7">
        <v>9.7115044793624826E-4</v>
      </c>
      <c r="P1222" s="7">
        <v>7.4715460191538907E-2</v>
      </c>
      <c r="Q1222" s="7">
        <v>7.2773159295666412E-2</v>
      </c>
      <c r="R1222" s="7">
        <f t="shared" si="141"/>
        <v>0</v>
      </c>
      <c r="S1222" s="4" t="str">
        <f t="shared" si="137"/>
        <v>Upper</v>
      </c>
      <c r="T1222" s="4" t="str">
        <f t="shared" si="138"/>
        <v>Above</v>
      </c>
      <c r="U1222" s="4" t="str">
        <f t="shared" si="139"/>
        <v>Sell</v>
      </c>
      <c r="V1222" s="4" t="str">
        <f t="shared" si="140"/>
        <v/>
      </c>
    </row>
    <row r="1223" spans="1:22">
      <c r="A1223" s="2">
        <v>42768</v>
      </c>
      <c r="B1223" s="7">
        <v>652.8499755859375</v>
      </c>
      <c r="C1223" s="7">
        <v>652.8499755859375</v>
      </c>
      <c r="D1223" s="7">
        <v>646.29998779296875</v>
      </c>
      <c r="E1223" s="7">
        <v>649.3499755859375</v>
      </c>
      <c r="F1223" s="7">
        <v>8724.75</v>
      </c>
      <c r="G1223" s="7">
        <v>8757.599609375</v>
      </c>
      <c r="H1223" s="7">
        <v>8685.7998046875</v>
      </c>
      <c r="I1223" s="7">
        <v>8734.25</v>
      </c>
      <c r="J1223" s="7">
        <v>7.4827356151859648E-2</v>
      </c>
      <c r="K1223" s="7">
        <v>7.4546679992890108E-2</v>
      </c>
      <c r="L1223" s="7">
        <v>7.440880544405104E-2</v>
      </c>
      <c r="M1223" s="7">
        <v>7.4345247226257266E-2</v>
      </c>
      <c r="N1223" s="7">
        <v>7.3843050647129066E-2</v>
      </c>
      <c r="O1223" s="7">
        <v>9.2332674622938745E-4</v>
      </c>
      <c r="P1223" s="7">
        <v>7.4766377393358452E-2</v>
      </c>
      <c r="Q1223" s="7">
        <v>7.291972390089968E-2</v>
      </c>
      <c r="R1223" s="7">
        <f t="shared" si="141"/>
        <v>0</v>
      </c>
      <c r="S1223" s="4" t="str">
        <f t="shared" si="137"/>
        <v>Upper</v>
      </c>
      <c r="T1223" s="4" t="str">
        <f t="shared" si="138"/>
        <v>Below</v>
      </c>
      <c r="U1223" s="4" t="str">
        <f t="shared" si="139"/>
        <v>Sell</v>
      </c>
      <c r="V1223" s="4" t="str">
        <f t="shared" si="140"/>
        <v/>
      </c>
    </row>
    <row r="1224" spans="1:22">
      <c r="A1224" s="2">
        <v>42769</v>
      </c>
      <c r="B1224" s="7">
        <v>649.5</v>
      </c>
      <c r="C1224" s="7">
        <v>658</v>
      </c>
      <c r="D1224" s="7">
        <v>648.25</v>
      </c>
      <c r="E1224" s="7">
        <v>655.5250244140625</v>
      </c>
      <c r="F1224" s="7">
        <v>8735.150390625</v>
      </c>
      <c r="G1224" s="7">
        <v>8748.25</v>
      </c>
      <c r="H1224" s="7">
        <v>8707.75</v>
      </c>
      <c r="I1224" s="7">
        <v>8740.9501953125</v>
      </c>
      <c r="J1224" s="7">
        <v>7.4354758756881384E-2</v>
      </c>
      <c r="K1224" s="7">
        <v>7.5215043008601726E-2</v>
      </c>
      <c r="L1224" s="7">
        <v>7.4445178145904511E-2</v>
      </c>
      <c r="M1224" s="7">
        <v>7.4994709930460438E-2</v>
      </c>
      <c r="N1224" s="7">
        <v>7.4008580642028046E-2</v>
      </c>
      <c r="O1224" s="7">
        <v>8.0509575333847919E-4</v>
      </c>
      <c r="P1224" s="7">
        <v>7.4813676395366527E-2</v>
      </c>
      <c r="Q1224" s="7">
        <v>7.3203484888689566E-2</v>
      </c>
      <c r="R1224" s="7" t="str">
        <f t="shared" si="141"/>
        <v>Upper</v>
      </c>
      <c r="S1224" s="4" t="str">
        <f t="shared" si="137"/>
        <v>Upper</v>
      </c>
      <c r="T1224" s="4" t="str">
        <f t="shared" si="138"/>
        <v>Above</v>
      </c>
      <c r="U1224" s="4" t="str">
        <f t="shared" si="139"/>
        <v>Sell</v>
      </c>
      <c r="V1224" s="4" t="str">
        <f t="shared" si="140"/>
        <v/>
      </c>
    </row>
    <row r="1225" spans="1:22">
      <c r="A1225" s="2">
        <v>42772</v>
      </c>
      <c r="B1225" s="7">
        <v>656.1500244140625</v>
      </c>
      <c r="C1225" s="7">
        <v>660</v>
      </c>
      <c r="D1225" s="7">
        <v>655.7249755859375</v>
      </c>
      <c r="E1225" s="7">
        <v>657.04998779296875</v>
      </c>
      <c r="F1225" s="7">
        <v>8785.4501953125</v>
      </c>
      <c r="G1225" s="7">
        <v>8814.099609375</v>
      </c>
      <c r="H1225" s="7">
        <v>8770.2001953125</v>
      </c>
      <c r="I1225" s="7">
        <v>8801.0498046875</v>
      </c>
      <c r="J1225" s="7">
        <v>7.4685987607573376E-2</v>
      </c>
      <c r="K1225" s="7">
        <v>7.4880025101826592E-2</v>
      </c>
      <c r="L1225" s="7">
        <v>7.4767389681299368E-2</v>
      </c>
      <c r="M1225" s="7">
        <v>7.4655865194970195E-2</v>
      </c>
      <c r="N1225" s="7">
        <v>7.4121532164064349E-2</v>
      </c>
      <c r="O1225" s="7">
        <v>7.2116484092395444E-4</v>
      </c>
      <c r="P1225" s="7">
        <v>7.4842697004988301E-2</v>
      </c>
      <c r="Q1225" s="7">
        <v>7.3400367323140397E-2</v>
      </c>
      <c r="R1225" s="7" t="str">
        <f t="shared" si="141"/>
        <v>Upper</v>
      </c>
      <c r="S1225" s="4" t="str">
        <f t="shared" si="137"/>
        <v>Upper</v>
      </c>
      <c r="T1225" s="4" t="str">
        <f t="shared" si="138"/>
        <v>Below</v>
      </c>
      <c r="U1225" s="4" t="str">
        <f t="shared" si="139"/>
        <v>Sell</v>
      </c>
      <c r="V1225" s="4" t="str">
        <f t="shared" si="140"/>
        <v/>
      </c>
    </row>
    <row r="1226" spans="1:22">
      <c r="A1226" s="2">
        <v>42773</v>
      </c>
      <c r="B1226" s="7">
        <v>658</v>
      </c>
      <c r="C1226" s="7">
        <v>659</v>
      </c>
      <c r="D1226" s="7">
        <v>651.4749755859375</v>
      </c>
      <c r="E1226" s="7">
        <v>653.57501220703125</v>
      </c>
      <c r="F1226" s="7">
        <v>8805.7001953125</v>
      </c>
      <c r="G1226" s="7">
        <v>8809.2998046875</v>
      </c>
      <c r="H1226" s="7">
        <v>8741.0498046875</v>
      </c>
      <c r="I1226" s="7">
        <v>8768.2998046875</v>
      </c>
      <c r="J1226" s="7">
        <v>7.4724324631250824E-2</v>
      </c>
      <c r="K1226" s="7">
        <v>7.4807307573905107E-2</v>
      </c>
      <c r="L1226" s="7">
        <v>7.4530518661108158E-2</v>
      </c>
      <c r="M1226" s="7">
        <v>7.4538397039940682E-2</v>
      </c>
      <c r="N1226" s="7">
        <v>7.42204993581876E-2</v>
      </c>
      <c r="O1226" s="7">
        <v>6.2483856426108779E-4</v>
      </c>
      <c r="P1226" s="7">
        <v>7.4845337922448685E-2</v>
      </c>
      <c r="Q1226" s="7">
        <v>7.3595660793926515E-2</v>
      </c>
      <c r="R1226" s="7">
        <f t="shared" si="141"/>
        <v>0</v>
      </c>
      <c r="S1226" s="4" t="str">
        <f t="shared" si="137"/>
        <v>Upper</v>
      </c>
      <c r="T1226" s="4" t="str">
        <f t="shared" si="138"/>
        <v>Below</v>
      </c>
      <c r="U1226" s="4" t="str">
        <f t="shared" si="139"/>
        <v>Sell</v>
      </c>
      <c r="V1226" s="4" t="str">
        <f t="shared" si="140"/>
        <v/>
      </c>
    </row>
    <row r="1227" spans="1:22">
      <c r="A1227" s="2">
        <v>42774</v>
      </c>
      <c r="B1227" s="7">
        <v>653.7750244140625</v>
      </c>
      <c r="C1227" s="7">
        <v>659.3499755859375</v>
      </c>
      <c r="D1227" s="7">
        <v>649.07501220703125</v>
      </c>
      <c r="E1227" s="7">
        <v>652.82501220703125</v>
      </c>
      <c r="F1227" s="7">
        <v>8774.5498046875</v>
      </c>
      <c r="G1227" s="7">
        <v>8791.25</v>
      </c>
      <c r="H1227" s="7">
        <v>8715</v>
      </c>
      <c r="I1227" s="7">
        <v>8769.0498046875</v>
      </c>
      <c r="J1227" s="7">
        <v>7.4508098873039136E-2</v>
      </c>
      <c r="K1227" s="7">
        <v>7.5000708157080903E-2</v>
      </c>
      <c r="L1227" s="7">
        <v>7.4477913047278396E-2</v>
      </c>
      <c r="M1227" s="7">
        <v>7.4446493833124697E-2</v>
      </c>
      <c r="N1227" s="7">
        <v>7.428011251588211E-2</v>
      </c>
      <c r="O1227" s="7">
        <v>5.832921615027038E-4</v>
      </c>
      <c r="P1227" s="7">
        <v>7.4863404677384809E-2</v>
      </c>
      <c r="Q1227" s="7">
        <v>7.3696820354379411E-2</v>
      </c>
      <c r="R1227" s="7" t="str">
        <f t="shared" si="141"/>
        <v>Upper</v>
      </c>
      <c r="S1227" s="4" t="str">
        <f t="shared" si="137"/>
        <v>Upper</v>
      </c>
      <c r="T1227" s="4" t="str">
        <f t="shared" si="138"/>
        <v>Below</v>
      </c>
      <c r="U1227" s="4" t="str">
        <f t="shared" si="139"/>
        <v>Sell</v>
      </c>
      <c r="V1227" s="4" t="str">
        <f t="shared" si="140"/>
        <v/>
      </c>
    </row>
    <row r="1228" spans="1:22">
      <c r="A1228" s="2">
        <v>42775</v>
      </c>
      <c r="B1228" s="7">
        <v>654.70001220703125</v>
      </c>
      <c r="C1228" s="7">
        <v>659.95001220703125</v>
      </c>
      <c r="D1228" s="7">
        <v>646.2750244140625</v>
      </c>
      <c r="E1228" s="7">
        <v>648.82501220703125</v>
      </c>
      <c r="F1228" s="7">
        <v>8795.5498046875</v>
      </c>
      <c r="G1228" s="7">
        <v>8821.400390625</v>
      </c>
      <c r="H1228" s="7">
        <v>8724.099609375</v>
      </c>
      <c r="I1228" s="7">
        <v>8778.400390625</v>
      </c>
      <c r="J1228" s="7">
        <v>7.4435370925660091E-2</v>
      </c>
      <c r="K1228" s="7">
        <v>7.4812386127308922E-2</v>
      </c>
      <c r="L1228" s="7">
        <v>7.4079280768363676E-2</v>
      </c>
      <c r="M1228" s="7">
        <v>7.3911530954996293E-2</v>
      </c>
      <c r="N1228" s="7">
        <v>7.4294590513749648E-2</v>
      </c>
      <c r="O1228" s="7">
        <v>5.6952773733537137E-4</v>
      </c>
      <c r="P1228" s="7">
        <v>7.4864118251085021E-2</v>
      </c>
      <c r="Q1228" s="7">
        <v>7.3725062776414274E-2</v>
      </c>
      <c r="R1228" s="7">
        <f t="shared" si="141"/>
        <v>0</v>
      </c>
      <c r="S1228" s="4" t="str">
        <f t="shared" ref="S1228:S1291" si="142">+IF(R1228=0,S1227,R1228)</f>
        <v>Upper</v>
      </c>
      <c r="T1228" s="4" t="str">
        <f t="shared" si="138"/>
        <v>Below</v>
      </c>
      <c r="U1228" s="4" t="str">
        <f t="shared" si="139"/>
        <v>Sell</v>
      </c>
      <c r="V1228" s="4" t="str">
        <f t="shared" si="140"/>
        <v/>
      </c>
    </row>
    <row r="1229" spans="1:22">
      <c r="A1229" s="2">
        <v>42776</v>
      </c>
      <c r="B1229" s="7">
        <v>649.17498779296875</v>
      </c>
      <c r="C1229" s="7">
        <v>654.375</v>
      </c>
      <c r="D1229" s="7">
        <v>649</v>
      </c>
      <c r="E1229" s="7">
        <v>651.79998779296875</v>
      </c>
      <c r="F1229" s="7">
        <v>8812.349609375</v>
      </c>
      <c r="G1229" s="7">
        <v>8822.099609375</v>
      </c>
      <c r="H1229" s="7">
        <v>8771.2001953125</v>
      </c>
      <c r="I1229" s="7">
        <v>8793.5498046875</v>
      </c>
      <c r="J1229" s="7">
        <v>7.3666504005055047E-2</v>
      </c>
      <c r="K1229" s="7">
        <v>7.4174519555935861E-2</v>
      </c>
      <c r="L1229" s="7">
        <v>7.3992154499772811E-2</v>
      </c>
      <c r="M1229" s="7">
        <v>7.4122510507135517E-2</v>
      </c>
      <c r="N1229" s="7">
        <v>7.4328268698407376E-2</v>
      </c>
      <c r="O1229" s="7">
        <v>5.358067644400243E-4</v>
      </c>
      <c r="P1229" s="7">
        <v>7.4864075462847401E-2</v>
      </c>
      <c r="Q1229" s="7">
        <v>7.3792461933967352E-2</v>
      </c>
      <c r="R1229" s="7">
        <f t="shared" si="141"/>
        <v>0</v>
      </c>
      <c r="S1229" s="4" t="str">
        <f t="shared" si="142"/>
        <v>Upper</v>
      </c>
      <c r="T1229" s="4" t="str">
        <f t="shared" si="138"/>
        <v>Below</v>
      </c>
      <c r="U1229" s="4" t="str">
        <f t="shared" si="139"/>
        <v>Sell</v>
      </c>
      <c r="V1229" s="4" t="str">
        <f t="shared" si="140"/>
        <v/>
      </c>
    </row>
    <row r="1230" spans="1:22">
      <c r="A1230" s="2">
        <v>42779</v>
      </c>
      <c r="B1230" s="7">
        <v>653.7750244140625</v>
      </c>
      <c r="C1230" s="7">
        <v>657.5</v>
      </c>
      <c r="D1230" s="7">
        <v>649.5999755859375</v>
      </c>
      <c r="E1230" s="7">
        <v>655.0999755859375</v>
      </c>
      <c r="F1230" s="7">
        <v>8819.7998046875</v>
      </c>
      <c r="G1230" s="7">
        <v>8826.900390625</v>
      </c>
      <c r="H1230" s="7">
        <v>8754.2001953125</v>
      </c>
      <c r="I1230" s="7">
        <v>8805.0498046875</v>
      </c>
      <c r="J1230" s="7">
        <v>7.4125834927295922E-2</v>
      </c>
      <c r="K1230" s="7">
        <v>7.4488208873222009E-2</v>
      </c>
      <c r="L1230" s="7">
        <v>7.4204377452296619E-2</v>
      </c>
      <c r="M1230" s="7">
        <v>7.4400484962298022E-2</v>
      </c>
      <c r="N1230" s="7">
        <v>7.4380290847465294E-2</v>
      </c>
      <c r="O1230" s="7">
        <v>4.8494790932751E-4</v>
      </c>
      <c r="P1230" s="7">
        <v>7.486523875679281E-2</v>
      </c>
      <c r="Q1230" s="7">
        <v>7.3895342938137779E-2</v>
      </c>
      <c r="R1230" s="7">
        <f t="shared" si="141"/>
        <v>0</v>
      </c>
      <c r="S1230" s="4" t="str">
        <f t="shared" si="142"/>
        <v>Upper</v>
      </c>
      <c r="T1230" s="4" t="str">
        <f t="shared" si="138"/>
        <v>Below</v>
      </c>
      <c r="U1230" s="4" t="str">
        <f t="shared" si="139"/>
        <v>Sell</v>
      </c>
      <c r="V1230" s="4" t="str">
        <f t="shared" si="140"/>
        <v/>
      </c>
    </row>
    <row r="1231" spans="1:22">
      <c r="A1231" s="2">
        <v>42780</v>
      </c>
      <c r="B1231" s="7">
        <v>657</v>
      </c>
      <c r="C1231" s="7">
        <v>657</v>
      </c>
      <c r="D1231" s="7">
        <v>652</v>
      </c>
      <c r="E1231" s="7">
        <v>655.54998779296875</v>
      </c>
      <c r="F1231" s="7">
        <v>8819.900390625</v>
      </c>
      <c r="G1231" s="7">
        <v>8820.4501953125</v>
      </c>
      <c r="H1231" s="7">
        <v>8772.5</v>
      </c>
      <c r="I1231" s="7">
        <v>8792.2998046875</v>
      </c>
      <c r="J1231" s="7">
        <v>7.4490637184332575E-2</v>
      </c>
      <c r="K1231" s="7">
        <v>7.4485993963114616E-2</v>
      </c>
      <c r="L1231" s="7">
        <v>7.4323168994015393E-2</v>
      </c>
      <c r="M1231" s="7">
        <v>7.455955806278021E-2</v>
      </c>
      <c r="N1231" s="7">
        <v>7.4400674211985623E-2</v>
      </c>
      <c r="O1231" s="7">
        <v>4.8340761538667189E-4</v>
      </c>
      <c r="P1231" s="7">
        <v>7.4884081827372301E-2</v>
      </c>
      <c r="Q1231" s="7">
        <v>7.3917266596598946E-2</v>
      </c>
      <c r="R1231" s="7">
        <f t="shared" si="141"/>
        <v>0</v>
      </c>
      <c r="S1231" s="4" t="str">
        <f t="shared" si="142"/>
        <v>Upper</v>
      </c>
      <c r="T1231" s="4" t="str">
        <f t="shared" si="138"/>
        <v>Below</v>
      </c>
      <c r="U1231" s="4" t="str">
        <f t="shared" si="139"/>
        <v>Sell</v>
      </c>
      <c r="V1231" s="4" t="str">
        <f t="shared" si="140"/>
        <v/>
      </c>
    </row>
    <row r="1232" spans="1:22">
      <c r="A1232" s="2">
        <v>42781</v>
      </c>
      <c r="B1232" s="7">
        <v>656</v>
      </c>
      <c r="C1232" s="7">
        <v>662</v>
      </c>
      <c r="D1232" s="7">
        <v>653.7249755859375</v>
      </c>
      <c r="E1232" s="7">
        <v>661.0999755859375</v>
      </c>
      <c r="F1232" s="7">
        <v>8778.9501953125</v>
      </c>
      <c r="G1232" s="7">
        <v>8807.900390625</v>
      </c>
      <c r="H1232" s="7">
        <v>8712.849609375</v>
      </c>
      <c r="I1232" s="7">
        <v>8724.7001953125</v>
      </c>
      <c r="J1232" s="7">
        <v>7.4724196561710726E-2</v>
      </c>
      <c r="K1232" s="7">
        <v>7.5159796391955469E-2</v>
      </c>
      <c r="L1232" s="7">
        <v>7.5029985010016856E-2</v>
      </c>
      <c r="M1232" s="7">
        <v>7.5773374532814922E-2</v>
      </c>
      <c r="N1232" s="7">
        <v>7.4502453202975022E-2</v>
      </c>
      <c r="O1232" s="7">
        <v>5.4664975846618153E-4</v>
      </c>
      <c r="P1232" s="7">
        <v>7.5049102961441197E-2</v>
      </c>
      <c r="Q1232" s="7">
        <v>7.3955803444508847E-2</v>
      </c>
      <c r="R1232" s="7" t="str">
        <f t="shared" si="141"/>
        <v>Upper</v>
      </c>
      <c r="S1232" s="4" t="str">
        <f t="shared" si="142"/>
        <v>Upper</v>
      </c>
      <c r="T1232" s="4" t="str">
        <f t="shared" si="138"/>
        <v>Above</v>
      </c>
      <c r="U1232" s="4" t="str">
        <f t="shared" si="139"/>
        <v>Sell</v>
      </c>
      <c r="V1232" s="4" t="str">
        <f t="shared" si="140"/>
        <v/>
      </c>
    </row>
    <row r="1233" spans="1:22">
      <c r="A1233" s="2">
        <v>42782</v>
      </c>
      <c r="B1233" s="7">
        <v>661.5</v>
      </c>
      <c r="C1233" s="7">
        <v>666.5</v>
      </c>
      <c r="D1233" s="7">
        <v>660.125</v>
      </c>
      <c r="E1233" s="7">
        <v>663.95001220703125</v>
      </c>
      <c r="F1233" s="7">
        <v>8739</v>
      </c>
      <c r="G1233" s="7">
        <v>8783.9501953125</v>
      </c>
      <c r="H1233" s="7">
        <v>8719.599609375</v>
      </c>
      <c r="I1233" s="7">
        <v>8778</v>
      </c>
      <c r="J1233" s="7">
        <v>7.5695159629248193E-2</v>
      </c>
      <c r="K1233" s="7">
        <v>7.5877024024529824E-2</v>
      </c>
      <c r="L1233" s="7">
        <v>7.5705884395225825E-2</v>
      </c>
      <c r="M1233" s="7">
        <v>7.5637959923334622E-2</v>
      </c>
      <c r="N1233" s="7">
        <v>7.4593606350662686E-2</v>
      </c>
      <c r="O1233" s="7">
        <v>5.7711429231214757E-4</v>
      </c>
      <c r="P1233" s="7">
        <v>7.5170720642974836E-2</v>
      </c>
      <c r="Q1233" s="7">
        <v>7.4016492058350536E-2</v>
      </c>
      <c r="R1233" s="7">
        <f t="shared" si="141"/>
        <v>0</v>
      </c>
      <c r="S1233" s="4" t="str">
        <f t="shared" si="142"/>
        <v>Upper</v>
      </c>
      <c r="T1233" s="4" t="str">
        <f t="shared" si="138"/>
        <v>Above</v>
      </c>
      <c r="U1233" s="4" t="str">
        <f t="shared" si="139"/>
        <v>Sell</v>
      </c>
      <c r="V1233" s="4" t="str">
        <f t="shared" si="140"/>
        <v/>
      </c>
    </row>
    <row r="1234" spans="1:22">
      <c r="A1234" s="2">
        <v>42783</v>
      </c>
      <c r="B1234" s="7">
        <v>722.5</v>
      </c>
      <c r="C1234" s="7">
        <v>727</v>
      </c>
      <c r="D1234" s="7">
        <v>680.2249755859375</v>
      </c>
      <c r="E1234" s="7">
        <v>688.5250244140625</v>
      </c>
      <c r="F1234" s="7">
        <v>8883.7001953125</v>
      </c>
      <c r="G1234" s="7">
        <v>8896.4501953125</v>
      </c>
      <c r="H1234" s="7">
        <v>8804.25</v>
      </c>
      <c r="I1234" s="7">
        <v>8821.7001953125</v>
      </c>
      <c r="J1234" s="7">
        <v>8.1328723855542587E-2</v>
      </c>
      <c r="K1234" s="7">
        <v>8.171798684188139E-2</v>
      </c>
      <c r="L1234" s="7">
        <v>7.726097913915865E-2</v>
      </c>
      <c r="M1234" s="7">
        <v>7.8049016535374577E-2</v>
      </c>
      <c r="N1234" s="7">
        <v>7.4831903503851577E-2</v>
      </c>
      <c r="O1234" s="7">
        <v>9.0072513695667149E-4</v>
      </c>
      <c r="P1234" s="7">
        <v>7.573262864080825E-2</v>
      </c>
      <c r="Q1234" s="7">
        <v>7.3931178366894904E-2</v>
      </c>
      <c r="R1234" s="7">
        <f t="shared" si="141"/>
        <v>0</v>
      </c>
      <c r="S1234" s="4" t="str">
        <f t="shared" si="142"/>
        <v>Upper</v>
      </c>
      <c r="T1234" s="4" t="str">
        <f t="shared" si="138"/>
        <v>Above</v>
      </c>
      <c r="U1234" s="4" t="str">
        <f t="shared" si="139"/>
        <v>Sell</v>
      </c>
      <c r="V1234" s="4" t="str">
        <f t="shared" si="140"/>
        <v/>
      </c>
    </row>
    <row r="1235" spans="1:22">
      <c r="A1235" s="2">
        <v>42786</v>
      </c>
      <c r="B1235" s="7">
        <v>680.5999755859375</v>
      </c>
      <c r="C1235" s="7">
        <v>707.7249755859375</v>
      </c>
      <c r="D1235" s="7">
        <v>679.57501220703125</v>
      </c>
      <c r="E1235" s="7">
        <v>704.54998779296875</v>
      </c>
      <c r="F1235" s="7">
        <v>8818.5498046875</v>
      </c>
      <c r="G1235" s="7">
        <v>8886.25</v>
      </c>
      <c r="H1235" s="7">
        <v>8809.7998046875</v>
      </c>
      <c r="I1235" s="7">
        <v>8879.2001953125</v>
      </c>
      <c r="J1235" s="7">
        <v>7.7178219850180418E-2</v>
      </c>
      <c r="K1235" s="7">
        <v>7.964270368107329E-2</v>
      </c>
      <c r="L1235" s="7">
        <v>7.7138530644640116E-2</v>
      </c>
      <c r="M1235" s="7">
        <v>7.9348361597355824E-2</v>
      </c>
      <c r="N1235" s="7">
        <v>7.5097386602467328E-2</v>
      </c>
      <c r="O1235" s="7">
        <v>1.333266773135079E-3</v>
      </c>
      <c r="P1235" s="7">
        <v>7.6430653375602411E-2</v>
      </c>
      <c r="Q1235" s="7">
        <v>7.3764119829332245E-2</v>
      </c>
      <c r="R1235" s="7">
        <f t="shared" si="141"/>
        <v>0</v>
      </c>
      <c r="S1235" s="4" t="str">
        <f t="shared" si="142"/>
        <v>Upper</v>
      </c>
      <c r="T1235" s="4" t="str">
        <f t="shared" si="138"/>
        <v>Above</v>
      </c>
      <c r="U1235" s="4" t="str">
        <f t="shared" si="139"/>
        <v>Sell</v>
      </c>
      <c r="V1235" s="4" t="str">
        <f t="shared" si="140"/>
        <v/>
      </c>
    </row>
    <row r="1236" spans="1:22">
      <c r="A1236" s="2">
        <v>42787</v>
      </c>
      <c r="B1236" s="7">
        <v>703.0250244140625</v>
      </c>
      <c r="C1236" s="7">
        <v>710.9000244140625</v>
      </c>
      <c r="D1236" s="7">
        <v>698.70001220703125</v>
      </c>
      <c r="E1236" s="7">
        <v>707.7750244140625</v>
      </c>
      <c r="F1236" s="7">
        <v>8890.75</v>
      </c>
      <c r="G1236" s="7">
        <v>8920.7998046875</v>
      </c>
      <c r="H1236" s="7">
        <v>8860.9501953125</v>
      </c>
      <c r="I1236" s="7">
        <v>8907.849609375</v>
      </c>
      <c r="J1236" s="7">
        <v>7.9073759178254086E-2</v>
      </c>
      <c r="K1236" s="7">
        <v>7.969016679877905E-2</v>
      </c>
      <c r="L1236" s="7">
        <v>7.8851590044671294E-2</v>
      </c>
      <c r="M1236" s="7">
        <v>7.9455205852282232E-2</v>
      </c>
      <c r="N1236" s="7">
        <v>7.5362079134805984E-2</v>
      </c>
      <c r="O1236" s="7">
        <v>1.6301048817245849E-3</v>
      </c>
      <c r="P1236" s="7">
        <v>7.6992184016530574E-2</v>
      </c>
      <c r="Q1236" s="7">
        <v>7.3731974253081395E-2</v>
      </c>
      <c r="R1236" s="7">
        <f t="shared" si="141"/>
        <v>0</v>
      </c>
      <c r="S1236" s="4" t="str">
        <f t="shared" si="142"/>
        <v>Upper</v>
      </c>
      <c r="T1236" s="4" t="str">
        <f t="shared" si="138"/>
        <v>Above</v>
      </c>
      <c r="U1236" s="4" t="str">
        <f t="shared" si="139"/>
        <v>Sell</v>
      </c>
      <c r="V1236" s="4" t="str">
        <f t="shared" si="140"/>
        <v/>
      </c>
    </row>
    <row r="1237" spans="1:22">
      <c r="A1237" s="2">
        <v>42788</v>
      </c>
      <c r="B1237" s="7">
        <v>707.5</v>
      </c>
      <c r="C1237" s="7">
        <v>709.4000244140625</v>
      </c>
      <c r="D1237" s="7">
        <v>697.42498779296875</v>
      </c>
      <c r="E1237" s="7">
        <v>699.57501220703125</v>
      </c>
      <c r="F1237" s="7">
        <v>8931.599609375</v>
      </c>
      <c r="G1237" s="7">
        <v>8960.75</v>
      </c>
      <c r="H1237" s="7">
        <v>8905.25</v>
      </c>
      <c r="I1237" s="7">
        <v>8926.900390625</v>
      </c>
      <c r="J1237" s="7">
        <v>7.921313437039619E-2</v>
      </c>
      <c r="K1237" s="7">
        <v>7.9167483125191812E-2</v>
      </c>
      <c r="L1237" s="7">
        <v>7.8316160443891947E-2</v>
      </c>
      <c r="M1237" s="7">
        <v>7.8367068253805378E-2</v>
      </c>
      <c r="N1237" s="7">
        <v>7.5541699690311742E-2</v>
      </c>
      <c r="O1237" s="7">
        <v>1.7551011473848179E-3</v>
      </c>
      <c r="P1237" s="7">
        <v>7.7296800837696564E-2</v>
      </c>
      <c r="Q1237" s="7">
        <v>7.3786598542926921E-2</v>
      </c>
      <c r="R1237" s="7">
        <f t="shared" si="141"/>
        <v>0</v>
      </c>
      <c r="S1237" s="4" t="str">
        <f t="shared" si="142"/>
        <v>Upper</v>
      </c>
      <c r="T1237" s="4" t="str">
        <f t="shared" si="138"/>
        <v>Above</v>
      </c>
      <c r="U1237" s="4" t="str">
        <f t="shared" si="139"/>
        <v>Sell</v>
      </c>
      <c r="V1237" s="4" t="str">
        <f t="shared" si="140"/>
        <v/>
      </c>
    </row>
    <row r="1238" spans="1:22">
      <c r="A1238" s="2">
        <v>42789</v>
      </c>
      <c r="B1238" s="7">
        <v>701.9000244140625</v>
      </c>
      <c r="C1238" s="7">
        <v>710.67498779296875</v>
      </c>
      <c r="D1238" s="7">
        <v>693.5250244140625</v>
      </c>
      <c r="E1238" s="7">
        <v>697.1500244140625</v>
      </c>
      <c r="F1238" s="7">
        <v>8956.400390625</v>
      </c>
      <c r="G1238" s="7">
        <v>8982.150390625</v>
      </c>
      <c r="H1238" s="7">
        <v>8927.5498046875</v>
      </c>
      <c r="I1238" s="7">
        <v>8939.5</v>
      </c>
      <c r="J1238" s="7">
        <v>7.8368540239532783E-2</v>
      </c>
      <c r="K1238" s="7">
        <v>7.9120807032436943E-2</v>
      </c>
      <c r="L1238" s="7">
        <v>7.7683691448007408E-2</v>
      </c>
      <c r="M1238" s="7">
        <v>7.7985348667605855E-2</v>
      </c>
      <c r="N1238" s="7">
        <v>7.5690422310737054E-2</v>
      </c>
      <c r="O1238" s="7">
        <v>1.83208998283093E-3</v>
      </c>
      <c r="P1238" s="7">
        <v>7.7522512293567991E-2</v>
      </c>
      <c r="Q1238" s="7">
        <v>7.3858332327906118E-2</v>
      </c>
      <c r="R1238" s="7">
        <f t="shared" si="141"/>
        <v>0</v>
      </c>
      <c r="S1238" s="4" t="str">
        <f t="shared" si="142"/>
        <v>Upper</v>
      </c>
      <c r="T1238" s="4" t="str">
        <f t="shared" si="138"/>
        <v>Above</v>
      </c>
      <c r="U1238" s="4" t="str">
        <f t="shared" si="139"/>
        <v>Sell</v>
      </c>
      <c r="V1238" s="4" t="str">
        <f t="shared" si="140"/>
        <v/>
      </c>
    </row>
    <row r="1239" spans="1:22">
      <c r="A1239" s="2">
        <v>42793</v>
      </c>
      <c r="B1239" s="7">
        <v>695.45001220703125</v>
      </c>
      <c r="C1239" s="7">
        <v>699.17498779296875</v>
      </c>
      <c r="D1239" s="7">
        <v>689.29998779296875</v>
      </c>
      <c r="E1239" s="7">
        <v>696.79998779296875</v>
      </c>
      <c r="F1239" s="7">
        <v>8943.7001953125</v>
      </c>
      <c r="G1239" s="7">
        <v>8951.7998046875</v>
      </c>
      <c r="H1239" s="7">
        <v>8888.650390625</v>
      </c>
      <c r="I1239" s="7">
        <v>8896.7001953125</v>
      </c>
      <c r="J1239" s="7">
        <v>7.7758645417421848E-2</v>
      </c>
      <c r="K1239" s="7">
        <v>7.8104403924097399E-2</v>
      </c>
      <c r="L1239" s="7">
        <v>7.7548329330174165E-2</v>
      </c>
      <c r="M1239" s="7">
        <v>7.8321172175735365E-2</v>
      </c>
      <c r="N1239" s="7">
        <v>7.5868885014955451E-2</v>
      </c>
      <c r="O1239" s="7">
        <v>1.908121097683536E-3</v>
      </c>
      <c r="P1239" s="7">
        <v>7.7777006112638991E-2</v>
      </c>
      <c r="Q1239" s="7">
        <v>7.396076391727191E-2</v>
      </c>
      <c r="R1239" s="7" t="str">
        <f t="shared" si="141"/>
        <v>Upper</v>
      </c>
      <c r="S1239" s="4" t="str">
        <f t="shared" si="142"/>
        <v>Upper</v>
      </c>
      <c r="T1239" s="4" t="str">
        <f t="shared" si="138"/>
        <v>Above</v>
      </c>
      <c r="U1239" s="4" t="str">
        <f t="shared" si="139"/>
        <v>Sell</v>
      </c>
      <c r="V1239" s="4" t="str">
        <f t="shared" si="140"/>
        <v/>
      </c>
    </row>
    <row r="1240" spans="1:22">
      <c r="A1240" s="2">
        <v>42794</v>
      </c>
      <c r="B1240" s="7">
        <v>696.45001220703125</v>
      </c>
      <c r="C1240" s="7">
        <v>698.125</v>
      </c>
      <c r="D1240" s="7">
        <v>692.25</v>
      </c>
      <c r="E1240" s="7">
        <v>695.04998779296875</v>
      </c>
      <c r="F1240" s="7">
        <v>8898.9501953125</v>
      </c>
      <c r="G1240" s="7">
        <v>8914.75</v>
      </c>
      <c r="H1240" s="7">
        <v>8867.599609375</v>
      </c>
      <c r="I1240" s="7">
        <v>8879.599609375</v>
      </c>
      <c r="J1240" s="7">
        <v>7.8262041805097923E-2</v>
      </c>
      <c r="K1240" s="7">
        <v>7.8311225777503574E-2</v>
      </c>
      <c r="L1240" s="7">
        <v>7.8065094331518953E-2</v>
      </c>
      <c r="M1240" s="7">
        <v>7.8274924362483789E-2</v>
      </c>
      <c r="N1240" s="7">
        <v>7.6061482262091612E-2</v>
      </c>
      <c r="O1240" s="7">
        <v>1.948469098179197E-3</v>
      </c>
      <c r="P1240" s="7">
        <v>7.8009951360270807E-2</v>
      </c>
      <c r="Q1240" s="7">
        <v>7.4113013163912417E-2</v>
      </c>
      <c r="R1240" s="7">
        <f t="shared" si="141"/>
        <v>0</v>
      </c>
      <c r="S1240" s="4" t="str">
        <f t="shared" si="142"/>
        <v>Upper</v>
      </c>
      <c r="T1240" s="4" t="str">
        <f t="shared" si="138"/>
        <v>Above</v>
      </c>
      <c r="U1240" s="4" t="str">
        <f t="shared" si="139"/>
        <v>Sell</v>
      </c>
      <c r="V1240" s="4" t="str">
        <f t="shared" si="140"/>
        <v/>
      </c>
    </row>
    <row r="1241" spans="1:22">
      <c r="A1241" s="2">
        <v>42795</v>
      </c>
      <c r="B1241" s="7">
        <v>698.2249755859375</v>
      </c>
      <c r="C1241" s="7">
        <v>698.25</v>
      </c>
      <c r="D1241" s="7">
        <v>693.20001220703125</v>
      </c>
      <c r="E1241" s="7">
        <v>695.82501220703125</v>
      </c>
      <c r="F1241" s="7">
        <v>8904.400390625</v>
      </c>
      <c r="G1241" s="7">
        <v>8960.7998046875</v>
      </c>
      <c r="H1241" s="7">
        <v>8898.599609375</v>
      </c>
      <c r="I1241" s="7">
        <v>8945.7998046875</v>
      </c>
      <c r="J1241" s="7">
        <v>7.8413474793997795E-2</v>
      </c>
      <c r="K1241" s="7">
        <v>7.7922731811811849E-2</v>
      </c>
      <c r="L1241" s="7">
        <v>7.7899899156797625E-2</v>
      </c>
      <c r="M1241" s="7">
        <v>7.7782314314973455E-2</v>
      </c>
      <c r="N1241" s="7">
        <v>7.6193428932931961E-2</v>
      </c>
      <c r="O1241" s="7">
        <v>1.972231691650928E-3</v>
      </c>
      <c r="P1241" s="7">
        <v>7.8165660624582883E-2</v>
      </c>
      <c r="Q1241" s="7">
        <v>7.4221197241281039E-2</v>
      </c>
      <c r="R1241" s="7">
        <f t="shared" si="141"/>
        <v>0</v>
      </c>
      <c r="S1241" s="4" t="str">
        <f t="shared" si="142"/>
        <v>Upper</v>
      </c>
      <c r="T1241" s="4" t="str">
        <f t="shared" si="138"/>
        <v>Below</v>
      </c>
      <c r="U1241" s="4" t="str">
        <f t="shared" si="139"/>
        <v>Sell</v>
      </c>
      <c r="V1241" s="4" t="str">
        <f t="shared" si="140"/>
        <v/>
      </c>
    </row>
    <row r="1242" spans="1:22">
      <c r="A1242" s="2">
        <v>42796</v>
      </c>
      <c r="B1242" s="7">
        <v>697.2750244140625</v>
      </c>
      <c r="C1242" s="7">
        <v>698</v>
      </c>
      <c r="D1242" s="7">
        <v>688.125</v>
      </c>
      <c r="E1242" s="7">
        <v>690.04998779296875</v>
      </c>
      <c r="F1242" s="7">
        <v>8982.849609375</v>
      </c>
      <c r="G1242" s="7">
        <v>8992.5</v>
      </c>
      <c r="H1242" s="7">
        <v>8879.7998046875</v>
      </c>
      <c r="I1242" s="7">
        <v>8899.75</v>
      </c>
      <c r="J1242" s="7">
        <v>7.7622920869825945E-2</v>
      </c>
      <c r="K1242" s="7">
        <v>7.7620239088128998E-2</v>
      </c>
      <c r="L1242" s="7">
        <v>7.7493301103111603E-2</v>
      </c>
      <c r="M1242" s="7">
        <v>7.7535884467874794E-2</v>
      </c>
      <c r="N1242" s="7">
        <v>7.6325271419780211E-2</v>
      </c>
      <c r="O1242" s="7">
        <v>1.9692817385747658E-3</v>
      </c>
      <c r="P1242" s="7">
        <v>7.8294553158354971E-2</v>
      </c>
      <c r="Q1242" s="7">
        <v>7.435598968120545E-2</v>
      </c>
      <c r="R1242" s="7">
        <f t="shared" si="141"/>
        <v>0</v>
      </c>
      <c r="S1242" s="4" t="str">
        <f t="shared" si="142"/>
        <v>Upper</v>
      </c>
      <c r="T1242" s="4" t="str">
        <f t="shared" si="138"/>
        <v>Below</v>
      </c>
      <c r="U1242" s="4" t="str">
        <f t="shared" si="139"/>
        <v>Sell</v>
      </c>
      <c r="V1242" s="4" t="str">
        <f t="shared" si="140"/>
        <v/>
      </c>
    </row>
    <row r="1243" spans="1:22">
      <c r="A1243" s="2">
        <v>42797</v>
      </c>
      <c r="B1243" s="7">
        <v>692.25</v>
      </c>
      <c r="C1243" s="7">
        <v>692.25</v>
      </c>
      <c r="D1243" s="7">
        <v>684.5</v>
      </c>
      <c r="E1243" s="7">
        <v>688.5</v>
      </c>
      <c r="F1243" s="7">
        <v>8883.5</v>
      </c>
      <c r="G1243" s="7">
        <v>8907.099609375</v>
      </c>
      <c r="H1243" s="7">
        <v>8860.099609375</v>
      </c>
      <c r="I1243" s="7">
        <v>8897.5498046875</v>
      </c>
      <c r="J1243" s="7">
        <v>7.7925367253897676E-2</v>
      </c>
      <c r="K1243" s="7">
        <v>7.7718901815287358E-2</v>
      </c>
      <c r="L1243" s="7">
        <v>7.7256467780082355E-2</v>
      </c>
      <c r="M1243" s="7">
        <v>7.7380853730908847E-2</v>
      </c>
      <c r="N1243" s="7">
        <v>7.6477051745012792E-2</v>
      </c>
      <c r="O1243" s="7">
        <v>1.925129573463817E-3</v>
      </c>
      <c r="P1243" s="7">
        <v>7.8402181318476608E-2</v>
      </c>
      <c r="Q1243" s="7">
        <v>7.4551922171548976E-2</v>
      </c>
      <c r="R1243" s="7">
        <f t="shared" si="141"/>
        <v>0</v>
      </c>
      <c r="S1243" s="4" t="str">
        <f t="shared" si="142"/>
        <v>Upper</v>
      </c>
      <c r="T1243" s="4" t="str">
        <f t="shared" si="138"/>
        <v>Below</v>
      </c>
      <c r="U1243" s="4" t="str">
        <f t="shared" si="139"/>
        <v>Sell</v>
      </c>
      <c r="V1243" s="4" t="str">
        <f t="shared" si="140"/>
        <v/>
      </c>
    </row>
    <row r="1244" spans="1:22">
      <c r="A1244" s="2">
        <v>42800</v>
      </c>
      <c r="B1244" s="7">
        <v>688.4000244140625</v>
      </c>
      <c r="C1244" s="7">
        <v>694.95001220703125</v>
      </c>
      <c r="D1244" s="7">
        <v>686.54998779296875</v>
      </c>
      <c r="E1244" s="7">
        <v>690.375</v>
      </c>
      <c r="F1244" s="7">
        <v>8915.099609375</v>
      </c>
      <c r="G1244" s="7">
        <v>8967.7998046875</v>
      </c>
      <c r="H1244" s="7">
        <v>8914</v>
      </c>
      <c r="I1244" s="7">
        <v>8963.4501953125</v>
      </c>
      <c r="J1244" s="7">
        <v>7.7217311592362933E-2</v>
      </c>
      <c r="K1244" s="7">
        <v>7.7493925750191081E-2</v>
      </c>
      <c r="L1244" s="7">
        <v>7.7019294120817677E-2</v>
      </c>
      <c r="M1244" s="7">
        <v>7.7021123000274666E-2</v>
      </c>
      <c r="N1244" s="7">
        <v>7.65783723985035E-2</v>
      </c>
      <c r="O1244" s="7">
        <v>1.8961139261385021E-3</v>
      </c>
      <c r="P1244" s="7">
        <v>7.8474486324642004E-2</v>
      </c>
      <c r="Q1244" s="7">
        <v>7.4682258472364996E-2</v>
      </c>
      <c r="R1244" s="7">
        <f t="shared" si="141"/>
        <v>0</v>
      </c>
      <c r="S1244" s="4" t="str">
        <f t="shared" si="142"/>
        <v>Upper</v>
      </c>
      <c r="T1244" s="4" t="str">
        <f t="shared" si="138"/>
        <v>Below</v>
      </c>
      <c r="U1244" s="4" t="str">
        <f t="shared" si="139"/>
        <v>Sell</v>
      </c>
      <c r="V1244" s="4" t="str">
        <f t="shared" si="140"/>
        <v/>
      </c>
    </row>
    <row r="1245" spans="1:22">
      <c r="A1245" s="2">
        <v>42801</v>
      </c>
      <c r="B1245" s="7">
        <v>691.125</v>
      </c>
      <c r="C1245" s="7">
        <v>693.75</v>
      </c>
      <c r="D1245" s="7">
        <v>688.0999755859375</v>
      </c>
      <c r="E1245" s="7">
        <v>693.0999755859375</v>
      </c>
      <c r="F1245" s="7">
        <v>8977.75</v>
      </c>
      <c r="G1245" s="7">
        <v>8977.849609375</v>
      </c>
      <c r="H1245" s="7">
        <v>8932.7998046875</v>
      </c>
      <c r="I1245" s="7">
        <v>8946.900390625</v>
      </c>
      <c r="J1245" s="7">
        <v>7.6981983236334275E-2</v>
      </c>
      <c r="K1245" s="7">
        <v>7.7273515394550699E-2</v>
      </c>
      <c r="L1245" s="7">
        <v>7.7030717203004598E-2</v>
      </c>
      <c r="M1245" s="7">
        <v>7.746816722271789E-2</v>
      </c>
      <c r="N1245" s="7">
        <v>7.6718987499890881E-2</v>
      </c>
      <c r="O1245" s="7">
        <v>1.8497504973122121E-3</v>
      </c>
      <c r="P1245" s="7">
        <v>7.8568737997203097E-2</v>
      </c>
      <c r="Q1245" s="7">
        <v>7.4869237002578665E-2</v>
      </c>
      <c r="R1245" s="7">
        <f t="shared" si="141"/>
        <v>0</v>
      </c>
      <c r="S1245" s="4" t="str">
        <f t="shared" si="142"/>
        <v>Upper</v>
      </c>
      <c r="T1245" s="4" t="str">
        <f t="shared" si="138"/>
        <v>Below</v>
      </c>
      <c r="U1245" s="4" t="str">
        <f t="shared" si="139"/>
        <v>Sell</v>
      </c>
      <c r="V1245" s="4" t="str">
        <f t="shared" si="140"/>
        <v/>
      </c>
    </row>
    <row r="1246" spans="1:22">
      <c r="A1246" s="2">
        <v>42802</v>
      </c>
      <c r="B1246" s="7">
        <v>693.95001220703125</v>
      </c>
      <c r="C1246" s="7">
        <v>699.5999755859375</v>
      </c>
      <c r="D1246" s="7">
        <v>690.5250244140625</v>
      </c>
      <c r="E1246" s="7">
        <v>696.0999755859375</v>
      </c>
      <c r="F1246" s="7">
        <v>8950.7001953125</v>
      </c>
      <c r="G1246" s="7">
        <v>8957.0498046875</v>
      </c>
      <c r="H1246" s="7">
        <v>8891.9501953125</v>
      </c>
      <c r="I1246" s="7">
        <v>8924.2998046875</v>
      </c>
      <c r="J1246" s="7">
        <v>7.7530248702828222E-2</v>
      </c>
      <c r="K1246" s="7">
        <v>7.810607184743075E-2</v>
      </c>
      <c r="L1246" s="7">
        <v>7.7657320300565921E-2</v>
      </c>
      <c r="M1246" s="7">
        <v>7.8000514417983821E-2</v>
      </c>
      <c r="N1246" s="7">
        <v>7.6892093368793032E-2</v>
      </c>
      <c r="O1246" s="7">
        <v>1.796165283606521E-3</v>
      </c>
      <c r="P1246" s="7">
        <v>7.8688258652399548E-2</v>
      </c>
      <c r="Q1246" s="7">
        <v>7.5095928085186517E-2</v>
      </c>
      <c r="R1246" s="7">
        <f t="shared" si="141"/>
        <v>0</v>
      </c>
      <c r="S1246" s="4" t="str">
        <f t="shared" si="142"/>
        <v>Upper</v>
      </c>
      <c r="T1246" s="4" t="str">
        <f t="shared" si="138"/>
        <v>Below</v>
      </c>
      <c r="U1246" s="4" t="str">
        <f t="shared" si="139"/>
        <v>Sell</v>
      </c>
      <c r="V1246" s="4" t="str">
        <f t="shared" si="140"/>
        <v/>
      </c>
    </row>
    <row r="1247" spans="1:22">
      <c r="A1247" s="2">
        <v>42803</v>
      </c>
      <c r="B1247" s="7">
        <v>690.82501220703125</v>
      </c>
      <c r="C1247" s="7">
        <v>699.3499755859375</v>
      </c>
      <c r="D1247" s="7">
        <v>690.82501220703125</v>
      </c>
      <c r="E1247" s="7">
        <v>697.0999755859375</v>
      </c>
      <c r="F1247" s="7">
        <v>8914.5</v>
      </c>
      <c r="G1247" s="7">
        <v>8945.7998046875</v>
      </c>
      <c r="H1247" s="7">
        <v>8899.5</v>
      </c>
      <c r="I1247" s="7">
        <v>8927</v>
      </c>
      <c r="J1247" s="7">
        <v>7.7494532750802772E-2</v>
      </c>
      <c r="K1247" s="7">
        <v>7.8176349890983016E-2</v>
      </c>
      <c r="L1247" s="7">
        <v>7.7625148851849124E-2</v>
      </c>
      <c r="M1247" s="7">
        <v>7.8088940919226787E-2</v>
      </c>
      <c r="N1247" s="7">
        <v>7.7074215723098152E-2</v>
      </c>
      <c r="O1247" s="7">
        <v>1.718109437204288E-3</v>
      </c>
      <c r="P1247" s="7">
        <v>7.8792325160302434E-2</v>
      </c>
      <c r="Q1247" s="7">
        <v>7.535610628589387E-2</v>
      </c>
      <c r="R1247" s="7">
        <f t="shared" si="141"/>
        <v>0</v>
      </c>
      <c r="S1247" s="4" t="str">
        <f t="shared" si="142"/>
        <v>Upper</v>
      </c>
      <c r="T1247" s="4" t="str">
        <f t="shared" ref="T1247:T1310" si="143">IF(S1247=0,"",IF(S1247="Upper",IF(M1247&lt;=P1247,"Below","Above"),IF(M1247&gt;=Q1247,"Above","Below")))</f>
        <v>Below</v>
      </c>
      <c r="U1247" s="4" t="str">
        <f t="shared" si="139"/>
        <v>Sell</v>
      </c>
      <c r="V1247" s="4" t="str">
        <f t="shared" si="140"/>
        <v/>
      </c>
    </row>
    <row r="1248" spans="1:22">
      <c r="A1248" s="2">
        <v>42804</v>
      </c>
      <c r="B1248" s="7">
        <v>697.5</v>
      </c>
      <c r="C1248" s="7">
        <v>704</v>
      </c>
      <c r="D1248" s="7">
        <v>696.57501220703125</v>
      </c>
      <c r="E1248" s="7">
        <v>700.04998779296875</v>
      </c>
      <c r="F1248" s="7">
        <v>8953.7001953125</v>
      </c>
      <c r="G1248" s="7">
        <v>8975.7001953125</v>
      </c>
      <c r="H1248" s="7">
        <v>8903.9501953125</v>
      </c>
      <c r="I1248" s="7">
        <v>8934.5498046875</v>
      </c>
      <c r="J1248" s="7">
        <v>7.7900754412701889E-2</v>
      </c>
      <c r="K1248" s="7">
        <v>7.843399229930377E-2</v>
      </c>
      <c r="L1248" s="7">
        <v>7.8232132584675096E-2</v>
      </c>
      <c r="M1248" s="7">
        <v>7.8353135087532721E-2</v>
      </c>
      <c r="N1248" s="7">
        <v>7.7296295929724965E-2</v>
      </c>
      <c r="O1248" s="7">
        <v>1.5683173712249491E-3</v>
      </c>
      <c r="P1248" s="7">
        <v>7.8864613300949918E-2</v>
      </c>
      <c r="Q1248" s="7">
        <v>7.5727978558500011E-2</v>
      </c>
      <c r="R1248" s="7">
        <f t="shared" si="141"/>
        <v>0</v>
      </c>
      <c r="S1248" s="4" t="str">
        <f t="shared" si="142"/>
        <v>Upper</v>
      </c>
      <c r="T1248" s="4" t="str">
        <f t="shared" si="143"/>
        <v>Below</v>
      </c>
      <c r="U1248" s="4" t="str">
        <f t="shared" si="139"/>
        <v>Sell</v>
      </c>
      <c r="V1248" s="4" t="str">
        <f t="shared" si="140"/>
        <v/>
      </c>
    </row>
    <row r="1249" spans="1:22">
      <c r="A1249" s="2">
        <v>42808</v>
      </c>
      <c r="B1249" s="7">
        <v>711.04998779296875</v>
      </c>
      <c r="C1249" s="7">
        <v>712.07501220703125</v>
      </c>
      <c r="D1249" s="7">
        <v>703.32501220703125</v>
      </c>
      <c r="E1249" s="7">
        <v>705.3499755859375</v>
      </c>
      <c r="F1249" s="7">
        <v>9091.650390625</v>
      </c>
      <c r="G1249" s="7">
        <v>9122.75</v>
      </c>
      <c r="H1249" s="7">
        <v>9060.5</v>
      </c>
      <c r="I1249" s="7">
        <v>9087</v>
      </c>
      <c r="J1249" s="7">
        <v>7.8209121253296238E-2</v>
      </c>
      <c r="K1249" s="7">
        <v>7.8054864180979552E-2</v>
      </c>
      <c r="L1249" s="7">
        <v>7.762540833364949E-2</v>
      </c>
      <c r="M1249" s="7">
        <v>7.7621874720582976E-2</v>
      </c>
      <c r="N1249" s="7">
        <v>7.7471264140397331E-2</v>
      </c>
      <c r="O1249" s="7">
        <v>1.3794273851346821E-3</v>
      </c>
      <c r="P1249" s="7">
        <v>7.8850691525532007E-2</v>
      </c>
      <c r="Q1249" s="7">
        <v>7.6091836755262654E-2</v>
      </c>
      <c r="R1249" s="7">
        <f t="shared" si="141"/>
        <v>0</v>
      </c>
      <c r="S1249" s="4" t="str">
        <f t="shared" si="142"/>
        <v>Upper</v>
      </c>
      <c r="T1249" s="4" t="str">
        <f t="shared" si="143"/>
        <v>Below</v>
      </c>
      <c r="U1249" s="4" t="str">
        <f t="shared" si="139"/>
        <v>Sell</v>
      </c>
      <c r="V1249" s="4" t="str">
        <f t="shared" si="140"/>
        <v/>
      </c>
    </row>
    <row r="1250" spans="1:22">
      <c r="A1250" s="2">
        <v>42809</v>
      </c>
      <c r="B1250" s="7">
        <v>705.4749755859375</v>
      </c>
      <c r="C1250" s="7">
        <v>710</v>
      </c>
      <c r="D1250" s="7">
        <v>705.2750244140625</v>
      </c>
      <c r="E1250" s="7">
        <v>708.29998779296875</v>
      </c>
      <c r="F1250" s="7">
        <v>9086.849609375</v>
      </c>
      <c r="G1250" s="7">
        <v>9106.5498046875</v>
      </c>
      <c r="H1250" s="7">
        <v>9075.5</v>
      </c>
      <c r="I1250" s="7">
        <v>9084.7998046875</v>
      </c>
      <c r="J1250" s="7">
        <v>7.7636915533199916E-2</v>
      </c>
      <c r="K1250" s="7">
        <v>7.7965861410491055E-2</v>
      </c>
      <c r="L1250" s="7">
        <v>7.771197448229436E-2</v>
      </c>
      <c r="M1250" s="7">
        <v>7.7965393076411649E-2</v>
      </c>
      <c r="N1250" s="7">
        <v>7.7649509546103029E-2</v>
      </c>
      <c r="O1250" s="7">
        <v>1.177254353815772E-3</v>
      </c>
      <c r="P1250" s="7">
        <v>7.88267638999188E-2</v>
      </c>
      <c r="Q1250" s="7">
        <v>7.6472255192287258E-2</v>
      </c>
      <c r="R1250" s="7">
        <f t="shared" si="141"/>
        <v>0</v>
      </c>
      <c r="S1250" s="4" t="str">
        <f t="shared" si="142"/>
        <v>Upper</v>
      </c>
      <c r="T1250" s="4" t="str">
        <f t="shared" si="143"/>
        <v>Below</v>
      </c>
      <c r="U1250" s="4" t="str">
        <f t="shared" si="139"/>
        <v>Sell</v>
      </c>
      <c r="V1250" s="4" t="str">
        <f t="shared" si="140"/>
        <v/>
      </c>
    </row>
    <row r="1251" spans="1:22">
      <c r="A1251" s="2">
        <v>42810</v>
      </c>
      <c r="B1251" s="7">
        <v>709.04998779296875</v>
      </c>
      <c r="C1251" s="7">
        <v>711.42498779296875</v>
      </c>
      <c r="D1251" s="7">
        <v>706.82501220703125</v>
      </c>
      <c r="E1251" s="7">
        <v>708.67498779296875</v>
      </c>
      <c r="F1251" s="7">
        <v>9129.650390625</v>
      </c>
      <c r="G1251" s="7">
        <v>9158.4501953125</v>
      </c>
      <c r="H1251" s="7">
        <v>9128.5498046875</v>
      </c>
      <c r="I1251" s="7">
        <v>9153.7001953125</v>
      </c>
      <c r="J1251" s="7">
        <v>7.7664527934286909E-2</v>
      </c>
      <c r="K1251" s="7">
        <v>7.7679626205435059E-2</v>
      </c>
      <c r="L1251" s="7">
        <v>7.7430153455927617E-2</v>
      </c>
      <c r="M1251" s="7">
        <v>7.7419510435339872E-2</v>
      </c>
      <c r="N1251" s="7">
        <v>7.7792507164731003E-2</v>
      </c>
      <c r="O1251" s="7">
        <v>9.2987722735127785E-4</v>
      </c>
      <c r="P1251" s="7">
        <v>7.8722384392082276E-2</v>
      </c>
      <c r="Q1251" s="7">
        <v>7.6862629937379731E-2</v>
      </c>
      <c r="R1251" s="7">
        <f t="shared" si="141"/>
        <v>0</v>
      </c>
      <c r="S1251" s="4" t="str">
        <f t="shared" si="142"/>
        <v>Upper</v>
      </c>
      <c r="T1251" s="4" t="str">
        <f t="shared" si="143"/>
        <v>Below</v>
      </c>
      <c r="U1251" s="4" t="str">
        <f t="shared" si="139"/>
        <v>Sell</v>
      </c>
      <c r="V1251" s="4" t="str">
        <f t="shared" si="140"/>
        <v/>
      </c>
    </row>
    <row r="1252" spans="1:22">
      <c r="A1252" s="2">
        <v>42811</v>
      </c>
      <c r="B1252" s="7">
        <v>709.2750244140625</v>
      </c>
      <c r="C1252" s="7">
        <v>713.75</v>
      </c>
      <c r="D1252" s="7">
        <v>706.42498779296875</v>
      </c>
      <c r="E1252" s="7">
        <v>712.92498779296875</v>
      </c>
      <c r="F1252" s="7">
        <v>9207.7998046875</v>
      </c>
      <c r="G1252" s="7">
        <v>9218.400390625</v>
      </c>
      <c r="H1252" s="7">
        <v>9147.599609375</v>
      </c>
      <c r="I1252" s="7">
        <v>9160.0498046875</v>
      </c>
      <c r="J1252" s="7">
        <v>7.7029805106425667E-2</v>
      </c>
      <c r="K1252" s="7">
        <v>7.7426665121410318E-2</v>
      </c>
      <c r="L1252" s="7">
        <v>7.7225175779335894E-2</v>
      </c>
      <c r="M1252" s="7">
        <v>7.7829815666301455E-2</v>
      </c>
      <c r="N1252" s="7">
        <v>7.7895329221405324E-2</v>
      </c>
      <c r="O1252" s="7">
        <v>7.9940139885153517E-4</v>
      </c>
      <c r="P1252" s="7">
        <v>7.8694730620256864E-2</v>
      </c>
      <c r="Q1252" s="7">
        <v>7.7095927822553784E-2</v>
      </c>
      <c r="R1252" s="7">
        <f t="shared" si="141"/>
        <v>0</v>
      </c>
      <c r="S1252" s="4" t="str">
        <f t="shared" si="142"/>
        <v>Upper</v>
      </c>
      <c r="T1252" s="4" t="str">
        <f t="shared" si="143"/>
        <v>Below</v>
      </c>
      <c r="U1252" s="4" t="str">
        <f t="shared" si="139"/>
        <v>Sell</v>
      </c>
      <c r="V1252" s="4" t="str">
        <f t="shared" si="140"/>
        <v/>
      </c>
    </row>
    <row r="1253" spans="1:22">
      <c r="A1253" s="2">
        <v>42814</v>
      </c>
      <c r="B1253" s="7">
        <v>713.32501220703125</v>
      </c>
      <c r="C1253" s="7">
        <v>719.92498779296875</v>
      </c>
      <c r="D1253" s="7">
        <v>712.9749755859375</v>
      </c>
      <c r="E1253" s="7">
        <v>718.04998779296875</v>
      </c>
      <c r="F1253" s="7">
        <v>9166.9501953125</v>
      </c>
      <c r="G1253" s="7">
        <v>9167.599609375</v>
      </c>
      <c r="H1253" s="7">
        <v>9116.2998046875</v>
      </c>
      <c r="I1253" s="7">
        <v>9126.849609375</v>
      </c>
      <c r="J1253" s="7">
        <v>7.7814867214156841E-2</v>
      </c>
      <c r="K1253" s="7">
        <v>7.8529279033604044E-2</v>
      </c>
      <c r="L1253" s="7">
        <v>7.8208811783409507E-2</v>
      </c>
      <c r="M1253" s="7">
        <v>7.8674462550078136E-2</v>
      </c>
      <c r="N1253" s="7">
        <v>7.8047154352742495E-2</v>
      </c>
      <c r="O1253" s="7">
        <v>6.1525024943196891E-4</v>
      </c>
      <c r="P1253" s="7">
        <v>7.8662404602174468E-2</v>
      </c>
      <c r="Q1253" s="7">
        <v>7.7431904103310523E-2</v>
      </c>
      <c r="R1253" s="7">
        <f t="shared" si="141"/>
        <v>0</v>
      </c>
      <c r="S1253" s="4" t="str">
        <f t="shared" si="142"/>
        <v>Upper</v>
      </c>
      <c r="T1253" s="4" t="str">
        <f t="shared" si="143"/>
        <v>Above</v>
      </c>
      <c r="U1253" s="4" t="str">
        <f t="shared" si="139"/>
        <v>Sell</v>
      </c>
      <c r="V1253" s="4" t="str">
        <f t="shared" si="140"/>
        <v/>
      </c>
    </row>
    <row r="1254" spans="1:22">
      <c r="A1254" s="2">
        <v>42815</v>
      </c>
      <c r="B1254" s="7">
        <v>717</v>
      </c>
      <c r="C1254" s="7">
        <v>722.5</v>
      </c>
      <c r="D1254" s="7">
        <v>717</v>
      </c>
      <c r="E1254" s="7">
        <v>720.4749755859375</v>
      </c>
      <c r="F1254" s="7">
        <v>9133.9501953125</v>
      </c>
      <c r="G1254" s="7">
        <v>9147.75</v>
      </c>
      <c r="H1254" s="7">
        <v>9087.2001953125</v>
      </c>
      <c r="I1254" s="7">
        <v>9121.5</v>
      </c>
      <c r="J1254" s="7">
        <v>7.8498347885448405E-2</v>
      </c>
      <c r="K1254" s="7">
        <v>7.8981170233117431E-2</v>
      </c>
      <c r="L1254" s="7">
        <v>7.8902190398518354E-2</v>
      </c>
      <c r="M1254" s="7">
        <v>7.898645788367456E-2</v>
      </c>
      <c r="N1254" s="7">
        <v>7.8094026420157503E-2</v>
      </c>
      <c r="O1254" s="7">
        <v>6.5012032734507771E-4</v>
      </c>
      <c r="P1254" s="7">
        <v>7.8744146747502575E-2</v>
      </c>
      <c r="Q1254" s="7">
        <v>7.7443906092812431E-2</v>
      </c>
      <c r="R1254" s="7">
        <f t="shared" si="141"/>
        <v>0</v>
      </c>
      <c r="S1254" s="4" t="str">
        <f t="shared" si="142"/>
        <v>Upper</v>
      </c>
      <c r="T1254" s="4" t="str">
        <f t="shared" si="143"/>
        <v>Above</v>
      </c>
      <c r="U1254" s="4" t="str">
        <f t="shared" si="139"/>
        <v>Sell</v>
      </c>
      <c r="V1254" s="4" t="str">
        <f t="shared" si="140"/>
        <v/>
      </c>
    </row>
    <row r="1255" spans="1:22">
      <c r="A1255" s="2">
        <v>42816</v>
      </c>
      <c r="B1255" s="7">
        <v>713.8499755859375</v>
      </c>
      <c r="C1255" s="7">
        <v>718.5</v>
      </c>
      <c r="D1255" s="7">
        <v>712.9000244140625</v>
      </c>
      <c r="E1255" s="7">
        <v>715.45001220703125</v>
      </c>
      <c r="F1255" s="7">
        <v>9047.2001953125</v>
      </c>
      <c r="G1255" s="7">
        <v>9072.900390625</v>
      </c>
      <c r="H1255" s="7">
        <v>9019.2998046875</v>
      </c>
      <c r="I1255" s="7">
        <v>9030.4501953125</v>
      </c>
      <c r="J1255" s="7">
        <v>7.8902860572909031E-2</v>
      </c>
      <c r="K1255" s="7">
        <v>7.9191875702991715E-2</v>
      </c>
      <c r="L1255" s="7">
        <v>7.9041615186530884E-2</v>
      </c>
      <c r="M1255" s="7">
        <v>7.9226394779122411E-2</v>
      </c>
      <c r="N1255" s="7">
        <v>7.8087928079245833E-2</v>
      </c>
      <c r="O1255" s="7">
        <v>6.381977060815942E-4</v>
      </c>
      <c r="P1255" s="7">
        <v>7.8726125785327422E-2</v>
      </c>
      <c r="Q1255" s="7">
        <v>7.7449730373164244E-2</v>
      </c>
      <c r="R1255" s="7">
        <f t="shared" si="141"/>
        <v>0</v>
      </c>
      <c r="S1255" s="4" t="str">
        <f t="shared" si="142"/>
        <v>Upper</v>
      </c>
      <c r="T1255" s="4" t="str">
        <f t="shared" si="143"/>
        <v>Above</v>
      </c>
      <c r="U1255" s="4" t="str">
        <f t="shared" si="139"/>
        <v>Sell</v>
      </c>
      <c r="V1255" s="4" t="str">
        <f t="shared" si="140"/>
        <v/>
      </c>
    </row>
    <row r="1256" spans="1:22">
      <c r="A1256" s="2">
        <v>42817</v>
      </c>
      <c r="B1256" s="7">
        <v>717.20001220703125</v>
      </c>
      <c r="C1256" s="7">
        <v>717.5</v>
      </c>
      <c r="D1256" s="7">
        <v>711.45001220703125</v>
      </c>
      <c r="E1256" s="7">
        <v>715.45001220703125</v>
      </c>
      <c r="F1256" s="7">
        <v>9048.75</v>
      </c>
      <c r="G1256" s="7">
        <v>9099.0498046875</v>
      </c>
      <c r="H1256" s="7">
        <v>9048.599609375</v>
      </c>
      <c r="I1256" s="7">
        <v>9086.2998046875</v>
      </c>
      <c r="J1256" s="7">
        <v>7.9259567587460278E-2</v>
      </c>
      <c r="K1256" s="7">
        <v>7.885438759005034E-2</v>
      </c>
      <c r="L1256" s="7">
        <v>7.8625427460611463E-2</v>
      </c>
      <c r="M1256" s="7">
        <v>7.8739423922369392E-2</v>
      </c>
      <c r="N1256" s="7">
        <v>7.805213898275018E-2</v>
      </c>
      <c r="O1256" s="7">
        <v>5.743651445093051E-4</v>
      </c>
      <c r="P1256" s="7">
        <v>7.8626504127259481E-2</v>
      </c>
      <c r="Q1256" s="7">
        <v>7.7477773838240879E-2</v>
      </c>
      <c r="R1256" s="7" t="str">
        <f t="shared" si="141"/>
        <v>Upper</v>
      </c>
      <c r="S1256" s="4" t="str">
        <f t="shared" si="142"/>
        <v>Upper</v>
      </c>
      <c r="T1256" s="4" t="str">
        <f t="shared" si="143"/>
        <v>Above</v>
      </c>
      <c r="U1256" s="4" t="str">
        <f t="shared" si="139"/>
        <v>Sell</v>
      </c>
      <c r="V1256" s="4" t="str">
        <f t="shared" si="140"/>
        <v/>
      </c>
    </row>
    <row r="1257" spans="1:22">
      <c r="A1257" s="2">
        <v>42818</v>
      </c>
      <c r="B1257" s="7">
        <v>716.5</v>
      </c>
      <c r="C1257" s="7">
        <v>717.2249755859375</v>
      </c>
      <c r="D1257" s="7">
        <v>711</v>
      </c>
      <c r="E1257" s="7">
        <v>712.17498779296875</v>
      </c>
      <c r="F1257" s="7">
        <v>9104</v>
      </c>
      <c r="G1257" s="7">
        <v>9133.5498046875</v>
      </c>
      <c r="H1257" s="7">
        <v>9089.400390625</v>
      </c>
      <c r="I1257" s="7">
        <v>9108</v>
      </c>
      <c r="J1257" s="7">
        <v>7.8701669595782078E-2</v>
      </c>
      <c r="K1257" s="7">
        <v>7.8526420824666099E-2</v>
      </c>
      <c r="L1257" s="7">
        <v>7.8222981653810794E-2</v>
      </c>
      <c r="M1257" s="7">
        <v>7.8192247232429596E-2</v>
      </c>
      <c r="N1257" s="7">
        <v>7.8043397931681399E-2</v>
      </c>
      <c r="O1257" s="7">
        <v>5.7063827706127816E-4</v>
      </c>
      <c r="P1257" s="7">
        <v>7.8614036208742674E-2</v>
      </c>
      <c r="Q1257" s="7">
        <v>7.7472759654620124E-2</v>
      </c>
      <c r="R1257" s="7">
        <f t="shared" si="141"/>
        <v>0</v>
      </c>
      <c r="S1257" s="4" t="str">
        <f t="shared" si="142"/>
        <v>Upper</v>
      </c>
      <c r="T1257" s="4" t="str">
        <f t="shared" si="143"/>
        <v>Below</v>
      </c>
      <c r="U1257" s="4" t="str">
        <f t="shared" si="139"/>
        <v>Sell</v>
      </c>
      <c r="V1257" s="4" t="str">
        <f t="shared" si="140"/>
        <v/>
      </c>
    </row>
    <row r="1258" spans="1:22">
      <c r="A1258" s="2">
        <v>42821</v>
      </c>
      <c r="B1258" s="7">
        <v>712</v>
      </c>
      <c r="C1258" s="7">
        <v>712</v>
      </c>
      <c r="D1258" s="7">
        <v>702.0250244140625</v>
      </c>
      <c r="E1258" s="7">
        <v>704.92498779296875</v>
      </c>
      <c r="F1258" s="7">
        <v>9093.4501953125</v>
      </c>
      <c r="G1258" s="7">
        <v>9094.849609375</v>
      </c>
      <c r="H1258" s="7">
        <v>9024.650390625</v>
      </c>
      <c r="I1258" s="7">
        <v>9045.2001953125</v>
      </c>
      <c r="J1258" s="7">
        <v>7.8298113994952373E-2</v>
      </c>
      <c r="K1258" s="7">
        <v>7.8286066354089912E-2</v>
      </c>
      <c r="L1258" s="7">
        <v>7.7789719715163824E-2</v>
      </c>
      <c r="M1258" s="7">
        <v>7.7933597109136679E-2</v>
      </c>
      <c r="N1258" s="7">
        <v>7.8040810353757942E-2</v>
      </c>
      <c r="O1258" s="7">
        <v>5.710325557169222E-4</v>
      </c>
      <c r="P1258" s="7">
        <v>7.8611842909474858E-2</v>
      </c>
      <c r="Q1258" s="7">
        <v>7.7469777798041026E-2</v>
      </c>
      <c r="R1258" s="7">
        <f t="shared" si="141"/>
        <v>0</v>
      </c>
      <c r="S1258" s="4" t="str">
        <f t="shared" si="142"/>
        <v>Upper</v>
      </c>
      <c r="T1258" s="4" t="str">
        <f t="shared" si="143"/>
        <v>Below</v>
      </c>
      <c r="U1258" s="4" t="str">
        <f t="shared" si="139"/>
        <v>Sell</v>
      </c>
      <c r="V1258" s="4" t="str">
        <f t="shared" si="140"/>
        <v/>
      </c>
    </row>
    <row r="1259" spans="1:22">
      <c r="A1259" s="2">
        <v>42822</v>
      </c>
      <c r="B1259" s="7">
        <v>709.1500244140625</v>
      </c>
      <c r="C1259" s="7">
        <v>712.3499755859375</v>
      </c>
      <c r="D1259" s="7">
        <v>706.54998779296875</v>
      </c>
      <c r="E1259" s="7">
        <v>710.0999755859375</v>
      </c>
      <c r="F1259" s="7">
        <v>9081.5</v>
      </c>
      <c r="G1259" s="7">
        <v>9110.400390625</v>
      </c>
      <c r="H1259" s="7">
        <v>9079.7998046875</v>
      </c>
      <c r="I1259" s="7">
        <v>9100.7998046875</v>
      </c>
      <c r="J1259" s="7">
        <v>7.808732306491907E-2</v>
      </c>
      <c r="K1259" s="7">
        <v>7.8190852766358843E-2</v>
      </c>
      <c r="L1259" s="7">
        <v>7.7815590981224952E-2</v>
      </c>
      <c r="M1259" s="7">
        <v>7.8026106586828792E-2</v>
      </c>
      <c r="N1259" s="7">
        <v>7.8026057074312621E-2</v>
      </c>
      <c r="O1259" s="7">
        <v>5.6720671431586254E-4</v>
      </c>
      <c r="P1259" s="7">
        <v>7.8593263788628479E-2</v>
      </c>
      <c r="Q1259" s="7">
        <v>7.7458850359996764E-2</v>
      </c>
      <c r="R1259" s="7">
        <f t="shared" si="141"/>
        <v>0</v>
      </c>
      <c r="S1259" s="4" t="str">
        <f t="shared" si="142"/>
        <v>Upper</v>
      </c>
      <c r="T1259" s="4" t="str">
        <f t="shared" si="143"/>
        <v>Below</v>
      </c>
      <c r="U1259" s="4" t="str">
        <f t="shared" si="139"/>
        <v>Sell</v>
      </c>
      <c r="V1259" s="4" t="str">
        <f t="shared" si="140"/>
        <v/>
      </c>
    </row>
    <row r="1260" spans="1:22">
      <c r="A1260" s="2">
        <v>42823</v>
      </c>
      <c r="B1260" s="7">
        <v>710.4000244140625</v>
      </c>
      <c r="C1260" s="7">
        <v>717.4000244140625</v>
      </c>
      <c r="D1260" s="7">
        <v>710</v>
      </c>
      <c r="E1260" s="7">
        <v>714.29998779296875</v>
      </c>
      <c r="F1260" s="7">
        <v>9128.7001953125</v>
      </c>
      <c r="G1260" s="7">
        <v>9153.150390625</v>
      </c>
      <c r="H1260" s="7">
        <v>9109.099609375</v>
      </c>
      <c r="I1260" s="7">
        <v>9143.7998046875</v>
      </c>
      <c r="J1260" s="7">
        <v>7.7820501190174488E-2</v>
      </c>
      <c r="K1260" s="7">
        <v>7.8377388527216874E-2</v>
      </c>
      <c r="L1260" s="7">
        <v>7.7944037330459598E-2</v>
      </c>
      <c r="M1260" s="7">
        <v>7.8118506862627099E-2</v>
      </c>
      <c r="N1260" s="7">
        <v>7.8018236199319774E-2</v>
      </c>
      <c r="O1260" s="7">
        <v>5.6466731672913612E-4</v>
      </c>
      <c r="P1260" s="7">
        <v>7.8582903516048908E-2</v>
      </c>
      <c r="Q1260" s="7">
        <v>7.745356888259064E-2</v>
      </c>
      <c r="R1260" s="7">
        <f t="shared" si="141"/>
        <v>0</v>
      </c>
      <c r="S1260" s="4" t="str">
        <f t="shared" si="142"/>
        <v>Upper</v>
      </c>
      <c r="T1260" s="4" t="str">
        <f t="shared" si="143"/>
        <v>Below</v>
      </c>
      <c r="U1260" s="4" t="str">
        <f t="shared" si="139"/>
        <v>Sell</v>
      </c>
      <c r="V1260" s="4" t="str">
        <f t="shared" si="140"/>
        <v/>
      </c>
    </row>
    <row r="1261" spans="1:22">
      <c r="A1261" s="2">
        <v>42824</v>
      </c>
      <c r="B1261" s="7">
        <v>714</v>
      </c>
      <c r="C1261" s="7">
        <v>739.9749755859375</v>
      </c>
      <c r="D1261" s="7">
        <v>712.5250244140625</v>
      </c>
      <c r="E1261" s="7">
        <v>733.0999755859375</v>
      </c>
      <c r="F1261" s="7">
        <v>9142.599609375</v>
      </c>
      <c r="G1261" s="7">
        <v>9183.150390625</v>
      </c>
      <c r="H1261" s="7">
        <v>9136.349609375</v>
      </c>
      <c r="I1261" s="7">
        <v>9173.75</v>
      </c>
      <c r="J1261" s="7">
        <v>7.8095949785206661E-2</v>
      </c>
      <c r="K1261" s="7">
        <v>8.0579642509325741E-2</v>
      </c>
      <c r="L1261" s="7">
        <v>7.798793335173225E-2</v>
      </c>
      <c r="M1261" s="7">
        <v>7.9912791997377025E-2</v>
      </c>
      <c r="N1261" s="7">
        <v>7.8124760083439965E-2</v>
      </c>
      <c r="O1261" s="7">
        <v>7.0205975798051711E-4</v>
      </c>
      <c r="P1261" s="7">
        <v>7.8826819841420481E-2</v>
      </c>
      <c r="Q1261" s="7">
        <v>7.7422700325459448E-2</v>
      </c>
      <c r="R1261" s="7" t="str">
        <f t="shared" si="141"/>
        <v>Upper</v>
      </c>
      <c r="S1261" s="4" t="str">
        <f t="shared" si="142"/>
        <v>Upper</v>
      </c>
      <c r="T1261" s="4" t="str">
        <f t="shared" si="143"/>
        <v>Above</v>
      </c>
      <c r="U1261" s="4" t="str">
        <f t="shared" si="139"/>
        <v>Sell</v>
      </c>
      <c r="V1261" s="4" t="str">
        <f t="shared" si="140"/>
        <v/>
      </c>
    </row>
    <row r="1262" spans="1:22">
      <c r="A1262" s="2">
        <v>42825</v>
      </c>
      <c r="B1262" s="7">
        <v>726.9000244140625</v>
      </c>
      <c r="C1262" s="7">
        <v>727</v>
      </c>
      <c r="D1262" s="7">
        <v>718.2750244140625</v>
      </c>
      <c r="E1262" s="7">
        <v>721.2750244140625</v>
      </c>
      <c r="F1262" s="7">
        <v>9158.900390625</v>
      </c>
      <c r="G1262" s="7">
        <v>9191.7001953125</v>
      </c>
      <c r="H1262" s="7">
        <v>9152.099609375</v>
      </c>
      <c r="I1262" s="7">
        <v>9173.75</v>
      </c>
      <c r="J1262" s="7">
        <v>7.9365425259795744E-2</v>
      </c>
      <c r="K1262" s="7">
        <v>7.909309317668442E-2</v>
      </c>
      <c r="L1262" s="7">
        <v>7.8481993757836044E-2</v>
      </c>
      <c r="M1262" s="7">
        <v>7.8623793368476635E-2</v>
      </c>
      <c r="N1262" s="7">
        <v>7.8179155528470046E-2</v>
      </c>
      <c r="O1262" s="7">
        <v>6.9615306135725546E-4</v>
      </c>
      <c r="P1262" s="7">
        <v>7.8875308589827303E-2</v>
      </c>
      <c r="Q1262" s="7">
        <v>7.7483002467112788E-2</v>
      </c>
      <c r="R1262" s="7" t="str">
        <f t="shared" si="141"/>
        <v>Upper</v>
      </c>
      <c r="S1262" s="4" t="str">
        <f t="shared" si="142"/>
        <v>Upper</v>
      </c>
      <c r="T1262" s="4" t="str">
        <f t="shared" si="143"/>
        <v>Below</v>
      </c>
      <c r="U1262" s="4" t="str">
        <f t="shared" si="139"/>
        <v>Sell</v>
      </c>
      <c r="V1262" s="4" t="str">
        <f t="shared" si="140"/>
        <v/>
      </c>
    </row>
    <row r="1263" spans="1:22">
      <c r="A1263" s="2">
        <v>42828</v>
      </c>
      <c r="B1263" s="7">
        <v>723</v>
      </c>
      <c r="C1263" s="7">
        <v>725.04998779296875</v>
      </c>
      <c r="D1263" s="7">
        <v>713</v>
      </c>
      <c r="E1263" s="7">
        <v>716.5999755859375</v>
      </c>
      <c r="F1263" s="7">
        <v>9220.599609375</v>
      </c>
      <c r="G1263" s="7">
        <v>9245.349609375</v>
      </c>
      <c r="H1263" s="7">
        <v>9192.400390625</v>
      </c>
      <c r="I1263" s="7">
        <v>9237.849609375</v>
      </c>
      <c r="J1263" s="7">
        <v>7.8411386529016316E-2</v>
      </c>
      <c r="K1263" s="7">
        <v>7.8423209335183083E-2</v>
      </c>
      <c r="L1263" s="7">
        <v>7.7564071374345608E-2</v>
      </c>
      <c r="M1263" s="7">
        <v>7.757216299112496E-2</v>
      </c>
      <c r="N1263" s="7">
        <v>7.8188720991480859E-2</v>
      </c>
      <c r="O1263" s="7">
        <v>6.8584472811791016E-4</v>
      </c>
      <c r="P1263" s="7">
        <v>7.8874565719598763E-2</v>
      </c>
      <c r="Q1263" s="7">
        <v>7.7502876263362955E-2</v>
      </c>
      <c r="R1263" s="7">
        <f t="shared" si="141"/>
        <v>0</v>
      </c>
      <c r="S1263" s="4" t="str">
        <f t="shared" si="142"/>
        <v>Upper</v>
      </c>
      <c r="T1263" s="4" t="str">
        <f t="shared" si="143"/>
        <v>Below</v>
      </c>
      <c r="U1263" s="4" t="str">
        <f t="shared" si="139"/>
        <v>Sell</v>
      </c>
      <c r="V1263" s="4" t="str">
        <f t="shared" si="140"/>
        <v/>
      </c>
    </row>
    <row r="1264" spans="1:22">
      <c r="A1264" s="2">
        <v>42830</v>
      </c>
      <c r="B1264" s="7">
        <v>717.625</v>
      </c>
      <c r="C1264" s="7">
        <v>723.25</v>
      </c>
      <c r="D1264" s="7">
        <v>713.7750244140625</v>
      </c>
      <c r="E1264" s="7">
        <v>716.17498779296875</v>
      </c>
      <c r="F1264" s="7">
        <v>9264.400390625</v>
      </c>
      <c r="G1264" s="7">
        <v>9273.900390625</v>
      </c>
      <c r="H1264" s="7">
        <v>9215.400390625</v>
      </c>
      <c r="I1264" s="7">
        <v>9265.150390625</v>
      </c>
      <c r="J1264" s="7">
        <v>7.7460490667716833E-2</v>
      </c>
      <c r="K1264" s="7">
        <v>7.7987682586189364E-2</v>
      </c>
      <c r="L1264" s="7">
        <v>7.7454586253267871E-2</v>
      </c>
      <c r="M1264" s="7">
        <v>7.7297718612062125E-2</v>
      </c>
      <c r="N1264" s="7">
        <v>7.8202550772070223E-2</v>
      </c>
      <c r="O1264" s="7">
        <v>6.6348568164035647E-4</v>
      </c>
      <c r="P1264" s="7">
        <v>7.8866036453710583E-2</v>
      </c>
      <c r="Q1264" s="7">
        <v>7.7539065090429862E-2</v>
      </c>
      <c r="R1264" s="7" t="str">
        <f t="shared" si="141"/>
        <v>Lower</v>
      </c>
      <c r="S1264" s="4" t="str">
        <f t="shared" si="142"/>
        <v>Lower</v>
      </c>
      <c r="T1264" s="4" t="str">
        <f t="shared" si="143"/>
        <v>Below</v>
      </c>
      <c r="U1264" s="4" t="str">
        <f t="shared" si="139"/>
        <v>Sell</v>
      </c>
      <c r="V1264" s="4" t="str">
        <f t="shared" si="140"/>
        <v/>
      </c>
    </row>
    <row r="1265" spans="1:22">
      <c r="A1265" s="2">
        <v>42831</v>
      </c>
      <c r="B1265" s="7">
        <v>715.75</v>
      </c>
      <c r="C1265" s="7">
        <v>721.5</v>
      </c>
      <c r="D1265" s="7">
        <v>712.5250244140625</v>
      </c>
      <c r="E1265" s="7">
        <v>719.25</v>
      </c>
      <c r="F1265" s="7">
        <v>9245.7998046875</v>
      </c>
      <c r="G1265" s="7">
        <v>9267.9501953125</v>
      </c>
      <c r="H1265" s="7">
        <v>9218.849609375</v>
      </c>
      <c r="I1265" s="7">
        <v>9261.9501953125</v>
      </c>
      <c r="J1265" s="7">
        <v>7.7413529940062523E-2</v>
      </c>
      <c r="K1265" s="7">
        <v>7.7848929352783619E-2</v>
      </c>
      <c r="L1265" s="7">
        <v>7.729001498077033E-2</v>
      </c>
      <c r="M1265" s="7">
        <v>7.7656431402968948E-2</v>
      </c>
      <c r="N1265" s="7">
        <v>7.8211963981082794E-2</v>
      </c>
      <c r="O1265" s="7">
        <v>6.5378278795763826E-4</v>
      </c>
      <c r="P1265" s="7">
        <v>7.8865746769040429E-2</v>
      </c>
      <c r="Q1265" s="7">
        <v>7.7558181193125159E-2</v>
      </c>
      <c r="R1265" s="7" t="str">
        <f t="shared" si="141"/>
        <v>Lower</v>
      </c>
      <c r="S1265" s="4" t="str">
        <f t="shared" si="142"/>
        <v>Lower</v>
      </c>
      <c r="T1265" s="4" t="str">
        <f t="shared" si="143"/>
        <v>Above</v>
      </c>
      <c r="U1265" s="4" t="str">
        <f t="shared" ref="U1265:U1328" si="144">+IF(AND(S1265="Upper",T1265="Below"),"Sell",IF(AND(S1265="Lower",T1265="Above"),"Buy",U1264))</f>
        <v>Buy</v>
      </c>
      <c r="V1265" s="4" t="str">
        <f t="shared" si="140"/>
        <v>Buy</v>
      </c>
    </row>
    <row r="1266" spans="1:22">
      <c r="A1266" s="2">
        <v>42832</v>
      </c>
      <c r="B1266" s="7">
        <v>715.5250244140625</v>
      </c>
      <c r="C1266" s="7">
        <v>722.5</v>
      </c>
      <c r="D1266" s="7">
        <v>714.29998779296875</v>
      </c>
      <c r="E1266" s="7">
        <v>719.42498779296875</v>
      </c>
      <c r="F1266" s="7">
        <v>9223.7001953125</v>
      </c>
      <c r="G1266" s="7">
        <v>9250.5</v>
      </c>
      <c r="H1266" s="7">
        <v>9188.099609375</v>
      </c>
      <c r="I1266" s="7">
        <v>9198.2998046875</v>
      </c>
      <c r="J1266" s="7">
        <v>7.7574618565518158E-2</v>
      </c>
      <c r="K1266" s="7">
        <v>7.8103886276417497E-2</v>
      </c>
      <c r="L1266" s="7">
        <v>7.7741863732532765E-2</v>
      </c>
      <c r="M1266" s="7">
        <v>7.8212822268126786E-2</v>
      </c>
      <c r="N1266" s="7">
        <v>7.8222579373589923E-2</v>
      </c>
      <c r="O1266" s="7">
        <v>6.5188967546275984E-4</v>
      </c>
      <c r="P1266" s="7">
        <v>7.8874469049052681E-2</v>
      </c>
      <c r="Q1266" s="7">
        <v>7.7570689698127165E-2</v>
      </c>
      <c r="R1266" s="7">
        <f t="shared" si="141"/>
        <v>0</v>
      </c>
      <c r="S1266" s="4" t="str">
        <f t="shared" si="142"/>
        <v>Lower</v>
      </c>
      <c r="T1266" s="4" t="str">
        <f t="shared" si="143"/>
        <v>Above</v>
      </c>
      <c r="U1266" s="4" t="str">
        <f t="shared" si="144"/>
        <v>Buy</v>
      </c>
      <c r="V1266" s="4" t="str">
        <f t="shared" si="140"/>
        <v/>
      </c>
    </row>
    <row r="1267" spans="1:22">
      <c r="A1267" s="2">
        <v>42835</v>
      </c>
      <c r="B1267" s="7">
        <v>721.5</v>
      </c>
      <c r="C1267" s="7">
        <v>721.5</v>
      </c>
      <c r="D1267" s="7">
        <v>716.32501220703125</v>
      </c>
      <c r="E1267" s="7">
        <v>717.07501220703125</v>
      </c>
      <c r="F1267" s="7">
        <v>9225.599609375</v>
      </c>
      <c r="G1267" s="7">
        <v>9225.650390625</v>
      </c>
      <c r="H1267" s="7">
        <v>9174.849609375</v>
      </c>
      <c r="I1267" s="7">
        <v>9181.4501953125</v>
      </c>
      <c r="J1267" s="7">
        <v>7.8206298836859992E-2</v>
      </c>
      <c r="K1267" s="7">
        <v>7.8205868361669109E-2</v>
      </c>
      <c r="L1267" s="7">
        <v>7.807485056486152E-2</v>
      </c>
      <c r="M1267" s="7">
        <v>7.810040864493574E-2</v>
      </c>
      <c r="N1267" s="7">
        <v>7.8223152759875375E-2</v>
      </c>
      <c r="O1267" s="7">
        <v>6.5177097630599718E-4</v>
      </c>
      <c r="P1267" s="7">
        <v>7.8874923736181365E-2</v>
      </c>
      <c r="Q1267" s="7">
        <v>7.7571381783569385E-2</v>
      </c>
      <c r="R1267" s="7">
        <f t="shared" si="141"/>
        <v>0</v>
      </c>
      <c r="S1267" s="4" t="str">
        <f t="shared" si="142"/>
        <v>Lower</v>
      </c>
      <c r="T1267" s="4" t="str">
        <f t="shared" si="143"/>
        <v>Above</v>
      </c>
      <c r="U1267" s="4" t="str">
        <f t="shared" si="144"/>
        <v>Buy</v>
      </c>
      <c r="V1267" s="4" t="str">
        <f t="shared" ref="V1267:V1330" si="145">+IF(U1267&lt;&gt;U1266,U1267,"")</f>
        <v/>
      </c>
    </row>
    <row r="1268" spans="1:22">
      <c r="A1268" s="2">
        <v>42836</v>
      </c>
      <c r="B1268" s="7">
        <v>717</v>
      </c>
      <c r="C1268" s="7">
        <v>720.5999755859375</v>
      </c>
      <c r="D1268" s="7">
        <v>715.75</v>
      </c>
      <c r="E1268" s="7">
        <v>719.75</v>
      </c>
      <c r="F1268" s="7">
        <v>9184.5498046875</v>
      </c>
      <c r="G1268" s="7">
        <v>9242.7001953125</v>
      </c>
      <c r="H1268" s="7">
        <v>9172.849609375</v>
      </c>
      <c r="I1268" s="7">
        <v>9237</v>
      </c>
      <c r="J1268" s="7">
        <v>7.8065884038656552E-2</v>
      </c>
      <c r="K1268" s="7">
        <v>7.7964226942186743E-2</v>
      </c>
      <c r="L1268" s="7">
        <v>7.8029187273328499E-2</v>
      </c>
      <c r="M1268" s="7">
        <v>7.7920320450362665E-2</v>
      </c>
      <c r="N1268" s="7">
        <v>7.8201512028016867E-2</v>
      </c>
      <c r="O1268" s="7">
        <v>6.5440806045643336E-4</v>
      </c>
      <c r="P1268" s="7">
        <v>7.8855920088473294E-2</v>
      </c>
      <c r="Q1268" s="7">
        <v>7.7547103967560441E-2</v>
      </c>
      <c r="R1268" s="7">
        <f t="shared" si="141"/>
        <v>0</v>
      </c>
      <c r="S1268" s="4" t="str">
        <f t="shared" si="142"/>
        <v>Lower</v>
      </c>
      <c r="T1268" s="4" t="str">
        <f t="shared" si="143"/>
        <v>Above</v>
      </c>
      <c r="U1268" s="4" t="str">
        <f t="shared" si="144"/>
        <v>Buy</v>
      </c>
      <c r="V1268" s="4" t="str">
        <f t="shared" si="145"/>
        <v/>
      </c>
    </row>
    <row r="1269" spans="1:22">
      <c r="A1269" s="2">
        <v>42837</v>
      </c>
      <c r="B1269" s="7">
        <v>719.5</v>
      </c>
      <c r="C1269" s="7">
        <v>724.9749755859375</v>
      </c>
      <c r="D1269" s="7">
        <v>717.75</v>
      </c>
      <c r="E1269" s="7">
        <v>721.8499755859375</v>
      </c>
      <c r="F1269" s="7">
        <v>9242.5</v>
      </c>
      <c r="G1269" s="7">
        <v>9246.400390625</v>
      </c>
      <c r="H1269" s="7">
        <v>9161.7998046875</v>
      </c>
      <c r="I1269" s="7">
        <v>9203.4501953125</v>
      </c>
      <c r="J1269" s="7">
        <v>7.7846902894238568E-2</v>
      </c>
      <c r="K1269" s="7">
        <v>7.8406184564643711E-2</v>
      </c>
      <c r="L1269" s="7">
        <v>7.8341593933625775E-2</v>
      </c>
      <c r="M1269" s="7">
        <v>7.8432540000443529E-2</v>
      </c>
      <c r="N1269" s="7">
        <v>7.8242045292009899E-2</v>
      </c>
      <c r="O1269" s="7">
        <v>6.4159685195335175E-4</v>
      </c>
      <c r="P1269" s="7">
        <v>7.8883642143963248E-2</v>
      </c>
      <c r="Q1269" s="7">
        <v>7.7600448440056549E-2</v>
      </c>
      <c r="R1269" s="7">
        <f t="shared" si="141"/>
        <v>0</v>
      </c>
      <c r="S1269" s="4" t="str">
        <f t="shared" si="142"/>
        <v>Lower</v>
      </c>
      <c r="T1269" s="4" t="str">
        <f t="shared" si="143"/>
        <v>Above</v>
      </c>
      <c r="U1269" s="4" t="str">
        <f t="shared" si="144"/>
        <v>Buy</v>
      </c>
      <c r="V1269" s="4" t="str">
        <f t="shared" si="145"/>
        <v/>
      </c>
    </row>
    <row r="1270" spans="1:22">
      <c r="A1270" s="2">
        <v>42838</v>
      </c>
      <c r="B1270" s="7">
        <v>721.5</v>
      </c>
      <c r="C1270" s="7">
        <v>724.45001220703125</v>
      </c>
      <c r="D1270" s="7">
        <v>718.5250244140625</v>
      </c>
      <c r="E1270" s="7">
        <v>720.1500244140625</v>
      </c>
      <c r="F1270" s="7">
        <v>9202.5</v>
      </c>
      <c r="G1270" s="7">
        <v>9202.650390625</v>
      </c>
      <c r="H1270" s="7">
        <v>9144.9501953125</v>
      </c>
      <c r="I1270" s="7">
        <v>9150.7998046875</v>
      </c>
      <c r="J1270" s="7">
        <v>7.8402607986960068E-2</v>
      </c>
      <c r="K1270" s="7">
        <v>7.8721887875372182E-2</v>
      </c>
      <c r="L1270" s="7">
        <v>7.8570687545391177E-2</v>
      </c>
      <c r="M1270" s="7">
        <v>7.8698041677752087E-2</v>
      </c>
      <c r="N1270" s="7">
        <v>7.8278677722076917E-2</v>
      </c>
      <c r="O1270" s="7">
        <v>6.458711556802416E-4</v>
      </c>
      <c r="P1270" s="7">
        <v>7.8924548877757156E-2</v>
      </c>
      <c r="Q1270" s="7">
        <v>7.7632806566396678E-2</v>
      </c>
      <c r="R1270" s="7">
        <f t="shared" si="141"/>
        <v>0</v>
      </c>
      <c r="S1270" s="4" t="str">
        <f t="shared" si="142"/>
        <v>Lower</v>
      </c>
      <c r="T1270" s="4" t="str">
        <f t="shared" si="143"/>
        <v>Above</v>
      </c>
      <c r="U1270" s="4" t="str">
        <f t="shared" si="144"/>
        <v>Buy</v>
      </c>
      <c r="V1270" s="4" t="str">
        <f t="shared" si="145"/>
        <v/>
      </c>
    </row>
    <row r="1271" spans="1:22">
      <c r="A1271" s="2">
        <v>42842</v>
      </c>
      <c r="B1271" s="7">
        <v>720.1500244140625</v>
      </c>
      <c r="C1271" s="7">
        <v>721.9000244140625</v>
      </c>
      <c r="D1271" s="7">
        <v>714.125</v>
      </c>
      <c r="E1271" s="7">
        <v>718.4000244140625</v>
      </c>
      <c r="F1271" s="7">
        <v>9144.75</v>
      </c>
      <c r="G1271" s="7">
        <v>9160</v>
      </c>
      <c r="H1271" s="7">
        <v>9120.25</v>
      </c>
      <c r="I1271" s="7">
        <v>9139.2998046875</v>
      </c>
      <c r="J1271" s="7">
        <v>7.8750105187573471E-2</v>
      </c>
      <c r="K1271" s="7">
        <v>7.8810046333412931E-2</v>
      </c>
      <c r="L1271" s="7">
        <v>7.8301033414654206E-2</v>
      </c>
      <c r="M1271" s="7">
        <v>7.8605586835612806E-2</v>
      </c>
      <c r="N1271" s="7">
        <v>7.8337981542090568E-2</v>
      </c>
      <c r="O1271" s="7">
        <v>6.166208305888063E-4</v>
      </c>
      <c r="P1271" s="7">
        <v>7.8954602372679372E-2</v>
      </c>
      <c r="Q1271" s="7">
        <v>7.7721360711501764E-2</v>
      </c>
      <c r="R1271" s="7">
        <f t="shared" si="141"/>
        <v>0</v>
      </c>
      <c r="S1271" s="4" t="str">
        <f t="shared" si="142"/>
        <v>Lower</v>
      </c>
      <c r="T1271" s="4" t="str">
        <f t="shared" si="143"/>
        <v>Above</v>
      </c>
      <c r="U1271" s="4" t="str">
        <f t="shared" si="144"/>
        <v>Buy</v>
      </c>
      <c r="V1271" s="4" t="str">
        <f t="shared" si="145"/>
        <v/>
      </c>
    </row>
    <row r="1272" spans="1:22">
      <c r="A1272" s="2">
        <v>42843</v>
      </c>
      <c r="B1272" s="7">
        <v>720</v>
      </c>
      <c r="C1272" s="7">
        <v>727.5</v>
      </c>
      <c r="D1272" s="7">
        <v>719</v>
      </c>
      <c r="E1272" s="7">
        <v>723.6500244140625</v>
      </c>
      <c r="F1272" s="7">
        <v>9163</v>
      </c>
      <c r="G1272" s="7">
        <v>9217.900390625</v>
      </c>
      <c r="H1272" s="7">
        <v>9095.4501953125</v>
      </c>
      <c r="I1272" s="7">
        <v>9105.150390625</v>
      </c>
      <c r="J1272" s="7">
        <v>7.8576885299574378E-2</v>
      </c>
      <c r="K1272" s="7">
        <v>7.8922527817712015E-2</v>
      </c>
      <c r="L1272" s="7">
        <v>7.9050512570620124E-2</v>
      </c>
      <c r="M1272" s="7">
        <v>7.9476998552287431E-2</v>
      </c>
      <c r="N1272" s="7">
        <v>7.8420340686389881E-2</v>
      </c>
      <c r="O1272" s="7">
        <v>6.5404290639922735E-4</v>
      </c>
      <c r="P1272" s="7">
        <v>7.9074383592789108E-2</v>
      </c>
      <c r="Q1272" s="7">
        <v>7.7766297779990654E-2</v>
      </c>
      <c r="R1272" s="7">
        <f t="shared" si="141"/>
        <v>0</v>
      </c>
      <c r="S1272" s="4" t="str">
        <f t="shared" si="142"/>
        <v>Lower</v>
      </c>
      <c r="T1272" s="4" t="str">
        <f t="shared" si="143"/>
        <v>Above</v>
      </c>
      <c r="U1272" s="4" t="str">
        <f t="shared" si="144"/>
        <v>Buy</v>
      </c>
      <c r="V1272" s="4" t="str">
        <f t="shared" si="145"/>
        <v/>
      </c>
    </row>
    <row r="1273" spans="1:22">
      <c r="A1273" s="2">
        <v>42844</v>
      </c>
      <c r="B1273" s="7">
        <v>723.5</v>
      </c>
      <c r="C1273" s="7">
        <v>728.375</v>
      </c>
      <c r="D1273" s="7">
        <v>719</v>
      </c>
      <c r="E1273" s="7">
        <v>724.5</v>
      </c>
      <c r="F1273" s="7">
        <v>9112.2001953125</v>
      </c>
      <c r="G1273" s="7">
        <v>9120.5</v>
      </c>
      <c r="H1273" s="7">
        <v>9075.150390625</v>
      </c>
      <c r="I1273" s="7">
        <v>9103.5</v>
      </c>
      <c r="J1273" s="7">
        <v>7.9399045729063658E-2</v>
      </c>
      <c r="K1273" s="7">
        <v>7.9861301463735546E-2</v>
      </c>
      <c r="L1273" s="7">
        <v>7.9227337184710048E-2</v>
      </c>
      <c r="M1273" s="7">
        <v>7.9584775086505188E-2</v>
      </c>
      <c r="N1273" s="7">
        <v>7.8465856313211221E-2</v>
      </c>
      <c r="O1273" s="7">
        <v>7.0253550012121181E-4</v>
      </c>
      <c r="P1273" s="7">
        <v>7.9168391813332434E-2</v>
      </c>
      <c r="Q1273" s="7">
        <v>7.7763320813090009E-2</v>
      </c>
      <c r="R1273" s="7">
        <f t="shared" si="141"/>
        <v>0</v>
      </c>
      <c r="S1273" s="4" t="str">
        <f t="shared" si="142"/>
        <v>Lower</v>
      </c>
      <c r="T1273" s="4" t="str">
        <f t="shared" si="143"/>
        <v>Above</v>
      </c>
      <c r="U1273" s="4" t="str">
        <f t="shared" si="144"/>
        <v>Buy</v>
      </c>
      <c r="V1273" s="4" t="str">
        <f t="shared" si="145"/>
        <v/>
      </c>
    </row>
    <row r="1274" spans="1:22">
      <c r="A1274" s="2">
        <v>42845</v>
      </c>
      <c r="B1274" s="7">
        <v>726.5</v>
      </c>
      <c r="C1274" s="7">
        <v>733.0250244140625</v>
      </c>
      <c r="D1274" s="7">
        <v>726.4749755859375</v>
      </c>
      <c r="E1274" s="7">
        <v>731.07501220703125</v>
      </c>
      <c r="F1274" s="7">
        <v>9108.099609375</v>
      </c>
      <c r="G1274" s="7">
        <v>9143.900390625</v>
      </c>
      <c r="H1274" s="7">
        <v>9102.650390625</v>
      </c>
      <c r="I1274" s="7">
        <v>9136.400390625</v>
      </c>
      <c r="J1274" s="7">
        <v>7.9764169383063285E-2</v>
      </c>
      <c r="K1274" s="7">
        <v>8.016546474692722E-2</v>
      </c>
      <c r="L1274" s="7">
        <v>7.9809170341656591E-2</v>
      </c>
      <c r="M1274" s="7">
        <v>8.0017838639952613E-2</v>
      </c>
      <c r="N1274" s="7">
        <v>7.8517425351025127E-2</v>
      </c>
      <c r="O1274" s="7">
        <v>7.7670024983592188E-4</v>
      </c>
      <c r="P1274" s="7">
        <v>7.9294125600861048E-2</v>
      </c>
      <c r="Q1274" s="7">
        <v>7.7740725101189206E-2</v>
      </c>
      <c r="R1274" s="7">
        <f t="shared" si="141"/>
        <v>0</v>
      </c>
      <c r="S1274" s="4" t="str">
        <f t="shared" si="142"/>
        <v>Lower</v>
      </c>
      <c r="T1274" s="4" t="str">
        <f t="shared" si="143"/>
        <v>Above</v>
      </c>
      <c r="U1274" s="4" t="str">
        <f t="shared" si="144"/>
        <v>Buy</v>
      </c>
      <c r="V1274" s="4" t="str">
        <f t="shared" si="145"/>
        <v/>
      </c>
    </row>
    <row r="1275" spans="1:22">
      <c r="A1275" s="2">
        <v>42846</v>
      </c>
      <c r="B1275" s="7">
        <v>733</v>
      </c>
      <c r="C1275" s="7">
        <v>749.5</v>
      </c>
      <c r="D1275" s="7">
        <v>726.6500244140625</v>
      </c>
      <c r="E1275" s="7">
        <v>748.29998779296875</v>
      </c>
      <c r="F1275" s="7">
        <v>9179.099609375</v>
      </c>
      <c r="G1275" s="7">
        <v>9183.650390625</v>
      </c>
      <c r="H1275" s="7">
        <v>9088.75</v>
      </c>
      <c r="I1275" s="7">
        <v>9119.400390625</v>
      </c>
      <c r="J1275" s="7">
        <v>7.9855326904978388E-2</v>
      </c>
      <c r="K1275" s="7">
        <v>8.1612427315952321E-2</v>
      </c>
      <c r="L1275" s="7">
        <v>7.9950490927142071E-2</v>
      </c>
      <c r="M1275" s="7">
        <v>8.2055832153421202E-2</v>
      </c>
      <c r="N1275" s="7">
        <v>7.8658897219740065E-2</v>
      </c>
      <c r="O1275" s="7">
        <v>1.102136717575196E-3</v>
      </c>
      <c r="P1275" s="7">
        <v>7.9761033937315262E-2</v>
      </c>
      <c r="Q1275" s="7">
        <v>7.7556760502164868E-2</v>
      </c>
      <c r="R1275" s="7">
        <f t="shared" si="141"/>
        <v>0</v>
      </c>
      <c r="S1275" s="4" t="str">
        <f t="shared" si="142"/>
        <v>Lower</v>
      </c>
      <c r="T1275" s="4" t="str">
        <f t="shared" si="143"/>
        <v>Above</v>
      </c>
      <c r="U1275" s="4" t="str">
        <f t="shared" si="144"/>
        <v>Buy</v>
      </c>
      <c r="V1275" s="4" t="str">
        <f t="shared" si="145"/>
        <v/>
      </c>
    </row>
    <row r="1276" spans="1:22">
      <c r="A1276" s="2">
        <v>42849</v>
      </c>
      <c r="B1276" s="7">
        <v>749.04998779296875</v>
      </c>
      <c r="C1276" s="7">
        <v>769.5</v>
      </c>
      <c r="D1276" s="7">
        <v>748.5</v>
      </c>
      <c r="E1276" s="7">
        <v>766.5250244140625</v>
      </c>
      <c r="F1276" s="7">
        <v>9135.349609375</v>
      </c>
      <c r="G1276" s="7">
        <v>9225.400390625</v>
      </c>
      <c r="H1276" s="7">
        <v>9130.5498046875</v>
      </c>
      <c r="I1276" s="7">
        <v>9217.9501953125</v>
      </c>
      <c r="J1276" s="7">
        <v>8.1994671230126617E-2</v>
      </c>
      <c r="K1276" s="7">
        <v>8.341101387664196E-2</v>
      </c>
      <c r="L1276" s="7">
        <v>8.1977538703718614E-2</v>
      </c>
      <c r="M1276" s="7">
        <v>8.315569168553924E-2</v>
      </c>
      <c r="N1276" s="7">
        <v>7.8879710607898557E-2</v>
      </c>
      <c r="O1276" s="7">
        <v>1.4924177912707299E-3</v>
      </c>
      <c r="P1276" s="7">
        <v>8.0372128399169282E-2</v>
      </c>
      <c r="Q1276" s="7">
        <v>7.7387292816627831E-2</v>
      </c>
      <c r="R1276" s="7">
        <f t="shared" si="141"/>
        <v>0</v>
      </c>
      <c r="S1276" s="4" t="str">
        <f t="shared" si="142"/>
        <v>Lower</v>
      </c>
      <c r="T1276" s="4" t="str">
        <f t="shared" si="143"/>
        <v>Above</v>
      </c>
      <c r="U1276" s="4" t="str">
        <f t="shared" si="144"/>
        <v>Buy</v>
      </c>
      <c r="V1276" s="4" t="str">
        <f t="shared" si="145"/>
        <v/>
      </c>
    </row>
    <row r="1277" spans="1:22">
      <c r="A1277" s="2">
        <v>42850</v>
      </c>
      <c r="B1277" s="7">
        <v>767.5250244140625</v>
      </c>
      <c r="C1277" s="7">
        <v>772.75</v>
      </c>
      <c r="D1277" s="7">
        <v>764.79998779296875</v>
      </c>
      <c r="E1277" s="7">
        <v>768.5250244140625</v>
      </c>
      <c r="F1277" s="7">
        <v>9273.0498046875</v>
      </c>
      <c r="G1277" s="7">
        <v>9309.2001953125</v>
      </c>
      <c r="H1277" s="7">
        <v>9250.349609375</v>
      </c>
      <c r="I1277" s="7">
        <v>9306.599609375</v>
      </c>
      <c r="J1277" s="7">
        <v>8.2769427597173137E-2</v>
      </c>
      <c r="K1277" s="7">
        <v>8.3009279399653038E-2</v>
      </c>
      <c r="L1277" s="7">
        <v>8.2677954897819525E-2</v>
      </c>
      <c r="M1277" s="7">
        <v>8.2578498771977801E-2</v>
      </c>
      <c r="N1277" s="7">
        <v>7.9099023184875966E-2</v>
      </c>
      <c r="O1277" s="7">
        <v>1.6946568395375919E-3</v>
      </c>
      <c r="P1277" s="7">
        <v>8.0793680024413561E-2</v>
      </c>
      <c r="Q1277" s="7">
        <v>7.7404366345338371E-2</v>
      </c>
      <c r="R1277" s="7">
        <f t="shared" si="141"/>
        <v>0</v>
      </c>
      <c r="S1277" s="4" t="str">
        <f t="shared" si="142"/>
        <v>Lower</v>
      </c>
      <c r="T1277" s="4" t="str">
        <f t="shared" si="143"/>
        <v>Above</v>
      </c>
      <c r="U1277" s="4" t="str">
        <f t="shared" si="144"/>
        <v>Buy</v>
      </c>
      <c r="V1277" s="4" t="str">
        <f t="shared" si="145"/>
        <v/>
      </c>
    </row>
    <row r="1278" spans="1:22">
      <c r="A1278" s="2">
        <v>42851</v>
      </c>
      <c r="B1278" s="7">
        <v>771.4749755859375</v>
      </c>
      <c r="C1278" s="7">
        <v>776.5</v>
      </c>
      <c r="D1278" s="7">
        <v>734.2249755859375</v>
      </c>
      <c r="E1278" s="7">
        <v>775.32501220703125</v>
      </c>
      <c r="F1278" s="7">
        <v>9336.2001953125</v>
      </c>
      <c r="G1278" s="7">
        <v>9367</v>
      </c>
      <c r="H1278" s="7">
        <v>9301.349609375</v>
      </c>
      <c r="I1278" s="7">
        <v>9351.849609375</v>
      </c>
      <c r="J1278" s="7">
        <v>8.2632651340668342E-2</v>
      </c>
      <c r="K1278" s="7">
        <v>8.2897405786270945E-2</v>
      </c>
      <c r="L1278" s="7">
        <v>7.8937466757071334E-2</v>
      </c>
      <c r="M1278" s="7">
        <v>8.2906060789278188E-2</v>
      </c>
      <c r="N1278" s="7">
        <v>7.9347646368883043E-2</v>
      </c>
      <c r="O1278" s="7">
        <v>1.8703281713567501E-3</v>
      </c>
      <c r="P1278" s="7">
        <v>8.1217974540239796E-2</v>
      </c>
      <c r="Q1278" s="7">
        <v>7.747731819752629E-2</v>
      </c>
      <c r="R1278" s="7" t="str">
        <f t="shared" si="141"/>
        <v>Upper</v>
      </c>
      <c r="S1278" s="4" t="str">
        <f t="shared" si="142"/>
        <v>Upper</v>
      </c>
      <c r="T1278" s="4" t="str">
        <f t="shared" si="143"/>
        <v>Above</v>
      </c>
      <c r="U1278" s="4" t="str">
        <f t="shared" si="144"/>
        <v>Buy</v>
      </c>
      <c r="V1278" s="4" t="str">
        <f t="shared" si="145"/>
        <v/>
      </c>
    </row>
    <row r="1279" spans="1:22">
      <c r="A1279" s="2">
        <v>42852</v>
      </c>
      <c r="B1279" s="7">
        <v>773.04998779296875</v>
      </c>
      <c r="C1279" s="7">
        <v>786.9749755859375</v>
      </c>
      <c r="D1279" s="7">
        <v>773.04998779296875</v>
      </c>
      <c r="E1279" s="7">
        <v>784.29998779296875</v>
      </c>
      <c r="F1279" s="7">
        <v>9359.150390625</v>
      </c>
      <c r="G1279" s="7">
        <v>9367.150390625</v>
      </c>
      <c r="H1279" s="7">
        <v>9322.650390625</v>
      </c>
      <c r="I1279" s="7">
        <v>9342.150390625</v>
      </c>
      <c r="J1279" s="7">
        <v>8.2598308129264372E-2</v>
      </c>
      <c r="K1279" s="7">
        <v>8.4014341904190201E-2</v>
      </c>
      <c r="L1279" s="7">
        <v>8.292169666368264E-2</v>
      </c>
      <c r="M1279" s="7">
        <v>8.3952832591950841E-2</v>
      </c>
      <c r="N1279" s="7">
        <v>7.9643982669139149E-2</v>
      </c>
      <c r="O1279" s="7">
        <v>2.104748898630447E-3</v>
      </c>
      <c r="P1279" s="7">
        <v>8.17487315677696E-2</v>
      </c>
      <c r="Q1279" s="7">
        <v>7.7539233770508698E-2</v>
      </c>
      <c r="R1279" s="7">
        <f t="shared" si="141"/>
        <v>0</v>
      </c>
      <c r="S1279" s="4" t="str">
        <f t="shared" si="142"/>
        <v>Upper</v>
      </c>
      <c r="T1279" s="4" t="str">
        <f t="shared" si="143"/>
        <v>Above</v>
      </c>
      <c r="U1279" s="4" t="str">
        <f t="shared" si="144"/>
        <v>Buy</v>
      </c>
      <c r="V1279" s="4" t="str">
        <f t="shared" si="145"/>
        <v/>
      </c>
    </row>
    <row r="1280" spans="1:22">
      <c r="A1280" s="2">
        <v>42853</v>
      </c>
      <c r="B1280" s="7">
        <v>779.95001220703125</v>
      </c>
      <c r="C1280" s="7">
        <v>779.95001220703125</v>
      </c>
      <c r="D1280" s="7">
        <v>768.54998779296875</v>
      </c>
      <c r="E1280" s="7">
        <v>773.25</v>
      </c>
      <c r="F1280" s="7">
        <v>9340.9501953125</v>
      </c>
      <c r="G1280" s="7">
        <v>9342.650390625</v>
      </c>
      <c r="H1280" s="7">
        <v>9282.25</v>
      </c>
      <c r="I1280" s="7">
        <v>9304.0498046875</v>
      </c>
      <c r="J1280" s="7">
        <v>8.349793071356143E-2</v>
      </c>
      <c r="K1280" s="7">
        <v>8.3482735583221848E-2</v>
      </c>
      <c r="L1280" s="7">
        <v>8.2797811715151909E-2</v>
      </c>
      <c r="M1280" s="7">
        <v>8.3108970419572201E-2</v>
      </c>
      <c r="N1280" s="7">
        <v>7.9893505846986401E-2</v>
      </c>
      <c r="O1280" s="7">
        <v>2.2076805874536448E-3</v>
      </c>
      <c r="P1280" s="7">
        <v>8.2101186434440046E-2</v>
      </c>
      <c r="Q1280" s="7">
        <v>7.7685825259532756E-2</v>
      </c>
      <c r="R1280" s="7">
        <f t="shared" si="141"/>
        <v>0</v>
      </c>
      <c r="S1280" s="4" t="str">
        <f t="shared" si="142"/>
        <v>Upper</v>
      </c>
      <c r="T1280" s="4" t="str">
        <f t="shared" si="143"/>
        <v>Above</v>
      </c>
      <c r="U1280" s="4" t="str">
        <f t="shared" si="144"/>
        <v>Buy</v>
      </c>
      <c r="V1280" s="4" t="str">
        <f t="shared" si="145"/>
        <v/>
      </c>
    </row>
    <row r="1281" spans="1:22">
      <c r="A1281" s="2">
        <v>42857</v>
      </c>
      <c r="B1281" s="7">
        <v>773.5</v>
      </c>
      <c r="C1281" s="7">
        <v>775.45001220703125</v>
      </c>
      <c r="D1281" s="7">
        <v>765.17498779296875</v>
      </c>
      <c r="E1281" s="7">
        <v>770.29998779296875</v>
      </c>
      <c r="F1281" s="7">
        <v>9339.849609375</v>
      </c>
      <c r="G1281" s="7">
        <v>9352.5498046875</v>
      </c>
      <c r="H1281" s="7">
        <v>9269.900390625</v>
      </c>
      <c r="I1281" s="7">
        <v>9313.7998046875</v>
      </c>
      <c r="J1281" s="7">
        <v>8.2817179328411122E-2</v>
      </c>
      <c r="K1281" s="7">
        <v>8.2913219218397061E-2</v>
      </c>
      <c r="L1281" s="7">
        <v>8.2544035593609941E-2</v>
      </c>
      <c r="M1281" s="7">
        <v>8.2705233518685681E-2</v>
      </c>
      <c r="N1281" s="7">
        <v>8.0033127923051825E-2</v>
      </c>
      <c r="O1281" s="7">
        <v>2.29551934279622E-3</v>
      </c>
      <c r="P1281" s="7">
        <v>8.2328647265848043E-2</v>
      </c>
      <c r="Q1281" s="7">
        <v>7.7737608580255607E-2</v>
      </c>
      <c r="R1281" s="7">
        <f t="shared" si="141"/>
        <v>0</v>
      </c>
      <c r="S1281" s="4" t="str">
        <f t="shared" si="142"/>
        <v>Upper</v>
      </c>
      <c r="T1281" s="4" t="str">
        <f t="shared" si="143"/>
        <v>Above</v>
      </c>
      <c r="U1281" s="4" t="str">
        <f t="shared" si="144"/>
        <v>Buy</v>
      </c>
      <c r="V1281" s="4" t="str">
        <f t="shared" si="145"/>
        <v/>
      </c>
    </row>
    <row r="1282" spans="1:22">
      <c r="A1282" s="2">
        <v>42858</v>
      </c>
      <c r="B1282" s="7">
        <v>777.125</v>
      </c>
      <c r="C1282" s="7">
        <v>777.125</v>
      </c>
      <c r="D1282" s="7">
        <v>769.67498779296875</v>
      </c>
      <c r="E1282" s="7">
        <v>772.1500244140625</v>
      </c>
      <c r="F1282" s="7">
        <v>9344.7001953125</v>
      </c>
      <c r="G1282" s="7">
        <v>9346.2998046875</v>
      </c>
      <c r="H1282" s="7">
        <v>9298.400390625</v>
      </c>
      <c r="I1282" s="7">
        <v>9311.9501953125</v>
      </c>
      <c r="J1282" s="7">
        <v>8.3162111545303771E-2</v>
      </c>
      <c r="K1282" s="7">
        <v>8.3147878437437275E-2</v>
      </c>
      <c r="L1282" s="7">
        <v>8.2774988757096782E-2</v>
      </c>
      <c r="M1282" s="7">
        <v>8.2920334432496384E-2</v>
      </c>
      <c r="N1282" s="7">
        <v>8.0247954976252825E-2</v>
      </c>
      <c r="O1282" s="7">
        <v>2.3569102912119992E-3</v>
      </c>
      <c r="P1282" s="7">
        <v>8.2604865267464828E-2</v>
      </c>
      <c r="Q1282" s="7">
        <v>7.7891044685040822E-2</v>
      </c>
      <c r="R1282" s="7">
        <f t="shared" si="141"/>
        <v>0</v>
      </c>
      <c r="S1282" s="4" t="str">
        <f t="shared" si="142"/>
        <v>Upper</v>
      </c>
      <c r="T1282" s="4" t="str">
        <f t="shared" si="143"/>
        <v>Above</v>
      </c>
      <c r="U1282" s="4" t="str">
        <f t="shared" si="144"/>
        <v>Buy</v>
      </c>
      <c r="V1282" s="4" t="str">
        <f t="shared" si="145"/>
        <v/>
      </c>
    </row>
    <row r="1283" spans="1:22">
      <c r="A1283" s="2">
        <v>42859</v>
      </c>
      <c r="B1283" s="7">
        <v>769.625</v>
      </c>
      <c r="C1283" s="7">
        <v>771.45001220703125</v>
      </c>
      <c r="D1283" s="7">
        <v>761.29998779296875</v>
      </c>
      <c r="E1283" s="7">
        <v>767.4000244140625</v>
      </c>
      <c r="F1283" s="7">
        <v>9360.9501953125</v>
      </c>
      <c r="G1283" s="7">
        <v>9365.650390625</v>
      </c>
      <c r="H1283" s="7">
        <v>9323.25</v>
      </c>
      <c r="I1283" s="7">
        <v>9359.900390625</v>
      </c>
      <c r="J1283" s="7">
        <v>8.221654681865416E-2</v>
      </c>
      <c r="K1283" s="7">
        <v>8.237014836462947E-2</v>
      </c>
      <c r="L1283" s="7">
        <v>8.1656073557286227E-2</v>
      </c>
      <c r="M1283" s="7">
        <v>8.1988054614630351E-2</v>
      </c>
      <c r="N1283" s="7">
        <v>8.0468749557428082E-2</v>
      </c>
      <c r="O1283" s="7">
        <v>2.2991826391805998E-3</v>
      </c>
      <c r="P1283" s="7">
        <v>8.2767932196608676E-2</v>
      </c>
      <c r="Q1283" s="7">
        <v>7.8169566918247488E-2</v>
      </c>
      <c r="R1283" s="7">
        <f t="shared" ref="R1283:R1346" si="146">IF(AND(K1283&gt;=Q1283,L1283&lt;=Q1283),"Lower",IF(AND(K1283&gt;=P1283,L1283&lt;=P1283),"Upper",0))</f>
        <v>0</v>
      </c>
      <c r="S1283" s="4" t="str">
        <f t="shared" si="142"/>
        <v>Upper</v>
      </c>
      <c r="T1283" s="4" t="str">
        <f t="shared" si="143"/>
        <v>Below</v>
      </c>
      <c r="U1283" s="4" t="str">
        <f t="shared" si="144"/>
        <v>Sell</v>
      </c>
      <c r="V1283" s="4" t="str">
        <f t="shared" si="145"/>
        <v>Sell</v>
      </c>
    </row>
    <row r="1284" spans="1:22">
      <c r="A1284" s="2">
        <v>42860</v>
      </c>
      <c r="B1284" s="7">
        <v>771.04998779296875</v>
      </c>
      <c r="C1284" s="7">
        <v>771.45001220703125</v>
      </c>
      <c r="D1284" s="7">
        <v>763.1500244140625</v>
      </c>
      <c r="E1284" s="7">
        <v>766.0999755859375</v>
      </c>
      <c r="F1284" s="7">
        <v>9374.5498046875</v>
      </c>
      <c r="G1284" s="7">
        <v>9377.099609375</v>
      </c>
      <c r="H1284" s="7">
        <v>9272</v>
      </c>
      <c r="I1284" s="7">
        <v>9285.2998046875</v>
      </c>
      <c r="J1284" s="7">
        <v>8.2249281710298799E-2</v>
      </c>
      <c r="K1284" s="7">
        <v>8.2269576344881093E-2</v>
      </c>
      <c r="L1284" s="7">
        <v>8.230694827589112E-2</v>
      </c>
      <c r="M1284" s="7">
        <v>8.2506757099990141E-2</v>
      </c>
      <c r="N1284" s="7">
        <v>8.0729201481824497E-2</v>
      </c>
      <c r="O1284" s="7">
        <v>2.2145441344666949E-3</v>
      </c>
      <c r="P1284" s="7">
        <v>8.2943745616291198E-2</v>
      </c>
      <c r="Q1284" s="7">
        <v>7.8514657347357797E-2</v>
      </c>
      <c r="R1284" s="7">
        <f t="shared" si="146"/>
        <v>0</v>
      </c>
      <c r="S1284" s="4" t="str">
        <f t="shared" si="142"/>
        <v>Upper</v>
      </c>
      <c r="T1284" s="4" t="str">
        <f t="shared" si="143"/>
        <v>Below</v>
      </c>
      <c r="U1284" s="4" t="str">
        <f t="shared" si="144"/>
        <v>Sell</v>
      </c>
      <c r="V1284" s="4" t="str">
        <f t="shared" si="145"/>
        <v/>
      </c>
    </row>
    <row r="1285" spans="1:22">
      <c r="A1285" s="2">
        <v>42863</v>
      </c>
      <c r="B1285" s="7">
        <v>769</v>
      </c>
      <c r="C1285" s="7">
        <v>770</v>
      </c>
      <c r="D1285" s="7">
        <v>764.2750244140625</v>
      </c>
      <c r="E1285" s="7">
        <v>767.4000244140625</v>
      </c>
      <c r="F1285" s="7">
        <v>9311.4501953125</v>
      </c>
      <c r="G1285" s="7">
        <v>9338.7001953125</v>
      </c>
      <c r="H1285" s="7">
        <v>9297.9501953125</v>
      </c>
      <c r="I1285" s="7">
        <v>9314.0498046875</v>
      </c>
      <c r="J1285" s="7">
        <v>8.2586491241409876E-2</v>
      </c>
      <c r="K1285" s="7">
        <v>8.2452588036448213E-2</v>
      </c>
      <c r="L1285" s="7">
        <v>8.2198227389878545E-2</v>
      </c>
      <c r="M1285" s="7">
        <v>8.2391659965985103E-2</v>
      </c>
      <c r="N1285" s="7">
        <v>8.0965962909975292E-2</v>
      </c>
      <c r="O1285" s="7">
        <v>2.1198391389239662E-3</v>
      </c>
      <c r="P1285" s="7">
        <v>8.308580204889926E-2</v>
      </c>
      <c r="Q1285" s="7">
        <v>7.8846123771051324E-2</v>
      </c>
      <c r="R1285" s="7">
        <f t="shared" si="146"/>
        <v>0</v>
      </c>
      <c r="S1285" s="4" t="str">
        <f t="shared" si="142"/>
        <v>Upper</v>
      </c>
      <c r="T1285" s="4" t="str">
        <f t="shared" si="143"/>
        <v>Below</v>
      </c>
      <c r="U1285" s="4" t="str">
        <f t="shared" si="144"/>
        <v>Sell</v>
      </c>
      <c r="V1285" s="4" t="str">
        <f t="shared" si="145"/>
        <v/>
      </c>
    </row>
    <row r="1286" spans="1:22">
      <c r="A1286" s="2">
        <v>42864</v>
      </c>
      <c r="B1286" s="7">
        <v>767.4000244140625</v>
      </c>
      <c r="C1286" s="7">
        <v>772.79998779296875</v>
      </c>
      <c r="D1286" s="7">
        <v>766.32501220703125</v>
      </c>
      <c r="E1286" s="7">
        <v>767.875</v>
      </c>
      <c r="F1286" s="7">
        <v>9337.349609375</v>
      </c>
      <c r="G1286" s="7">
        <v>9338.9501953125</v>
      </c>
      <c r="H1286" s="7">
        <v>9307.7001953125</v>
      </c>
      <c r="I1286" s="7">
        <v>9316.849609375</v>
      </c>
      <c r="J1286" s="7">
        <v>8.2186065266697111E-2</v>
      </c>
      <c r="K1286" s="7">
        <v>8.2750199072788744E-2</v>
      </c>
      <c r="L1286" s="7">
        <v>8.2332369557086102E-2</v>
      </c>
      <c r="M1286" s="7">
        <v>8.2417880742362989E-2</v>
      </c>
      <c r="N1286" s="7">
        <v>8.1176215833687115E-2</v>
      </c>
      <c r="O1286" s="7">
        <v>2.0394116499745278E-3</v>
      </c>
      <c r="P1286" s="7">
        <v>8.3215627483661639E-2</v>
      </c>
      <c r="Q1286" s="7">
        <v>7.9136804183712592E-2</v>
      </c>
      <c r="R1286" s="7">
        <f t="shared" si="146"/>
        <v>0</v>
      </c>
      <c r="S1286" s="4" t="str">
        <f t="shared" si="142"/>
        <v>Upper</v>
      </c>
      <c r="T1286" s="4" t="str">
        <f t="shared" si="143"/>
        <v>Below</v>
      </c>
      <c r="U1286" s="4" t="str">
        <f t="shared" si="144"/>
        <v>Sell</v>
      </c>
      <c r="V1286" s="4" t="str">
        <f t="shared" si="145"/>
        <v/>
      </c>
    </row>
    <row r="1287" spans="1:22">
      <c r="A1287" s="2">
        <v>42865</v>
      </c>
      <c r="B1287" s="7">
        <v>770</v>
      </c>
      <c r="C1287" s="7">
        <v>777.5</v>
      </c>
      <c r="D1287" s="7">
        <v>768.5250244140625</v>
      </c>
      <c r="E1287" s="7">
        <v>775.9000244140625</v>
      </c>
      <c r="F1287" s="7">
        <v>9339.650390625</v>
      </c>
      <c r="G1287" s="7">
        <v>9414.75</v>
      </c>
      <c r="H1287" s="7">
        <v>9336</v>
      </c>
      <c r="I1287" s="7">
        <v>9407.2998046875</v>
      </c>
      <c r="J1287" s="7">
        <v>8.2444199493046808E-2</v>
      </c>
      <c r="K1287" s="7">
        <v>8.2583180647388413E-2</v>
      </c>
      <c r="L1287" s="7">
        <v>8.2318447345122378E-2</v>
      </c>
      <c r="M1287" s="7">
        <v>8.2478505046415601E-2</v>
      </c>
      <c r="N1287" s="7">
        <v>8.1395120653761116E-2</v>
      </c>
      <c r="O1287" s="7">
        <v>1.92356273903629E-3</v>
      </c>
      <c r="P1287" s="7">
        <v>8.331868339279741E-2</v>
      </c>
      <c r="Q1287" s="7">
        <v>7.9471557914724822E-2</v>
      </c>
      <c r="R1287" s="7">
        <f t="shared" si="146"/>
        <v>0</v>
      </c>
      <c r="S1287" s="4" t="str">
        <f t="shared" si="142"/>
        <v>Upper</v>
      </c>
      <c r="T1287" s="4" t="str">
        <f t="shared" si="143"/>
        <v>Below</v>
      </c>
      <c r="U1287" s="4" t="str">
        <f t="shared" si="144"/>
        <v>Sell</v>
      </c>
      <c r="V1287" s="4" t="str">
        <f t="shared" si="145"/>
        <v/>
      </c>
    </row>
    <row r="1288" spans="1:22">
      <c r="A1288" s="2">
        <v>42866</v>
      </c>
      <c r="B1288" s="7">
        <v>775.5</v>
      </c>
      <c r="C1288" s="7">
        <v>780</v>
      </c>
      <c r="D1288" s="7">
        <v>770.5</v>
      </c>
      <c r="E1288" s="7">
        <v>773.20001220703125</v>
      </c>
      <c r="F1288" s="7">
        <v>9448.599609375</v>
      </c>
      <c r="G1288" s="7">
        <v>9450.650390625</v>
      </c>
      <c r="H1288" s="7">
        <v>9411.2998046875</v>
      </c>
      <c r="I1288" s="7">
        <v>9422.400390625</v>
      </c>
      <c r="J1288" s="7">
        <v>8.2075654812438101E-2</v>
      </c>
      <c r="K1288" s="7">
        <v>8.2534002186109456E-2</v>
      </c>
      <c r="L1288" s="7">
        <v>8.1869669013863097E-2</v>
      </c>
      <c r="M1288" s="7">
        <v>8.2059770350699765E-2</v>
      </c>
      <c r="N1288" s="7">
        <v>8.1602093148777963E-2</v>
      </c>
      <c r="O1288" s="7">
        <v>1.7443525280684991E-3</v>
      </c>
      <c r="P1288" s="7">
        <v>8.3346445676846459E-2</v>
      </c>
      <c r="Q1288" s="7">
        <v>7.9857740620709466E-2</v>
      </c>
      <c r="R1288" s="7">
        <f t="shared" si="146"/>
        <v>0</v>
      </c>
      <c r="S1288" s="4" t="str">
        <f t="shared" si="142"/>
        <v>Upper</v>
      </c>
      <c r="T1288" s="4" t="str">
        <f t="shared" si="143"/>
        <v>Below</v>
      </c>
      <c r="U1288" s="4" t="str">
        <f t="shared" si="144"/>
        <v>Sell</v>
      </c>
      <c r="V1288" s="4" t="str">
        <f t="shared" si="145"/>
        <v/>
      </c>
    </row>
    <row r="1289" spans="1:22">
      <c r="A1289" s="2">
        <v>42867</v>
      </c>
      <c r="B1289" s="7">
        <v>772.95001220703125</v>
      </c>
      <c r="C1289" s="7">
        <v>778.45001220703125</v>
      </c>
      <c r="D1289" s="7">
        <v>768.0999755859375</v>
      </c>
      <c r="E1289" s="7">
        <v>775.82501220703125</v>
      </c>
      <c r="F1289" s="7">
        <v>9436.650390625</v>
      </c>
      <c r="G1289" s="7">
        <v>9437.75</v>
      </c>
      <c r="H1289" s="7">
        <v>9372.5498046875</v>
      </c>
      <c r="I1289" s="7">
        <v>9400.900390625</v>
      </c>
      <c r="J1289" s="7">
        <v>8.1909361925173313E-2</v>
      </c>
      <c r="K1289" s="7">
        <v>8.2482584536254011E-2</v>
      </c>
      <c r="L1289" s="7">
        <v>8.1952082580749486E-2</v>
      </c>
      <c r="M1289" s="7">
        <v>8.2526670847477418E-2</v>
      </c>
      <c r="N1289" s="7">
        <v>8.1806799691129653E-2</v>
      </c>
      <c r="O1289" s="7">
        <v>1.5858457894860939E-3</v>
      </c>
      <c r="P1289" s="7">
        <v>8.3392645480615743E-2</v>
      </c>
      <c r="Q1289" s="7">
        <v>8.0220953901643563E-2</v>
      </c>
      <c r="R1289" s="7">
        <f t="shared" si="146"/>
        <v>0</v>
      </c>
      <c r="S1289" s="4" t="str">
        <f t="shared" si="142"/>
        <v>Upper</v>
      </c>
      <c r="T1289" s="4" t="str">
        <f t="shared" si="143"/>
        <v>Below</v>
      </c>
      <c r="U1289" s="4" t="str">
        <f t="shared" si="144"/>
        <v>Sell</v>
      </c>
      <c r="V1289" s="4" t="str">
        <f t="shared" si="145"/>
        <v/>
      </c>
    </row>
    <row r="1290" spans="1:22">
      <c r="A1290" s="2">
        <v>42870</v>
      </c>
      <c r="B1290" s="7">
        <v>775</v>
      </c>
      <c r="C1290" s="7">
        <v>778.5999755859375</v>
      </c>
      <c r="D1290" s="7">
        <v>771.125</v>
      </c>
      <c r="E1290" s="7">
        <v>776.70001220703125</v>
      </c>
      <c r="F1290" s="7">
        <v>9433.5498046875</v>
      </c>
      <c r="G1290" s="7">
        <v>9449.25</v>
      </c>
      <c r="H1290" s="7">
        <v>9423.099609375</v>
      </c>
      <c r="I1290" s="7">
        <v>9445.400390625</v>
      </c>
      <c r="J1290" s="7">
        <v>8.2153591812798299E-2</v>
      </c>
      <c r="K1290" s="7">
        <v>8.2398071337506942E-2</v>
      </c>
      <c r="L1290" s="7">
        <v>8.18334764532056E-2</v>
      </c>
      <c r="M1290" s="7">
        <v>8.223050162891371E-2</v>
      </c>
      <c r="N1290" s="7">
        <v>8.1983422688687732E-2</v>
      </c>
      <c r="O1290" s="7">
        <v>1.4081429310975461E-3</v>
      </c>
      <c r="P1290" s="7">
        <v>8.3391565619785279E-2</v>
      </c>
      <c r="Q1290" s="7">
        <v>8.0575279757590185E-2</v>
      </c>
      <c r="R1290" s="7">
        <f t="shared" si="146"/>
        <v>0</v>
      </c>
      <c r="S1290" s="4" t="str">
        <f t="shared" si="142"/>
        <v>Upper</v>
      </c>
      <c r="T1290" s="4" t="str">
        <f t="shared" si="143"/>
        <v>Below</v>
      </c>
      <c r="U1290" s="4" t="str">
        <f t="shared" si="144"/>
        <v>Sell</v>
      </c>
      <c r="V1290" s="4" t="str">
        <f t="shared" si="145"/>
        <v/>
      </c>
    </row>
    <row r="1291" spans="1:22">
      <c r="A1291" s="2">
        <v>42871</v>
      </c>
      <c r="B1291" s="7">
        <v>777.5</v>
      </c>
      <c r="C1291" s="7">
        <v>781</v>
      </c>
      <c r="D1291" s="7">
        <v>774.125</v>
      </c>
      <c r="E1291" s="7">
        <v>779.82501220703125</v>
      </c>
      <c r="F1291" s="7">
        <v>9461</v>
      </c>
      <c r="G1291" s="7">
        <v>9517.2001953125</v>
      </c>
      <c r="H1291" s="7">
        <v>9456.349609375</v>
      </c>
      <c r="I1291" s="7">
        <v>9512.25</v>
      </c>
      <c r="J1291" s="7">
        <v>8.2179473628580482E-2</v>
      </c>
      <c r="K1291" s="7">
        <v>8.2061949309910009E-2</v>
      </c>
      <c r="L1291" s="7">
        <v>8.1862984341498385E-2</v>
      </c>
      <c r="M1291" s="7">
        <v>8.1981130879343084E-2</v>
      </c>
      <c r="N1291" s="7">
        <v>8.2152199890874258E-2</v>
      </c>
      <c r="O1291" s="7">
        <v>1.1629132903394339E-3</v>
      </c>
      <c r="P1291" s="7">
        <v>8.3315113181213693E-2</v>
      </c>
      <c r="Q1291" s="7">
        <v>8.0989286600534824E-2</v>
      </c>
      <c r="R1291" s="7">
        <f t="shared" si="146"/>
        <v>0</v>
      </c>
      <c r="S1291" s="4" t="str">
        <f t="shared" si="142"/>
        <v>Upper</v>
      </c>
      <c r="T1291" s="4" t="str">
        <f t="shared" si="143"/>
        <v>Below</v>
      </c>
      <c r="U1291" s="4" t="str">
        <f t="shared" si="144"/>
        <v>Sell</v>
      </c>
      <c r="V1291" s="4" t="str">
        <f t="shared" si="145"/>
        <v/>
      </c>
    </row>
    <row r="1292" spans="1:22">
      <c r="A1292" s="2">
        <v>42872</v>
      </c>
      <c r="B1292" s="7">
        <v>779.4000244140625</v>
      </c>
      <c r="C1292" s="7">
        <v>782.70001220703125</v>
      </c>
      <c r="D1292" s="7">
        <v>775.75</v>
      </c>
      <c r="E1292" s="7">
        <v>778.57501220703125</v>
      </c>
      <c r="F1292" s="7">
        <v>9517.599609375</v>
      </c>
      <c r="G1292" s="7">
        <v>9532.599609375</v>
      </c>
      <c r="H1292" s="7">
        <v>9486.099609375</v>
      </c>
      <c r="I1292" s="7">
        <v>9525.75</v>
      </c>
      <c r="J1292" s="7">
        <v>8.1890398462059699E-2</v>
      </c>
      <c r="K1292" s="7">
        <v>8.2107719224593409E-2</v>
      </c>
      <c r="L1292" s="7">
        <v>8.1777551569597207E-2</v>
      </c>
      <c r="M1292" s="7">
        <v>8.1733723035669767E-2</v>
      </c>
      <c r="N1292" s="7">
        <v>8.226503611504335E-2</v>
      </c>
      <c r="O1292" s="7">
        <v>9.8565392407339134E-4</v>
      </c>
      <c r="P1292" s="7">
        <v>8.325069003911674E-2</v>
      </c>
      <c r="Q1292" s="7">
        <v>8.1279382190969959E-2</v>
      </c>
      <c r="R1292" s="7">
        <f t="shared" si="146"/>
        <v>0</v>
      </c>
      <c r="S1292" s="4" t="str">
        <f t="shared" ref="S1292:S1355" si="147">+IF(R1292=0,S1291,R1292)</f>
        <v>Upper</v>
      </c>
      <c r="T1292" s="4" t="str">
        <f t="shared" si="143"/>
        <v>Below</v>
      </c>
      <c r="U1292" s="4" t="str">
        <f t="shared" si="144"/>
        <v>Sell</v>
      </c>
      <c r="V1292" s="4" t="str">
        <f t="shared" si="145"/>
        <v/>
      </c>
    </row>
    <row r="1293" spans="1:22">
      <c r="A1293" s="2">
        <v>42873</v>
      </c>
      <c r="B1293" s="7">
        <v>774.5</v>
      </c>
      <c r="C1293" s="7">
        <v>780.75</v>
      </c>
      <c r="D1293" s="7">
        <v>774.04998779296875</v>
      </c>
      <c r="E1293" s="7">
        <v>778.54998779296875</v>
      </c>
      <c r="F1293" s="7">
        <v>9453.2001953125</v>
      </c>
      <c r="G1293" s="7">
        <v>9489.099609375</v>
      </c>
      <c r="H1293" s="7">
        <v>9418.099609375</v>
      </c>
      <c r="I1293" s="7">
        <v>9429.4501953125</v>
      </c>
      <c r="J1293" s="7">
        <v>8.1929926797069896E-2</v>
      </c>
      <c r="K1293" s="7">
        <v>8.2278617797271081E-2</v>
      </c>
      <c r="L1293" s="7">
        <v>8.2187492158445744E-2</v>
      </c>
      <c r="M1293" s="7">
        <v>8.2565788213187219E-2</v>
      </c>
      <c r="N1293" s="7">
        <v>8.2414086771377473E-2</v>
      </c>
      <c r="O1293" s="7">
        <v>7.5815184505860012E-4</v>
      </c>
      <c r="P1293" s="7">
        <v>8.3172238616436078E-2</v>
      </c>
      <c r="Q1293" s="7">
        <v>8.1655934926318868E-2</v>
      </c>
      <c r="R1293" s="7">
        <f t="shared" si="146"/>
        <v>0</v>
      </c>
      <c r="S1293" s="4" t="str">
        <f t="shared" si="147"/>
        <v>Upper</v>
      </c>
      <c r="T1293" s="4" t="str">
        <f t="shared" si="143"/>
        <v>Below</v>
      </c>
      <c r="U1293" s="4" t="str">
        <f t="shared" si="144"/>
        <v>Sell</v>
      </c>
      <c r="V1293" s="4" t="str">
        <f t="shared" si="145"/>
        <v/>
      </c>
    </row>
    <row r="1294" spans="1:22">
      <c r="A1294" s="2">
        <v>42874</v>
      </c>
      <c r="B1294" s="7">
        <v>779.75</v>
      </c>
      <c r="C1294" s="7">
        <v>784.95001220703125</v>
      </c>
      <c r="D1294" s="7">
        <v>772.625</v>
      </c>
      <c r="E1294" s="7">
        <v>780.625</v>
      </c>
      <c r="F1294" s="7">
        <v>9469.900390625</v>
      </c>
      <c r="G1294" s="7">
        <v>9505.75</v>
      </c>
      <c r="H1294" s="7">
        <v>9390.75</v>
      </c>
      <c r="I1294" s="7">
        <v>9427.900390625</v>
      </c>
      <c r="J1294" s="7">
        <v>8.233983123750023E-2</v>
      </c>
      <c r="K1294" s="7">
        <v>8.2576336660130048E-2</v>
      </c>
      <c r="L1294" s="7">
        <v>8.227511114660703E-2</v>
      </c>
      <c r="M1294" s="7">
        <v>8.2799453500404491E-2</v>
      </c>
      <c r="N1294" s="7">
        <v>8.2553167514400061E-2</v>
      </c>
      <c r="O1294" s="7">
        <v>5.0993929102235926E-4</v>
      </c>
      <c r="P1294" s="7">
        <v>8.3063106805422421E-2</v>
      </c>
      <c r="Q1294" s="7">
        <v>8.2043228223377701E-2</v>
      </c>
      <c r="R1294" s="7">
        <f t="shared" si="146"/>
        <v>0</v>
      </c>
      <c r="S1294" s="4" t="str">
        <f t="shared" si="147"/>
        <v>Upper</v>
      </c>
      <c r="T1294" s="4" t="str">
        <f t="shared" si="143"/>
        <v>Below</v>
      </c>
      <c r="U1294" s="4" t="str">
        <f t="shared" si="144"/>
        <v>Sell</v>
      </c>
      <c r="V1294" s="4" t="str">
        <f t="shared" si="145"/>
        <v/>
      </c>
    </row>
    <row r="1295" spans="1:22">
      <c r="A1295" s="2">
        <v>42877</v>
      </c>
      <c r="B1295" s="7">
        <v>782.54998779296875</v>
      </c>
      <c r="C1295" s="7">
        <v>790</v>
      </c>
      <c r="D1295" s="7">
        <v>781.54998779296875</v>
      </c>
      <c r="E1295" s="7">
        <v>788</v>
      </c>
      <c r="F1295" s="7">
        <v>9480.25</v>
      </c>
      <c r="G1295" s="7">
        <v>9498.650390625</v>
      </c>
      <c r="H1295" s="7">
        <v>9427.900390625</v>
      </c>
      <c r="I1295" s="7">
        <v>9438.25</v>
      </c>
      <c r="J1295" s="7">
        <v>8.2545290239494612E-2</v>
      </c>
      <c r="K1295" s="7">
        <v>8.3169710170585498E-2</v>
      </c>
      <c r="L1295" s="7">
        <v>8.2897565249006391E-2</v>
      </c>
      <c r="M1295" s="7">
        <v>8.3490053770561276E-2</v>
      </c>
      <c r="N1295" s="7">
        <v>8.2624878595257051E-2</v>
      </c>
      <c r="O1295" s="7">
        <v>5.3647422773187654E-4</v>
      </c>
      <c r="P1295" s="7">
        <v>8.3161352822988921E-2</v>
      </c>
      <c r="Q1295" s="7">
        <v>8.2088404367525181E-2</v>
      </c>
      <c r="R1295" s="7" t="str">
        <f t="shared" si="146"/>
        <v>Upper</v>
      </c>
      <c r="S1295" s="4" t="str">
        <f t="shared" si="147"/>
        <v>Upper</v>
      </c>
      <c r="T1295" s="4" t="str">
        <f t="shared" si="143"/>
        <v>Above</v>
      </c>
      <c r="U1295" s="4" t="str">
        <f t="shared" si="144"/>
        <v>Sell</v>
      </c>
      <c r="V1295" s="4" t="str">
        <f t="shared" si="145"/>
        <v/>
      </c>
    </row>
    <row r="1296" spans="1:22">
      <c r="A1296" s="2">
        <v>42878</v>
      </c>
      <c r="B1296" s="7">
        <v>790</v>
      </c>
      <c r="C1296" s="7">
        <v>791.7750244140625</v>
      </c>
      <c r="D1296" s="7">
        <v>782.5</v>
      </c>
      <c r="E1296" s="7">
        <v>784.54998779296875</v>
      </c>
      <c r="F1296" s="7">
        <v>9445.0498046875</v>
      </c>
      <c r="G1296" s="7">
        <v>9448.0498046875</v>
      </c>
      <c r="H1296" s="7">
        <v>9370</v>
      </c>
      <c r="I1296" s="7">
        <v>9386.150390625</v>
      </c>
      <c r="J1296" s="7">
        <v>8.364169764440306E-2</v>
      </c>
      <c r="K1296" s="7">
        <v>8.3803011286121276E-2</v>
      </c>
      <c r="L1296" s="7">
        <v>8.3511205976520814E-2</v>
      </c>
      <c r="M1296" s="7">
        <v>8.358591703118104E-2</v>
      </c>
      <c r="N1296" s="7">
        <v>8.2646389862539152E-2</v>
      </c>
      <c r="O1296" s="7">
        <v>5.6665523675504808E-4</v>
      </c>
      <c r="P1296" s="7">
        <v>8.3213045099294197E-2</v>
      </c>
      <c r="Q1296" s="7">
        <v>8.2079734625784107E-2</v>
      </c>
      <c r="R1296" s="7">
        <f t="shared" si="146"/>
        <v>0</v>
      </c>
      <c r="S1296" s="4" t="str">
        <f t="shared" si="147"/>
        <v>Upper</v>
      </c>
      <c r="T1296" s="4" t="str">
        <f t="shared" si="143"/>
        <v>Above</v>
      </c>
      <c r="U1296" s="4" t="str">
        <f t="shared" si="144"/>
        <v>Sell</v>
      </c>
      <c r="V1296" s="4" t="str">
        <f t="shared" si="145"/>
        <v/>
      </c>
    </row>
    <row r="1297" spans="1:22">
      <c r="A1297" s="2">
        <v>42879</v>
      </c>
      <c r="B1297" s="7">
        <v>784.5250244140625</v>
      </c>
      <c r="C1297" s="7">
        <v>787.7249755859375</v>
      </c>
      <c r="D1297" s="7">
        <v>781</v>
      </c>
      <c r="E1297" s="7">
        <v>783.375</v>
      </c>
      <c r="F1297" s="7">
        <v>9410.900390625</v>
      </c>
      <c r="G1297" s="7">
        <v>9431.900390625</v>
      </c>
      <c r="H1297" s="7">
        <v>9341.650390625</v>
      </c>
      <c r="I1297" s="7">
        <v>9360.5498046875</v>
      </c>
      <c r="J1297" s="7">
        <v>8.3363439400080647E-2</v>
      </c>
      <c r="K1297" s="7">
        <v>8.3517100792212598E-2</v>
      </c>
      <c r="L1297" s="7">
        <v>8.3604070730776664E-2</v>
      </c>
      <c r="M1297" s="7">
        <v>8.3688994380192047E-2</v>
      </c>
      <c r="N1297" s="7">
        <v>8.2701914642949875E-2</v>
      </c>
      <c r="O1297" s="7">
        <v>6.1222716564653026E-4</v>
      </c>
      <c r="P1297" s="7">
        <v>8.3314141808596406E-2</v>
      </c>
      <c r="Q1297" s="7">
        <v>8.2089687477303344E-2</v>
      </c>
      <c r="R1297" s="7">
        <f t="shared" si="146"/>
        <v>0</v>
      </c>
      <c r="S1297" s="4" t="str">
        <f t="shared" si="147"/>
        <v>Upper</v>
      </c>
      <c r="T1297" s="4" t="str">
        <f t="shared" si="143"/>
        <v>Above</v>
      </c>
      <c r="U1297" s="4" t="str">
        <f t="shared" si="144"/>
        <v>Sell</v>
      </c>
      <c r="V1297" s="4" t="str">
        <f t="shared" si="145"/>
        <v/>
      </c>
    </row>
    <row r="1298" spans="1:22">
      <c r="A1298" s="2">
        <v>42880</v>
      </c>
      <c r="B1298" s="7">
        <v>783.54998779296875</v>
      </c>
      <c r="C1298" s="7">
        <v>814.70001220703125</v>
      </c>
      <c r="D1298" s="7">
        <v>783.54998779296875</v>
      </c>
      <c r="E1298" s="7">
        <v>808.57501220703125</v>
      </c>
      <c r="F1298" s="7">
        <v>9384.0498046875</v>
      </c>
      <c r="G1298" s="7">
        <v>9523.2998046875</v>
      </c>
      <c r="H1298" s="7">
        <v>9379.2001953125</v>
      </c>
      <c r="I1298" s="7">
        <v>9509.75</v>
      </c>
      <c r="J1298" s="7">
        <v>8.3498063640025821E-2</v>
      </c>
      <c r="K1298" s="7">
        <v>8.5548079858414686E-2</v>
      </c>
      <c r="L1298" s="7">
        <v>8.3541237149897737E-2</v>
      </c>
      <c r="M1298" s="7">
        <v>8.5025895760354506E-2</v>
      </c>
      <c r="N1298" s="7">
        <v>8.2807906391503677E-2</v>
      </c>
      <c r="O1298" s="7">
        <v>8.0315651992684828E-4</v>
      </c>
      <c r="P1298" s="7">
        <v>8.3611062911430528E-2</v>
      </c>
      <c r="Q1298" s="7">
        <v>8.2004749871576826E-2</v>
      </c>
      <c r="R1298" s="7" t="str">
        <f t="shared" si="146"/>
        <v>Upper</v>
      </c>
      <c r="S1298" s="4" t="str">
        <f t="shared" si="147"/>
        <v>Upper</v>
      </c>
      <c r="T1298" s="4" t="str">
        <f t="shared" si="143"/>
        <v>Above</v>
      </c>
      <c r="U1298" s="4" t="str">
        <f t="shared" si="144"/>
        <v>Sell</v>
      </c>
      <c r="V1298" s="4" t="str">
        <f t="shared" si="145"/>
        <v/>
      </c>
    </row>
    <row r="1299" spans="1:22">
      <c r="A1299" s="2">
        <v>42881</v>
      </c>
      <c r="B1299" s="7">
        <v>803.32501220703125</v>
      </c>
      <c r="C1299" s="7">
        <v>816</v>
      </c>
      <c r="D1299" s="7">
        <v>800.54998779296875</v>
      </c>
      <c r="E1299" s="7">
        <v>813</v>
      </c>
      <c r="F1299" s="7">
        <v>9507.75</v>
      </c>
      <c r="G1299" s="7">
        <v>9604.900390625</v>
      </c>
      <c r="H1299" s="7">
        <v>9495.400390625</v>
      </c>
      <c r="I1299" s="7">
        <v>9595.099609375</v>
      </c>
      <c r="J1299" s="7">
        <v>8.4491600242647444E-2</v>
      </c>
      <c r="K1299" s="7">
        <v>8.4956633261545164E-2</v>
      </c>
      <c r="L1299" s="7">
        <v>8.4309239722357349E-2</v>
      </c>
      <c r="M1299" s="7">
        <v>8.4730751435414933E-2</v>
      </c>
      <c r="N1299" s="7">
        <v>8.2846802333676889E-2</v>
      </c>
      <c r="O1299" s="7">
        <v>8.7696746283614613E-4</v>
      </c>
      <c r="P1299" s="7">
        <v>8.372376979651304E-2</v>
      </c>
      <c r="Q1299" s="7">
        <v>8.1969834870840738E-2</v>
      </c>
      <c r="R1299" s="7">
        <f t="shared" si="146"/>
        <v>0</v>
      </c>
      <c r="S1299" s="4" t="str">
        <f t="shared" si="147"/>
        <v>Upper</v>
      </c>
      <c r="T1299" s="4" t="str">
        <f t="shared" si="143"/>
        <v>Above</v>
      </c>
      <c r="U1299" s="4" t="str">
        <f t="shared" si="144"/>
        <v>Sell</v>
      </c>
      <c r="V1299" s="4" t="str">
        <f t="shared" si="145"/>
        <v/>
      </c>
    </row>
    <row r="1300" spans="1:22">
      <c r="A1300" s="2">
        <v>42884</v>
      </c>
      <c r="B1300" s="7">
        <v>809.9000244140625</v>
      </c>
      <c r="C1300" s="7">
        <v>824</v>
      </c>
      <c r="D1300" s="7">
        <v>808.82501220703125</v>
      </c>
      <c r="E1300" s="7">
        <v>815.95001220703125</v>
      </c>
      <c r="F1300" s="7">
        <v>9560.0498046875</v>
      </c>
      <c r="G1300" s="7">
        <v>9637.75</v>
      </c>
      <c r="H1300" s="7">
        <v>9547.7001953125</v>
      </c>
      <c r="I1300" s="7">
        <v>9604.900390625</v>
      </c>
      <c r="J1300" s="7">
        <v>8.4717134425068674E-2</v>
      </c>
      <c r="K1300" s="7">
        <v>8.5497133667090344E-2</v>
      </c>
      <c r="L1300" s="7">
        <v>8.4714119176482805E-2</v>
      </c>
      <c r="M1300" s="7">
        <v>8.4951428856404471E-2</v>
      </c>
      <c r="N1300" s="7">
        <v>8.2938925255518492E-2</v>
      </c>
      <c r="O1300" s="7">
        <v>9.9481166498266416E-4</v>
      </c>
      <c r="P1300" s="7">
        <v>8.3933736920501156E-2</v>
      </c>
      <c r="Q1300" s="7">
        <v>8.1944113590535828E-2</v>
      </c>
      <c r="R1300" s="7">
        <f t="shared" si="146"/>
        <v>0</v>
      </c>
      <c r="S1300" s="4" t="str">
        <f t="shared" si="147"/>
        <v>Upper</v>
      </c>
      <c r="T1300" s="4" t="str">
        <f t="shared" si="143"/>
        <v>Above</v>
      </c>
      <c r="U1300" s="4" t="str">
        <f t="shared" si="144"/>
        <v>Sell</v>
      </c>
      <c r="V1300" s="4" t="str">
        <f t="shared" si="145"/>
        <v/>
      </c>
    </row>
    <row r="1301" spans="1:22">
      <c r="A1301" s="2">
        <v>42885</v>
      </c>
      <c r="B1301" s="7">
        <v>815</v>
      </c>
      <c r="C1301" s="7">
        <v>816.75</v>
      </c>
      <c r="D1301" s="7">
        <v>808.07501220703125</v>
      </c>
      <c r="E1301" s="7">
        <v>814.5250244140625</v>
      </c>
      <c r="F1301" s="7">
        <v>9590.650390625</v>
      </c>
      <c r="G1301" s="7">
        <v>9635.2998046875</v>
      </c>
      <c r="H1301" s="7">
        <v>9581.2001953125</v>
      </c>
      <c r="I1301" s="7">
        <v>9624.5498046875</v>
      </c>
      <c r="J1301" s="7">
        <v>8.4978595486774736E-2</v>
      </c>
      <c r="K1301" s="7">
        <v>8.4766433484784492E-2</v>
      </c>
      <c r="L1301" s="7">
        <v>8.4339643858227009E-2</v>
      </c>
      <c r="M1301" s="7">
        <v>8.4629935004062185E-2</v>
      </c>
      <c r="N1301" s="7">
        <v>8.3035160329787333E-2</v>
      </c>
      <c r="O1301" s="7">
        <v>1.0618512404074419E-3</v>
      </c>
      <c r="P1301" s="7">
        <v>8.409701157019478E-2</v>
      </c>
      <c r="Q1301" s="7">
        <v>8.1973309089379887E-2</v>
      </c>
      <c r="R1301" s="7">
        <f t="shared" si="146"/>
        <v>0</v>
      </c>
      <c r="S1301" s="4" t="str">
        <f t="shared" si="147"/>
        <v>Upper</v>
      </c>
      <c r="T1301" s="4" t="str">
        <f t="shared" si="143"/>
        <v>Above</v>
      </c>
      <c r="U1301" s="4" t="str">
        <f t="shared" si="144"/>
        <v>Sell</v>
      </c>
      <c r="V1301" s="4" t="str">
        <f t="shared" si="145"/>
        <v/>
      </c>
    </row>
    <row r="1302" spans="1:22">
      <c r="A1302" s="2">
        <v>42886</v>
      </c>
      <c r="B1302" s="7">
        <v>812.5</v>
      </c>
      <c r="C1302" s="7">
        <v>821.5</v>
      </c>
      <c r="D1302" s="7">
        <v>811.57501220703125</v>
      </c>
      <c r="E1302" s="7">
        <v>818.0999755859375</v>
      </c>
      <c r="F1302" s="7">
        <v>9636.5498046875</v>
      </c>
      <c r="G1302" s="7">
        <v>9649.599609375</v>
      </c>
      <c r="H1302" s="7">
        <v>9609.25</v>
      </c>
      <c r="I1302" s="7">
        <v>9621.25</v>
      </c>
      <c r="J1302" s="7">
        <v>8.4314408835906837E-2</v>
      </c>
      <c r="K1302" s="7">
        <v>8.5133065956630727E-2</v>
      </c>
      <c r="L1302" s="7">
        <v>8.4457685272735256E-2</v>
      </c>
      <c r="M1302" s="7">
        <v>8.5030528838346109E-2</v>
      </c>
      <c r="N1302" s="7">
        <v>8.3140670050079815E-2</v>
      </c>
      <c r="O1302" s="7">
        <v>1.1509423497171769E-3</v>
      </c>
      <c r="P1302" s="7">
        <v>8.4291612399796989E-2</v>
      </c>
      <c r="Q1302" s="7">
        <v>8.1989727700362641E-2</v>
      </c>
      <c r="R1302" s="7">
        <f t="shared" si="146"/>
        <v>0</v>
      </c>
      <c r="S1302" s="4" t="str">
        <f t="shared" si="147"/>
        <v>Upper</v>
      </c>
      <c r="T1302" s="4" t="str">
        <f t="shared" si="143"/>
        <v>Above</v>
      </c>
      <c r="U1302" s="4" t="str">
        <f t="shared" si="144"/>
        <v>Sell</v>
      </c>
      <c r="V1302" s="4" t="str">
        <f t="shared" si="145"/>
        <v/>
      </c>
    </row>
    <row r="1303" spans="1:22">
      <c r="A1303" s="2">
        <v>42887</v>
      </c>
      <c r="B1303" s="7">
        <v>819.5</v>
      </c>
      <c r="C1303" s="7">
        <v>819.92498779296875</v>
      </c>
      <c r="D1303" s="7">
        <v>810.2750244140625</v>
      </c>
      <c r="E1303" s="7">
        <v>814.29998779296875</v>
      </c>
      <c r="F1303" s="7">
        <v>9603.5498046875</v>
      </c>
      <c r="G1303" s="7">
        <v>9634.650390625</v>
      </c>
      <c r="H1303" s="7">
        <v>9589.900390625</v>
      </c>
      <c r="I1303" s="7">
        <v>9616.099609375</v>
      </c>
      <c r="J1303" s="7">
        <v>8.5333029626191076E-2</v>
      </c>
      <c r="K1303" s="7">
        <v>8.5101685536072696E-2</v>
      </c>
      <c r="L1303" s="7">
        <v>8.4492538129611855E-2</v>
      </c>
      <c r="M1303" s="7">
        <v>8.4680901911528175E-2</v>
      </c>
      <c r="N1303" s="7">
        <v>8.327531241492471E-2</v>
      </c>
      <c r="O1303" s="7">
        <v>1.166414164772162E-3</v>
      </c>
      <c r="P1303" s="7">
        <v>8.4441726579696869E-2</v>
      </c>
      <c r="Q1303" s="7">
        <v>8.2108898250152551E-2</v>
      </c>
      <c r="R1303" s="7">
        <f t="shared" si="146"/>
        <v>0</v>
      </c>
      <c r="S1303" s="4" t="str">
        <f t="shared" si="147"/>
        <v>Upper</v>
      </c>
      <c r="T1303" s="4" t="str">
        <f t="shared" si="143"/>
        <v>Above</v>
      </c>
      <c r="U1303" s="4" t="str">
        <f t="shared" si="144"/>
        <v>Sell</v>
      </c>
      <c r="V1303" s="4" t="str">
        <f t="shared" si="145"/>
        <v/>
      </c>
    </row>
    <row r="1304" spans="1:22">
      <c r="A1304" s="2">
        <v>42888</v>
      </c>
      <c r="B1304" s="7">
        <v>817</v>
      </c>
      <c r="C1304" s="7">
        <v>823.04998779296875</v>
      </c>
      <c r="D1304" s="7">
        <v>813.0999755859375</v>
      </c>
      <c r="E1304" s="7">
        <v>817.125</v>
      </c>
      <c r="F1304" s="7">
        <v>9657.150390625</v>
      </c>
      <c r="G1304" s="7">
        <v>9673.5</v>
      </c>
      <c r="H1304" s="7">
        <v>9637.4501953125</v>
      </c>
      <c r="I1304" s="7">
        <v>9653.5</v>
      </c>
      <c r="J1304" s="7">
        <v>8.4600525719588038E-2</v>
      </c>
      <c r="K1304" s="7">
        <v>8.508295733632798E-2</v>
      </c>
      <c r="L1304" s="7">
        <v>8.4368786256495118E-2</v>
      </c>
      <c r="M1304" s="7">
        <v>8.4645465375252499E-2</v>
      </c>
      <c r="N1304" s="7">
        <v>8.3382247828687819E-2</v>
      </c>
      <c r="O1304" s="7">
        <v>1.190043260604399E-3</v>
      </c>
      <c r="P1304" s="7">
        <v>8.457229108929222E-2</v>
      </c>
      <c r="Q1304" s="7">
        <v>8.2192204568083418E-2</v>
      </c>
      <c r="R1304" s="7" t="str">
        <f t="shared" si="146"/>
        <v>Upper</v>
      </c>
      <c r="S1304" s="4" t="str">
        <f t="shared" si="147"/>
        <v>Upper</v>
      </c>
      <c r="T1304" s="4" t="str">
        <f t="shared" si="143"/>
        <v>Above</v>
      </c>
      <c r="U1304" s="4" t="str">
        <f t="shared" si="144"/>
        <v>Sell</v>
      </c>
      <c r="V1304" s="4" t="str">
        <f t="shared" si="145"/>
        <v/>
      </c>
    </row>
    <row r="1305" spans="1:22">
      <c r="A1305" s="2">
        <v>42891</v>
      </c>
      <c r="B1305" s="7">
        <v>816.8499755859375</v>
      </c>
      <c r="C1305" s="7">
        <v>819.4749755859375</v>
      </c>
      <c r="D1305" s="7">
        <v>812.5</v>
      </c>
      <c r="E1305" s="7">
        <v>817.7750244140625</v>
      </c>
      <c r="F1305" s="7">
        <v>9656.2998046875</v>
      </c>
      <c r="G1305" s="7">
        <v>9687.2001953125</v>
      </c>
      <c r="H1305" s="7">
        <v>9640.7001953125</v>
      </c>
      <c r="I1305" s="7">
        <v>9675.099609375</v>
      </c>
      <c r="J1305" s="7">
        <v>8.4592441422480527E-2</v>
      </c>
      <c r="K1305" s="7">
        <v>8.4593583188511984E-2</v>
      </c>
      <c r="L1305" s="7">
        <v>8.4278110877781851E-2</v>
      </c>
      <c r="M1305" s="7">
        <v>8.4523680109882593E-2</v>
      </c>
      <c r="N1305" s="7">
        <v>8.3488848835882687E-2</v>
      </c>
      <c r="O1305" s="7">
        <v>1.1921273361032881E-3</v>
      </c>
      <c r="P1305" s="7">
        <v>8.4680976171985972E-2</v>
      </c>
      <c r="Q1305" s="7">
        <v>8.2296721499779402E-2</v>
      </c>
      <c r="R1305" s="7">
        <f t="shared" si="146"/>
        <v>0</v>
      </c>
      <c r="S1305" s="4" t="str">
        <f t="shared" si="147"/>
        <v>Upper</v>
      </c>
      <c r="T1305" s="4" t="str">
        <f t="shared" si="143"/>
        <v>Below</v>
      </c>
      <c r="U1305" s="4" t="str">
        <f t="shared" si="144"/>
        <v>Sell</v>
      </c>
      <c r="V1305" s="4" t="str">
        <f t="shared" si="145"/>
        <v/>
      </c>
    </row>
    <row r="1306" spans="1:22">
      <c r="A1306" s="2">
        <v>42892</v>
      </c>
      <c r="B1306" s="7">
        <v>817.5</v>
      </c>
      <c r="C1306" s="7">
        <v>821.9000244140625</v>
      </c>
      <c r="D1306" s="7">
        <v>815</v>
      </c>
      <c r="E1306" s="7">
        <v>819.4749755859375</v>
      </c>
      <c r="F1306" s="7">
        <v>9704.25</v>
      </c>
      <c r="G1306" s="7">
        <v>9709.2998046875</v>
      </c>
      <c r="H1306" s="7">
        <v>9630.2001953125</v>
      </c>
      <c r="I1306" s="7">
        <v>9637.150390625</v>
      </c>
      <c r="J1306" s="7">
        <v>8.4241440605920093E-2</v>
      </c>
      <c r="K1306" s="7">
        <v>8.4650802936094519E-2</v>
      </c>
      <c r="L1306" s="7">
        <v>8.4629600991753137E-2</v>
      </c>
      <c r="M1306" s="7">
        <v>8.5032913503468935E-2</v>
      </c>
      <c r="N1306" s="7">
        <v>8.3619600473937988E-2</v>
      </c>
      <c r="O1306" s="7">
        <v>1.2117283729727851E-3</v>
      </c>
      <c r="P1306" s="7">
        <v>8.4831328846910775E-2</v>
      </c>
      <c r="Q1306" s="7">
        <v>8.2407872100965202E-2</v>
      </c>
      <c r="R1306" s="7">
        <f t="shared" si="146"/>
        <v>0</v>
      </c>
      <c r="S1306" s="4" t="str">
        <f t="shared" si="147"/>
        <v>Upper</v>
      </c>
      <c r="T1306" s="4" t="str">
        <f t="shared" si="143"/>
        <v>Above</v>
      </c>
      <c r="U1306" s="4" t="str">
        <f t="shared" si="144"/>
        <v>Sell</v>
      </c>
      <c r="V1306" s="4" t="str">
        <f t="shared" si="145"/>
        <v/>
      </c>
    </row>
    <row r="1307" spans="1:22">
      <c r="A1307" s="2">
        <v>42893</v>
      </c>
      <c r="B1307" s="7">
        <v>820.20001220703125</v>
      </c>
      <c r="C1307" s="7">
        <v>822.45001220703125</v>
      </c>
      <c r="D1307" s="7">
        <v>815.17498779296875</v>
      </c>
      <c r="E1307" s="7">
        <v>820.4000244140625</v>
      </c>
      <c r="F1307" s="7">
        <v>9663.9501953125</v>
      </c>
      <c r="G1307" s="7">
        <v>9678.5498046875</v>
      </c>
      <c r="H1307" s="7">
        <v>9630.5498046875</v>
      </c>
      <c r="I1307" s="7">
        <v>9663.900390625</v>
      </c>
      <c r="J1307" s="7">
        <v>8.4872127404471656E-2</v>
      </c>
      <c r="K1307" s="7">
        <v>8.4976574879916777E-2</v>
      </c>
      <c r="L1307" s="7">
        <v>8.4644698830818224E-2</v>
      </c>
      <c r="M1307" s="7">
        <v>8.4893261649296059E-2</v>
      </c>
      <c r="N1307" s="7">
        <v>8.3740338304082007E-2</v>
      </c>
      <c r="O1307" s="7">
        <v>1.2123485014376191E-3</v>
      </c>
      <c r="P1307" s="7">
        <v>8.4952686805519623E-2</v>
      </c>
      <c r="Q1307" s="7">
        <v>8.2527989802644391E-2</v>
      </c>
      <c r="R1307" s="7" t="str">
        <f t="shared" si="146"/>
        <v>Upper</v>
      </c>
      <c r="S1307" s="4" t="str">
        <f t="shared" si="147"/>
        <v>Upper</v>
      </c>
      <c r="T1307" s="4" t="str">
        <f t="shared" si="143"/>
        <v>Below</v>
      </c>
      <c r="U1307" s="4" t="str">
        <f t="shared" si="144"/>
        <v>Sell</v>
      </c>
      <c r="V1307" s="4" t="str">
        <f t="shared" si="145"/>
        <v/>
      </c>
    </row>
    <row r="1308" spans="1:22">
      <c r="A1308" s="2">
        <v>42894</v>
      </c>
      <c r="B1308" s="7">
        <v>821.95001220703125</v>
      </c>
      <c r="C1308" s="7">
        <v>829.70001220703125</v>
      </c>
      <c r="D1308" s="7">
        <v>820.82501220703125</v>
      </c>
      <c r="E1308" s="7">
        <v>822.375</v>
      </c>
      <c r="F1308" s="7">
        <v>9682.400390625</v>
      </c>
      <c r="G1308" s="7">
        <v>9688.7001953125</v>
      </c>
      <c r="H1308" s="7">
        <v>9641.5</v>
      </c>
      <c r="I1308" s="7">
        <v>9647.25</v>
      </c>
      <c r="J1308" s="7">
        <v>8.4891140527806067E-2</v>
      </c>
      <c r="K1308" s="7">
        <v>8.5635843351665408E-2</v>
      </c>
      <c r="L1308" s="7">
        <v>8.513457576176231E-2</v>
      </c>
      <c r="M1308" s="7">
        <v>8.524449972790174E-2</v>
      </c>
      <c r="N1308" s="7">
        <v>8.3899574772942104E-2</v>
      </c>
      <c r="O1308" s="7">
        <v>1.1889193849103051E-3</v>
      </c>
      <c r="P1308" s="7">
        <v>8.5088494157852412E-2</v>
      </c>
      <c r="Q1308" s="7">
        <v>8.2710655388031795E-2</v>
      </c>
      <c r="R1308" s="7">
        <f t="shared" si="146"/>
        <v>0</v>
      </c>
      <c r="S1308" s="4" t="str">
        <f t="shared" si="147"/>
        <v>Upper</v>
      </c>
      <c r="T1308" s="4" t="str">
        <f t="shared" si="143"/>
        <v>Above</v>
      </c>
      <c r="U1308" s="4" t="str">
        <f t="shared" si="144"/>
        <v>Sell</v>
      </c>
      <c r="V1308" s="4" t="str">
        <f t="shared" si="145"/>
        <v/>
      </c>
    </row>
    <row r="1309" spans="1:22">
      <c r="A1309" s="2">
        <v>42895</v>
      </c>
      <c r="B1309" s="7">
        <v>820.04998779296875</v>
      </c>
      <c r="C1309" s="7">
        <v>835</v>
      </c>
      <c r="D1309" s="7">
        <v>820.04998779296875</v>
      </c>
      <c r="E1309" s="7">
        <v>833.4000244140625</v>
      </c>
      <c r="F1309" s="7">
        <v>9638.5498046875</v>
      </c>
      <c r="G1309" s="7">
        <v>9676.25</v>
      </c>
      <c r="H1309" s="7">
        <v>9608.150390625</v>
      </c>
      <c r="I1309" s="7">
        <v>9668.25</v>
      </c>
      <c r="J1309" s="7">
        <v>8.5080225180156788E-2</v>
      </c>
      <c r="K1309" s="7">
        <v>8.629376049605994E-2</v>
      </c>
      <c r="L1309" s="7">
        <v>8.5349412160858715E-2</v>
      </c>
      <c r="M1309" s="7">
        <v>8.6199676716475312E-2</v>
      </c>
      <c r="N1309" s="7">
        <v>8.4083225066392014E-2</v>
      </c>
      <c r="O1309" s="7">
        <v>1.247905865395872E-3</v>
      </c>
      <c r="P1309" s="7">
        <v>8.5331130931787888E-2</v>
      </c>
      <c r="Q1309" s="7">
        <v>8.2835319200996141E-2</v>
      </c>
      <c r="R1309" s="7">
        <f t="shared" si="146"/>
        <v>0</v>
      </c>
      <c r="S1309" s="4" t="str">
        <f t="shared" si="147"/>
        <v>Upper</v>
      </c>
      <c r="T1309" s="4" t="str">
        <f t="shared" si="143"/>
        <v>Above</v>
      </c>
      <c r="U1309" s="4" t="str">
        <f t="shared" si="144"/>
        <v>Sell</v>
      </c>
      <c r="V1309" s="4" t="str">
        <f t="shared" si="145"/>
        <v/>
      </c>
    </row>
    <row r="1310" spans="1:22">
      <c r="A1310" s="2">
        <v>42898</v>
      </c>
      <c r="B1310" s="7">
        <v>832</v>
      </c>
      <c r="C1310" s="7">
        <v>838</v>
      </c>
      <c r="D1310" s="7">
        <v>830</v>
      </c>
      <c r="E1310" s="7">
        <v>834.375</v>
      </c>
      <c r="F1310" s="7">
        <v>9646.7001953125</v>
      </c>
      <c r="G1310" s="7">
        <v>9647.0498046875</v>
      </c>
      <c r="H1310" s="7">
        <v>9598.5</v>
      </c>
      <c r="I1310" s="7">
        <v>9616.400390625</v>
      </c>
      <c r="J1310" s="7">
        <v>8.624710866460672E-2</v>
      </c>
      <c r="K1310" s="7">
        <v>8.6865934867757802E-2</v>
      </c>
      <c r="L1310" s="7">
        <v>8.6471844559045691E-2</v>
      </c>
      <c r="M1310" s="7">
        <v>8.6765834003067269E-2</v>
      </c>
      <c r="N1310" s="7">
        <v>8.4309991685099686E-2</v>
      </c>
      <c r="O1310" s="7">
        <v>1.304313824705619E-3</v>
      </c>
      <c r="P1310" s="7">
        <v>8.5614305509805311E-2</v>
      </c>
      <c r="Q1310" s="7">
        <v>8.3005677860394061E-2</v>
      </c>
      <c r="R1310" s="7">
        <f t="shared" si="146"/>
        <v>0</v>
      </c>
      <c r="S1310" s="4" t="str">
        <f t="shared" si="147"/>
        <v>Upper</v>
      </c>
      <c r="T1310" s="4" t="str">
        <f t="shared" si="143"/>
        <v>Above</v>
      </c>
      <c r="U1310" s="4" t="str">
        <f t="shared" si="144"/>
        <v>Sell</v>
      </c>
      <c r="V1310" s="4" t="str">
        <f t="shared" si="145"/>
        <v/>
      </c>
    </row>
    <row r="1311" spans="1:22">
      <c r="A1311" s="2">
        <v>42899</v>
      </c>
      <c r="B1311" s="7">
        <v>830.875</v>
      </c>
      <c r="C1311" s="7">
        <v>845.95001220703125</v>
      </c>
      <c r="D1311" s="7">
        <v>830.5</v>
      </c>
      <c r="E1311" s="7">
        <v>838.3499755859375</v>
      </c>
      <c r="F1311" s="7">
        <v>9615.5498046875</v>
      </c>
      <c r="G1311" s="7">
        <v>9654.150390625</v>
      </c>
      <c r="H1311" s="7">
        <v>9595.400390625</v>
      </c>
      <c r="I1311" s="7">
        <v>9606.900390625</v>
      </c>
      <c r="J1311" s="7">
        <v>8.640951551152648E-2</v>
      </c>
      <c r="K1311" s="7">
        <v>8.7625526636556289E-2</v>
      </c>
      <c r="L1311" s="7">
        <v>8.6551885923533106E-2</v>
      </c>
      <c r="M1311" s="7">
        <v>8.7265396902007075E-2</v>
      </c>
      <c r="N1311" s="7">
        <v>8.4574204986232887E-2</v>
      </c>
      <c r="O1311" s="7">
        <v>1.3423881015145009E-3</v>
      </c>
      <c r="P1311" s="7">
        <v>8.5916593087747392E-2</v>
      </c>
      <c r="Q1311" s="7">
        <v>8.3231816884718382E-2</v>
      </c>
      <c r="R1311" s="7">
        <f t="shared" si="146"/>
        <v>0</v>
      </c>
      <c r="S1311" s="4" t="str">
        <f t="shared" si="147"/>
        <v>Upper</v>
      </c>
      <c r="T1311" s="4" t="str">
        <f t="shared" ref="T1311:T1374" si="148">IF(S1311=0,"",IF(S1311="Upper",IF(M1311&lt;=P1311,"Below","Above"),IF(M1311&gt;=Q1311,"Above","Below")))</f>
        <v>Above</v>
      </c>
      <c r="U1311" s="4" t="str">
        <f t="shared" si="144"/>
        <v>Sell</v>
      </c>
      <c r="V1311" s="4" t="str">
        <f t="shared" si="145"/>
        <v/>
      </c>
    </row>
    <row r="1312" spans="1:22">
      <c r="A1312" s="2">
        <v>42900</v>
      </c>
      <c r="B1312" s="7">
        <v>837.5</v>
      </c>
      <c r="C1312" s="7">
        <v>839.9749755859375</v>
      </c>
      <c r="D1312" s="7">
        <v>833.5</v>
      </c>
      <c r="E1312" s="7">
        <v>835.5999755859375</v>
      </c>
      <c r="F1312" s="7">
        <v>9621.5498046875</v>
      </c>
      <c r="G1312" s="7">
        <v>9627.400390625</v>
      </c>
      <c r="H1312" s="7">
        <v>9580.4501953125</v>
      </c>
      <c r="I1312" s="7">
        <v>9618.150390625</v>
      </c>
      <c r="J1312" s="7">
        <v>8.7044189034076444E-2</v>
      </c>
      <c r="K1312" s="7">
        <v>8.7248368355375652E-2</v>
      </c>
      <c r="L1312" s="7">
        <v>8.7000086948712793E-2</v>
      </c>
      <c r="M1312" s="7">
        <v>8.6877407989005159E-2</v>
      </c>
      <c r="N1312" s="7">
        <v>8.4831389233899657E-2</v>
      </c>
      <c r="O1312" s="7">
        <v>1.25973351614356E-3</v>
      </c>
      <c r="P1312" s="7">
        <v>8.6091122750043214E-2</v>
      </c>
      <c r="Q1312" s="7">
        <v>8.3571655717756099E-2</v>
      </c>
      <c r="R1312" s="7">
        <f t="shared" si="146"/>
        <v>0</v>
      </c>
      <c r="S1312" s="4" t="str">
        <f t="shared" si="147"/>
        <v>Upper</v>
      </c>
      <c r="T1312" s="4" t="str">
        <f t="shared" si="148"/>
        <v>Above</v>
      </c>
      <c r="U1312" s="4" t="str">
        <f t="shared" si="144"/>
        <v>Sell</v>
      </c>
      <c r="V1312" s="4" t="str">
        <f t="shared" si="145"/>
        <v/>
      </c>
    </row>
    <row r="1313" spans="1:22">
      <c r="A1313" s="2">
        <v>42901</v>
      </c>
      <c r="B1313" s="7">
        <v>834</v>
      </c>
      <c r="C1313" s="7">
        <v>837.79998779296875</v>
      </c>
      <c r="D1313" s="7">
        <v>826.79998779296875</v>
      </c>
      <c r="E1313" s="7">
        <v>832.17498779296875</v>
      </c>
      <c r="F1313" s="7">
        <v>9617.900390625</v>
      </c>
      <c r="G1313" s="7">
        <v>9621.400390625</v>
      </c>
      <c r="H1313" s="7">
        <v>9560.7998046875</v>
      </c>
      <c r="I1313" s="7">
        <v>9578.0498046875</v>
      </c>
      <c r="J1313" s="7">
        <v>8.6713312274780602E-2</v>
      </c>
      <c r="K1313" s="7">
        <v>8.7076719996946911E-2</v>
      </c>
      <c r="L1313" s="7">
        <v>8.6478119475695184E-2</v>
      </c>
      <c r="M1313" s="7">
        <v>8.6883551950805493E-2</v>
      </c>
      <c r="N1313" s="7">
        <v>8.5047277420780568E-2</v>
      </c>
      <c r="O1313" s="7">
        <v>1.22039492635363E-3</v>
      </c>
      <c r="P1313" s="7">
        <v>8.62676723471342E-2</v>
      </c>
      <c r="Q1313" s="7">
        <v>8.3826882494426935E-2</v>
      </c>
      <c r="R1313" s="7">
        <f t="shared" si="146"/>
        <v>0</v>
      </c>
      <c r="S1313" s="4" t="str">
        <f t="shared" si="147"/>
        <v>Upper</v>
      </c>
      <c r="T1313" s="4" t="str">
        <f t="shared" si="148"/>
        <v>Above</v>
      </c>
      <c r="U1313" s="4" t="str">
        <f t="shared" si="144"/>
        <v>Sell</v>
      </c>
      <c r="V1313" s="4" t="str">
        <f t="shared" si="145"/>
        <v/>
      </c>
    </row>
    <row r="1314" spans="1:22">
      <c r="A1314" s="2">
        <v>42902</v>
      </c>
      <c r="B1314" s="7">
        <v>832.5</v>
      </c>
      <c r="C1314" s="7">
        <v>837.3499755859375</v>
      </c>
      <c r="D1314" s="7">
        <v>829.04998779296875</v>
      </c>
      <c r="E1314" s="7">
        <v>834.625</v>
      </c>
      <c r="F1314" s="7">
        <v>9595.4501953125</v>
      </c>
      <c r="G1314" s="7">
        <v>9615.849609375</v>
      </c>
      <c r="H1314" s="7">
        <v>9565.5</v>
      </c>
      <c r="I1314" s="7">
        <v>9588.0498046875</v>
      </c>
      <c r="J1314" s="7">
        <v>8.6759868797681522E-2</v>
      </c>
      <c r="K1314" s="7">
        <v>8.7080186317552294E-2</v>
      </c>
      <c r="L1314" s="7">
        <v>8.6670847085146496E-2</v>
      </c>
      <c r="M1314" s="7">
        <v>8.7048463139183976E-2</v>
      </c>
      <c r="N1314" s="7">
        <v>8.5259727902719545E-2</v>
      </c>
      <c r="O1314" s="7">
        <v>1.1775809170125281E-3</v>
      </c>
      <c r="P1314" s="7">
        <v>8.6437308819732078E-2</v>
      </c>
      <c r="Q1314" s="7">
        <v>8.4082146985707013E-2</v>
      </c>
      <c r="R1314" s="7">
        <f t="shared" si="146"/>
        <v>0</v>
      </c>
      <c r="S1314" s="4" t="str">
        <f t="shared" si="147"/>
        <v>Upper</v>
      </c>
      <c r="T1314" s="4" t="str">
        <f t="shared" si="148"/>
        <v>Above</v>
      </c>
      <c r="U1314" s="4" t="str">
        <f t="shared" si="144"/>
        <v>Sell</v>
      </c>
      <c r="V1314" s="4" t="str">
        <f t="shared" si="145"/>
        <v/>
      </c>
    </row>
    <row r="1315" spans="1:22">
      <c r="A1315" s="2">
        <v>42905</v>
      </c>
      <c r="B1315" s="7">
        <v>835.5</v>
      </c>
      <c r="C1315" s="7">
        <v>848</v>
      </c>
      <c r="D1315" s="7">
        <v>834.20001220703125</v>
      </c>
      <c r="E1315" s="7">
        <v>846.45001220703125</v>
      </c>
      <c r="F1315" s="7">
        <v>9626.400390625</v>
      </c>
      <c r="G1315" s="7">
        <v>9673.2998046875</v>
      </c>
      <c r="H1315" s="7">
        <v>9614.900390625</v>
      </c>
      <c r="I1315" s="7">
        <v>9657.5498046875</v>
      </c>
      <c r="J1315" s="7">
        <v>8.6792566909400556E-2</v>
      </c>
      <c r="K1315" s="7">
        <v>8.7663984071813333E-2</v>
      </c>
      <c r="L1315" s="7">
        <v>8.67611705078523E-2</v>
      </c>
      <c r="M1315" s="7">
        <v>8.764645581182387E-2</v>
      </c>
      <c r="N1315" s="7">
        <v>8.5467548004782679E-2</v>
      </c>
      <c r="O1315" s="7">
        <v>1.2149979247928239E-3</v>
      </c>
      <c r="P1315" s="7">
        <v>8.66825459295755E-2</v>
      </c>
      <c r="Q1315" s="7">
        <v>8.4252550079989857E-2</v>
      </c>
      <c r="R1315" s="7">
        <f t="shared" si="146"/>
        <v>0</v>
      </c>
      <c r="S1315" s="4" t="str">
        <f t="shared" si="147"/>
        <v>Upper</v>
      </c>
      <c r="T1315" s="4" t="str">
        <f t="shared" si="148"/>
        <v>Above</v>
      </c>
      <c r="U1315" s="4" t="str">
        <f t="shared" si="144"/>
        <v>Sell</v>
      </c>
      <c r="V1315" s="4" t="str">
        <f t="shared" si="145"/>
        <v/>
      </c>
    </row>
    <row r="1316" spans="1:22">
      <c r="A1316" s="2">
        <v>42906</v>
      </c>
      <c r="B1316" s="7">
        <v>845</v>
      </c>
      <c r="C1316" s="7">
        <v>847</v>
      </c>
      <c r="D1316" s="7">
        <v>839.92498779296875</v>
      </c>
      <c r="E1316" s="7">
        <v>843.2750244140625</v>
      </c>
      <c r="F1316" s="7">
        <v>9670.5</v>
      </c>
      <c r="G1316" s="7">
        <v>9676.5</v>
      </c>
      <c r="H1316" s="7">
        <v>9643.75</v>
      </c>
      <c r="I1316" s="7">
        <v>9653.5</v>
      </c>
      <c r="J1316" s="7">
        <v>8.7379142753735581E-2</v>
      </c>
      <c r="K1316" s="7">
        <v>8.7531648839973136E-2</v>
      </c>
      <c r="L1316" s="7">
        <v>8.709526769078095E-2</v>
      </c>
      <c r="M1316" s="7">
        <v>8.7354329975041431E-2</v>
      </c>
      <c r="N1316" s="7">
        <v>8.5655968651975695E-2</v>
      </c>
      <c r="O1316" s="7">
        <v>1.199946127397538E-3</v>
      </c>
      <c r="P1316" s="7">
        <v>8.6855914779373239E-2</v>
      </c>
      <c r="Q1316" s="7">
        <v>8.445602252457815E-2</v>
      </c>
      <c r="R1316" s="7">
        <f t="shared" si="146"/>
        <v>0</v>
      </c>
      <c r="S1316" s="4" t="str">
        <f t="shared" si="147"/>
        <v>Upper</v>
      </c>
      <c r="T1316" s="4" t="str">
        <f t="shared" si="148"/>
        <v>Above</v>
      </c>
      <c r="U1316" s="4" t="str">
        <f t="shared" si="144"/>
        <v>Sell</v>
      </c>
      <c r="V1316" s="4" t="str">
        <f t="shared" si="145"/>
        <v/>
      </c>
    </row>
    <row r="1317" spans="1:22">
      <c r="A1317" s="2">
        <v>42907</v>
      </c>
      <c r="B1317" s="7">
        <v>841.29998779296875</v>
      </c>
      <c r="C1317" s="7">
        <v>850.625</v>
      </c>
      <c r="D1317" s="7">
        <v>839.79998779296875</v>
      </c>
      <c r="E1317" s="7">
        <v>849.3499755859375</v>
      </c>
      <c r="F1317" s="7">
        <v>9648.099609375</v>
      </c>
      <c r="G1317" s="7">
        <v>9650.4501953125</v>
      </c>
      <c r="H1317" s="7">
        <v>9608.599609375</v>
      </c>
      <c r="I1317" s="7">
        <v>9633.599609375</v>
      </c>
      <c r="J1317" s="7">
        <v>8.7198518035145764E-2</v>
      </c>
      <c r="K1317" s="7">
        <v>8.8143556288511074E-2</v>
      </c>
      <c r="L1317" s="7">
        <v>8.7400872336649935E-2</v>
      </c>
      <c r="M1317" s="7">
        <v>8.816538054575021E-2</v>
      </c>
      <c r="N1317" s="7">
        <v>8.5879787960253598E-2</v>
      </c>
      <c r="O1317" s="7">
        <v>1.230827750488292E-3</v>
      </c>
      <c r="P1317" s="7">
        <v>8.7110615710741884E-2</v>
      </c>
      <c r="Q1317" s="7">
        <v>8.4648960209765312E-2</v>
      </c>
      <c r="R1317" s="7">
        <f t="shared" si="146"/>
        <v>0</v>
      </c>
      <c r="S1317" s="4" t="str">
        <f t="shared" si="147"/>
        <v>Upper</v>
      </c>
      <c r="T1317" s="4" t="str">
        <f t="shared" si="148"/>
        <v>Above</v>
      </c>
      <c r="U1317" s="4" t="str">
        <f t="shared" si="144"/>
        <v>Sell</v>
      </c>
      <c r="V1317" s="4" t="str">
        <f t="shared" si="145"/>
        <v/>
      </c>
    </row>
    <row r="1318" spans="1:22">
      <c r="A1318" s="2">
        <v>42908</v>
      </c>
      <c r="B1318" s="7">
        <v>847.4749755859375</v>
      </c>
      <c r="C1318" s="7">
        <v>858</v>
      </c>
      <c r="D1318" s="7">
        <v>845.5999755859375</v>
      </c>
      <c r="E1318" s="7">
        <v>849</v>
      </c>
      <c r="F1318" s="7">
        <v>9642.650390625</v>
      </c>
      <c r="G1318" s="7">
        <v>9698.849609375</v>
      </c>
      <c r="H1318" s="7">
        <v>9617.75</v>
      </c>
      <c r="I1318" s="7">
        <v>9630</v>
      </c>
      <c r="J1318" s="7">
        <v>8.7888178172454451E-2</v>
      </c>
      <c r="K1318" s="7">
        <v>8.8464099821761233E-2</v>
      </c>
      <c r="L1318" s="7">
        <v>8.7920768951775363E-2</v>
      </c>
      <c r="M1318" s="7">
        <v>8.8161993769470398E-2</v>
      </c>
      <c r="N1318" s="7">
        <v>8.6036592860709388E-2</v>
      </c>
      <c r="O1318" s="7">
        <v>1.3133199795797761E-3</v>
      </c>
      <c r="P1318" s="7">
        <v>8.7349912840289159E-2</v>
      </c>
      <c r="Q1318" s="7">
        <v>8.4723272881129616E-2</v>
      </c>
      <c r="R1318" s="7">
        <f t="shared" si="146"/>
        <v>0</v>
      </c>
      <c r="S1318" s="4" t="str">
        <f t="shared" si="147"/>
        <v>Upper</v>
      </c>
      <c r="T1318" s="4" t="str">
        <f t="shared" si="148"/>
        <v>Above</v>
      </c>
      <c r="U1318" s="4" t="str">
        <f t="shared" si="144"/>
        <v>Sell</v>
      </c>
      <c r="V1318" s="4" t="str">
        <f t="shared" si="145"/>
        <v/>
      </c>
    </row>
    <row r="1319" spans="1:22">
      <c r="A1319" s="2">
        <v>42909</v>
      </c>
      <c r="B1319" s="7">
        <v>851</v>
      </c>
      <c r="C1319" s="7">
        <v>851.375</v>
      </c>
      <c r="D1319" s="7">
        <v>837.5999755859375</v>
      </c>
      <c r="E1319" s="7">
        <v>839.32501220703125</v>
      </c>
      <c r="F1319" s="7">
        <v>9643.25</v>
      </c>
      <c r="G1319" s="7">
        <v>9647.650390625</v>
      </c>
      <c r="H1319" s="7">
        <v>9565.2998046875</v>
      </c>
      <c r="I1319" s="7">
        <v>9574.9501953125</v>
      </c>
      <c r="J1319" s="7">
        <v>8.8248256552510826E-2</v>
      </c>
      <c r="K1319" s="7">
        <v>8.8246875200547734E-2</v>
      </c>
      <c r="L1319" s="7">
        <v>8.7566515706645129E-2</v>
      </c>
      <c r="M1319" s="7">
        <v>8.7658420679611479E-2</v>
      </c>
      <c r="N1319" s="7">
        <v>8.6182976322919227E-2</v>
      </c>
      <c r="O1319" s="7">
        <v>1.3232320736201451E-3</v>
      </c>
      <c r="P1319" s="7">
        <v>8.7506208396539373E-2</v>
      </c>
      <c r="Q1319" s="7">
        <v>8.4859744249299082E-2</v>
      </c>
      <c r="R1319" s="7">
        <f t="shared" si="146"/>
        <v>0</v>
      </c>
      <c r="S1319" s="4" t="str">
        <f t="shared" si="147"/>
        <v>Upper</v>
      </c>
      <c r="T1319" s="4" t="str">
        <f t="shared" si="148"/>
        <v>Above</v>
      </c>
      <c r="U1319" s="4" t="str">
        <f t="shared" si="144"/>
        <v>Sell</v>
      </c>
      <c r="V1319" s="4" t="str">
        <f t="shared" si="145"/>
        <v/>
      </c>
    </row>
    <row r="1320" spans="1:22">
      <c r="A1320" s="2">
        <v>42913</v>
      </c>
      <c r="B1320" s="7">
        <v>844.5</v>
      </c>
      <c r="C1320" s="7">
        <v>847.5</v>
      </c>
      <c r="D1320" s="7">
        <v>828.125</v>
      </c>
      <c r="E1320" s="7">
        <v>833.82501220703125</v>
      </c>
      <c r="F1320" s="7">
        <v>9594.0498046875</v>
      </c>
      <c r="G1320" s="7">
        <v>9615.400390625</v>
      </c>
      <c r="H1320" s="7">
        <v>9473.4501953125</v>
      </c>
      <c r="I1320" s="7">
        <v>9511.400390625</v>
      </c>
      <c r="J1320" s="7">
        <v>8.8023307903549841E-2</v>
      </c>
      <c r="K1320" s="7">
        <v>8.8139855395549735E-2</v>
      </c>
      <c r="L1320" s="7">
        <v>8.7415353744062479E-2</v>
      </c>
      <c r="M1320" s="7">
        <v>8.7665851290299857E-2</v>
      </c>
      <c r="N1320" s="7">
        <v>8.6318697444613984E-2</v>
      </c>
      <c r="O1320" s="7">
        <v>1.329458216552263E-3</v>
      </c>
      <c r="P1320" s="7">
        <v>8.7648155661166252E-2</v>
      </c>
      <c r="Q1320" s="7">
        <v>8.4989239228061716E-2</v>
      </c>
      <c r="R1320" s="7" t="str">
        <f t="shared" si="146"/>
        <v>Upper</v>
      </c>
      <c r="S1320" s="4" t="str">
        <f t="shared" si="147"/>
        <v>Upper</v>
      </c>
      <c r="T1320" s="4" t="str">
        <f t="shared" si="148"/>
        <v>Above</v>
      </c>
      <c r="U1320" s="4" t="str">
        <f t="shared" si="144"/>
        <v>Sell</v>
      </c>
      <c r="V1320" s="4" t="str">
        <f t="shared" si="145"/>
        <v/>
      </c>
    </row>
    <row r="1321" spans="1:22">
      <c r="A1321" s="2">
        <v>42914</v>
      </c>
      <c r="B1321" s="7">
        <v>832.5</v>
      </c>
      <c r="C1321" s="7">
        <v>837.5</v>
      </c>
      <c r="D1321" s="7">
        <v>828.9000244140625</v>
      </c>
      <c r="E1321" s="7">
        <v>833.2249755859375</v>
      </c>
      <c r="F1321" s="7">
        <v>9520.2001953125</v>
      </c>
      <c r="G1321" s="7">
        <v>9522.5</v>
      </c>
      <c r="H1321" s="7">
        <v>9474.349609375</v>
      </c>
      <c r="I1321" s="7">
        <v>9491.25</v>
      </c>
      <c r="J1321" s="7">
        <v>8.7445640104280728E-2</v>
      </c>
      <c r="K1321" s="7">
        <v>8.7949593069046997E-2</v>
      </c>
      <c r="L1321" s="7">
        <v>8.7488857661939604E-2</v>
      </c>
      <c r="M1321" s="7">
        <v>8.7788750226359805E-2</v>
      </c>
      <c r="N1321" s="7">
        <v>8.6476638205728873E-2</v>
      </c>
      <c r="O1321" s="7">
        <v>1.30569511153976E-3</v>
      </c>
      <c r="P1321" s="7">
        <v>8.7782333317268632E-2</v>
      </c>
      <c r="Q1321" s="7">
        <v>8.5170943094189114E-2</v>
      </c>
      <c r="R1321" s="7" t="str">
        <f t="shared" si="146"/>
        <v>Upper</v>
      </c>
      <c r="S1321" s="4" t="str">
        <f t="shared" si="147"/>
        <v>Upper</v>
      </c>
      <c r="T1321" s="4" t="str">
        <f t="shared" si="148"/>
        <v>Above</v>
      </c>
      <c r="U1321" s="4" t="str">
        <f t="shared" si="144"/>
        <v>Sell</v>
      </c>
      <c r="V1321" s="4" t="str">
        <f t="shared" si="145"/>
        <v/>
      </c>
    </row>
    <row r="1322" spans="1:22">
      <c r="A1322" s="2">
        <v>42915</v>
      </c>
      <c r="B1322" s="7">
        <v>833.5</v>
      </c>
      <c r="C1322" s="7">
        <v>840.95001220703125</v>
      </c>
      <c r="D1322" s="7">
        <v>825.54998779296875</v>
      </c>
      <c r="E1322" s="7">
        <v>831.5250244140625</v>
      </c>
      <c r="F1322" s="7">
        <v>9522.9501953125</v>
      </c>
      <c r="G1322" s="7">
        <v>9575.7998046875</v>
      </c>
      <c r="H1322" s="7">
        <v>9493.7998046875</v>
      </c>
      <c r="I1322" s="7">
        <v>9504.099609375</v>
      </c>
      <c r="J1322" s="7">
        <v>8.7525397372158392E-2</v>
      </c>
      <c r="K1322" s="7">
        <v>8.7820341836655089E-2</v>
      </c>
      <c r="L1322" s="7">
        <v>8.6956751224663384E-2</v>
      </c>
      <c r="M1322" s="7">
        <v>8.7491194178334633E-2</v>
      </c>
      <c r="N1322" s="7">
        <v>8.659967147272829E-2</v>
      </c>
      <c r="O1322" s="7">
        <v>1.27789511522958E-3</v>
      </c>
      <c r="P1322" s="7">
        <v>8.7877566587957867E-2</v>
      </c>
      <c r="Q1322" s="7">
        <v>8.5321776357498713E-2</v>
      </c>
      <c r="R1322" s="7">
        <f t="shared" si="146"/>
        <v>0</v>
      </c>
      <c r="S1322" s="4" t="str">
        <f t="shared" si="147"/>
        <v>Upper</v>
      </c>
      <c r="T1322" s="4" t="str">
        <f t="shared" si="148"/>
        <v>Below</v>
      </c>
      <c r="U1322" s="4" t="str">
        <f t="shared" si="144"/>
        <v>Sell</v>
      </c>
      <c r="V1322" s="4" t="str">
        <f t="shared" si="145"/>
        <v/>
      </c>
    </row>
    <row r="1323" spans="1:22">
      <c r="A1323" s="2">
        <v>42916</v>
      </c>
      <c r="B1323" s="7">
        <v>826.9000244140625</v>
      </c>
      <c r="C1323" s="7">
        <v>830</v>
      </c>
      <c r="D1323" s="7">
        <v>821.5</v>
      </c>
      <c r="E1323" s="7">
        <v>826.0250244140625</v>
      </c>
      <c r="F1323" s="7">
        <v>9478.5</v>
      </c>
      <c r="G1323" s="7">
        <v>9535.7998046875</v>
      </c>
      <c r="H1323" s="7">
        <v>9448.75</v>
      </c>
      <c r="I1323" s="7">
        <v>9520.900390625</v>
      </c>
      <c r="J1323" s="7">
        <v>8.7239544697374327E-2</v>
      </c>
      <c r="K1323" s="7">
        <v>8.7040417898873887E-2</v>
      </c>
      <c r="L1323" s="7">
        <v>8.6942717290646912E-2</v>
      </c>
      <c r="M1323" s="7">
        <v>8.6759128918881379E-2</v>
      </c>
      <c r="N1323" s="7">
        <v>8.6703582823095954E-2</v>
      </c>
      <c r="O1323" s="7">
        <v>1.1954981621519699E-3</v>
      </c>
      <c r="P1323" s="7">
        <v>8.7899080985247929E-2</v>
      </c>
      <c r="Q1323" s="7">
        <v>8.5508084660943978E-2</v>
      </c>
      <c r="R1323" s="7">
        <f t="shared" si="146"/>
        <v>0</v>
      </c>
      <c r="S1323" s="4" t="str">
        <f t="shared" si="147"/>
        <v>Upper</v>
      </c>
      <c r="T1323" s="4" t="str">
        <f t="shared" si="148"/>
        <v>Below</v>
      </c>
      <c r="U1323" s="4" t="str">
        <f t="shared" si="144"/>
        <v>Sell</v>
      </c>
      <c r="V1323" s="4" t="str">
        <f t="shared" si="145"/>
        <v/>
      </c>
    </row>
    <row r="1324" spans="1:22">
      <c r="A1324" s="2">
        <v>42919</v>
      </c>
      <c r="B1324" s="7">
        <v>826.29998779296875</v>
      </c>
      <c r="C1324" s="7">
        <v>833.75</v>
      </c>
      <c r="D1324" s="7">
        <v>823.625</v>
      </c>
      <c r="E1324" s="7">
        <v>829.29998779296875</v>
      </c>
      <c r="F1324" s="7">
        <v>9587.9501953125</v>
      </c>
      <c r="G1324" s="7">
        <v>9624</v>
      </c>
      <c r="H1324" s="7">
        <v>9543.5498046875</v>
      </c>
      <c r="I1324" s="7">
        <v>9615</v>
      </c>
      <c r="J1324" s="7">
        <v>8.6181088862658323E-2</v>
      </c>
      <c r="K1324" s="7">
        <v>8.6632377389858684E-2</v>
      </c>
      <c r="L1324" s="7">
        <v>8.6301744828267205E-2</v>
      </c>
      <c r="M1324" s="7">
        <v>8.625064875641901E-2</v>
      </c>
      <c r="N1324" s="7">
        <v>8.678384199215429E-2</v>
      </c>
      <c r="O1324" s="7">
        <v>1.100133303256484E-3</v>
      </c>
      <c r="P1324" s="7">
        <v>8.7883975295410768E-2</v>
      </c>
      <c r="Q1324" s="7">
        <v>8.5683708688897811E-2</v>
      </c>
      <c r="R1324" s="7">
        <f t="shared" si="146"/>
        <v>0</v>
      </c>
      <c r="S1324" s="4" t="str">
        <f t="shared" si="147"/>
        <v>Upper</v>
      </c>
      <c r="T1324" s="4" t="str">
        <f t="shared" si="148"/>
        <v>Below</v>
      </c>
      <c r="U1324" s="4" t="str">
        <f t="shared" si="144"/>
        <v>Sell</v>
      </c>
      <c r="V1324" s="4" t="str">
        <f t="shared" si="145"/>
        <v/>
      </c>
    </row>
    <row r="1325" spans="1:22">
      <c r="A1325" s="2">
        <v>42920</v>
      </c>
      <c r="B1325" s="7">
        <v>830.125</v>
      </c>
      <c r="C1325" s="7">
        <v>833.3499755859375</v>
      </c>
      <c r="D1325" s="7">
        <v>826</v>
      </c>
      <c r="E1325" s="7">
        <v>826.67498779296875</v>
      </c>
      <c r="F1325" s="7">
        <v>9645.900390625</v>
      </c>
      <c r="G1325" s="7">
        <v>9650.650390625</v>
      </c>
      <c r="H1325" s="7">
        <v>9595.5</v>
      </c>
      <c r="I1325" s="7">
        <v>9613.2998046875</v>
      </c>
      <c r="J1325" s="7">
        <v>8.6059876878555722E-2</v>
      </c>
      <c r="K1325" s="7">
        <v>8.6351690492848507E-2</v>
      </c>
      <c r="L1325" s="7">
        <v>8.6082017612422485E-2</v>
      </c>
      <c r="M1325" s="7">
        <v>8.5992843725718124E-2</v>
      </c>
      <c r="N1325" s="7">
        <v>8.6857300172946059E-2</v>
      </c>
      <c r="O1325" s="7">
        <v>9.8421747839197654E-4</v>
      </c>
      <c r="P1325" s="7">
        <v>8.7841517651338033E-2</v>
      </c>
      <c r="Q1325" s="7">
        <v>8.5873082694554084E-2</v>
      </c>
      <c r="R1325" s="7">
        <f t="shared" si="146"/>
        <v>0</v>
      </c>
      <c r="S1325" s="4" t="str">
        <f t="shared" si="147"/>
        <v>Upper</v>
      </c>
      <c r="T1325" s="4" t="str">
        <f t="shared" si="148"/>
        <v>Below</v>
      </c>
      <c r="U1325" s="4" t="str">
        <f t="shared" si="144"/>
        <v>Sell</v>
      </c>
      <c r="V1325" s="4" t="str">
        <f t="shared" si="145"/>
        <v/>
      </c>
    </row>
    <row r="1326" spans="1:22">
      <c r="A1326" s="2">
        <v>42921</v>
      </c>
      <c r="B1326" s="7">
        <v>826.54998779296875</v>
      </c>
      <c r="C1326" s="7">
        <v>829.75</v>
      </c>
      <c r="D1326" s="7">
        <v>822.5</v>
      </c>
      <c r="E1326" s="7">
        <v>824.375</v>
      </c>
      <c r="F1326" s="7">
        <v>9619.75</v>
      </c>
      <c r="G1326" s="7">
        <v>9643.650390625</v>
      </c>
      <c r="H1326" s="7">
        <v>9607.349609375</v>
      </c>
      <c r="I1326" s="7">
        <v>9637.599609375</v>
      </c>
      <c r="J1326" s="7">
        <v>8.5922190056183248E-2</v>
      </c>
      <c r="K1326" s="7">
        <v>8.6041070174695991E-2</v>
      </c>
      <c r="L1326" s="7">
        <v>8.5611540481194917E-2</v>
      </c>
      <c r="M1326" s="7">
        <v>8.5537377917016502E-2</v>
      </c>
      <c r="N1326" s="7">
        <v>8.6882523393623443E-2</v>
      </c>
      <c r="O1326" s="7">
        <v>9.404948494606605E-4</v>
      </c>
      <c r="P1326" s="7">
        <v>8.7823018243084097E-2</v>
      </c>
      <c r="Q1326" s="7">
        <v>8.5942028544162788E-2</v>
      </c>
      <c r="R1326" s="7" t="str">
        <f t="shared" si="146"/>
        <v>Lower</v>
      </c>
      <c r="S1326" s="4" t="str">
        <f t="shared" si="147"/>
        <v>Lower</v>
      </c>
      <c r="T1326" s="4" t="str">
        <f t="shared" si="148"/>
        <v>Below</v>
      </c>
      <c r="U1326" s="4" t="str">
        <f t="shared" si="144"/>
        <v>Sell</v>
      </c>
      <c r="V1326" s="4" t="str">
        <f t="shared" si="145"/>
        <v/>
      </c>
    </row>
    <row r="1327" spans="1:22">
      <c r="A1327" s="2">
        <v>42922</v>
      </c>
      <c r="B1327" s="7">
        <v>826.2750244140625</v>
      </c>
      <c r="C1327" s="7">
        <v>831.5</v>
      </c>
      <c r="D1327" s="7">
        <v>825.67498779296875</v>
      </c>
      <c r="E1327" s="7">
        <v>829.07501220703125</v>
      </c>
      <c r="F1327" s="7">
        <v>9653.599609375</v>
      </c>
      <c r="G1327" s="7">
        <v>9700.7001953125</v>
      </c>
      <c r="H1327" s="7">
        <v>9639.9501953125</v>
      </c>
      <c r="I1327" s="7">
        <v>9674.5498046875</v>
      </c>
      <c r="J1327" s="7">
        <v>8.5592427472508129E-2</v>
      </c>
      <c r="K1327" s="7">
        <v>8.5715462106724136E-2</v>
      </c>
      <c r="L1327" s="7">
        <v>8.5651374858187496E-2</v>
      </c>
      <c r="M1327" s="7">
        <v>8.569649533514509E-2</v>
      </c>
      <c r="N1327" s="7">
        <v>8.6922685077915895E-2</v>
      </c>
      <c r="O1327" s="7">
        <v>8.6521435511754952E-4</v>
      </c>
      <c r="P1327" s="7">
        <v>8.7787899433033445E-2</v>
      </c>
      <c r="Q1327" s="7">
        <v>8.6057470722798346E-2</v>
      </c>
      <c r="R1327" s="7">
        <f t="shared" si="146"/>
        <v>0</v>
      </c>
      <c r="S1327" s="4" t="str">
        <f t="shared" si="147"/>
        <v>Lower</v>
      </c>
      <c r="T1327" s="4" t="str">
        <f t="shared" si="148"/>
        <v>Below</v>
      </c>
      <c r="U1327" s="4" t="str">
        <f t="shared" si="144"/>
        <v>Sell</v>
      </c>
      <c r="V1327" s="4" t="str">
        <f t="shared" si="145"/>
        <v/>
      </c>
    </row>
    <row r="1328" spans="1:22">
      <c r="A1328" s="2">
        <v>42923</v>
      </c>
      <c r="B1328" s="7">
        <v>830.42498779296875</v>
      </c>
      <c r="C1328" s="7">
        <v>834.79998779296875</v>
      </c>
      <c r="D1328" s="7">
        <v>829</v>
      </c>
      <c r="E1328" s="7">
        <v>833.5999755859375</v>
      </c>
      <c r="F1328" s="7">
        <v>9670.349609375</v>
      </c>
      <c r="G1328" s="7">
        <v>9684.25</v>
      </c>
      <c r="H1328" s="7">
        <v>9642.650390625</v>
      </c>
      <c r="I1328" s="7">
        <v>9665.7998046875</v>
      </c>
      <c r="J1328" s="7">
        <v>8.5873315995515453E-2</v>
      </c>
      <c r="K1328" s="7">
        <v>8.6201821286415445E-2</v>
      </c>
      <c r="L1328" s="7">
        <v>8.5972213698216157E-2</v>
      </c>
      <c r="M1328" s="7">
        <v>8.62422140360984E-2</v>
      </c>
      <c r="N1328" s="7">
        <v>8.6972570793325724E-2</v>
      </c>
      <c r="O1328" s="7">
        <v>7.8874600018801486E-4</v>
      </c>
      <c r="P1328" s="7">
        <v>8.7761316793513733E-2</v>
      </c>
      <c r="Q1328" s="7">
        <v>8.6183824793137714E-2</v>
      </c>
      <c r="R1328" s="7" t="str">
        <f t="shared" si="146"/>
        <v>Lower</v>
      </c>
      <c r="S1328" s="4" t="str">
        <f t="shared" si="147"/>
        <v>Lower</v>
      </c>
      <c r="T1328" s="4" t="str">
        <f t="shared" si="148"/>
        <v>Above</v>
      </c>
      <c r="U1328" s="4" t="str">
        <f t="shared" si="144"/>
        <v>Buy</v>
      </c>
      <c r="V1328" s="4" t="str">
        <f t="shared" si="145"/>
        <v>Buy</v>
      </c>
    </row>
    <row r="1329" spans="1:22">
      <c r="A1329" s="2">
        <v>42926</v>
      </c>
      <c r="B1329" s="7">
        <v>834</v>
      </c>
      <c r="C1329" s="7">
        <v>874</v>
      </c>
      <c r="D1329" s="7">
        <v>830.5250244140625</v>
      </c>
      <c r="E1329" s="7">
        <v>838.17498779296875</v>
      </c>
      <c r="F1329" s="7">
        <v>9719.2998046875</v>
      </c>
      <c r="G1329" s="7">
        <v>9782.150390625</v>
      </c>
      <c r="H1329" s="7">
        <v>9646.4501953125</v>
      </c>
      <c r="I1329" s="7">
        <v>9771.0498046875</v>
      </c>
      <c r="J1329" s="7">
        <v>8.5808650495354813E-2</v>
      </c>
      <c r="K1329" s="7">
        <v>8.9346408008368239E-2</v>
      </c>
      <c r="L1329" s="7">
        <v>8.6096440410550146E-2</v>
      </c>
      <c r="M1329" s="7">
        <v>8.5781467145000956E-2</v>
      </c>
      <c r="N1329" s="7">
        <v>8.6951660314752016E-2</v>
      </c>
      <c r="O1329" s="7">
        <v>8.1540763096805242E-4</v>
      </c>
      <c r="P1329" s="7">
        <v>8.7767067945720062E-2</v>
      </c>
      <c r="Q1329" s="7">
        <v>8.613625268378397E-2</v>
      </c>
      <c r="R1329" s="7" t="str">
        <f t="shared" si="146"/>
        <v>Lower</v>
      </c>
      <c r="S1329" s="4" t="str">
        <f t="shared" si="147"/>
        <v>Lower</v>
      </c>
      <c r="T1329" s="4" t="str">
        <f t="shared" si="148"/>
        <v>Below</v>
      </c>
      <c r="U1329" s="4" t="str">
        <f t="shared" ref="U1329:U1392" si="149">+IF(AND(S1329="Upper",T1329="Below"),"Sell",IF(AND(S1329="Lower",T1329="Above"),"Buy",U1328))</f>
        <v>Buy</v>
      </c>
      <c r="V1329" s="4" t="str">
        <f t="shared" si="145"/>
        <v/>
      </c>
    </row>
    <row r="1330" spans="1:22">
      <c r="A1330" s="2">
        <v>42927</v>
      </c>
      <c r="B1330" s="7">
        <v>838.7750244140625</v>
      </c>
      <c r="C1330" s="7">
        <v>845.4000244140625</v>
      </c>
      <c r="D1330" s="7">
        <v>833.54998779296875</v>
      </c>
      <c r="E1330" s="7">
        <v>840.20001220703125</v>
      </c>
      <c r="F1330" s="7">
        <v>9797.4501953125</v>
      </c>
      <c r="G1330" s="7">
        <v>9830.0498046875</v>
      </c>
      <c r="H1330" s="7">
        <v>9778.849609375</v>
      </c>
      <c r="I1330" s="7">
        <v>9786.0498046875</v>
      </c>
      <c r="J1330" s="7">
        <v>8.5611562977412903E-2</v>
      </c>
      <c r="K1330" s="7">
        <v>8.6001601335827418E-2</v>
      </c>
      <c r="L1330" s="7">
        <v>8.5240086624692846E-2</v>
      </c>
      <c r="M1330" s="7">
        <v>8.585691151955685E-2</v>
      </c>
      <c r="N1330" s="7">
        <v>8.6906214190576495E-2</v>
      </c>
      <c r="O1330" s="7">
        <v>8.5086763738374609E-4</v>
      </c>
      <c r="P1330" s="7">
        <v>8.7757081827960243E-2</v>
      </c>
      <c r="Q1330" s="7">
        <v>8.6055346553192746E-2</v>
      </c>
      <c r="R1330" s="7">
        <f t="shared" si="146"/>
        <v>0</v>
      </c>
      <c r="S1330" s="4" t="str">
        <f t="shared" si="147"/>
        <v>Lower</v>
      </c>
      <c r="T1330" s="4" t="str">
        <f t="shared" si="148"/>
        <v>Below</v>
      </c>
      <c r="U1330" s="4" t="str">
        <f t="shared" si="149"/>
        <v>Buy</v>
      </c>
      <c r="V1330" s="4" t="str">
        <f t="shared" si="145"/>
        <v/>
      </c>
    </row>
    <row r="1331" spans="1:22">
      <c r="A1331" s="2">
        <v>42928</v>
      </c>
      <c r="B1331" s="7">
        <v>840</v>
      </c>
      <c r="C1331" s="7">
        <v>842.5</v>
      </c>
      <c r="D1331" s="7">
        <v>829.2750244140625</v>
      </c>
      <c r="E1331" s="7">
        <v>840.625</v>
      </c>
      <c r="F1331" s="7">
        <v>9807.2998046875</v>
      </c>
      <c r="G1331" s="7">
        <v>9824.9501953125</v>
      </c>
      <c r="H1331" s="7">
        <v>9787.7001953125</v>
      </c>
      <c r="I1331" s="7">
        <v>9816.099609375</v>
      </c>
      <c r="J1331" s="7">
        <v>8.565048654865362E-2</v>
      </c>
      <c r="K1331" s="7">
        <v>8.5751070819876332E-2</v>
      </c>
      <c r="L1331" s="7">
        <v>8.4726238837108711E-2</v>
      </c>
      <c r="M1331" s="7">
        <v>8.5637374665304911E-2</v>
      </c>
      <c r="N1331" s="7">
        <v>8.6824813078741375E-2</v>
      </c>
      <c r="O1331" s="7">
        <v>8.9159696143415498E-4</v>
      </c>
      <c r="P1331" s="7">
        <v>8.7716410040175524E-2</v>
      </c>
      <c r="Q1331" s="7">
        <v>8.5933216117307226E-2</v>
      </c>
      <c r="R1331" s="7">
        <f t="shared" si="146"/>
        <v>0</v>
      </c>
      <c r="S1331" s="4" t="str">
        <f t="shared" si="147"/>
        <v>Lower</v>
      </c>
      <c r="T1331" s="4" t="str">
        <f t="shared" si="148"/>
        <v>Below</v>
      </c>
      <c r="U1331" s="4" t="str">
        <f t="shared" si="149"/>
        <v>Buy</v>
      </c>
      <c r="V1331" s="4" t="str">
        <f t="shared" ref="V1331:V1394" si="150">+IF(U1331&lt;&gt;U1330,U1331,"")</f>
        <v/>
      </c>
    </row>
    <row r="1332" spans="1:22">
      <c r="A1332" s="2">
        <v>42929</v>
      </c>
      <c r="B1332" s="7">
        <v>844</v>
      </c>
      <c r="C1332" s="7">
        <v>846.6500244140625</v>
      </c>
      <c r="D1332" s="7">
        <v>839.82501220703125</v>
      </c>
      <c r="E1332" s="7">
        <v>841.7750244140625</v>
      </c>
      <c r="F1332" s="7">
        <v>9855.7998046875</v>
      </c>
      <c r="G1332" s="7">
        <v>9897.25</v>
      </c>
      <c r="H1332" s="7">
        <v>9853.4501953125</v>
      </c>
      <c r="I1332" s="7">
        <v>9891.7001953125</v>
      </c>
      <c r="J1332" s="7">
        <v>8.5634856300407666E-2</v>
      </c>
      <c r="K1332" s="7">
        <v>8.5543966699240956E-2</v>
      </c>
      <c r="L1332" s="7">
        <v>8.5231568187816506E-2</v>
      </c>
      <c r="M1332" s="7">
        <v>8.5099124295433523E-2</v>
      </c>
      <c r="N1332" s="7">
        <v>8.6735898894062788E-2</v>
      </c>
      <c r="O1332" s="7">
        <v>9.7119239241583101E-4</v>
      </c>
      <c r="P1332" s="7">
        <v>8.770709128647862E-2</v>
      </c>
      <c r="Q1332" s="7">
        <v>8.5764706501646956E-2</v>
      </c>
      <c r="R1332" s="7">
        <f t="shared" si="146"/>
        <v>0</v>
      </c>
      <c r="S1332" s="4" t="str">
        <f t="shared" si="147"/>
        <v>Lower</v>
      </c>
      <c r="T1332" s="4" t="str">
        <f t="shared" si="148"/>
        <v>Below</v>
      </c>
      <c r="U1332" s="4" t="str">
        <f t="shared" si="149"/>
        <v>Buy</v>
      </c>
      <c r="V1332" s="4" t="str">
        <f t="shared" si="150"/>
        <v/>
      </c>
    </row>
    <row r="1333" spans="1:22">
      <c r="A1333" s="2">
        <v>42930</v>
      </c>
      <c r="B1333" s="7">
        <v>841.95001220703125</v>
      </c>
      <c r="C1333" s="7">
        <v>843.0250244140625</v>
      </c>
      <c r="D1333" s="7">
        <v>836</v>
      </c>
      <c r="E1333" s="7">
        <v>839.9749755859375</v>
      </c>
      <c r="F1333" s="7">
        <v>9913.2998046875</v>
      </c>
      <c r="G1333" s="7">
        <v>9913.2998046875</v>
      </c>
      <c r="H1333" s="7">
        <v>9845.4501953125</v>
      </c>
      <c r="I1333" s="7">
        <v>9886.349609375</v>
      </c>
      <c r="J1333" s="7">
        <v>8.4931357751221806E-2</v>
      </c>
      <c r="K1333" s="7">
        <v>8.5039799161066271E-2</v>
      </c>
      <c r="L1333" s="7">
        <v>8.4912318219640834E-2</v>
      </c>
      <c r="M1333" s="7">
        <v>8.4963106583789874E-2</v>
      </c>
      <c r="N1333" s="7">
        <v>8.6639876625712015E-2</v>
      </c>
      <c r="O1333" s="7">
        <v>1.047746057734207E-3</v>
      </c>
      <c r="P1333" s="7">
        <v>8.7687622683446223E-2</v>
      </c>
      <c r="Q1333" s="7">
        <v>8.5592130567977806E-2</v>
      </c>
      <c r="R1333" s="7">
        <f t="shared" si="146"/>
        <v>0</v>
      </c>
      <c r="S1333" s="4" t="str">
        <f t="shared" si="147"/>
        <v>Lower</v>
      </c>
      <c r="T1333" s="4" t="str">
        <f t="shared" si="148"/>
        <v>Below</v>
      </c>
      <c r="U1333" s="4" t="str">
        <f t="shared" si="149"/>
        <v>Buy</v>
      </c>
      <c r="V1333" s="4" t="str">
        <f t="shared" si="150"/>
        <v/>
      </c>
    </row>
    <row r="1334" spans="1:22">
      <c r="A1334" s="2">
        <v>42933</v>
      </c>
      <c r="B1334" s="7">
        <v>841.2750244140625</v>
      </c>
      <c r="C1334" s="7">
        <v>843.82501220703125</v>
      </c>
      <c r="D1334" s="7">
        <v>838.5</v>
      </c>
      <c r="E1334" s="7">
        <v>841.17498779296875</v>
      </c>
      <c r="F1334" s="7">
        <v>9908.150390625</v>
      </c>
      <c r="G1334" s="7">
        <v>9928.2001953125</v>
      </c>
      <c r="H1334" s="7">
        <v>9894.7001953125</v>
      </c>
      <c r="I1334" s="7">
        <v>9915.9501953125</v>
      </c>
      <c r="J1334" s="7">
        <v>8.490737334892183E-2</v>
      </c>
      <c r="K1334" s="7">
        <v>8.4992747487649858E-2</v>
      </c>
      <c r="L1334" s="7">
        <v>8.4742335133835556E-2</v>
      </c>
      <c r="M1334" s="7">
        <v>8.4830497453548301E-2</v>
      </c>
      <c r="N1334" s="7">
        <v>8.6528978341430224E-2</v>
      </c>
      <c r="O1334" s="7">
        <v>1.1172947989861719E-3</v>
      </c>
      <c r="P1334" s="7">
        <v>8.7646273140416397E-2</v>
      </c>
      <c r="Q1334" s="7">
        <v>8.541168354244405E-2</v>
      </c>
      <c r="R1334" s="7">
        <f t="shared" si="146"/>
        <v>0</v>
      </c>
      <c r="S1334" s="4" t="str">
        <f t="shared" si="147"/>
        <v>Lower</v>
      </c>
      <c r="T1334" s="4" t="str">
        <f t="shared" si="148"/>
        <v>Below</v>
      </c>
      <c r="U1334" s="4" t="str">
        <f t="shared" si="149"/>
        <v>Buy</v>
      </c>
      <c r="V1334" s="4" t="str">
        <f t="shared" si="150"/>
        <v/>
      </c>
    </row>
    <row r="1335" spans="1:22">
      <c r="A1335" s="2">
        <v>42934</v>
      </c>
      <c r="B1335" s="7">
        <v>839.8499755859375</v>
      </c>
      <c r="C1335" s="7">
        <v>843.92498779296875</v>
      </c>
      <c r="D1335" s="7">
        <v>838.67498779296875</v>
      </c>
      <c r="E1335" s="7">
        <v>841.7750244140625</v>
      </c>
      <c r="F1335" s="7">
        <v>9832.7001953125</v>
      </c>
      <c r="G1335" s="7">
        <v>9885.349609375</v>
      </c>
      <c r="H1335" s="7">
        <v>9792.0498046875</v>
      </c>
      <c r="I1335" s="7">
        <v>9827.150390625</v>
      </c>
      <c r="J1335" s="7">
        <v>8.5413971635819375E-2</v>
      </c>
      <c r="K1335" s="7">
        <v>8.5371283883840882E-2</v>
      </c>
      <c r="L1335" s="7">
        <v>8.5648562305258205E-2</v>
      </c>
      <c r="M1335" s="7">
        <v>8.5658099342522248E-2</v>
      </c>
      <c r="N1335" s="7">
        <v>8.6429560517965145E-2</v>
      </c>
      <c r="O1335" s="7">
        <v>1.1009709100425901E-3</v>
      </c>
      <c r="P1335" s="7">
        <v>8.7530531428007735E-2</v>
      </c>
      <c r="Q1335" s="7">
        <v>8.5328589607922556E-2</v>
      </c>
      <c r="R1335" s="7">
        <f t="shared" si="146"/>
        <v>0</v>
      </c>
      <c r="S1335" s="4" t="str">
        <f t="shared" si="147"/>
        <v>Lower</v>
      </c>
      <c r="T1335" s="4" t="str">
        <f t="shared" si="148"/>
        <v>Above</v>
      </c>
      <c r="U1335" s="4" t="str">
        <f t="shared" si="149"/>
        <v>Buy</v>
      </c>
      <c r="V1335" s="4" t="str">
        <f t="shared" si="150"/>
        <v/>
      </c>
    </row>
    <row r="1336" spans="1:22">
      <c r="A1336" s="2">
        <v>42935</v>
      </c>
      <c r="B1336" s="7">
        <v>842.5</v>
      </c>
      <c r="C1336" s="7">
        <v>848.0999755859375</v>
      </c>
      <c r="D1336" s="7">
        <v>840.92498779296875</v>
      </c>
      <c r="E1336" s="7">
        <v>846.1500244140625</v>
      </c>
      <c r="F1336" s="7">
        <v>9855.9501953125</v>
      </c>
      <c r="G1336" s="7">
        <v>9905.0498046875</v>
      </c>
      <c r="H1336" s="7">
        <v>9851.650390625</v>
      </c>
      <c r="I1336" s="7">
        <v>9899.599609375</v>
      </c>
      <c r="J1336" s="7">
        <v>8.5481357282090761E-2</v>
      </c>
      <c r="K1336" s="7">
        <v>8.5622989516375758E-2</v>
      </c>
      <c r="L1336" s="7">
        <v>8.5358793141218997E-2</v>
      </c>
      <c r="M1336" s="7">
        <v>8.5473156269143619E-2</v>
      </c>
      <c r="N1336" s="7">
        <v>8.6335501832670261E-2</v>
      </c>
      <c r="O1336" s="7">
        <v>1.098160465776018E-3</v>
      </c>
      <c r="P1336" s="7">
        <v>8.7433662298446277E-2</v>
      </c>
      <c r="Q1336" s="7">
        <v>8.5237341366894245E-2</v>
      </c>
      <c r="R1336" s="7">
        <f t="shared" si="146"/>
        <v>0</v>
      </c>
      <c r="S1336" s="4" t="str">
        <f t="shared" si="147"/>
        <v>Lower</v>
      </c>
      <c r="T1336" s="4" t="str">
        <f t="shared" si="148"/>
        <v>Above</v>
      </c>
      <c r="U1336" s="4" t="str">
        <f t="shared" si="149"/>
        <v>Buy</v>
      </c>
      <c r="V1336" s="4" t="str">
        <f t="shared" si="150"/>
        <v/>
      </c>
    </row>
    <row r="1337" spans="1:22">
      <c r="A1337" s="2">
        <v>42936</v>
      </c>
      <c r="B1337" s="7">
        <v>846.95001220703125</v>
      </c>
      <c r="C1337" s="7">
        <v>857.5</v>
      </c>
      <c r="D1337" s="7">
        <v>844.07501220703125</v>
      </c>
      <c r="E1337" s="7">
        <v>855.45001220703125</v>
      </c>
      <c r="F1337" s="7">
        <v>9920.2001953125</v>
      </c>
      <c r="G1337" s="7">
        <v>9922.5498046875</v>
      </c>
      <c r="H1337" s="7">
        <v>9863.4501953125</v>
      </c>
      <c r="I1337" s="7">
        <v>9873.2998046875</v>
      </c>
      <c r="J1337" s="7">
        <v>8.5376302446722063E-2</v>
      </c>
      <c r="K1337" s="7">
        <v>8.6419319315979598E-2</v>
      </c>
      <c r="L1337" s="7">
        <v>8.5576040380694468E-2</v>
      </c>
      <c r="M1337" s="7">
        <v>8.6642766767893883E-2</v>
      </c>
      <c r="N1337" s="7">
        <v>8.6259371143777436E-2</v>
      </c>
      <c r="O1337" s="7">
        <v>1.01419425532845E-3</v>
      </c>
      <c r="P1337" s="7">
        <v>8.7273565399105885E-2</v>
      </c>
      <c r="Q1337" s="7">
        <v>8.5245176888448987E-2</v>
      </c>
      <c r="R1337" s="7">
        <f t="shared" si="146"/>
        <v>0</v>
      </c>
      <c r="S1337" s="4" t="str">
        <f t="shared" si="147"/>
        <v>Lower</v>
      </c>
      <c r="T1337" s="4" t="str">
        <f t="shared" si="148"/>
        <v>Above</v>
      </c>
      <c r="U1337" s="4" t="str">
        <f t="shared" si="149"/>
        <v>Buy</v>
      </c>
      <c r="V1337" s="4" t="str">
        <f t="shared" si="150"/>
        <v/>
      </c>
    </row>
    <row r="1338" spans="1:22">
      <c r="A1338" s="2">
        <v>42937</v>
      </c>
      <c r="B1338" s="7">
        <v>857.04998779296875</v>
      </c>
      <c r="C1338" s="7">
        <v>857.625</v>
      </c>
      <c r="D1338" s="7">
        <v>850</v>
      </c>
      <c r="E1338" s="7">
        <v>851.5250244140625</v>
      </c>
      <c r="F1338" s="7">
        <v>9899.599609375</v>
      </c>
      <c r="G1338" s="7">
        <v>9924.7001953125</v>
      </c>
      <c r="H1338" s="7">
        <v>9838</v>
      </c>
      <c r="I1338" s="7">
        <v>9915.25</v>
      </c>
      <c r="J1338" s="7">
        <v>8.6574207201403935E-2</v>
      </c>
      <c r="K1338" s="7">
        <v>8.6413189630157469E-2</v>
      </c>
      <c r="L1338" s="7">
        <v>8.6399674730636311E-2</v>
      </c>
      <c r="M1338" s="7">
        <v>8.5880338308571391E-2</v>
      </c>
      <c r="N1338" s="7">
        <v>8.6145288370732501E-2</v>
      </c>
      <c r="O1338" s="7">
        <v>9.1210009883311584E-4</v>
      </c>
      <c r="P1338" s="7">
        <v>8.7057388469565622E-2</v>
      </c>
      <c r="Q1338" s="7">
        <v>8.5233188271899379E-2</v>
      </c>
      <c r="R1338" s="7">
        <f t="shared" si="146"/>
        <v>0</v>
      </c>
      <c r="S1338" s="4" t="str">
        <f t="shared" si="147"/>
        <v>Lower</v>
      </c>
      <c r="T1338" s="4" t="str">
        <f t="shared" si="148"/>
        <v>Above</v>
      </c>
      <c r="U1338" s="4" t="str">
        <f t="shared" si="149"/>
        <v>Buy</v>
      </c>
      <c r="V1338" s="4" t="str">
        <f t="shared" si="150"/>
        <v/>
      </c>
    </row>
    <row r="1339" spans="1:22">
      <c r="A1339" s="2">
        <v>42940</v>
      </c>
      <c r="B1339" s="7">
        <v>855</v>
      </c>
      <c r="C1339" s="7">
        <v>870</v>
      </c>
      <c r="D1339" s="7">
        <v>847.5</v>
      </c>
      <c r="E1339" s="7">
        <v>867.54998779296875</v>
      </c>
      <c r="F1339" s="7">
        <v>9936.7998046875</v>
      </c>
      <c r="G1339" s="7">
        <v>9982.0498046875</v>
      </c>
      <c r="H1339" s="7">
        <v>9919.599609375</v>
      </c>
      <c r="I1339" s="7">
        <v>9966.400390625</v>
      </c>
      <c r="J1339" s="7">
        <v>8.6043798486980655E-2</v>
      </c>
      <c r="K1339" s="7">
        <v>8.7156447525582784E-2</v>
      </c>
      <c r="L1339" s="7">
        <v>8.543691614317063E-2</v>
      </c>
      <c r="M1339" s="7">
        <v>8.7047474894650909E-2</v>
      </c>
      <c r="N1339" s="7">
        <v>8.6114741081484453E-2</v>
      </c>
      <c r="O1339" s="7">
        <v>8.6791685321186817E-4</v>
      </c>
      <c r="P1339" s="7">
        <v>8.6982657934696325E-2</v>
      </c>
      <c r="Q1339" s="7">
        <v>8.524682422827258E-2</v>
      </c>
      <c r="R1339" s="7" t="str">
        <f t="shared" si="146"/>
        <v>Upper</v>
      </c>
      <c r="S1339" s="4" t="str">
        <f t="shared" si="147"/>
        <v>Upper</v>
      </c>
      <c r="T1339" s="4" t="str">
        <f t="shared" si="148"/>
        <v>Above</v>
      </c>
      <c r="U1339" s="4" t="str">
        <f t="shared" si="149"/>
        <v>Buy</v>
      </c>
      <c r="V1339" s="4" t="str">
        <f t="shared" si="150"/>
        <v/>
      </c>
    </row>
    <row r="1340" spans="1:22">
      <c r="A1340" s="2">
        <v>42941</v>
      </c>
      <c r="B1340" s="7">
        <v>879.5</v>
      </c>
      <c r="C1340" s="7">
        <v>879.5</v>
      </c>
      <c r="D1340" s="7">
        <v>866.5250244140625</v>
      </c>
      <c r="E1340" s="7">
        <v>869.82501220703125</v>
      </c>
      <c r="F1340" s="7">
        <v>10010.5498046875</v>
      </c>
      <c r="G1340" s="7">
        <v>10011.2998046875</v>
      </c>
      <c r="H1340" s="7">
        <v>9949.099609375</v>
      </c>
      <c r="I1340" s="7">
        <v>9964.5498046875</v>
      </c>
      <c r="J1340" s="7">
        <v>8.7857312251537756E-2</v>
      </c>
      <c r="K1340" s="7">
        <v>8.785073039049332E-2</v>
      </c>
      <c r="L1340" s="7">
        <v>8.7095823585637749E-2</v>
      </c>
      <c r="M1340" s="7">
        <v>8.7291952898649799E-2</v>
      </c>
      <c r="N1340" s="7">
        <v>8.609604616190196E-2</v>
      </c>
      <c r="O1340" s="7">
        <v>8.3619465122199079E-4</v>
      </c>
      <c r="P1340" s="7">
        <v>8.6932240813123951E-2</v>
      </c>
      <c r="Q1340" s="7">
        <v>8.5259851510679968E-2</v>
      </c>
      <c r="R1340" s="7">
        <f t="shared" si="146"/>
        <v>0</v>
      </c>
      <c r="S1340" s="4" t="str">
        <f t="shared" si="147"/>
        <v>Upper</v>
      </c>
      <c r="T1340" s="4" t="str">
        <f t="shared" si="148"/>
        <v>Above</v>
      </c>
      <c r="U1340" s="4" t="str">
        <f t="shared" si="149"/>
        <v>Buy</v>
      </c>
      <c r="V1340" s="4" t="str">
        <f t="shared" si="150"/>
        <v/>
      </c>
    </row>
    <row r="1341" spans="1:22">
      <c r="A1341" s="2">
        <v>42942</v>
      </c>
      <c r="B1341" s="7">
        <v>871</v>
      </c>
      <c r="C1341" s="7">
        <v>877.5</v>
      </c>
      <c r="D1341" s="7">
        <v>866.25</v>
      </c>
      <c r="E1341" s="7">
        <v>873.7750244140625</v>
      </c>
      <c r="F1341" s="7">
        <v>9983.650390625</v>
      </c>
      <c r="G1341" s="7">
        <v>10025.9501953125</v>
      </c>
      <c r="H1341" s="7">
        <v>9965.9501953125</v>
      </c>
      <c r="I1341" s="7">
        <v>10020.650390625</v>
      </c>
      <c r="J1341" s="7">
        <v>8.7242638305714285E-2</v>
      </c>
      <c r="K1341" s="7">
        <v>8.7522876426242721E-2</v>
      </c>
      <c r="L1341" s="7">
        <v>8.6920964185376121E-2</v>
      </c>
      <c r="M1341" s="7">
        <v>8.7197436329236516E-2</v>
      </c>
      <c r="N1341" s="7">
        <v>8.6066480467045792E-2</v>
      </c>
      <c r="O1341" s="7">
        <v>7.8188500448513271E-4</v>
      </c>
      <c r="P1341" s="7">
        <v>8.6848365471530922E-2</v>
      </c>
      <c r="Q1341" s="7">
        <v>8.5284595462560661E-2</v>
      </c>
      <c r="R1341" s="7">
        <f t="shared" si="146"/>
        <v>0</v>
      </c>
      <c r="S1341" s="4" t="str">
        <f t="shared" si="147"/>
        <v>Upper</v>
      </c>
      <c r="T1341" s="4" t="str">
        <f t="shared" si="148"/>
        <v>Above</v>
      </c>
      <c r="U1341" s="4" t="str">
        <f t="shared" si="149"/>
        <v>Buy</v>
      </c>
      <c r="V1341" s="4" t="str">
        <f t="shared" si="150"/>
        <v/>
      </c>
    </row>
    <row r="1342" spans="1:22">
      <c r="A1342" s="2">
        <v>42943</v>
      </c>
      <c r="B1342" s="7">
        <v>878</v>
      </c>
      <c r="C1342" s="7">
        <v>899.4000244140625</v>
      </c>
      <c r="D1342" s="7">
        <v>875.7750244140625</v>
      </c>
      <c r="E1342" s="7">
        <v>894.82501220703125</v>
      </c>
      <c r="F1342" s="7">
        <v>10063.25</v>
      </c>
      <c r="G1342" s="7">
        <v>10114.849609375</v>
      </c>
      <c r="H1342" s="7">
        <v>10005.5</v>
      </c>
      <c r="I1342" s="7">
        <v>10020.5498046875</v>
      </c>
      <c r="J1342" s="7">
        <v>8.724815541698755E-2</v>
      </c>
      <c r="K1342" s="7">
        <v>8.8918773797728931E-2</v>
      </c>
      <c r="L1342" s="7">
        <v>8.7529361292695271E-2</v>
      </c>
      <c r="M1342" s="7">
        <v>8.9298993533113546E-2</v>
      </c>
      <c r="N1342" s="7">
        <v>8.6156870434784733E-2</v>
      </c>
      <c r="O1342" s="7">
        <v>1.022676150888935E-3</v>
      </c>
      <c r="P1342" s="7">
        <v>8.7179546585673673E-2</v>
      </c>
      <c r="Q1342" s="7">
        <v>8.5134194283895792E-2</v>
      </c>
      <c r="R1342" s="7">
        <f t="shared" si="146"/>
        <v>0</v>
      </c>
      <c r="S1342" s="4" t="str">
        <f t="shared" si="147"/>
        <v>Upper</v>
      </c>
      <c r="T1342" s="4" t="str">
        <f t="shared" si="148"/>
        <v>Above</v>
      </c>
      <c r="U1342" s="4" t="str">
        <f t="shared" si="149"/>
        <v>Buy</v>
      </c>
      <c r="V1342" s="4" t="str">
        <f t="shared" si="150"/>
        <v/>
      </c>
    </row>
    <row r="1343" spans="1:22">
      <c r="A1343" s="2">
        <v>42944</v>
      </c>
      <c r="B1343" s="7">
        <v>886</v>
      </c>
      <c r="C1343" s="7">
        <v>893.25</v>
      </c>
      <c r="D1343" s="7">
        <v>880.54998779296875</v>
      </c>
      <c r="E1343" s="7">
        <v>889.25</v>
      </c>
      <c r="F1343" s="7">
        <v>9996.5498046875</v>
      </c>
      <c r="G1343" s="7">
        <v>10026.0498046875</v>
      </c>
      <c r="H1343" s="7">
        <v>9944.5</v>
      </c>
      <c r="I1343" s="7">
        <v>10014.5</v>
      </c>
      <c r="J1343" s="7">
        <v>8.8630579280917915E-2</v>
      </c>
      <c r="K1343" s="7">
        <v>8.9092914697309497E-2</v>
      </c>
      <c r="L1343" s="7">
        <v>8.8546431473977449E-2</v>
      </c>
      <c r="M1343" s="7">
        <v>8.8796245444106039E-2</v>
      </c>
      <c r="N1343" s="7">
        <v>8.625872626104597E-2</v>
      </c>
      <c r="O1343" s="7">
        <v>1.1757988696075991E-3</v>
      </c>
      <c r="P1343" s="7">
        <v>8.743452513065357E-2</v>
      </c>
      <c r="Q1343" s="7">
        <v>8.508292739143837E-2</v>
      </c>
      <c r="R1343" s="7">
        <f t="shared" si="146"/>
        <v>0</v>
      </c>
      <c r="S1343" s="4" t="str">
        <f t="shared" si="147"/>
        <v>Upper</v>
      </c>
      <c r="T1343" s="4" t="str">
        <f t="shared" si="148"/>
        <v>Above</v>
      </c>
      <c r="U1343" s="4" t="str">
        <f t="shared" si="149"/>
        <v>Buy</v>
      </c>
      <c r="V1343" s="4" t="str">
        <f t="shared" si="150"/>
        <v/>
      </c>
    </row>
    <row r="1344" spans="1:22">
      <c r="A1344" s="2">
        <v>42947</v>
      </c>
      <c r="B1344" s="7">
        <v>888.7750244140625</v>
      </c>
      <c r="C1344" s="7">
        <v>895.5</v>
      </c>
      <c r="D1344" s="7">
        <v>883.2750244140625</v>
      </c>
      <c r="E1344" s="7">
        <v>892.20001220703125</v>
      </c>
      <c r="F1344" s="7">
        <v>10034.7001953125</v>
      </c>
      <c r="G1344" s="7">
        <v>10085.900390625</v>
      </c>
      <c r="H1344" s="7">
        <v>10016.9501953125</v>
      </c>
      <c r="I1344" s="7">
        <v>10077.099609375</v>
      </c>
      <c r="J1344" s="7">
        <v>8.8570162248517909E-2</v>
      </c>
      <c r="K1344" s="7">
        <v>8.8787313508705779E-2</v>
      </c>
      <c r="L1344" s="7">
        <v>8.817803894317025E-2</v>
      </c>
      <c r="M1344" s="7">
        <v>8.8537381468075729E-2</v>
      </c>
      <c r="N1344" s="7">
        <v>8.6373062896628799E-2</v>
      </c>
      <c r="O1344" s="7">
        <v>1.281411714012379E-3</v>
      </c>
      <c r="P1344" s="7">
        <v>8.7654474610641173E-2</v>
      </c>
      <c r="Q1344" s="7">
        <v>8.5091651182616426E-2</v>
      </c>
      <c r="R1344" s="7">
        <f t="shared" si="146"/>
        <v>0</v>
      </c>
      <c r="S1344" s="4" t="str">
        <f t="shared" si="147"/>
        <v>Upper</v>
      </c>
      <c r="T1344" s="4" t="str">
        <f t="shared" si="148"/>
        <v>Above</v>
      </c>
      <c r="U1344" s="4" t="str">
        <f t="shared" si="149"/>
        <v>Buy</v>
      </c>
      <c r="V1344" s="4" t="str">
        <f t="shared" si="150"/>
        <v/>
      </c>
    </row>
    <row r="1345" spans="1:22">
      <c r="A1345" s="2">
        <v>42948</v>
      </c>
      <c r="B1345" s="7">
        <v>890.92498779296875</v>
      </c>
      <c r="C1345" s="7">
        <v>904.57501220703125</v>
      </c>
      <c r="D1345" s="7">
        <v>886.0999755859375</v>
      </c>
      <c r="E1345" s="7">
        <v>898.5999755859375</v>
      </c>
      <c r="F1345" s="7">
        <v>10101.0498046875</v>
      </c>
      <c r="G1345" s="7">
        <v>10128.599609375</v>
      </c>
      <c r="H1345" s="7">
        <v>10065.75</v>
      </c>
      <c r="I1345" s="7">
        <v>10114.650390625</v>
      </c>
      <c r="J1345" s="7">
        <v>8.8201227102110272E-2</v>
      </c>
      <c r="K1345" s="7">
        <v>8.9308991083995412E-2</v>
      </c>
      <c r="L1345" s="7">
        <v>8.8031192468115887E-2</v>
      </c>
      <c r="M1345" s="7">
        <v>8.8841427126223352E-2</v>
      </c>
      <c r="N1345" s="7">
        <v>8.6515492066654071E-2</v>
      </c>
      <c r="O1345" s="7">
        <v>1.390585594517028E-3</v>
      </c>
      <c r="P1345" s="7">
        <v>8.7906077661171103E-2</v>
      </c>
      <c r="Q1345" s="7">
        <v>8.5124906472137038E-2</v>
      </c>
      <c r="R1345" s="7">
        <f t="shared" si="146"/>
        <v>0</v>
      </c>
      <c r="S1345" s="4" t="str">
        <f t="shared" si="147"/>
        <v>Upper</v>
      </c>
      <c r="T1345" s="4" t="str">
        <f t="shared" si="148"/>
        <v>Above</v>
      </c>
      <c r="U1345" s="4" t="str">
        <f t="shared" si="149"/>
        <v>Buy</v>
      </c>
      <c r="V1345" s="4" t="str">
        <f t="shared" si="150"/>
        <v/>
      </c>
    </row>
    <row r="1346" spans="1:22">
      <c r="A1346" s="2">
        <v>42949</v>
      </c>
      <c r="B1346" s="7">
        <v>903.5</v>
      </c>
      <c r="C1346" s="7">
        <v>903.5</v>
      </c>
      <c r="D1346" s="7">
        <v>891.0250244140625</v>
      </c>
      <c r="E1346" s="7">
        <v>895.82501220703125</v>
      </c>
      <c r="F1346" s="7">
        <v>10136.2998046875</v>
      </c>
      <c r="G1346" s="7">
        <v>10137.849609375</v>
      </c>
      <c r="H1346" s="7">
        <v>10054.2001953125</v>
      </c>
      <c r="I1346" s="7">
        <v>10081.5</v>
      </c>
      <c r="J1346" s="7">
        <v>8.9135090457977503E-2</v>
      </c>
      <c r="K1346" s="7">
        <v>8.9121464098706527E-2</v>
      </c>
      <c r="L1346" s="7">
        <v>8.8622168556925979E-2</v>
      </c>
      <c r="M1346" s="7">
        <v>8.8858306026586439E-2</v>
      </c>
      <c r="N1346" s="7">
        <v>8.6681538472132572E-2</v>
      </c>
      <c r="O1346" s="7">
        <v>1.4639794254301651E-3</v>
      </c>
      <c r="P1346" s="7">
        <v>8.8145517897562739E-2</v>
      </c>
      <c r="Q1346" s="7">
        <v>8.5217559046702404E-2</v>
      </c>
      <c r="R1346" s="7">
        <f t="shared" si="146"/>
        <v>0</v>
      </c>
      <c r="S1346" s="4" t="str">
        <f t="shared" si="147"/>
        <v>Upper</v>
      </c>
      <c r="T1346" s="4" t="str">
        <f t="shared" si="148"/>
        <v>Above</v>
      </c>
      <c r="U1346" s="4" t="str">
        <f t="shared" si="149"/>
        <v>Buy</v>
      </c>
      <c r="V1346" s="4" t="str">
        <f t="shared" si="150"/>
        <v/>
      </c>
    </row>
    <row r="1347" spans="1:22">
      <c r="A1347" s="2">
        <v>42950</v>
      </c>
      <c r="B1347" s="7">
        <v>894</v>
      </c>
      <c r="C1347" s="7">
        <v>896</v>
      </c>
      <c r="D1347" s="7">
        <v>887.20001220703125</v>
      </c>
      <c r="E1347" s="7">
        <v>889.9749755859375</v>
      </c>
      <c r="F1347" s="7">
        <v>10081.150390625</v>
      </c>
      <c r="G1347" s="7">
        <v>10081.150390625</v>
      </c>
      <c r="H1347" s="7">
        <v>9998.25</v>
      </c>
      <c r="I1347" s="7">
        <v>10013.650390625</v>
      </c>
      <c r="J1347" s="7">
        <v>8.8680355451435225E-2</v>
      </c>
      <c r="K1347" s="7">
        <v>8.8878745508373547E-2</v>
      </c>
      <c r="L1347" s="7">
        <v>8.8735529938442359E-2</v>
      </c>
      <c r="M1347" s="7">
        <v>8.887617810375642E-2</v>
      </c>
      <c r="N1347" s="7">
        <v>8.6840522610563131E-2</v>
      </c>
      <c r="O1347" s="7">
        <v>1.522845214671193E-3</v>
      </c>
      <c r="P1347" s="7">
        <v>8.8363367825234324E-2</v>
      </c>
      <c r="Q1347" s="7">
        <v>8.5317677395891939E-2</v>
      </c>
      <c r="R1347" s="7">
        <f t="shared" ref="R1347:R1410" si="151">IF(AND(K1347&gt;=Q1347,L1347&lt;=Q1347),"Lower",IF(AND(K1347&gt;=P1347,L1347&lt;=P1347),"Upper",0))</f>
        <v>0</v>
      </c>
      <c r="S1347" s="4" t="str">
        <f t="shared" si="147"/>
        <v>Upper</v>
      </c>
      <c r="T1347" s="4" t="str">
        <f t="shared" si="148"/>
        <v>Above</v>
      </c>
      <c r="U1347" s="4" t="str">
        <f t="shared" si="149"/>
        <v>Buy</v>
      </c>
      <c r="V1347" s="4" t="str">
        <f t="shared" si="150"/>
        <v/>
      </c>
    </row>
    <row r="1348" spans="1:22">
      <c r="A1348" s="2">
        <v>42951</v>
      </c>
      <c r="B1348" s="7">
        <v>888.5</v>
      </c>
      <c r="C1348" s="7">
        <v>898.375</v>
      </c>
      <c r="D1348" s="7">
        <v>883.07501220703125</v>
      </c>
      <c r="E1348" s="7">
        <v>895.125</v>
      </c>
      <c r="F1348" s="7">
        <v>10008.599609375</v>
      </c>
      <c r="G1348" s="7">
        <v>10075.25</v>
      </c>
      <c r="H1348" s="7">
        <v>9988.349609375</v>
      </c>
      <c r="I1348" s="7">
        <v>10066.400390625</v>
      </c>
      <c r="J1348" s="7">
        <v>8.8773658121736321E-2</v>
      </c>
      <c r="K1348" s="7">
        <v>8.9166521922532938E-2</v>
      </c>
      <c r="L1348" s="7">
        <v>8.8410502910128697E-2</v>
      </c>
      <c r="M1348" s="7">
        <v>8.8922054087342314E-2</v>
      </c>
      <c r="N1348" s="7">
        <v>8.6974514613125331E-2</v>
      </c>
      <c r="O1348" s="7">
        <v>1.584095564844236E-3</v>
      </c>
      <c r="P1348" s="7">
        <v>8.8558610177969566E-2</v>
      </c>
      <c r="Q1348" s="7">
        <v>8.5390419048281097E-2</v>
      </c>
      <c r="R1348" s="7" t="str">
        <f t="shared" si="151"/>
        <v>Upper</v>
      </c>
      <c r="S1348" s="4" t="str">
        <f t="shared" si="147"/>
        <v>Upper</v>
      </c>
      <c r="T1348" s="4" t="str">
        <f t="shared" si="148"/>
        <v>Above</v>
      </c>
      <c r="U1348" s="4" t="str">
        <f t="shared" si="149"/>
        <v>Buy</v>
      </c>
      <c r="V1348" s="4" t="str">
        <f t="shared" si="150"/>
        <v/>
      </c>
    </row>
    <row r="1349" spans="1:22">
      <c r="A1349" s="2">
        <v>42954</v>
      </c>
      <c r="B1349" s="7">
        <v>893</v>
      </c>
      <c r="C1349" s="7">
        <v>898.2249755859375</v>
      </c>
      <c r="D1349" s="7">
        <v>892.5</v>
      </c>
      <c r="E1349" s="7">
        <v>894.2750244140625</v>
      </c>
      <c r="F1349" s="7">
        <v>10074.7998046875</v>
      </c>
      <c r="G1349" s="7">
        <v>10088.099609375</v>
      </c>
      <c r="H1349" s="7">
        <v>10046.349609375</v>
      </c>
      <c r="I1349" s="7">
        <v>10057.400390625</v>
      </c>
      <c r="J1349" s="7">
        <v>8.8636996993678635E-2</v>
      </c>
      <c r="K1349" s="7">
        <v>8.9038075590689603E-2</v>
      </c>
      <c r="L1349" s="7">
        <v>8.8838238236019731E-2</v>
      </c>
      <c r="M1349" s="7">
        <v>8.8917114729533925E-2</v>
      </c>
      <c r="N1349" s="7">
        <v>8.7131296992351975E-2</v>
      </c>
      <c r="O1349" s="7">
        <v>1.614678313651917E-3</v>
      </c>
      <c r="P1349" s="7">
        <v>8.8745975306003894E-2</v>
      </c>
      <c r="Q1349" s="7">
        <v>8.5516618678700057E-2</v>
      </c>
      <c r="R1349" s="7">
        <f t="shared" si="151"/>
        <v>0</v>
      </c>
      <c r="S1349" s="4" t="str">
        <f t="shared" si="147"/>
        <v>Upper</v>
      </c>
      <c r="T1349" s="4" t="str">
        <f t="shared" si="148"/>
        <v>Above</v>
      </c>
      <c r="U1349" s="4" t="str">
        <f t="shared" si="149"/>
        <v>Buy</v>
      </c>
      <c r="V1349" s="4" t="str">
        <f t="shared" si="150"/>
        <v/>
      </c>
    </row>
    <row r="1350" spans="1:22">
      <c r="A1350" s="2">
        <v>42955</v>
      </c>
      <c r="B1350" s="7">
        <v>896.04998779296875</v>
      </c>
      <c r="C1350" s="7">
        <v>898.625</v>
      </c>
      <c r="D1350" s="7">
        <v>883.04998779296875</v>
      </c>
      <c r="E1350" s="7">
        <v>888.95001220703125</v>
      </c>
      <c r="F1350" s="7">
        <v>10068.349609375</v>
      </c>
      <c r="G1350" s="7">
        <v>10083.7998046875</v>
      </c>
      <c r="H1350" s="7">
        <v>9947</v>
      </c>
      <c r="I1350" s="7">
        <v>9978.5498046875</v>
      </c>
      <c r="J1350" s="7">
        <v>8.8996709744626326E-2</v>
      </c>
      <c r="K1350" s="7">
        <v>8.9115712073366438E-2</v>
      </c>
      <c r="L1350" s="7">
        <v>8.8775508976874307E-2</v>
      </c>
      <c r="M1350" s="7">
        <v>8.9086092629355837E-2</v>
      </c>
      <c r="N1350" s="7">
        <v>8.7292756047841924E-2</v>
      </c>
      <c r="O1350" s="7">
        <v>1.641762887427679E-3</v>
      </c>
      <c r="P1350" s="7">
        <v>8.8934518935269602E-2</v>
      </c>
      <c r="Q1350" s="7">
        <v>8.5650993160414246E-2</v>
      </c>
      <c r="R1350" s="7" t="str">
        <f t="shared" si="151"/>
        <v>Upper</v>
      </c>
      <c r="S1350" s="4" t="str">
        <f t="shared" si="147"/>
        <v>Upper</v>
      </c>
      <c r="T1350" s="4" t="str">
        <f t="shared" si="148"/>
        <v>Above</v>
      </c>
      <c r="U1350" s="4" t="str">
        <f t="shared" si="149"/>
        <v>Buy</v>
      </c>
      <c r="V1350" s="4" t="str">
        <f t="shared" si="150"/>
        <v/>
      </c>
    </row>
    <row r="1351" spans="1:22">
      <c r="A1351" s="2">
        <v>42956</v>
      </c>
      <c r="B1351" s="7">
        <v>885.5</v>
      </c>
      <c r="C1351" s="7">
        <v>888.5250244140625</v>
      </c>
      <c r="D1351" s="7">
        <v>879.17498779296875</v>
      </c>
      <c r="E1351" s="7">
        <v>882.2249755859375</v>
      </c>
      <c r="F1351" s="7">
        <v>9961.150390625</v>
      </c>
      <c r="G1351" s="7">
        <v>9969.7998046875</v>
      </c>
      <c r="H1351" s="7">
        <v>9893.0498046875</v>
      </c>
      <c r="I1351" s="7">
        <v>9908.0498046875</v>
      </c>
      <c r="J1351" s="7">
        <v>8.889535498162883E-2</v>
      </c>
      <c r="K1351" s="7">
        <v>8.9121651569804311E-2</v>
      </c>
      <c r="L1351" s="7">
        <v>8.8867943167171795E-2</v>
      </c>
      <c r="M1351" s="7">
        <v>8.904123343915335E-2</v>
      </c>
      <c r="N1351" s="7">
        <v>8.7462948986534367E-2</v>
      </c>
      <c r="O1351" s="7">
        <v>1.637551045903043E-3</v>
      </c>
      <c r="P1351" s="7">
        <v>8.9100500032437413E-2</v>
      </c>
      <c r="Q1351" s="7">
        <v>8.5825397940631321E-2</v>
      </c>
      <c r="R1351" s="7" t="str">
        <f t="shared" si="151"/>
        <v>Upper</v>
      </c>
      <c r="S1351" s="4" t="str">
        <f t="shared" si="147"/>
        <v>Upper</v>
      </c>
      <c r="T1351" s="4" t="str">
        <f t="shared" si="148"/>
        <v>Below</v>
      </c>
      <c r="U1351" s="4" t="str">
        <f t="shared" si="149"/>
        <v>Sell</v>
      </c>
      <c r="V1351" s="4" t="str">
        <f t="shared" si="150"/>
        <v>Sell</v>
      </c>
    </row>
    <row r="1352" spans="1:22">
      <c r="A1352" s="2">
        <v>42957</v>
      </c>
      <c r="B1352" s="7">
        <v>880</v>
      </c>
      <c r="C1352" s="7">
        <v>883</v>
      </c>
      <c r="D1352" s="7">
        <v>876.42498779296875</v>
      </c>
      <c r="E1352" s="7">
        <v>880.2249755859375</v>
      </c>
      <c r="F1352" s="7">
        <v>9872.849609375</v>
      </c>
      <c r="G1352" s="7">
        <v>9892.650390625</v>
      </c>
      <c r="H1352" s="7">
        <v>9776.2001953125</v>
      </c>
      <c r="I1352" s="7">
        <v>9820.25</v>
      </c>
      <c r="J1352" s="7">
        <v>8.9133333821308794E-2</v>
      </c>
      <c r="K1352" s="7">
        <v>8.9258183109027639E-2</v>
      </c>
      <c r="L1352" s="7">
        <v>8.9648838023304561E-2</v>
      </c>
      <c r="M1352" s="7">
        <v>8.963366264463099E-2</v>
      </c>
      <c r="N1352" s="7">
        <v>8.7689675903994221E-2</v>
      </c>
      <c r="O1352" s="7">
        <v>1.6066657832784579E-3</v>
      </c>
      <c r="P1352" s="7">
        <v>8.9296341687272685E-2</v>
      </c>
      <c r="Q1352" s="7">
        <v>8.6083010120715758E-2</v>
      </c>
      <c r="R1352" s="7">
        <f t="shared" si="151"/>
        <v>0</v>
      </c>
      <c r="S1352" s="4" t="str">
        <f t="shared" si="147"/>
        <v>Upper</v>
      </c>
      <c r="T1352" s="4" t="str">
        <f t="shared" si="148"/>
        <v>Above</v>
      </c>
      <c r="U1352" s="4" t="str">
        <f t="shared" si="149"/>
        <v>Sell</v>
      </c>
      <c r="V1352" s="4" t="str">
        <f t="shared" si="150"/>
        <v/>
      </c>
    </row>
    <row r="1353" spans="1:22">
      <c r="A1353" s="2">
        <v>42958</v>
      </c>
      <c r="B1353" s="7">
        <v>872.5</v>
      </c>
      <c r="C1353" s="7">
        <v>879</v>
      </c>
      <c r="D1353" s="7">
        <v>865.57501220703125</v>
      </c>
      <c r="E1353" s="7">
        <v>874.5250244140625</v>
      </c>
      <c r="F1353" s="7">
        <v>9712.150390625</v>
      </c>
      <c r="G1353" s="7">
        <v>9771.650390625</v>
      </c>
      <c r="H1353" s="7">
        <v>9685.5498046875</v>
      </c>
      <c r="I1353" s="7">
        <v>9710.7998046875</v>
      </c>
      <c r="J1353" s="7">
        <v>8.9835923550176056E-2</v>
      </c>
      <c r="K1353" s="7">
        <v>8.9954098321335732E-2</v>
      </c>
      <c r="L1353" s="7">
        <v>8.9367669328190361E-2</v>
      </c>
      <c r="M1353" s="7">
        <v>9.0056951229899776E-2</v>
      </c>
      <c r="N1353" s="7">
        <v>8.7944368136299716E-2</v>
      </c>
      <c r="O1353" s="7">
        <v>1.554595452382951E-3</v>
      </c>
      <c r="P1353" s="7">
        <v>8.9498963588682673E-2</v>
      </c>
      <c r="Q1353" s="7">
        <v>8.638977268391676E-2</v>
      </c>
      <c r="R1353" s="7" t="str">
        <f t="shared" si="151"/>
        <v>Upper</v>
      </c>
      <c r="S1353" s="4" t="str">
        <f t="shared" si="147"/>
        <v>Upper</v>
      </c>
      <c r="T1353" s="4" t="str">
        <f t="shared" si="148"/>
        <v>Above</v>
      </c>
      <c r="U1353" s="4" t="str">
        <f t="shared" si="149"/>
        <v>Sell</v>
      </c>
      <c r="V1353" s="4" t="str">
        <f t="shared" si="150"/>
        <v/>
      </c>
    </row>
    <row r="1354" spans="1:22">
      <c r="A1354" s="2">
        <v>42961</v>
      </c>
      <c r="B1354" s="7">
        <v>876.5</v>
      </c>
      <c r="C1354" s="7">
        <v>887.4749755859375</v>
      </c>
      <c r="D1354" s="7">
        <v>874</v>
      </c>
      <c r="E1354" s="7">
        <v>878.5999755859375</v>
      </c>
      <c r="F1354" s="7">
        <v>9755.75</v>
      </c>
      <c r="G1354" s="7">
        <v>9818.2998046875</v>
      </c>
      <c r="H1354" s="7">
        <v>9752.099609375</v>
      </c>
      <c r="I1354" s="7">
        <v>9794.150390625</v>
      </c>
      <c r="J1354" s="7">
        <v>8.9844450708556498E-2</v>
      </c>
      <c r="K1354" s="7">
        <v>9.0389883507349708E-2</v>
      </c>
      <c r="L1354" s="7">
        <v>8.9621726090635526E-2</v>
      </c>
      <c r="M1354" s="7">
        <v>8.9706604508231452E-2</v>
      </c>
      <c r="N1354" s="7">
        <v>8.8188173489033878E-2</v>
      </c>
      <c r="O1354" s="7">
        <v>1.4167984440845919E-3</v>
      </c>
      <c r="P1354" s="7">
        <v>8.9604971933118463E-2</v>
      </c>
      <c r="Q1354" s="7">
        <v>8.6771375044949292E-2</v>
      </c>
      <c r="R1354" s="7">
        <f t="shared" si="151"/>
        <v>0</v>
      </c>
      <c r="S1354" s="4" t="str">
        <f t="shared" si="147"/>
        <v>Upper</v>
      </c>
      <c r="T1354" s="4" t="str">
        <f t="shared" si="148"/>
        <v>Above</v>
      </c>
      <c r="U1354" s="4" t="str">
        <f t="shared" si="149"/>
        <v>Sell</v>
      </c>
      <c r="V1354" s="4" t="str">
        <f t="shared" si="150"/>
        <v/>
      </c>
    </row>
    <row r="1355" spans="1:22">
      <c r="A1355" s="2">
        <v>42963</v>
      </c>
      <c r="B1355" s="7">
        <v>881.17498779296875</v>
      </c>
      <c r="C1355" s="7">
        <v>894.9000244140625</v>
      </c>
      <c r="D1355" s="7">
        <v>874.2750244140625</v>
      </c>
      <c r="E1355" s="7">
        <v>890.625</v>
      </c>
      <c r="F1355" s="7">
        <v>9825.849609375</v>
      </c>
      <c r="G1355" s="7">
        <v>9903.9501953125</v>
      </c>
      <c r="H1355" s="7">
        <v>9773.849609375</v>
      </c>
      <c r="I1355" s="7">
        <v>9897.2998046875</v>
      </c>
      <c r="J1355" s="7">
        <v>8.9679266712185943E-2</v>
      </c>
      <c r="K1355" s="7">
        <v>9.035788819269458E-2</v>
      </c>
      <c r="L1355" s="7">
        <v>8.9450427350085751E-2</v>
      </c>
      <c r="M1355" s="7">
        <v>8.9986664805100425E-2</v>
      </c>
      <c r="N1355" s="7">
        <v>8.8404601762162791E-2</v>
      </c>
      <c r="O1355" s="7">
        <v>1.3384105001432341E-3</v>
      </c>
      <c r="P1355" s="7">
        <v>8.9743012262306021E-2</v>
      </c>
      <c r="Q1355" s="7">
        <v>8.706619126201956E-2</v>
      </c>
      <c r="R1355" s="7" t="str">
        <f t="shared" si="151"/>
        <v>Upper</v>
      </c>
      <c r="S1355" s="4" t="str">
        <f t="shared" si="147"/>
        <v>Upper</v>
      </c>
      <c r="T1355" s="4" t="str">
        <f t="shared" si="148"/>
        <v>Above</v>
      </c>
      <c r="U1355" s="4" t="str">
        <f t="shared" si="149"/>
        <v>Sell</v>
      </c>
      <c r="V1355" s="4" t="str">
        <f t="shared" si="150"/>
        <v/>
      </c>
    </row>
    <row r="1356" spans="1:22">
      <c r="A1356" s="2">
        <v>42964</v>
      </c>
      <c r="B1356" s="7">
        <v>888.125</v>
      </c>
      <c r="C1356" s="7">
        <v>890.4749755859375</v>
      </c>
      <c r="D1356" s="7">
        <v>876.875</v>
      </c>
      <c r="E1356" s="7">
        <v>882.70001220703125</v>
      </c>
      <c r="F1356" s="7">
        <v>9945.5498046875</v>
      </c>
      <c r="G1356" s="7">
        <v>9947.7998046875</v>
      </c>
      <c r="H1356" s="7">
        <v>9883.75</v>
      </c>
      <c r="I1356" s="7">
        <v>9904.150390625</v>
      </c>
      <c r="J1356" s="7">
        <v>8.9298733347191336E-2</v>
      </c>
      <c r="K1356" s="7">
        <v>8.9514766387471634E-2</v>
      </c>
      <c r="L1356" s="7">
        <v>8.8718856709244967E-2</v>
      </c>
      <c r="M1356" s="7">
        <v>8.9124253711107937E-2</v>
      </c>
      <c r="N1356" s="7">
        <v>8.8587156634261005E-2</v>
      </c>
      <c r="O1356" s="7">
        <v>1.153792631498909E-3</v>
      </c>
      <c r="P1356" s="7">
        <v>8.9740949265759914E-2</v>
      </c>
      <c r="Q1356" s="7">
        <v>8.7433364002762096E-2</v>
      </c>
      <c r="R1356" s="7">
        <f t="shared" si="151"/>
        <v>0</v>
      </c>
      <c r="S1356" s="4" t="str">
        <f t="shared" ref="S1356:S1419" si="152">+IF(R1356=0,S1355,R1356)</f>
        <v>Upper</v>
      </c>
      <c r="T1356" s="4" t="str">
        <f t="shared" si="148"/>
        <v>Below</v>
      </c>
      <c r="U1356" s="4" t="str">
        <f t="shared" si="149"/>
        <v>Sell</v>
      </c>
      <c r="V1356" s="4" t="str">
        <f t="shared" si="150"/>
        <v/>
      </c>
    </row>
    <row r="1357" spans="1:22">
      <c r="A1357" s="2">
        <v>42965</v>
      </c>
      <c r="B1357" s="7">
        <v>880</v>
      </c>
      <c r="C1357" s="7">
        <v>880.5</v>
      </c>
      <c r="D1357" s="7">
        <v>871.5</v>
      </c>
      <c r="E1357" s="7">
        <v>876.07501220703125</v>
      </c>
      <c r="F1357" s="7">
        <v>9865.9501953125</v>
      </c>
      <c r="G1357" s="7">
        <v>9865.9501953125</v>
      </c>
      <c r="H1357" s="7">
        <v>9783.650390625</v>
      </c>
      <c r="I1357" s="7">
        <v>9837.400390625</v>
      </c>
      <c r="J1357" s="7">
        <v>8.9195666162809606E-2</v>
      </c>
      <c r="K1357" s="7">
        <v>8.9246345518583931E-2</v>
      </c>
      <c r="L1357" s="7">
        <v>8.9077181338685057E-2</v>
      </c>
      <c r="M1357" s="7">
        <v>8.9055540835963828E-2</v>
      </c>
      <c r="N1357" s="7">
        <v>8.8707795337664513E-2</v>
      </c>
      <c r="O1357" s="7">
        <v>1.0623006107976171E-3</v>
      </c>
      <c r="P1357" s="7">
        <v>8.9770095948462136E-2</v>
      </c>
      <c r="Q1357" s="7">
        <v>8.764549472686689E-2</v>
      </c>
      <c r="R1357" s="7">
        <f t="shared" si="151"/>
        <v>0</v>
      </c>
      <c r="S1357" s="4" t="str">
        <f t="shared" si="152"/>
        <v>Upper</v>
      </c>
      <c r="T1357" s="4" t="str">
        <f t="shared" si="148"/>
        <v>Below</v>
      </c>
      <c r="U1357" s="4" t="str">
        <f t="shared" si="149"/>
        <v>Sell</v>
      </c>
      <c r="V1357" s="4" t="str">
        <f t="shared" si="150"/>
        <v/>
      </c>
    </row>
    <row r="1358" spans="1:22">
      <c r="A1358" s="2">
        <v>42968</v>
      </c>
      <c r="B1358" s="7">
        <v>877</v>
      </c>
      <c r="C1358" s="7">
        <v>879.5</v>
      </c>
      <c r="D1358" s="7">
        <v>869.0999755859375</v>
      </c>
      <c r="E1358" s="7">
        <v>871.5999755859375</v>
      </c>
      <c r="F1358" s="7">
        <v>9864.25</v>
      </c>
      <c r="G1358" s="7">
        <v>9884.349609375</v>
      </c>
      <c r="H1358" s="7">
        <v>9740.099609375</v>
      </c>
      <c r="I1358" s="7">
        <v>9754.349609375</v>
      </c>
      <c r="J1358" s="7">
        <v>8.8906911321185084E-2</v>
      </c>
      <c r="K1358" s="7">
        <v>8.8979046144404023E-2</v>
      </c>
      <c r="L1358" s="7">
        <v>8.9229064428603483E-2</v>
      </c>
      <c r="M1358" s="7">
        <v>8.9355006790840699E-2</v>
      </c>
      <c r="N1358" s="7">
        <v>8.8881528761777961E-2</v>
      </c>
      <c r="O1358" s="7">
        <v>8.3545992776087538E-4</v>
      </c>
      <c r="P1358" s="7">
        <v>8.971698868953884E-2</v>
      </c>
      <c r="Q1358" s="7">
        <v>8.8046068834017083E-2</v>
      </c>
      <c r="R1358" s="7">
        <f t="shared" si="151"/>
        <v>0</v>
      </c>
      <c r="S1358" s="4" t="str">
        <f t="shared" si="152"/>
        <v>Upper</v>
      </c>
      <c r="T1358" s="4" t="str">
        <f t="shared" si="148"/>
        <v>Below</v>
      </c>
      <c r="U1358" s="4" t="str">
        <f t="shared" si="149"/>
        <v>Sell</v>
      </c>
      <c r="V1358" s="4" t="str">
        <f t="shared" si="150"/>
        <v/>
      </c>
    </row>
    <row r="1359" spans="1:22">
      <c r="A1359" s="2">
        <v>42969</v>
      </c>
      <c r="B1359" s="7">
        <v>875.6500244140625</v>
      </c>
      <c r="C1359" s="7">
        <v>877</v>
      </c>
      <c r="D1359" s="7">
        <v>868.4000244140625</v>
      </c>
      <c r="E1359" s="7">
        <v>873.5</v>
      </c>
      <c r="F1359" s="7">
        <v>9815.75</v>
      </c>
      <c r="G1359" s="7">
        <v>9828.4501953125</v>
      </c>
      <c r="H1359" s="7">
        <v>9752.599609375</v>
      </c>
      <c r="I1359" s="7">
        <v>9765.5498046875</v>
      </c>
      <c r="J1359" s="7">
        <v>8.9208672227192268E-2</v>
      </c>
      <c r="K1359" s="7">
        <v>8.9230751804416641E-2</v>
      </c>
      <c r="L1359" s="7">
        <v>8.9042927957309462E-2</v>
      </c>
      <c r="M1359" s="7">
        <v>8.9447088742583322E-2</v>
      </c>
      <c r="N1359" s="7">
        <v>8.9001509454174593E-2</v>
      </c>
      <c r="O1359" s="7">
        <v>7.2293516126223042E-4</v>
      </c>
      <c r="P1359" s="7">
        <v>8.9724444615436827E-2</v>
      </c>
      <c r="Q1359" s="7">
        <v>8.827857429291236E-2</v>
      </c>
      <c r="R1359" s="7">
        <f t="shared" si="151"/>
        <v>0</v>
      </c>
      <c r="S1359" s="4" t="str">
        <f t="shared" si="152"/>
        <v>Upper</v>
      </c>
      <c r="T1359" s="4" t="str">
        <f t="shared" si="148"/>
        <v>Below</v>
      </c>
      <c r="U1359" s="4" t="str">
        <f t="shared" si="149"/>
        <v>Sell</v>
      </c>
      <c r="V1359" s="4" t="str">
        <f t="shared" si="150"/>
        <v/>
      </c>
    </row>
    <row r="1360" spans="1:22">
      <c r="A1360" s="2">
        <v>42970</v>
      </c>
      <c r="B1360" s="7">
        <v>875</v>
      </c>
      <c r="C1360" s="7">
        <v>888.9749755859375</v>
      </c>
      <c r="D1360" s="7">
        <v>875</v>
      </c>
      <c r="E1360" s="7">
        <v>886.2249755859375</v>
      </c>
      <c r="F1360" s="7">
        <v>9803.0498046875</v>
      </c>
      <c r="G1360" s="7">
        <v>9857.900390625</v>
      </c>
      <c r="H1360" s="7">
        <v>9786.75</v>
      </c>
      <c r="I1360" s="7">
        <v>9852.5</v>
      </c>
      <c r="J1360" s="7">
        <v>8.9257936808767757E-2</v>
      </c>
      <c r="K1360" s="7">
        <v>9.0178936726867831E-2</v>
      </c>
      <c r="L1360" s="7">
        <v>8.9406595652284981E-2</v>
      </c>
      <c r="M1360" s="7">
        <v>8.9949248981064447E-2</v>
      </c>
      <c r="N1360" s="7">
        <v>8.9134374258295318E-2</v>
      </c>
      <c r="O1360" s="7">
        <v>6.3048165260699677E-4</v>
      </c>
      <c r="P1360" s="7">
        <v>8.9764855910902316E-2</v>
      </c>
      <c r="Q1360" s="7">
        <v>8.850389260568832E-2</v>
      </c>
      <c r="R1360" s="7" t="str">
        <f t="shared" si="151"/>
        <v>Upper</v>
      </c>
      <c r="S1360" s="4" t="str">
        <f t="shared" si="152"/>
        <v>Upper</v>
      </c>
      <c r="T1360" s="4" t="str">
        <f t="shared" si="148"/>
        <v>Above</v>
      </c>
      <c r="U1360" s="4" t="str">
        <f t="shared" si="149"/>
        <v>Sell</v>
      </c>
      <c r="V1360" s="4" t="str">
        <f t="shared" si="150"/>
        <v/>
      </c>
    </row>
    <row r="1361" spans="1:22">
      <c r="A1361" s="2">
        <v>42971</v>
      </c>
      <c r="B1361" s="7">
        <v>887.45001220703125</v>
      </c>
      <c r="C1361" s="7">
        <v>887.4749755859375</v>
      </c>
      <c r="D1361" s="7">
        <v>879.57501220703125</v>
      </c>
      <c r="E1361" s="7">
        <v>881.25</v>
      </c>
      <c r="F1361" s="7">
        <v>9881.2001953125</v>
      </c>
      <c r="G1361" s="7">
        <v>9881.5</v>
      </c>
      <c r="H1361" s="7">
        <v>9848.849609375</v>
      </c>
      <c r="I1361" s="7">
        <v>9857.0498046875</v>
      </c>
      <c r="J1361" s="7">
        <v>8.9811965618106268E-2</v>
      </c>
      <c r="K1361" s="7">
        <v>8.9811766997514295E-2</v>
      </c>
      <c r="L1361" s="7">
        <v>8.930738584634032E-2</v>
      </c>
      <c r="M1361" s="7">
        <v>8.940301788684514E-2</v>
      </c>
      <c r="N1361" s="7">
        <v>8.9244653336175747E-2</v>
      </c>
      <c r="O1361" s="7">
        <v>4.3708643785495731E-4</v>
      </c>
      <c r="P1361" s="7">
        <v>8.9681739774030711E-2</v>
      </c>
      <c r="Q1361" s="7">
        <v>8.8807566898320783E-2</v>
      </c>
      <c r="R1361" s="7" t="str">
        <f t="shared" si="151"/>
        <v>Upper</v>
      </c>
      <c r="S1361" s="4" t="str">
        <f t="shared" si="152"/>
        <v>Upper</v>
      </c>
      <c r="T1361" s="4" t="str">
        <f t="shared" si="148"/>
        <v>Below</v>
      </c>
      <c r="U1361" s="4" t="str">
        <f t="shared" si="149"/>
        <v>Sell</v>
      </c>
      <c r="V1361" s="4" t="str">
        <f t="shared" si="150"/>
        <v/>
      </c>
    </row>
    <row r="1362" spans="1:22">
      <c r="A1362" s="2">
        <v>42975</v>
      </c>
      <c r="B1362" s="7">
        <v>881.20001220703125</v>
      </c>
      <c r="C1362" s="7">
        <v>885.57501220703125</v>
      </c>
      <c r="D1362" s="7">
        <v>879.17498779296875</v>
      </c>
      <c r="E1362" s="7">
        <v>881.125</v>
      </c>
      <c r="F1362" s="7">
        <v>9907.150390625</v>
      </c>
      <c r="G1362" s="7">
        <v>9925.75</v>
      </c>
      <c r="H1362" s="7">
        <v>9882</v>
      </c>
      <c r="I1362" s="7">
        <v>9912.7998046875</v>
      </c>
      <c r="J1362" s="7">
        <v>8.8945860056883624E-2</v>
      </c>
      <c r="K1362" s="7">
        <v>8.9219959419392106E-2</v>
      </c>
      <c r="L1362" s="7">
        <v>8.8967313073564938E-2</v>
      </c>
      <c r="M1362" s="7">
        <v>8.8887601622231832E-2</v>
      </c>
      <c r="N1362" s="7">
        <v>8.9224083740631663E-2</v>
      </c>
      <c r="O1362" s="7">
        <v>4.4401976207727328E-4</v>
      </c>
      <c r="P1362" s="7">
        <v>8.9668103502708943E-2</v>
      </c>
      <c r="Q1362" s="7">
        <v>8.8780063978554383E-2</v>
      </c>
      <c r="R1362" s="7">
        <f t="shared" si="151"/>
        <v>0</v>
      </c>
      <c r="S1362" s="4" t="str">
        <f t="shared" si="152"/>
        <v>Upper</v>
      </c>
      <c r="T1362" s="4" t="str">
        <f t="shared" si="148"/>
        <v>Below</v>
      </c>
      <c r="U1362" s="4" t="str">
        <f t="shared" si="149"/>
        <v>Sell</v>
      </c>
      <c r="V1362" s="4" t="str">
        <f t="shared" si="150"/>
        <v/>
      </c>
    </row>
    <row r="1363" spans="1:22">
      <c r="A1363" s="2">
        <v>42976</v>
      </c>
      <c r="B1363" s="7">
        <v>879.5</v>
      </c>
      <c r="C1363" s="7">
        <v>879.5</v>
      </c>
      <c r="D1363" s="7">
        <v>869</v>
      </c>
      <c r="E1363" s="7">
        <v>873.07501220703125</v>
      </c>
      <c r="F1363" s="7">
        <v>9886.400390625</v>
      </c>
      <c r="G1363" s="7">
        <v>9887.349609375</v>
      </c>
      <c r="H1363" s="7">
        <v>9783.75</v>
      </c>
      <c r="I1363" s="7">
        <v>9796.0498046875</v>
      </c>
      <c r="J1363" s="7">
        <v>8.8960588813902938E-2</v>
      </c>
      <c r="K1363" s="7">
        <v>8.8952048298775094E-2</v>
      </c>
      <c r="L1363" s="7">
        <v>8.8820748690430565E-2</v>
      </c>
      <c r="M1363" s="7">
        <v>8.9125211653094782E-2</v>
      </c>
      <c r="N1363" s="7">
        <v>8.9240532051081095E-2</v>
      </c>
      <c r="O1363" s="7">
        <v>4.333004656170561E-4</v>
      </c>
      <c r="P1363" s="7">
        <v>8.9673832516698151E-2</v>
      </c>
      <c r="Q1363" s="7">
        <v>8.8807231585464039E-2</v>
      </c>
      <c r="R1363" s="7">
        <f t="shared" si="151"/>
        <v>0</v>
      </c>
      <c r="S1363" s="4" t="str">
        <f t="shared" si="152"/>
        <v>Upper</v>
      </c>
      <c r="T1363" s="4" t="str">
        <f t="shared" si="148"/>
        <v>Below</v>
      </c>
      <c r="U1363" s="4" t="str">
        <f t="shared" si="149"/>
        <v>Sell</v>
      </c>
      <c r="V1363" s="4" t="str">
        <f t="shared" si="150"/>
        <v/>
      </c>
    </row>
    <row r="1364" spans="1:22">
      <c r="A1364" s="2">
        <v>42977</v>
      </c>
      <c r="B1364" s="7">
        <v>875.9749755859375</v>
      </c>
      <c r="C1364" s="7">
        <v>885</v>
      </c>
      <c r="D1364" s="7">
        <v>875.0250244140625</v>
      </c>
      <c r="E1364" s="7">
        <v>884.2750244140625</v>
      </c>
      <c r="F1364" s="7">
        <v>9859.5</v>
      </c>
      <c r="G1364" s="7">
        <v>9909.4501953125</v>
      </c>
      <c r="H1364" s="7">
        <v>9850.7998046875</v>
      </c>
      <c r="I1364" s="7">
        <v>9884.400390625</v>
      </c>
      <c r="J1364" s="7">
        <v>8.8845780778532127E-2</v>
      </c>
      <c r="K1364" s="7">
        <v>8.9308688429418054E-2</v>
      </c>
      <c r="L1364" s="7">
        <v>8.8827815178792097E-2</v>
      </c>
      <c r="M1364" s="7">
        <v>8.9461675920449929E-2</v>
      </c>
      <c r="N1364" s="7">
        <v>8.9286746773699813E-2</v>
      </c>
      <c r="O1364" s="7">
        <v>4.0255790256411042E-4</v>
      </c>
      <c r="P1364" s="7">
        <v>8.9689304676263917E-2</v>
      </c>
      <c r="Q1364" s="7">
        <v>8.8884188871135708E-2</v>
      </c>
      <c r="R1364" s="7" t="str">
        <f t="shared" si="151"/>
        <v>Lower</v>
      </c>
      <c r="S1364" s="4" t="str">
        <f t="shared" si="152"/>
        <v>Lower</v>
      </c>
      <c r="T1364" s="4" t="str">
        <f t="shared" si="148"/>
        <v>Above</v>
      </c>
      <c r="U1364" s="4" t="str">
        <f t="shared" si="149"/>
        <v>Buy</v>
      </c>
      <c r="V1364" s="4" t="str">
        <f t="shared" si="150"/>
        <v>Buy</v>
      </c>
    </row>
    <row r="1365" spans="1:22">
      <c r="A1365" s="2">
        <v>42978</v>
      </c>
      <c r="B1365" s="7">
        <v>886</v>
      </c>
      <c r="C1365" s="7">
        <v>889.92498779296875</v>
      </c>
      <c r="D1365" s="7">
        <v>878.20001220703125</v>
      </c>
      <c r="E1365" s="7">
        <v>888.2249755859375</v>
      </c>
      <c r="F1365" s="7">
        <v>9905.7001953125</v>
      </c>
      <c r="G1365" s="7">
        <v>9925.099609375</v>
      </c>
      <c r="H1365" s="7">
        <v>9856.9501953125</v>
      </c>
      <c r="I1365" s="7">
        <v>9917.900390625</v>
      </c>
      <c r="J1365" s="7">
        <v>8.9443449986429654E-2</v>
      </c>
      <c r="K1365" s="7">
        <v>8.9664086288098105E-2</v>
      </c>
      <c r="L1365" s="7">
        <v>8.9094496249424254E-2</v>
      </c>
      <c r="M1365" s="7">
        <v>8.9557763296911258E-2</v>
      </c>
      <c r="N1365" s="7">
        <v>8.9322563582234199E-2</v>
      </c>
      <c r="O1365" s="7">
        <v>3.9259513934927889E-4</v>
      </c>
      <c r="P1365" s="7">
        <v>8.9715158721583477E-2</v>
      </c>
      <c r="Q1365" s="7">
        <v>8.8929968442884921E-2</v>
      </c>
      <c r="R1365" s="7">
        <f t="shared" si="151"/>
        <v>0</v>
      </c>
      <c r="S1365" s="4" t="str">
        <f t="shared" si="152"/>
        <v>Lower</v>
      </c>
      <c r="T1365" s="4" t="str">
        <f t="shared" si="148"/>
        <v>Above</v>
      </c>
      <c r="U1365" s="4" t="str">
        <f t="shared" si="149"/>
        <v>Buy</v>
      </c>
      <c r="V1365" s="4" t="str">
        <f t="shared" si="150"/>
        <v/>
      </c>
    </row>
    <row r="1366" spans="1:22">
      <c r="A1366" s="2">
        <v>42979</v>
      </c>
      <c r="B1366" s="7">
        <v>890.5</v>
      </c>
      <c r="C1366" s="7">
        <v>890.7249755859375</v>
      </c>
      <c r="D1366" s="7">
        <v>880.54998779296875</v>
      </c>
      <c r="E1366" s="7">
        <v>883.79998779296875</v>
      </c>
      <c r="F1366" s="7">
        <v>9937.650390625</v>
      </c>
      <c r="G1366" s="7">
        <v>9983.4501953125</v>
      </c>
      <c r="H1366" s="7">
        <v>9909.849609375</v>
      </c>
      <c r="I1366" s="7">
        <v>9974.400390625</v>
      </c>
      <c r="J1366" s="7">
        <v>8.9608706786473549E-2</v>
      </c>
      <c r="K1366" s="7">
        <v>8.9220155172823612E-2</v>
      </c>
      <c r="L1366" s="7">
        <v>8.8856039445840168E-2</v>
      </c>
      <c r="M1366" s="7">
        <v>8.8606828799820167E-2</v>
      </c>
      <c r="N1366" s="7">
        <v>8.9309989720895891E-2</v>
      </c>
      <c r="O1366" s="7">
        <v>4.1180393178096659E-4</v>
      </c>
      <c r="P1366" s="7">
        <v>8.9721793652676851E-2</v>
      </c>
      <c r="Q1366" s="7">
        <v>8.8898185789114931E-2</v>
      </c>
      <c r="R1366" s="7" t="str">
        <f t="shared" si="151"/>
        <v>Lower</v>
      </c>
      <c r="S1366" s="4" t="str">
        <f t="shared" si="152"/>
        <v>Lower</v>
      </c>
      <c r="T1366" s="4" t="str">
        <f t="shared" si="148"/>
        <v>Below</v>
      </c>
      <c r="U1366" s="4" t="str">
        <f t="shared" si="149"/>
        <v>Buy</v>
      </c>
      <c r="V1366" s="4" t="str">
        <f t="shared" si="150"/>
        <v/>
      </c>
    </row>
    <row r="1367" spans="1:22">
      <c r="A1367" s="2">
        <v>42982</v>
      </c>
      <c r="B1367" s="7">
        <v>882.5</v>
      </c>
      <c r="C1367" s="7">
        <v>882.5</v>
      </c>
      <c r="D1367" s="7">
        <v>873.04998779296875</v>
      </c>
      <c r="E1367" s="7">
        <v>875.45001220703125</v>
      </c>
      <c r="F1367" s="7">
        <v>9984.150390625</v>
      </c>
      <c r="G1367" s="7">
        <v>9988.400390625</v>
      </c>
      <c r="H1367" s="7">
        <v>9861</v>
      </c>
      <c r="I1367" s="7">
        <v>9912.849609375</v>
      </c>
      <c r="J1367" s="7">
        <v>8.8390094847595357E-2</v>
      </c>
      <c r="K1367" s="7">
        <v>8.8352485431831967E-2</v>
      </c>
      <c r="L1367" s="7">
        <v>8.8535644234151584E-2</v>
      </c>
      <c r="M1367" s="7">
        <v>8.8314666993341784E-2</v>
      </c>
      <c r="N1367" s="7">
        <v>8.9281914165375162E-2</v>
      </c>
      <c r="O1367" s="7">
        <v>4.593345967030961E-4</v>
      </c>
      <c r="P1367" s="7">
        <v>8.9741248762078257E-2</v>
      </c>
      <c r="Q1367" s="7">
        <v>8.8822579568672066E-2</v>
      </c>
      <c r="R1367" s="7">
        <f t="shared" si="151"/>
        <v>0</v>
      </c>
      <c r="S1367" s="4" t="str">
        <f t="shared" si="152"/>
        <v>Lower</v>
      </c>
      <c r="T1367" s="4" t="str">
        <f t="shared" si="148"/>
        <v>Below</v>
      </c>
      <c r="U1367" s="4" t="str">
        <f t="shared" si="149"/>
        <v>Buy</v>
      </c>
      <c r="V1367" s="4" t="str">
        <f t="shared" si="150"/>
        <v/>
      </c>
    </row>
    <row r="1368" spans="1:22">
      <c r="A1368" s="2">
        <v>42983</v>
      </c>
      <c r="B1368" s="7">
        <v>878.5</v>
      </c>
      <c r="C1368" s="7">
        <v>882.45001220703125</v>
      </c>
      <c r="D1368" s="7">
        <v>875.5</v>
      </c>
      <c r="E1368" s="7">
        <v>877.67498779296875</v>
      </c>
      <c r="F1368" s="7">
        <v>9933.25</v>
      </c>
      <c r="G1368" s="7">
        <v>9963.099609375</v>
      </c>
      <c r="H1368" s="7">
        <v>9901.0498046875</v>
      </c>
      <c r="I1368" s="7">
        <v>9952.2001953125</v>
      </c>
      <c r="J1368" s="7">
        <v>8.8440339264591147E-2</v>
      </c>
      <c r="K1368" s="7">
        <v>8.8571834750770767E-2</v>
      </c>
      <c r="L1368" s="7">
        <v>8.8424966773271649E-2</v>
      </c>
      <c r="M1368" s="7">
        <v>8.8189040671263319E-2</v>
      </c>
      <c r="N1368" s="7">
        <v>8.9245263494571209E-2</v>
      </c>
      <c r="O1368" s="7">
        <v>5.1538360408341568E-4</v>
      </c>
      <c r="P1368" s="7">
        <v>8.9760647098654625E-2</v>
      </c>
      <c r="Q1368" s="7">
        <v>8.8729879890487792E-2</v>
      </c>
      <c r="R1368" s="7">
        <f t="shared" si="151"/>
        <v>0</v>
      </c>
      <c r="S1368" s="4" t="str">
        <f t="shared" si="152"/>
        <v>Lower</v>
      </c>
      <c r="T1368" s="4" t="str">
        <f t="shared" si="148"/>
        <v>Below</v>
      </c>
      <c r="U1368" s="4" t="str">
        <f t="shared" si="149"/>
        <v>Buy</v>
      </c>
      <c r="V1368" s="4" t="str">
        <f t="shared" si="150"/>
        <v/>
      </c>
    </row>
    <row r="1369" spans="1:22">
      <c r="A1369" s="2">
        <v>42984</v>
      </c>
      <c r="B1369" s="7">
        <v>871.875</v>
      </c>
      <c r="C1369" s="7">
        <v>881.4000244140625</v>
      </c>
      <c r="D1369" s="7">
        <v>869</v>
      </c>
      <c r="E1369" s="7">
        <v>879.95001220703125</v>
      </c>
      <c r="F1369" s="7">
        <v>9899.25</v>
      </c>
      <c r="G1369" s="7">
        <v>9931.5498046875</v>
      </c>
      <c r="H1369" s="7">
        <v>9882.5498046875</v>
      </c>
      <c r="I1369" s="7">
        <v>9916.2001953125</v>
      </c>
      <c r="J1369" s="7">
        <v>8.8074854155617846E-2</v>
      </c>
      <c r="K1369" s="7">
        <v>8.8747480680010149E-2</v>
      </c>
      <c r="L1369" s="7">
        <v>8.7932772126057504E-2</v>
      </c>
      <c r="M1369" s="7">
        <v>8.8738629200224656E-2</v>
      </c>
      <c r="N1369" s="7">
        <v>8.923633921810574E-2</v>
      </c>
      <c r="O1369" s="7">
        <v>5.2285596133694627E-4</v>
      </c>
      <c r="P1369" s="7">
        <v>8.9759195179442683E-2</v>
      </c>
      <c r="Q1369" s="7">
        <v>8.8713483256768796E-2</v>
      </c>
      <c r="R1369" s="7" t="str">
        <f t="shared" si="151"/>
        <v>Lower</v>
      </c>
      <c r="S1369" s="4" t="str">
        <f t="shared" si="152"/>
        <v>Lower</v>
      </c>
      <c r="T1369" s="4" t="str">
        <f t="shared" si="148"/>
        <v>Above</v>
      </c>
      <c r="U1369" s="4" t="str">
        <f t="shared" si="149"/>
        <v>Buy</v>
      </c>
      <c r="V1369" s="4" t="str">
        <f t="shared" si="150"/>
        <v/>
      </c>
    </row>
    <row r="1370" spans="1:22">
      <c r="A1370" s="2">
        <v>42985</v>
      </c>
      <c r="B1370" s="7">
        <v>880.04998779296875</v>
      </c>
      <c r="C1370" s="7">
        <v>888.375</v>
      </c>
      <c r="D1370" s="7">
        <v>880.04998779296875</v>
      </c>
      <c r="E1370" s="7">
        <v>883.2750244140625</v>
      </c>
      <c r="F1370" s="7">
        <v>9945.849609375</v>
      </c>
      <c r="G1370" s="7">
        <v>9964.849609375</v>
      </c>
      <c r="H1370" s="7">
        <v>9917.2001953125</v>
      </c>
      <c r="I1370" s="7">
        <v>9929.900390625</v>
      </c>
      <c r="J1370" s="7">
        <v>8.8484143874790741E-2</v>
      </c>
      <c r="K1370" s="7">
        <v>8.9150868786239443E-2</v>
      </c>
      <c r="L1370" s="7">
        <v>8.8739762277758233E-2</v>
      </c>
      <c r="M1370" s="7">
        <v>8.8951045797798597E-2</v>
      </c>
      <c r="N1370" s="7">
        <v>8.9229586876527892E-2</v>
      </c>
      <c r="O1370" s="7">
        <v>5.2576236305557783E-4</v>
      </c>
      <c r="P1370" s="7">
        <v>8.9755349239583476E-2</v>
      </c>
      <c r="Q1370" s="7">
        <v>8.8703824513472307E-2</v>
      </c>
      <c r="R1370" s="7">
        <f t="shared" si="151"/>
        <v>0</v>
      </c>
      <c r="S1370" s="4" t="str">
        <f t="shared" si="152"/>
        <v>Lower</v>
      </c>
      <c r="T1370" s="4" t="str">
        <f t="shared" si="148"/>
        <v>Above</v>
      </c>
      <c r="U1370" s="4" t="str">
        <f t="shared" si="149"/>
        <v>Buy</v>
      </c>
      <c r="V1370" s="4" t="str">
        <f t="shared" si="150"/>
        <v/>
      </c>
    </row>
    <row r="1371" spans="1:22">
      <c r="A1371" s="2">
        <v>42986</v>
      </c>
      <c r="B1371" s="7">
        <v>886.70001220703125</v>
      </c>
      <c r="C1371" s="7">
        <v>895</v>
      </c>
      <c r="D1371" s="7">
        <v>885.5</v>
      </c>
      <c r="E1371" s="7">
        <v>893.82501220703125</v>
      </c>
      <c r="F1371" s="7">
        <v>9958.650390625</v>
      </c>
      <c r="G1371" s="7">
        <v>9963.599609375</v>
      </c>
      <c r="H1371" s="7">
        <v>9913.2998046875</v>
      </c>
      <c r="I1371" s="7">
        <v>9934.7998046875</v>
      </c>
      <c r="J1371" s="7">
        <v>8.9038170577989573E-2</v>
      </c>
      <c r="K1371" s="7">
        <v>8.9826973693109075E-2</v>
      </c>
      <c r="L1371" s="7">
        <v>8.9324444679993606E-2</v>
      </c>
      <c r="M1371" s="7">
        <v>8.9969101519821376E-2</v>
      </c>
      <c r="N1371" s="7">
        <v>8.9275980280561287E-2</v>
      </c>
      <c r="O1371" s="7">
        <v>5.4870436471212954E-4</v>
      </c>
      <c r="P1371" s="7">
        <v>8.982468464527342E-2</v>
      </c>
      <c r="Q1371" s="7">
        <v>8.8727275915849155E-2</v>
      </c>
      <c r="R1371" s="7" t="str">
        <f t="shared" si="151"/>
        <v>Upper</v>
      </c>
      <c r="S1371" s="4" t="str">
        <f t="shared" si="152"/>
        <v>Upper</v>
      </c>
      <c r="T1371" s="4" t="str">
        <f t="shared" si="148"/>
        <v>Above</v>
      </c>
      <c r="U1371" s="4" t="str">
        <f t="shared" si="149"/>
        <v>Buy</v>
      </c>
      <c r="V1371" s="4" t="str">
        <f t="shared" si="150"/>
        <v/>
      </c>
    </row>
    <row r="1372" spans="1:22">
      <c r="A1372" s="2">
        <v>42989</v>
      </c>
      <c r="B1372" s="7">
        <v>896.5</v>
      </c>
      <c r="C1372" s="7">
        <v>914.5</v>
      </c>
      <c r="D1372" s="7">
        <v>895.0999755859375</v>
      </c>
      <c r="E1372" s="7">
        <v>911.67498779296875</v>
      </c>
      <c r="F1372" s="7">
        <v>9971.75</v>
      </c>
      <c r="G1372" s="7">
        <v>10028.650390625</v>
      </c>
      <c r="H1372" s="7">
        <v>9968.7998046875</v>
      </c>
      <c r="I1372" s="7">
        <v>10006.0498046875</v>
      </c>
      <c r="J1372" s="7">
        <v>8.9903978739940327E-2</v>
      </c>
      <c r="K1372" s="7">
        <v>9.1188740695846218E-2</v>
      </c>
      <c r="L1372" s="7">
        <v>8.9790144563345151E-2</v>
      </c>
      <c r="M1372" s="7">
        <v>9.1112377570405398E-2</v>
      </c>
      <c r="N1372" s="7">
        <v>8.934991602685001E-2</v>
      </c>
      <c r="O1372" s="7">
        <v>6.8270135098984816E-4</v>
      </c>
      <c r="P1372" s="7">
        <v>9.0032617377839852E-2</v>
      </c>
      <c r="Q1372" s="7">
        <v>8.8667214675860168E-2</v>
      </c>
      <c r="R1372" s="7" t="str">
        <f t="shared" si="151"/>
        <v>Upper</v>
      </c>
      <c r="S1372" s="4" t="str">
        <f t="shared" si="152"/>
        <v>Upper</v>
      </c>
      <c r="T1372" s="4" t="str">
        <f t="shared" si="148"/>
        <v>Above</v>
      </c>
      <c r="U1372" s="4" t="str">
        <f t="shared" si="149"/>
        <v>Buy</v>
      </c>
      <c r="V1372" s="4" t="str">
        <f t="shared" si="150"/>
        <v/>
      </c>
    </row>
    <row r="1373" spans="1:22">
      <c r="A1373" s="2">
        <v>42990</v>
      </c>
      <c r="B1373" s="7">
        <v>913.84997558593761</v>
      </c>
      <c r="C1373" s="7">
        <v>919.95001220703125</v>
      </c>
      <c r="D1373" s="7">
        <v>909.15002441406239</v>
      </c>
      <c r="E1373" s="7">
        <v>917.59997558593761</v>
      </c>
      <c r="F1373" s="7">
        <v>10056.849609375</v>
      </c>
      <c r="G1373" s="7">
        <v>10097.5498046875</v>
      </c>
      <c r="H1373" s="7">
        <v>10028.0498046875</v>
      </c>
      <c r="I1373" s="7">
        <v>10093.0498046875</v>
      </c>
      <c r="J1373" s="7">
        <v>9.0868414173564477E-2</v>
      </c>
      <c r="K1373" s="7">
        <v>9.1106261419970483E-2</v>
      </c>
      <c r="L1373" s="7">
        <v>9.0660700945969605E-2</v>
      </c>
      <c r="M1373" s="7">
        <v>9.09140441534112E-2</v>
      </c>
      <c r="N1373" s="7">
        <v>8.9392770673025576E-2</v>
      </c>
      <c r="O1373" s="7">
        <v>7.5272869097758128E-4</v>
      </c>
      <c r="P1373" s="7">
        <v>9.0145499364003151E-2</v>
      </c>
      <c r="Q1373" s="7">
        <v>8.8640041982048001E-2</v>
      </c>
      <c r="R1373" s="7">
        <f t="shared" si="151"/>
        <v>0</v>
      </c>
      <c r="S1373" s="4" t="str">
        <f t="shared" si="152"/>
        <v>Upper</v>
      </c>
      <c r="T1373" s="4" t="str">
        <f t="shared" si="148"/>
        <v>Above</v>
      </c>
      <c r="U1373" s="4" t="str">
        <f t="shared" si="149"/>
        <v>Buy</v>
      </c>
      <c r="V1373" s="4" t="str">
        <f t="shared" si="150"/>
        <v/>
      </c>
    </row>
    <row r="1374" spans="1:22">
      <c r="A1374" s="2">
        <v>42991</v>
      </c>
      <c r="B1374" s="7">
        <v>917.5</v>
      </c>
      <c r="C1374" s="7">
        <v>924.5</v>
      </c>
      <c r="D1374" s="7">
        <v>912</v>
      </c>
      <c r="E1374" s="7">
        <v>920.92498779296875</v>
      </c>
      <c r="F1374" s="7">
        <v>10099.25</v>
      </c>
      <c r="G1374" s="7">
        <v>10131.9501953125</v>
      </c>
      <c r="H1374" s="7">
        <v>10063.150390625</v>
      </c>
      <c r="I1374" s="7">
        <v>10079.2998046875</v>
      </c>
      <c r="J1374" s="7">
        <v>9.0848330321558535E-2</v>
      </c>
      <c r="K1374" s="7">
        <v>9.1246007153461497E-2</v>
      </c>
      <c r="L1374" s="7">
        <v>9.062768264395954E-2</v>
      </c>
      <c r="M1374" s="7">
        <v>9.1367952698924726E-2</v>
      </c>
      <c r="N1374" s="7">
        <v>8.9475838082560238E-2</v>
      </c>
      <c r="O1374" s="7">
        <v>8.7148565320120436E-4</v>
      </c>
      <c r="P1374" s="7">
        <v>9.0347323735761445E-2</v>
      </c>
      <c r="Q1374" s="7">
        <v>8.8604352429359032E-2</v>
      </c>
      <c r="R1374" s="7">
        <f t="shared" si="151"/>
        <v>0</v>
      </c>
      <c r="S1374" s="4" t="str">
        <f t="shared" si="152"/>
        <v>Upper</v>
      </c>
      <c r="T1374" s="4" t="str">
        <f t="shared" si="148"/>
        <v>Above</v>
      </c>
      <c r="U1374" s="4" t="str">
        <f t="shared" si="149"/>
        <v>Buy</v>
      </c>
      <c r="V1374" s="4" t="str">
        <f t="shared" si="150"/>
        <v/>
      </c>
    </row>
    <row r="1375" spans="1:22">
      <c r="A1375" s="2">
        <v>42992</v>
      </c>
      <c r="B1375" s="7">
        <v>920.07501220703125</v>
      </c>
      <c r="C1375" s="7">
        <v>926.25</v>
      </c>
      <c r="D1375" s="7">
        <v>915.75</v>
      </c>
      <c r="E1375" s="7">
        <v>919.70001220703125</v>
      </c>
      <c r="F1375" s="7">
        <v>10107.400390625</v>
      </c>
      <c r="G1375" s="7">
        <v>10126.5</v>
      </c>
      <c r="H1375" s="7">
        <v>10070.349609375</v>
      </c>
      <c r="I1375" s="7">
        <v>10086.599609375</v>
      </c>
      <c r="J1375" s="7">
        <v>9.1029837213180545E-2</v>
      </c>
      <c r="K1375" s="7">
        <v>9.1467930676936746E-2</v>
      </c>
      <c r="L1375" s="7">
        <v>9.093527390027073E-2</v>
      </c>
      <c r="M1375" s="7">
        <v>9.1180382668527377E-2</v>
      </c>
      <c r="N1375" s="7">
        <v>8.9535523975731585E-2</v>
      </c>
      <c r="O1375" s="7">
        <v>9.4600372256947664E-4</v>
      </c>
      <c r="P1375" s="7">
        <v>9.0481527698301062E-2</v>
      </c>
      <c r="Q1375" s="7">
        <v>8.8589520253162107E-2</v>
      </c>
      <c r="R1375" s="7">
        <f t="shared" si="151"/>
        <v>0</v>
      </c>
      <c r="S1375" s="4" t="str">
        <f t="shared" si="152"/>
        <v>Upper</v>
      </c>
      <c r="T1375" s="4" t="str">
        <f t="shared" ref="T1375:T1438" si="153">IF(S1375=0,"",IF(S1375="Upper",IF(M1375&lt;=P1375,"Below","Above"),IF(M1375&gt;=Q1375,"Above","Below")))</f>
        <v>Above</v>
      </c>
      <c r="U1375" s="4" t="str">
        <f t="shared" si="149"/>
        <v>Buy</v>
      </c>
      <c r="V1375" s="4" t="str">
        <f t="shared" si="150"/>
        <v/>
      </c>
    </row>
    <row r="1376" spans="1:22">
      <c r="A1376" s="2">
        <v>42993</v>
      </c>
      <c r="B1376" s="7">
        <v>918</v>
      </c>
      <c r="C1376" s="7">
        <v>925.90002441406239</v>
      </c>
      <c r="D1376" s="7">
        <v>916.72497558593761</v>
      </c>
      <c r="E1376" s="7">
        <v>924.47497558593761</v>
      </c>
      <c r="F1376" s="7">
        <v>10062.349609375</v>
      </c>
      <c r="G1376" s="7">
        <v>10115.150390625</v>
      </c>
      <c r="H1376" s="7">
        <v>10043.650390625</v>
      </c>
      <c r="I1376" s="7">
        <v>10085.400390625</v>
      </c>
      <c r="J1376" s="7">
        <v>9.1231177174037739E-2</v>
      </c>
      <c r="K1376" s="7">
        <v>9.1535962260354722E-2</v>
      </c>
      <c r="L1376" s="7">
        <v>9.1274082622552474E-2</v>
      </c>
      <c r="M1376" s="7">
        <v>9.1664677630973773E-2</v>
      </c>
      <c r="N1376" s="7">
        <v>8.9662545171724881E-2</v>
      </c>
      <c r="O1376" s="7">
        <v>1.0524408269808781E-3</v>
      </c>
      <c r="P1376" s="7">
        <v>9.0714985998705755E-2</v>
      </c>
      <c r="Q1376" s="7">
        <v>8.8610104344744006E-2</v>
      </c>
      <c r="R1376" s="7">
        <f t="shared" si="151"/>
        <v>0</v>
      </c>
      <c r="S1376" s="4" t="str">
        <f t="shared" si="152"/>
        <v>Upper</v>
      </c>
      <c r="T1376" s="4" t="str">
        <f t="shared" si="153"/>
        <v>Above</v>
      </c>
      <c r="U1376" s="4" t="str">
        <f t="shared" si="149"/>
        <v>Buy</v>
      </c>
      <c r="V1376" s="4" t="str">
        <f t="shared" si="150"/>
        <v/>
      </c>
    </row>
    <row r="1377" spans="1:22">
      <c r="A1377" s="2">
        <v>42996</v>
      </c>
      <c r="B1377" s="7">
        <v>926.77502441406239</v>
      </c>
      <c r="C1377" s="7">
        <v>932.22497558593761</v>
      </c>
      <c r="D1377" s="7">
        <v>926.25</v>
      </c>
      <c r="E1377" s="7">
        <v>930.22497558593761</v>
      </c>
      <c r="F1377" s="7">
        <v>10133.099609375</v>
      </c>
      <c r="G1377" s="7">
        <v>10171.7001953125</v>
      </c>
      <c r="H1377" s="7">
        <v>10131.2998046875</v>
      </c>
      <c r="I1377" s="7">
        <v>10153.099609375</v>
      </c>
      <c r="J1377" s="7">
        <v>9.1460171136245744E-2</v>
      </c>
      <c r="K1377" s="7">
        <v>9.1648884423033011E-2</v>
      </c>
      <c r="L1377" s="7">
        <v>9.1424596829268359E-2</v>
      </c>
      <c r="M1377" s="7">
        <v>9.1619801969341649E-2</v>
      </c>
      <c r="N1377" s="7">
        <v>8.9790758228393761E-2</v>
      </c>
      <c r="O1377" s="7">
        <v>1.1280777861805229E-3</v>
      </c>
      <c r="P1377" s="7">
        <v>9.0918836014574289E-2</v>
      </c>
      <c r="Q1377" s="7">
        <v>8.8662680442213232E-2</v>
      </c>
      <c r="R1377" s="7">
        <f t="shared" si="151"/>
        <v>0</v>
      </c>
      <c r="S1377" s="4" t="str">
        <f t="shared" si="152"/>
        <v>Upper</v>
      </c>
      <c r="T1377" s="4" t="str">
        <f t="shared" si="153"/>
        <v>Above</v>
      </c>
      <c r="U1377" s="4" t="str">
        <f t="shared" si="149"/>
        <v>Buy</v>
      </c>
      <c r="V1377" s="4" t="str">
        <f t="shared" si="150"/>
        <v/>
      </c>
    </row>
    <row r="1378" spans="1:22">
      <c r="A1378" s="2">
        <v>42997</v>
      </c>
      <c r="B1378" s="7">
        <v>932.45001220703125</v>
      </c>
      <c r="C1378" s="7">
        <v>934</v>
      </c>
      <c r="D1378" s="7">
        <v>923.77502441406239</v>
      </c>
      <c r="E1378" s="7">
        <v>924.84997558593761</v>
      </c>
      <c r="F1378" s="7">
        <v>10175.599609375</v>
      </c>
      <c r="G1378" s="7">
        <v>10178.9501953125</v>
      </c>
      <c r="H1378" s="7">
        <v>10129.9501953125</v>
      </c>
      <c r="I1378" s="7">
        <v>10147.5498046875</v>
      </c>
      <c r="J1378" s="7">
        <v>9.1635878769045206E-2</v>
      </c>
      <c r="K1378" s="7">
        <v>9.1757988994790013E-2</v>
      </c>
      <c r="L1378" s="7">
        <v>9.1192454711329876E-2</v>
      </c>
      <c r="M1378" s="7">
        <v>9.1140225314165768E-2</v>
      </c>
      <c r="N1378" s="7">
        <v>8.9880019154560023E-2</v>
      </c>
      <c r="O1378" s="7">
        <v>1.161905471815399E-3</v>
      </c>
      <c r="P1378" s="7">
        <v>9.104192462637542E-2</v>
      </c>
      <c r="Q1378" s="7">
        <v>8.8718113682744626E-2</v>
      </c>
      <c r="R1378" s="7">
        <f t="shared" si="151"/>
        <v>0</v>
      </c>
      <c r="S1378" s="4" t="str">
        <f t="shared" si="152"/>
        <v>Upper</v>
      </c>
      <c r="T1378" s="4" t="str">
        <f t="shared" si="153"/>
        <v>Above</v>
      </c>
      <c r="U1378" s="4" t="str">
        <f t="shared" si="149"/>
        <v>Buy</v>
      </c>
      <c r="V1378" s="4" t="str">
        <f t="shared" si="150"/>
        <v/>
      </c>
    </row>
    <row r="1379" spans="1:22">
      <c r="A1379" s="2">
        <v>42998</v>
      </c>
      <c r="B1379" s="7">
        <v>924</v>
      </c>
      <c r="C1379" s="7">
        <v>930.72497558593761</v>
      </c>
      <c r="D1379" s="7">
        <v>922.625</v>
      </c>
      <c r="E1379" s="7">
        <v>924.42498779296875</v>
      </c>
      <c r="F1379" s="7">
        <v>10160.9501953125</v>
      </c>
      <c r="G1379" s="7">
        <v>10171.0498046875</v>
      </c>
      <c r="H1379" s="7">
        <v>10134.2001953125</v>
      </c>
      <c r="I1379" s="7">
        <v>10141.150390625</v>
      </c>
      <c r="J1379" s="7">
        <v>9.0936377232344295E-2</v>
      </c>
      <c r="K1379" s="7">
        <v>9.1507267534664635E-2</v>
      </c>
      <c r="L1379" s="7">
        <v>9.1040731603738545E-2</v>
      </c>
      <c r="M1379" s="7">
        <v>9.115583066863446E-2</v>
      </c>
      <c r="N1379" s="7">
        <v>8.996545625086258E-2</v>
      </c>
      <c r="O1379" s="7">
        <v>1.19085856936996E-3</v>
      </c>
      <c r="P1379" s="7">
        <v>9.1156314820232537E-2</v>
      </c>
      <c r="Q1379" s="7">
        <v>8.8774597681492623E-2</v>
      </c>
      <c r="R1379" s="7" t="str">
        <f t="shared" si="151"/>
        <v>Upper</v>
      </c>
      <c r="S1379" s="4" t="str">
        <f t="shared" si="152"/>
        <v>Upper</v>
      </c>
      <c r="T1379" s="4" t="str">
        <f t="shared" si="153"/>
        <v>Below</v>
      </c>
      <c r="U1379" s="4" t="str">
        <f t="shared" si="149"/>
        <v>Sell</v>
      </c>
      <c r="V1379" s="4" t="str">
        <f t="shared" si="150"/>
        <v>Sell</v>
      </c>
    </row>
    <row r="1380" spans="1:22">
      <c r="A1380" s="2">
        <v>42999</v>
      </c>
      <c r="B1380" s="7">
        <v>924</v>
      </c>
      <c r="C1380" s="7">
        <v>924.25</v>
      </c>
      <c r="D1380" s="7">
        <v>915.34997558593761</v>
      </c>
      <c r="E1380" s="7">
        <v>919.54998779296875</v>
      </c>
      <c r="F1380" s="7">
        <v>10139.599609375</v>
      </c>
      <c r="G1380" s="7">
        <v>10158.900390625</v>
      </c>
      <c r="H1380" s="7">
        <v>10058.599609375</v>
      </c>
      <c r="I1380" s="7">
        <v>10121.900390625</v>
      </c>
      <c r="J1380" s="7">
        <v>9.1127858652887667E-2</v>
      </c>
      <c r="K1380" s="7">
        <v>9.0979334815895166E-2</v>
      </c>
      <c r="L1380" s="7">
        <v>9.1001730969865469E-2</v>
      </c>
      <c r="M1380" s="7">
        <v>9.0847563432323905E-2</v>
      </c>
      <c r="N1380" s="7">
        <v>9.0010371973425554E-2</v>
      </c>
      <c r="O1380" s="7">
        <v>1.207045991229479E-3</v>
      </c>
      <c r="P1380" s="7">
        <v>9.1217417964655031E-2</v>
      </c>
      <c r="Q1380" s="7">
        <v>8.8803325982196077E-2</v>
      </c>
      <c r="R1380" s="7">
        <f t="shared" si="151"/>
        <v>0</v>
      </c>
      <c r="S1380" s="4" t="str">
        <f t="shared" si="152"/>
        <v>Upper</v>
      </c>
      <c r="T1380" s="4" t="str">
        <f t="shared" si="153"/>
        <v>Below</v>
      </c>
      <c r="U1380" s="4" t="str">
        <f t="shared" si="149"/>
        <v>Sell</v>
      </c>
      <c r="V1380" s="4" t="str">
        <f t="shared" si="150"/>
        <v/>
      </c>
    </row>
    <row r="1381" spans="1:22">
      <c r="A1381" s="2">
        <v>43000</v>
      </c>
      <c r="B1381" s="7">
        <v>917.40002441406239</v>
      </c>
      <c r="C1381" s="7">
        <v>919.47497558593761</v>
      </c>
      <c r="D1381" s="7">
        <v>910</v>
      </c>
      <c r="E1381" s="7">
        <v>912.04998779296875</v>
      </c>
      <c r="F1381" s="7">
        <v>10094.349609375</v>
      </c>
      <c r="G1381" s="7">
        <v>10095.0498046875</v>
      </c>
      <c r="H1381" s="7">
        <v>9952.7998046875</v>
      </c>
      <c r="I1381" s="7">
        <v>9964.400390625</v>
      </c>
      <c r="J1381" s="7">
        <v>9.0882529327301953E-2</v>
      </c>
      <c r="K1381" s="7">
        <v>9.1081767140860651E-2</v>
      </c>
      <c r="L1381" s="7">
        <v>9.1431558743039779E-2</v>
      </c>
      <c r="M1381" s="7">
        <v>9.1530845012116377E-2</v>
      </c>
      <c r="N1381" s="7">
        <v>9.0116763329689126E-2</v>
      </c>
      <c r="O1381" s="7">
        <v>1.2439076233908639E-3</v>
      </c>
      <c r="P1381" s="7">
        <v>9.1360670953079995E-2</v>
      </c>
      <c r="Q1381" s="7">
        <v>8.8872855706298257E-2</v>
      </c>
      <c r="R1381" s="7">
        <f t="shared" si="151"/>
        <v>0</v>
      </c>
      <c r="S1381" s="4" t="str">
        <f t="shared" si="152"/>
        <v>Upper</v>
      </c>
      <c r="T1381" s="4" t="str">
        <f t="shared" si="153"/>
        <v>Above</v>
      </c>
      <c r="U1381" s="4" t="str">
        <f t="shared" si="149"/>
        <v>Sell</v>
      </c>
      <c r="V1381" s="4" t="str">
        <f t="shared" si="150"/>
        <v/>
      </c>
    </row>
    <row r="1382" spans="1:22">
      <c r="A1382" s="2">
        <v>43003</v>
      </c>
      <c r="B1382" s="7">
        <v>911.22497558593761</v>
      </c>
      <c r="C1382" s="7">
        <v>911.22497558593761</v>
      </c>
      <c r="D1382" s="7">
        <v>896.29998779296875</v>
      </c>
      <c r="E1382" s="7">
        <v>899.875</v>
      </c>
      <c r="F1382" s="7">
        <v>9960.099609375</v>
      </c>
      <c r="G1382" s="7">
        <v>9960.5</v>
      </c>
      <c r="H1382" s="7">
        <v>9816.0498046875</v>
      </c>
      <c r="I1382" s="7">
        <v>9872.599609375</v>
      </c>
      <c r="J1382" s="7">
        <v>9.1487536402571915E-2</v>
      </c>
      <c r="K1382" s="7">
        <v>9.1483858800857146E-2</v>
      </c>
      <c r="L1382" s="7">
        <v>9.130964141654567E-2</v>
      </c>
      <c r="M1382" s="7">
        <v>9.1148738488845485E-2</v>
      </c>
      <c r="N1382" s="7">
        <v>9.0229820173019795E-2</v>
      </c>
      <c r="O1382" s="7">
        <v>1.2289772077160939E-3</v>
      </c>
      <c r="P1382" s="7">
        <v>9.1458797380735896E-2</v>
      </c>
      <c r="Q1382" s="7">
        <v>8.9000842965303695E-2</v>
      </c>
      <c r="R1382" s="7" t="str">
        <f t="shared" si="151"/>
        <v>Upper</v>
      </c>
      <c r="S1382" s="4" t="str">
        <f t="shared" si="152"/>
        <v>Upper</v>
      </c>
      <c r="T1382" s="4" t="str">
        <f t="shared" si="153"/>
        <v>Below</v>
      </c>
      <c r="U1382" s="4" t="str">
        <f t="shared" si="149"/>
        <v>Sell</v>
      </c>
      <c r="V1382" s="4" t="str">
        <f t="shared" si="150"/>
        <v/>
      </c>
    </row>
    <row r="1383" spans="1:22">
      <c r="A1383" s="2">
        <v>43004</v>
      </c>
      <c r="B1383" s="7">
        <v>894.5250244140625</v>
      </c>
      <c r="C1383" s="7">
        <v>898.29998779296875</v>
      </c>
      <c r="D1383" s="7">
        <v>892.5</v>
      </c>
      <c r="E1383" s="7">
        <v>896.1500244140625</v>
      </c>
      <c r="F1383" s="7">
        <v>9875.25</v>
      </c>
      <c r="G1383" s="7">
        <v>9891.349609375</v>
      </c>
      <c r="H1383" s="7">
        <v>9813</v>
      </c>
      <c r="I1383" s="7">
        <v>9871.5</v>
      </c>
      <c r="J1383" s="7">
        <v>9.0582519370553907E-2</v>
      </c>
      <c r="K1383" s="7">
        <v>9.0816726055417352E-2</v>
      </c>
      <c r="L1383" s="7">
        <v>9.0950779578110666E-2</v>
      </c>
      <c r="M1383" s="7">
        <v>9.0781545298491875E-2</v>
      </c>
      <c r="N1383" s="7">
        <v>9.0312636855289646E-2</v>
      </c>
      <c r="O1383" s="7">
        <v>1.206220350367435E-3</v>
      </c>
      <c r="P1383" s="7">
        <v>9.1518857205657084E-2</v>
      </c>
      <c r="Q1383" s="7">
        <v>8.9106416504922209E-2</v>
      </c>
      <c r="R1383" s="7">
        <f t="shared" si="151"/>
        <v>0</v>
      </c>
      <c r="S1383" s="4" t="str">
        <f t="shared" si="152"/>
        <v>Upper</v>
      </c>
      <c r="T1383" s="4" t="str">
        <f t="shared" si="153"/>
        <v>Below</v>
      </c>
      <c r="U1383" s="4" t="str">
        <f t="shared" si="149"/>
        <v>Sell</v>
      </c>
      <c r="V1383" s="4" t="str">
        <f t="shared" si="150"/>
        <v/>
      </c>
    </row>
    <row r="1384" spans="1:22">
      <c r="A1384" s="2">
        <v>43005</v>
      </c>
      <c r="B1384" s="7">
        <v>898</v>
      </c>
      <c r="C1384" s="7">
        <v>902.79998779296875</v>
      </c>
      <c r="D1384" s="7">
        <v>885</v>
      </c>
      <c r="E1384" s="7">
        <v>888.25</v>
      </c>
      <c r="F1384" s="7">
        <v>9920.599609375</v>
      </c>
      <c r="G1384" s="7">
        <v>9921.0498046875</v>
      </c>
      <c r="H1384" s="7">
        <v>9714.400390625</v>
      </c>
      <c r="I1384" s="7">
        <v>9735.75</v>
      </c>
      <c r="J1384" s="7">
        <v>9.0518722190076797E-2</v>
      </c>
      <c r="K1384" s="7">
        <v>9.0998433186618377E-2</v>
      </c>
      <c r="L1384" s="7">
        <v>9.1101865726481684E-2</v>
      </c>
      <c r="M1384" s="7">
        <v>9.1235908892483883E-2</v>
      </c>
      <c r="N1384" s="7">
        <v>9.0401348503891352E-2</v>
      </c>
      <c r="O1384" s="7">
        <v>1.205585351368665E-3</v>
      </c>
      <c r="P1384" s="7">
        <v>9.1606933855260017E-2</v>
      </c>
      <c r="Q1384" s="7">
        <v>8.9195763152522686E-2</v>
      </c>
      <c r="R1384" s="7">
        <f t="shared" si="151"/>
        <v>0</v>
      </c>
      <c r="S1384" s="4" t="str">
        <f t="shared" si="152"/>
        <v>Upper</v>
      </c>
      <c r="T1384" s="4" t="str">
        <f t="shared" si="153"/>
        <v>Below</v>
      </c>
      <c r="U1384" s="4" t="str">
        <f t="shared" si="149"/>
        <v>Sell</v>
      </c>
      <c r="V1384" s="4" t="str">
        <f t="shared" si="150"/>
        <v/>
      </c>
    </row>
    <row r="1385" spans="1:22">
      <c r="A1385" s="2">
        <v>43006</v>
      </c>
      <c r="B1385" s="7">
        <v>887</v>
      </c>
      <c r="C1385" s="7">
        <v>899.5</v>
      </c>
      <c r="D1385" s="7">
        <v>881.6500244140625</v>
      </c>
      <c r="E1385" s="7">
        <v>897.6500244140625</v>
      </c>
      <c r="F1385" s="7">
        <v>9736.400390625</v>
      </c>
      <c r="G1385" s="7">
        <v>9789.2001953125</v>
      </c>
      <c r="H1385" s="7">
        <v>9687.5498046875</v>
      </c>
      <c r="I1385" s="7">
        <v>9768.9501953125</v>
      </c>
      <c r="J1385" s="7">
        <v>9.1101430139836473E-2</v>
      </c>
      <c r="K1385" s="7">
        <v>9.1886975652078318E-2</v>
      </c>
      <c r="L1385" s="7">
        <v>9.1008566891440379E-2</v>
      </c>
      <c r="M1385" s="7">
        <v>9.1888074610595089E-2</v>
      </c>
      <c r="N1385" s="7">
        <v>9.0517864069575543E-2</v>
      </c>
      <c r="O1385" s="7">
        <v>1.232081801010508E-3</v>
      </c>
      <c r="P1385" s="7">
        <v>9.1749945870586047E-2</v>
      </c>
      <c r="Q1385" s="7">
        <v>8.9285782268565039E-2</v>
      </c>
      <c r="R1385" s="7" t="str">
        <f t="shared" si="151"/>
        <v>Upper</v>
      </c>
      <c r="S1385" s="4" t="str">
        <f t="shared" si="152"/>
        <v>Upper</v>
      </c>
      <c r="T1385" s="4" t="str">
        <f t="shared" si="153"/>
        <v>Above</v>
      </c>
      <c r="U1385" s="4" t="str">
        <f t="shared" si="149"/>
        <v>Sell</v>
      </c>
      <c r="V1385" s="4" t="str">
        <f t="shared" si="150"/>
        <v/>
      </c>
    </row>
    <row r="1386" spans="1:22">
      <c r="A1386" s="2">
        <v>43007</v>
      </c>
      <c r="B1386" s="7">
        <v>900.04998779296875</v>
      </c>
      <c r="C1386" s="7">
        <v>911</v>
      </c>
      <c r="D1386" s="7">
        <v>898.125</v>
      </c>
      <c r="E1386" s="7">
        <v>902.84997558593761</v>
      </c>
      <c r="F1386" s="7">
        <v>9814.2998046875</v>
      </c>
      <c r="G1386" s="7">
        <v>9854</v>
      </c>
      <c r="H1386" s="7">
        <v>9775.349609375</v>
      </c>
      <c r="I1386" s="7">
        <v>9788.599609375</v>
      </c>
      <c r="J1386" s="7">
        <v>9.1708018473522418E-2</v>
      </c>
      <c r="K1386" s="7">
        <v>9.244976659224681E-2</v>
      </c>
      <c r="L1386" s="7">
        <v>9.1876509371967396E-2</v>
      </c>
      <c r="M1386" s="7">
        <v>9.2234845801766774E-2</v>
      </c>
      <c r="N1386" s="7">
        <v>9.0699264919672867E-2</v>
      </c>
      <c r="O1386" s="7">
        <v>1.202635938729549E-3</v>
      </c>
      <c r="P1386" s="7">
        <v>9.1901900858402413E-2</v>
      </c>
      <c r="Q1386" s="7">
        <v>8.9496628980943321E-2</v>
      </c>
      <c r="R1386" s="7" t="str">
        <f t="shared" si="151"/>
        <v>Upper</v>
      </c>
      <c r="S1386" s="4" t="str">
        <f t="shared" si="152"/>
        <v>Upper</v>
      </c>
      <c r="T1386" s="4" t="str">
        <f t="shared" si="153"/>
        <v>Above</v>
      </c>
      <c r="U1386" s="4" t="str">
        <f t="shared" si="149"/>
        <v>Sell</v>
      </c>
      <c r="V1386" s="4" t="str">
        <f t="shared" si="150"/>
        <v/>
      </c>
    </row>
    <row r="1387" spans="1:22">
      <c r="A1387" s="2">
        <v>43011</v>
      </c>
      <c r="B1387" s="7">
        <v>904</v>
      </c>
      <c r="C1387" s="7">
        <v>910.5</v>
      </c>
      <c r="D1387" s="7">
        <v>898.54998779296875</v>
      </c>
      <c r="E1387" s="7">
        <v>904.42498779296875</v>
      </c>
      <c r="F1387" s="7">
        <v>9893.2998046875</v>
      </c>
      <c r="G1387" s="7">
        <v>9895.400390625</v>
      </c>
      <c r="H1387" s="7">
        <v>9831.0498046875</v>
      </c>
      <c r="I1387" s="7">
        <v>9859.5</v>
      </c>
      <c r="J1387" s="7">
        <v>9.1374972743844249E-2</v>
      </c>
      <c r="K1387" s="7">
        <v>9.20124465971702E-2</v>
      </c>
      <c r="L1387" s="7">
        <v>9.1399189877416256E-2</v>
      </c>
      <c r="M1387" s="7">
        <v>9.1731323879808174E-2</v>
      </c>
      <c r="N1387" s="7">
        <v>9.0870097763996197E-2</v>
      </c>
      <c r="O1387" s="7">
        <v>1.0827715906850019E-3</v>
      </c>
      <c r="P1387" s="7">
        <v>9.1952869354681194E-2</v>
      </c>
      <c r="Q1387" s="7">
        <v>8.9787326173311199E-2</v>
      </c>
      <c r="R1387" s="7" t="str">
        <f t="shared" si="151"/>
        <v>Upper</v>
      </c>
      <c r="S1387" s="4" t="str">
        <f t="shared" si="152"/>
        <v>Upper</v>
      </c>
      <c r="T1387" s="4" t="str">
        <f t="shared" si="153"/>
        <v>Below</v>
      </c>
      <c r="U1387" s="4" t="str">
        <f t="shared" si="149"/>
        <v>Sell</v>
      </c>
      <c r="V1387" s="4" t="str">
        <f t="shared" si="150"/>
        <v/>
      </c>
    </row>
    <row r="1388" spans="1:22">
      <c r="A1388" s="2">
        <v>43012</v>
      </c>
      <c r="B1388" s="7">
        <v>903.95001220703125</v>
      </c>
      <c r="C1388" s="7">
        <v>905.95001220703125</v>
      </c>
      <c r="D1388" s="7">
        <v>896.67498779296875</v>
      </c>
      <c r="E1388" s="7">
        <v>898.5</v>
      </c>
      <c r="F1388" s="7">
        <v>9884.349609375</v>
      </c>
      <c r="G1388" s="7">
        <v>9938.2998046875</v>
      </c>
      <c r="H1388" s="7">
        <v>9850.650390625</v>
      </c>
      <c r="I1388" s="7">
        <v>9914.900390625</v>
      </c>
      <c r="J1388" s="7">
        <v>9.1452654745200701E-2</v>
      </c>
      <c r="K1388" s="7">
        <v>9.1157444433275267E-2</v>
      </c>
      <c r="L1388" s="7">
        <v>9.10269832179149E-2</v>
      </c>
      <c r="M1388" s="7">
        <v>9.0621182725100655E-2</v>
      </c>
      <c r="N1388" s="7">
        <v>9.0991704866688061E-2</v>
      </c>
      <c r="O1388" s="7">
        <v>8.8417722228931075E-4</v>
      </c>
      <c r="P1388" s="7">
        <v>9.1875882088977373E-2</v>
      </c>
      <c r="Q1388" s="7">
        <v>9.0107527644398749E-2</v>
      </c>
      <c r="R1388" s="7">
        <f t="shared" si="151"/>
        <v>0</v>
      </c>
      <c r="S1388" s="4" t="str">
        <f t="shared" si="152"/>
        <v>Upper</v>
      </c>
      <c r="T1388" s="4" t="str">
        <f t="shared" si="153"/>
        <v>Below</v>
      </c>
      <c r="U1388" s="4" t="str">
        <f t="shared" si="149"/>
        <v>Sell</v>
      </c>
      <c r="V1388" s="4" t="str">
        <f t="shared" si="150"/>
        <v/>
      </c>
    </row>
    <row r="1389" spans="1:22">
      <c r="A1389" s="2">
        <v>43013</v>
      </c>
      <c r="B1389" s="7">
        <v>897.5</v>
      </c>
      <c r="C1389" s="7">
        <v>902.5</v>
      </c>
      <c r="D1389" s="7">
        <v>896.54998779296875</v>
      </c>
      <c r="E1389" s="7">
        <v>899.29998779296875</v>
      </c>
      <c r="F1389" s="7">
        <v>9927</v>
      </c>
      <c r="G1389" s="7">
        <v>9945.9501953125</v>
      </c>
      <c r="H1389" s="7">
        <v>9881.849609375</v>
      </c>
      <c r="I1389" s="7">
        <v>9888.7001953125</v>
      </c>
      <c r="J1389" s="7">
        <v>9.0409992948524226E-2</v>
      </c>
      <c r="K1389" s="7">
        <v>9.0740450361931818E-2</v>
      </c>
      <c r="L1389" s="7">
        <v>9.0726941132802066E-2</v>
      </c>
      <c r="M1389" s="7">
        <v>9.0942183505498556E-2</v>
      </c>
      <c r="N1389" s="7">
        <v>9.110188258195176E-2</v>
      </c>
      <c r="O1389" s="7">
        <v>7.0848012546800799E-4</v>
      </c>
      <c r="P1389" s="7">
        <v>9.1810362707419768E-2</v>
      </c>
      <c r="Q1389" s="7">
        <v>9.0393402456483751E-2</v>
      </c>
      <c r="R1389" s="7">
        <f t="shared" si="151"/>
        <v>0</v>
      </c>
      <c r="S1389" s="4" t="str">
        <f t="shared" si="152"/>
        <v>Upper</v>
      </c>
      <c r="T1389" s="4" t="str">
        <f t="shared" si="153"/>
        <v>Below</v>
      </c>
      <c r="U1389" s="4" t="str">
        <f t="shared" si="149"/>
        <v>Sell</v>
      </c>
      <c r="V1389" s="4" t="str">
        <f t="shared" si="150"/>
        <v/>
      </c>
    </row>
    <row r="1390" spans="1:22">
      <c r="A1390" s="2">
        <v>43014</v>
      </c>
      <c r="B1390" s="7">
        <v>899</v>
      </c>
      <c r="C1390" s="7">
        <v>902.22497558593761</v>
      </c>
      <c r="D1390" s="7">
        <v>897</v>
      </c>
      <c r="E1390" s="7">
        <v>900.04998779296875</v>
      </c>
      <c r="F1390" s="7">
        <v>9908.150390625</v>
      </c>
      <c r="G1390" s="7">
        <v>9989.349609375</v>
      </c>
      <c r="H1390" s="7">
        <v>9906.599609375</v>
      </c>
      <c r="I1390" s="7">
        <v>9979.7001953125</v>
      </c>
      <c r="J1390" s="7">
        <v>9.0733382574675642E-2</v>
      </c>
      <c r="K1390" s="7">
        <v>9.0318690492041637E-2</v>
      </c>
      <c r="L1390" s="7">
        <v>9.0545700378476396E-2</v>
      </c>
      <c r="M1390" s="7">
        <v>9.0188078817811115E-2</v>
      </c>
      <c r="N1390" s="7">
        <v>9.1163734232952376E-2</v>
      </c>
      <c r="O1390" s="7">
        <v>5.4624862221392724E-4</v>
      </c>
      <c r="P1390" s="7">
        <v>9.1709982855166308E-2</v>
      </c>
      <c r="Q1390" s="7">
        <v>9.0617485610738444E-2</v>
      </c>
      <c r="R1390" s="7">
        <f t="shared" si="151"/>
        <v>0</v>
      </c>
      <c r="S1390" s="4" t="str">
        <f t="shared" si="152"/>
        <v>Upper</v>
      </c>
      <c r="T1390" s="4" t="str">
        <f t="shared" si="153"/>
        <v>Below</v>
      </c>
      <c r="U1390" s="4" t="str">
        <f t="shared" si="149"/>
        <v>Sell</v>
      </c>
      <c r="V1390" s="4" t="str">
        <f t="shared" si="150"/>
        <v/>
      </c>
    </row>
    <row r="1391" spans="1:22">
      <c r="A1391" s="2">
        <v>43017</v>
      </c>
      <c r="B1391" s="7">
        <v>899.4000244140625</v>
      </c>
      <c r="C1391" s="7">
        <v>901.5</v>
      </c>
      <c r="D1391" s="7">
        <v>895.25</v>
      </c>
      <c r="E1391" s="7">
        <v>897.75</v>
      </c>
      <c r="F1391" s="7">
        <v>9988.2001953125</v>
      </c>
      <c r="G1391" s="7">
        <v>10015.75</v>
      </c>
      <c r="H1391" s="7">
        <v>9959.4501953125</v>
      </c>
      <c r="I1391" s="7">
        <v>9988.75</v>
      </c>
      <c r="J1391" s="7">
        <v>9.0046255263901726E-2</v>
      </c>
      <c r="K1391" s="7">
        <v>9.000823702668298E-2</v>
      </c>
      <c r="L1391" s="7">
        <v>8.9889500167525019E-2</v>
      </c>
      <c r="M1391" s="7">
        <v>8.9876110624452513E-2</v>
      </c>
      <c r="N1391" s="7">
        <v>9.1159084688183928E-2</v>
      </c>
      <c r="O1391" s="7">
        <v>5.5723747468599421E-4</v>
      </c>
      <c r="P1391" s="7">
        <v>9.1716322162869929E-2</v>
      </c>
      <c r="Q1391" s="7">
        <v>9.0601847213497927E-2</v>
      </c>
      <c r="R1391" s="7">
        <f t="shared" si="151"/>
        <v>0</v>
      </c>
      <c r="S1391" s="4" t="str">
        <f t="shared" si="152"/>
        <v>Upper</v>
      </c>
      <c r="T1391" s="4" t="str">
        <f t="shared" si="153"/>
        <v>Below</v>
      </c>
      <c r="U1391" s="4" t="str">
        <f t="shared" si="149"/>
        <v>Sell</v>
      </c>
      <c r="V1391" s="4" t="str">
        <f t="shared" si="150"/>
        <v/>
      </c>
    </row>
    <row r="1392" spans="1:22">
      <c r="A1392" s="2">
        <v>43018</v>
      </c>
      <c r="B1392" s="7">
        <v>899.5</v>
      </c>
      <c r="C1392" s="7">
        <v>907.47497558593761</v>
      </c>
      <c r="D1392" s="7">
        <v>896.32501220703125</v>
      </c>
      <c r="E1392" s="7">
        <v>901.34997558593761</v>
      </c>
      <c r="F1392" s="7">
        <v>10013.7001953125</v>
      </c>
      <c r="G1392" s="7">
        <v>10034</v>
      </c>
      <c r="H1392" s="7">
        <v>10002.2998046875</v>
      </c>
      <c r="I1392" s="7">
        <v>10016.9501953125</v>
      </c>
      <c r="J1392" s="7">
        <v>8.9826935344146194E-2</v>
      </c>
      <c r="K1392" s="7">
        <v>9.0440001553312499E-2</v>
      </c>
      <c r="L1392" s="7">
        <v>8.9611892235721177E-2</v>
      </c>
      <c r="M1392" s="7">
        <v>8.9982475505142323E-2</v>
      </c>
      <c r="N1392" s="7">
        <v>9.110258958492079E-2</v>
      </c>
      <c r="O1392" s="7">
        <v>6.1636251045554618E-4</v>
      </c>
      <c r="P1392" s="7">
        <v>9.1718952095376338E-2</v>
      </c>
      <c r="Q1392" s="7">
        <v>9.0486227074465242E-2</v>
      </c>
      <c r="R1392" s="7">
        <f t="shared" si="151"/>
        <v>0</v>
      </c>
      <c r="S1392" s="4" t="str">
        <f t="shared" si="152"/>
        <v>Upper</v>
      </c>
      <c r="T1392" s="4" t="str">
        <f t="shared" si="153"/>
        <v>Below</v>
      </c>
      <c r="U1392" s="4" t="str">
        <f t="shared" si="149"/>
        <v>Sell</v>
      </c>
      <c r="V1392" s="4" t="str">
        <f t="shared" si="150"/>
        <v/>
      </c>
    </row>
    <row r="1393" spans="1:22">
      <c r="A1393" s="2">
        <v>43019</v>
      </c>
      <c r="B1393" s="7">
        <v>901.625</v>
      </c>
      <c r="C1393" s="7">
        <v>907.625</v>
      </c>
      <c r="D1393" s="7">
        <v>893.79998779296875</v>
      </c>
      <c r="E1393" s="7">
        <v>895.07501220703125</v>
      </c>
      <c r="F1393" s="7">
        <v>10042.599609375</v>
      </c>
      <c r="G1393" s="7">
        <v>10067.25</v>
      </c>
      <c r="H1393" s="7">
        <v>9955.7998046875</v>
      </c>
      <c r="I1393" s="7">
        <v>9984.7998046875</v>
      </c>
      <c r="J1393" s="7">
        <v>8.9780040534356481E-2</v>
      </c>
      <c r="K1393" s="7">
        <v>9.0156199557972633E-2</v>
      </c>
      <c r="L1393" s="7">
        <v>8.9776814050855053E-2</v>
      </c>
      <c r="M1393" s="7">
        <v>8.9643761489021159E-2</v>
      </c>
      <c r="N1393" s="7">
        <v>9.1039075451701285E-2</v>
      </c>
      <c r="O1393" s="7">
        <v>6.9698981616347997E-4</v>
      </c>
      <c r="P1393" s="7">
        <v>9.1736065267864764E-2</v>
      </c>
      <c r="Q1393" s="7">
        <v>9.0342085635537805E-2</v>
      </c>
      <c r="R1393" s="7">
        <f t="shared" si="151"/>
        <v>0</v>
      </c>
      <c r="S1393" s="4" t="str">
        <f t="shared" si="152"/>
        <v>Upper</v>
      </c>
      <c r="T1393" s="4" t="str">
        <f t="shared" si="153"/>
        <v>Below</v>
      </c>
      <c r="U1393" s="4" t="str">
        <f t="shared" ref="U1393:U1456" si="154">+IF(AND(S1393="Upper",T1393="Below"),"Sell",IF(AND(S1393="Lower",T1393="Above"),"Buy",U1392))</f>
        <v>Sell</v>
      </c>
      <c r="V1393" s="4" t="str">
        <f t="shared" si="150"/>
        <v/>
      </c>
    </row>
    <row r="1394" spans="1:22">
      <c r="A1394" s="2">
        <v>43020</v>
      </c>
      <c r="B1394" s="7">
        <v>897.54998779296875</v>
      </c>
      <c r="C1394" s="7">
        <v>910.72497558593761</v>
      </c>
      <c r="D1394" s="7">
        <v>894</v>
      </c>
      <c r="E1394" s="7">
        <v>909.40002441406239</v>
      </c>
      <c r="F1394" s="7">
        <v>10011.2001953125</v>
      </c>
      <c r="G1394" s="7">
        <v>10104.4501953125</v>
      </c>
      <c r="H1394" s="7">
        <v>9977.099609375</v>
      </c>
      <c r="I1394" s="7">
        <v>10096.400390625</v>
      </c>
      <c r="J1394" s="7">
        <v>8.9654583894269196E-2</v>
      </c>
      <c r="K1394" s="7">
        <v>9.0131076702068075E-2</v>
      </c>
      <c r="L1394" s="7">
        <v>8.9605199406844777E-2</v>
      </c>
      <c r="M1394" s="7">
        <v>9.007170766112689E-2</v>
      </c>
      <c r="N1394" s="7">
        <v>9.0974263199811389E-2</v>
      </c>
      <c r="O1394" s="7">
        <v>7.2452267086954624E-4</v>
      </c>
      <c r="P1394" s="7">
        <v>9.1698785870680935E-2</v>
      </c>
      <c r="Q1394" s="7">
        <v>9.0249740528941844E-2</v>
      </c>
      <c r="R1394" s="7">
        <f t="shared" si="151"/>
        <v>0</v>
      </c>
      <c r="S1394" s="4" t="str">
        <f t="shared" si="152"/>
        <v>Upper</v>
      </c>
      <c r="T1394" s="4" t="str">
        <f t="shared" si="153"/>
        <v>Below</v>
      </c>
      <c r="U1394" s="4" t="str">
        <f t="shared" si="154"/>
        <v>Sell</v>
      </c>
      <c r="V1394" s="4" t="str">
        <f t="shared" si="150"/>
        <v/>
      </c>
    </row>
    <row r="1395" spans="1:22">
      <c r="A1395" s="2">
        <v>43021</v>
      </c>
      <c r="B1395" s="7">
        <v>913.34997558593761</v>
      </c>
      <c r="C1395" s="7">
        <v>928.27502441406239</v>
      </c>
      <c r="D1395" s="7">
        <v>911</v>
      </c>
      <c r="E1395" s="7">
        <v>925.40002441406239</v>
      </c>
      <c r="F1395" s="7">
        <v>10123.7001953125</v>
      </c>
      <c r="G1395" s="7">
        <v>10191.900390625</v>
      </c>
      <c r="H1395" s="7">
        <v>10120.099609375</v>
      </c>
      <c r="I1395" s="7">
        <v>10167.4501953125</v>
      </c>
      <c r="J1395" s="7">
        <v>9.0218986928202308E-2</v>
      </c>
      <c r="K1395" s="7">
        <v>9.1079679827712437E-2</v>
      </c>
      <c r="L1395" s="7">
        <v>9.0018876805923242E-2</v>
      </c>
      <c r="M1395" s="7">
        <v>9.101593876906322E-2</v>
      </c>
      <c r="N1395" s="7">
        <v>9.0966041004838169E-2</v>
      </c>
      <c r="O1395" s="7">
        <v>7.2299189918152262E-4</v>
      </c>
      <c r="P1395" s="7">
        <v>9.1689032904019696E-2</v>
      </c>
      <c r="Q1395" s="7">
        <v>9.0243049105656642E-2</v>
      </c>
      <c r="R1395" s="7" t="str">
        <f t="shared" si="151"/>
        <v>Lower</v>
      </c>
      <c r="S1395" s="4" t="str">
        <f t="shared" si="152"/>
        <v>Lower</v>
      </c>
      <c r="T1395" s="4" t="str">
        <f t="shared" si="153"/>
        <v>Above</v>
      </c>
      <c r="U1395" s="4" t="str">
        <f t="shared" si="154"/>
        <v>Buy</v>
      </c>
      <c r="V1395" s="4" t="str">
        <f t="shared" ref="V1395:V1458" si="155">+IF(U1395&lt;&gt;U1394,U1395,"")</f>
        <v>Buy</v>
      </c>
    </row>
    <row r="1396" spans="1:22">
      <c r="A1396" s="2">
        <v>43024</v>
      </c>
      <c r="B1396" s="7">
        <v>930</v>
      </c>
      <c r="C1396" s="7">
        <v>936.625</v>
      </c>
      <c r="D1396" s="7">
        <v>921</v>
      </c>
      <c r="E1396" s="7">
        <v>928.57501220703125</v>
      </c>
      <c r="F1396" s="7">
        <v>10207.400390625</v>
      </c>
      <c r="G1396" s="7">
        <v>10242.9501953125</v>
      </c>
      <c r="H1396" s="7">
        <v>10175.099609375</v>
      </c>
      <c r="I1396" s="7">
        <v>10230.849609375</v>
      </c>
      <c r="J1396" s="7">
        <v>9.1110367420696031E-2</v>
      </c>
      <c r="K1396" s="7">
        <v>9.1440940563064482E-2</v>
      </c>
      <c r="L1396" s="7">
        <v>9.0515084407765511E-2</v>
      </c>
      <c r="M1396" s="7">
        <v>9.0762258039267338E-2</v>
      </c>
      <c r="N1396" s="7">
        <v>9.0920920025252858E-2</v>
      </c>
      <c r="O1396" s="7">
        <v>7.0503246454045392E-4</v>
      </c>
      <c r="P1396" s="7">
        <v>9.1625952489793314E-2</v>
      </c>
      <c r="Q1396" s="7">
        <v>9.0215887560712402E-2</v>
      </c>
      <c r="R1396" s="7">
        <f t="shared" si="151"/>
        <v>0</v>
      </c>
      <c r="S1396" s="4" t="str">
        <f t="shared" si="152"/>
        <v>Lower</v>
      </c>
      <c r="T1396" s="4" t="str">
        <f t="shared" si="153"/>
        <v>Above</v>
      </c>
      <c r="U1396" s="4" t="str">
        <f t="shared" si="154"/>
        <v>Buy</v>
      </c>
      <c r="V1396" s="4" t="str">
        <f t="shared" si="155"/>
        <v/>
      </c>
    </row>
    <row r="1397" spans="1:22">
      <c r="A1397" s="2">
        <v>43025</v>
      </c>
      <c r="B1397" s="7">
        <v>925</v>
      </c>
      <c r="C1397" s="7">
        <v>926.84997558593761</v>
      </c>
      <c r="D1397" s="7">
        <v>919.54998779296875</v>
      </c>
      <c r="E1397" s="7">
        <v>925.625</v>
      </c>
      <c r="F1397" s="7">
        <v>10227.650390625</v>
      </c>
      <c r="G1397" s="7">
        <v>10251.849609375</v>
      </c>
      <c r="H1397" s="7">
        <v>10212.599609375</v>
      </c>
      <c r="I1397" s="7">
        <v>10234.4501953125</v>
      </c>
      <c r="J1397" s="7">
        <v>9.0441104718233759E-2</v>
      </c>
      <c r="K1397" s="7">
        <v>9.0408073752697451E-2</v>
      </c>
      <c r="L1397" s="7">
        <v>9.0040736243966413E-2</v>
      </c>
      <c r="M1397" s="7">
        <v>9.0442083583927871E-2</v>
      </c>
      <c r="N1397" s="7">
        <v>9.0862034105982176E-2</v>
      </c>
      <c r="O1397" s="7">
        <v>6.9266237241621161E-4</v>
      </c>
      <c r="P1397" s="7">
        <v>9.1554696478398381E-2</v>
      </c>
      <c r="Q1397" s="7">
        <v>9.016937173356597E-2</v>
      </c>
      <c r="R1397" s="7" t="str">
        <f t="shared" si="151"/>
        <v>Lower</v>
      </c>
      <c r="S1397" s="4" t="str">
        <f t="shared" si="152"/>
        <v>Lower</v>
      </c>
      <c r="T1397" s="4" t="str">
        <f t="shared" si="153"/>
        <v>Above</v>
      </c>
      <c r="U1397" s="4" t="str">
        <f t="shared" si="154"/>
        <v>Buy</v>
      </c>
      <c r="V1397" s="4" t="str">
        <f t="shared" si="155"/>
        <v/>
      </c>
    </row>
    <row r="1398" spans="1:22">
      <c r="A1398" s="2">
        <v>43026</v>
      </c>
      <c r="B1398" s="7">
        <v>920.5</v>
      </c>
      <c r="C1398" s="7">
        <v>937.5</v>
      </c>
      <c r="D1398" s="7">
        <v>919.5</v>
      </c>
      <c r="E1398" s="7">
        <v>934.25</v>
      </c>
      <c r="F1398" s="7">
        <v>10209.400390625</v>
      </c>
      <c r="G1398" s="7">
        <v>10236.4501953125</v>
      </c>
      <c r="H1398" s="7">
        <v>10175.75</v>
      </c>
      <c r="I1398" s="7">
        <v>10210.849609375</v>
      </c>
      <c r="J1398" s="7">
        <v>9.016200411194264E-2</v>
      </c>
      <c r="K1398" s="7">
        <v>9.1584483108148401E-2</v>
      </c>
      <c r="L1398" s="7">
        <v>9.0361889786993582E-2</v>
      </c>
      <c r="M1398" s="7">
        <v>9.1495814328929767E-2</v>
      </c>
      <c r="N1398" s="7">
        <v>9.0879813556720382E-2</v>
      </c>
      <c r="O1398" s="7">
        <v>7.0463902391230862E-4</v>
      </c>
      <c r="P1398" s="7">
        <v>9.1584452580632691E-2</v>
      </c>
      <c r="Q1398" s="7">
        <v>9.0175174532808072E-2</v>
      </c>
      <c r="R1398" s="7" t="str">
        <f t="shared" si="151"/>
        <v>Upper</v>
      </c>
      <c r="S1398" s="4" t="str">
        <f t="shared" si="152"/>
        <v>Upper</v>
      </c>
      <c r="T1398" s="4" t="str">
        <f t="shared" si="153"/>
        <v>Below</v>
      </c>
      <c r="U1398" s="4" t="str">
        <f t="shared" si="154"/>
        <v>Sell</v>
      </c>
      <c r="V1398" s="4" t="str">
        <f t="shared" si="155"/>
        <v>Sell</v>
      </c>
    </row>
    <row r="1399" spans="1:22">
      <c r="A1399" s="2">
        <v>43027</v>
      </c>
      <c r="B1399" s="7">
        <v>930.90002441406239</v>
      </c>
      <c r="C1399" s="7">
        <v>932.5</v>
      </c>
      <c r="D1399" s="7">
        <v>920.32501220703125</v>
      </c>
      <c r="E1399" s="7">
        <v>924.20001220703125</v>
      </c>
      <c r="F1399" s="7">
        <v>10210.349609375</v>
      </c>
      <c r="G1399" s="7">
        <v>10211.9501953125</v>
      </c>
      <c r="H1399" s="7">
        <v>10123.349609375</v>
      </c>
      <c r="I1399" s="7">
        <v>10146.5498046875</v>
      </c>
      <c r="J1399" s="7">
        <v>9.1172198801040369E-2</v>
      </c>
      <c r="K1399" s="7">
        <v>9.1314585575244689E-2</v>
      </c>
      <c r="L1399" s="7">
        <v>9.0911116154157076E-2</v>
      </c>
      <c r="M1399" s="7">
        <v>9.108515012463346E-2</v>
      </c>
      <c r="N1399" s="7">
        <v>9.0876279529520321E-2</v>
      </c>
      <c r="O1399" s="7">
        <v>7.033579159054249E-4</v>
      </c>
      <c r="P1399" s="7">
        <v>9.1579637445425743E-2</v>
      </c>
      <c r="Q1399" s="7">
        <v>9.0172921613614898E-2</v>
      </c>
      <c r="R1399" s="7">
        <f t="shared" si="151"/>
        <v>0</v>
      </c>
      <c r="S1399" s="4" t="str">
        <f t="shared" si="152"/>
        <v>Upper</v>
      </c>
      <c r="T1399" s="4" t="str">
        <f t="shared" si="153"/>
        <v>Below</v>
      </c>
      <c r="U1399" s="4" t="str">
        <f t="shared" si="154"/>
        <v>Sell</v>
      </c>
      <c r="V1399" s="4" t="str">
        <f t="shared" si="155"/>
        <v/>
      </c>
    </row>
    <row r="1400" spans="1:22">
      <c r="A1400" s="2">
        <v>43031</v>
      </c>
      <c r="B1400" s="7">
        <v>929.95001220703125</v>
      </c>
      <c r="C1400" s="7">
        <v>934.84997558593761</v>
      </c>
      <c r="D1400" s="7">
        <v>918.02502441406239</v>
      </c>
      <c r="E1400" s="7">
        <v>931.65002441406239</v>
      </c>
      <c r="F1400" s="7">
        <v>10176.650390625</v>
      </c>
      <c r="G1400" s="7">
        <v>10224.150390625</v>
      </c>
      <c r="H1400" s="7">
        <v>10124.5</v>
      </c>
      <c r="I1400" s="7">
        <v>10184.849609375</v>
      </c>
      <c r="J1400" s="7">
        <v>9.1380756586049758E-2</v>
      </c>
      <c r="K1400" s="7">
        <v>9.1435467972296763E-2</v>
      </c>
      <c r="L1400" s="7">
        <v>9.0673615923162865E-2</v>
      </c>
      <c r="M1400" s="7">
        <v>9.1474107144055683E-2</v>
      </c>
      <c r="N1400" s="7">
        <v>9.090760671510692E-2</v>
      </c>
      <c r="O1400" s="7">
        <v>7.1585356451681222E-4</v>
      </c>
      <c r="P1400" s="7">
        <v>9.1623460279623731E-2</v>
      </c>
      <c r="Q1400" s="7">
        <v>9.0191753150590109E-2</v>
      </c>
      <c r="R1400" s="7">
        <f t="shared" si="151"/>
        <v>0</v>
      </c>
      <c r="S1400" s="4" t="str">
        <f t="shared" si="152"/>
        <v>Upper</v>
      </c>
      <c r="T1400" s="4" t="str">
        <f t="shared" si="153"/>
        <v>Below</v>
      </c>
      <c r="U1400" s="4" t="str">
        <f t="shared" si="154"/>
        <v>Sell</v>
      </c>
      <c r="V1400" s="4" t="str">
        <f t="shared" si="155"/>
        <v/>
      </c>
    </row>
    <row r="1401" spans="1:22">
      <c r="A1401" s="2">
        <v>43032</v>
      </c>
      <c r="B1401" s="7">
        <v>931.5</v>
      </c>
      <c r="C1401" s="7">
        <v>939.79998779296875</v>
      </c>
      <c r="D1401" s="7">
        <v>926.5</v>
      </c>
      <c r="E1401" s="7">
        <v>933.54998779296875</v>
      </c>
      <c r="F1401" s="7">
        <v>10218.5498046875</v>
      </c>
      <c r="G1401" s="7">
        <v>10237.75</v>
      </c>
      <c r="H1401" s="7">
        <v>10182.400390625</v>
      </c>
      <c r="I1401" s="7">
        <v>10207.7001953125</v>
      </c>
      <c r="J1401" s="7">
        <v>9.1157749172264935E-2</v>
      </c>
      <c r="K1401" s="7">
        <v>9.1797512909864834E-2</v>
      </c>
      <c r="L1401" s="7">
        <v>9.0990332775858468E-2</v>
      </c>
      <c r="M1401" s="7">
        <v>9.1455466944617578E-2</v>
      </c>
      <c r="N1401" s="7">
        <v>9.0903837811731975E-2</v>
      </c>
      <c r="O1401" s="7">
        <v>7.125905650425037E-4</v>
      </c>
      <c r="P1401" s="7">
        <v>9.1616428376774472E-2</v>
      </c>
      <c r="Q1401" s="7">
        <v>9.0191247246689477E-2</v>
      </c>
      <c r="R1401" s="7" t="str">
        <f t="shared" si="151"/>
        <v>Upper</v>
      </c>
      <c r="S1401" s="4" t="str">
        <f t="shared" si="152"/>
        <v>Upper</v>
      </c>
      <c r="T1401" s="4" t="str">
        <f t="shared" si="153"/>
        <v>Below</v>
      </c>
      <c r="U1401" s="4" t="str">
        <f t="shared" si="154"/>
        <v>Sell</v>
      </c>
      <c r="V1401" s="4" t="str">
        <f t="shared" si="155"/>
        <v/>
      </c>
    </row>
    <row r="1402" spans="1:22">
      <c r="A1402" s="2">
        <v>43033</v>
      </c>
      <c r="B1402" s="7">
        <v>930</v>
      </c>
      <c r="C1402" s="7">
        <v>931.5</v>
      </c>
      <c r="D1402" s="7">
        <v>892.5</v>
      </c>
      <c r="E1402" s="7">
        <v>897.54998779296875</v>
      </c>
      <c r="F1402" s="7">
        <v>10321.150390625</v>
      </c>
      <c r="G1402" s="7">
        <v>10340.5498046875</v>
      </c>
      <c r="H1402" s="7">
        <v>10240.900390625</v>
      </c>
      <c r="I1402" s="7">
        <v>10295.349609375</v>
      </c>
      <c r="J1402" s="7">
        <v>9.0106234751190714E-2</v>
      </c>
      <c r="K1402" s="7">
        <v>9.0082250711440839E-2</v>
      </c>
      <c r="L1402" s="7">
        <v>8.7150540085033576E-2</v>
      </c>
      <c r="M1402" s="7">
        <v>8.7180136843109726E-2</v>
      </c>
      <c r="N1402" s="7">
        <v>9.0705407729445187E-2</v>
      </c>
      <c r="O1402" s="7">
        <v>1.092231023501998E-3</v>
      </c>
      <c r="P1402" s="7">
        <v>9.1797638752947178E-2</v>
      </c>
      <c r="Q1402" s="7">
        <v>8.9613176705943196E-2</v>
      </c>
      <c r="R1402" s="7" t="str">
        <f t="shared" si="151"/>
        <v>Lower</v>
      </c>
      <c r="S1402" s="4" t="str">
        <f t="shared" si="152"/>
        <v>Lower</v>
      </c>
      <c r="T1402" s="4" t="str">
        <f t="shared" si="153"/>
        <v>Below</v>
      </c>
      <c r="U1402" s="4" t="str">
        <f t="shared" si="154"/>
        <v>Sell</v>
      </c>
      <c r="V1402" s="4" t="str">
        <f t="shared" si="155"/>
        <v/>
      </c>
    </row>
    <row r="1403" spans="1:22">
      <c r="A1403" s="2">
        <v>43034</v>
      </c>
      <c r="B1403" s="7">
        <v>884</v>
      </c>
      <c r="C1403" s="7">
        <v>905</v>
      </c>
      <c r="D1403" s="7">
        <v>878.92498779296875</v>
      </c>
      <c r="E1403" s="7">
        <v>897.67498779296875</v>
      </c>
      <c r="F1403" s="7">
        <v>10291.7998046875</v>
      </c>
      <c r="G1403" s="7">
        <v>10355.650390625</v>
      </c>
      <c r="H1403" s="7">
        <v>10271.849609375</v>
      </c>
      <c r="I1403" s="7">
        <v>10343.7998046875</v>
      </c>
      <c r="J1403" s="7">
        <v>8.5893625680259891E-2</v>
      </c>
      <c r="K1403" s="7">
        <v>8.7391903536961718E-2</v>
      </c>
      <c r="L1403" s="7">
        <v>8.5566380079278415E-2</v>
      </c>
      <c r="M1403" s="7">
        <v>8.6783870989669512E-2</v>
      </c>
      <c r="N1403" s="7">
        <v>9.0505524014004066E-2</v>
      </c>
      <c r="O1403" s="7">
        <v>1.399999756453408E-3</v>
      </c>
      <c r="P1403" s="7">
        <v>9.1905523770457478E-2</v>
      </c>
      <c r="Q1403" s="7">
        <v>8.9105524257550653E-2</v>
      </c>
      <c r="R1403" s="7">
        <f t="shared" si="151"/>
        <v>0</v>
      </c>
      <c r="S1403" s="4" t="str">
        <f t="shared" si="152"/>
        <v>Lower</v>
      </c>
      <c r="T1403" s="4" t="str">
        <f t="shared" si="153"/>
        <v>Below</v>
      </c>
      <c r="U1403" s="4" t="str">
        <f t="shared" si="154"/>
        <v>Sell</v>
      </c>
      <c r="V1403" s="4" t="str">
        <f t="shared" si="155"/>
        <v/>
      </c>
    </row>
    <row r="1404" spans="1:22">
      <c r="A1404" s="2">
        <v>43035</v>
      </c>
      <c r="B1404" s="7">
        <v>902.20001220703125</v>
      </c>
      <c r="C1404" s="7">
        <v>903.75</v>
      </c>
      <c r="D1404" s="7">
        <v>889.5</v>
      </c>
      <c r="E1404" s="7">
        <v>895.5250244140625</v>
      </c>
      <c r="F1404" s="7">
        <v>10362.2998046875</v>
      </c>
      <c r="G1404" s="7">
        <v>10366.150390625</v>
      </c>
      <c r="H1404" s="7">
        <v>10311.2998046875</v>
      </c>
      <c r="I1404" s="7">
        <v>10323.0498046875</v>
      </c>
      <c r="J1404" s="7">
        <v>8.7065615665637391E-2</v>
      </c>
      <c r="K1404" s="7">
        <v>8.7182798429910752E-2</v>
      </c>
      <c r="L1404" s="7">
        <v>8.6264585149161771E-2</v>
      </c>
      <c r="M1404" s="7">
        <v>8.6750043965439519E-2</v>
      </c>
      <c r="N1404" s="7">
        <v>9.0281230767651849E-2</v>
      </c>
      <c r="O1404" s="7">
        <v>1.6190316495165861E-3</v>
      </c>
      <c r="P1404" s="7">
        <v>9.1900262417168435E-2</v>
      </c>
      <c r="Q1404" s="7">
        <v>8.8662199118135263E-2</v>
      </c>
      <c r="R1404" s="7">
        <f t="shared" si="151"/>
        <v>0</v>
      </c>
      <c r="S1404" s="4" t="str">
        <f t="shared" si="152"/>
        <v>Lower</v>
      </c>
      <c r="T1404" s="4" t="str">
        <f t="shared" si="153"/>
        <v>Below</v>
      </c>
      <c r="U1404" s="4" t="str">
        <f t="shared" si="154"/>
        <v>Sell</v>
      </c>
      <c r="V1404" s="4" t="str">
        <f t="shared" si="155"/>
        <v/>
      </c>
    </row>
    <row r="1405" spans="1:22">
      <c r="A1405" s="2">
        <v>43038</v>
      </c>
      <c r="B1405" s="7">
        <v>899.125</v>
      </c>
      <c r="C1405" s="7">
        <v>908</v>
      </c>
      <c r="D1405" s="7">
        <v>896.20001220703125</v>
      </c>
      <c r="E1405" s="7">
        <v>907.5</v>
      </c>
      <c r="F1405" s="7">
        <v>10353.849609375</v>
      </c>
      <c r="G1405" s="7">
        <v>10384.5</v>
      </c>
      <c r="H1405" s="7">
        <v>10344.2998046875</v>
      </c>
      <c r="I1405" s="7">
        <v>10363.650390625</v>
      </c>
      <c r="J1405" s="7">
        <v>8.6839681270421201E-2</v>
      </c>
      <c r="K1405" s="7">
        <v>8.7438008570465603E-2</v>
      </c>
      <c r="L1405" s="7">
        <v>8.6637087973892621E-2</v>
      </c>
      <c r="M1405" s="7">
        <v>8.7565670955180822E-2</v>
      </c>
      <c r="N1405" s="7">
        <v>9.0065110584881133E-2</v>
      </c>
      <c r="O1405" s="7">
        <v>1.6805726695021911E-3</v>
      </c>
      <c r="P1405" s="7">
        <v>9.1745683254383328E-2</v>
      </c>
      <c r="Q1405" s="7">
        <v>8.8384537915378938E-2</v>
      </c>
      <c r="R1405" s="7">
        <f t="shared" si="151"/>
        <v>0</v>
      </c>
      <c r="S1405" s="4" t="str">
        <f t="shared" si="152"/>
        <v>Lower</v>
      </c>
      <c r="T1405" s="4" t="str">
        <f t="shared" si="153"/>
        <v>Below</v>
      </c>
      <c r="U1405" s="4" t="str">
        <f t="shared" si="154"/>
        <v>Sell</v>
      </c>
      <c r="V1405" s="4" t="str">
        <f t="shared" si="155"/>
        <v/>
      </c>
    </row>
    <row r="1406" spans="1:22">
      <c r="A1406" s="2">
        <v>43039</v>
      </c>
      <c r="B1406" s="7">
        <v>905.75</v>
      </c>
      <c r="C1406" s="7">
        <v>905.75</v>
      </c>
      <c r="D1406" s="7">
        <v>899.625</v>
      </c>
      <c r="E1406" s="7">
        <v>904.25</v>
      </c>
      <c r="F1406" s="7">
        <v>10364.900390625</v>
      </c>
      <c r="G1406" s="7">
        <v>10367.7001953125</v>
      </c>
      <c r="H1406" s="7">
        <v>10323.9501953125</v>
      </c>
      <c r="I1406" s="7">
        <v>10335.2998046875</v>
      </c>
      <c r="J1406" s="7">
        <v>8.7386271538050314E-2</v>
      </c>
      <c r="K1406" s="7">
        <v>8.7362672814315423E-2</v>
      </c>
      <c r="L1406" s="7">
        <v>8.7139610612269991E-2</v>
      </c>
      <c r="M1406" s="7">
        <v>8.7491414578015819E-2</v>
      </c>
      <c r="N1406" s="7">
        <v>8.9827939023693598E-2</v>
      </c>
      <c r="O1406" s="7">
        <v>1.69291586957492E-3</v>
      </c>
      <c r="P1406" s="7">
        <v>9.1520854893268513E-2</v>
      </c>
      <c r="Q1406" s="7">
        <v>8.8135023154118683E-2</v>
      </c>
      <c r="R1406" s="7">
        <f t="shared" si="151"/>
        <v>0</v>
      </c>
      <c r="S1406" s="4" t="str">
        <f t="shared" si="152"/>
        <v>Lower</v>
      </c>
      <c r="T1406" s="4" t="str">
        <f t="shared" si="153"/>
        <v>Below</v>
      </c>
      <c r="U1406" s="4" t="str">
        <f t="shared" si="154"/>
        <v>Sell</v>
      </c>
      <c r="V1406" s="4" t="str">
        <f t="shared" si="155"/>
        <v/>
      </c>
    </row>
    <row r="1407" spans="1:22">
      <c r="A1407" s="2">
        <v>43040</v>
      </c>
      <c r="B1407" s="7">
        <v>907.54998779296875</v>
      </c>
      <c r="C1407" s="7">
        <v>912.5</v>
      </c>
      <c r="D1407" s="7">
        <v>906</v>
      </c>
      <c r="E1407" s="7">
        <v>910.59997558593761</v>
      </c>
      <c r="F1407" s="7">
        <v>10390.349609375</v>
      </c>
      <c r="G1407" s="7">
        <v>10451.650390625</v>
      </c>
      <c r="H1407" s="7">
        <v>10383.0498046875</v>
      </c>
      <c r="I1407" s="7">
        <v>10440.5</v>
      </c>
      <c r="J1407" s="7">
        <v>8.7345471703291377E-2</v>
      </c>
      <c r="K1407" s="7">
        <v>8.7306785617178806E-2</v>
      </c>
      <c r="L1407" s="7">
        <v>8.7257599360736959E-2</v>
      </c>
      <c r="M1407" s="7">
        <v>8.7218042774382221E-2</v>
      </c>
      <c r="N1407" s="7">
        <v>8.9602274968422282E-2</v>
      </c>
      <c r="O1407" s="7">
        <v>1.7263212772367471E-3</v>
      </c>
      <c r="P1407" s="7">
        <v>9.1328596245659033E-2</v>
      </c>
      <c r="Q1407" s="7">
        <v>8.7875953691185532E-2</v>
      </c>
      <c r="R1407" s="7">
        <f t="shared" si="151"/>
        <v>0</v>
      </c>
      <c r="S1407" s="4" t="str">
        <f t="shared" si="152"/>
        <v>Lower</v>
      </c>
      <c r="T1407" s="4" t="str">
        <f t="shared" si="153"/>
        <v>Below</v>
      </c>
      <c r="U1407" s="4" t="str">
        <f t="shared" si="154"/>
        <v>Sell</v>
      </c>
      <c r="V1407" s="4" t="str">
        <f t="shared" si="155"/>
        <v/>
      </c>
    </row>
    <row r="1408" spans="1:22">
      <c r="A1408" s="2">
        <v>43041</v>
      </c>
      <c r="B1408" s="7">
        <v>911.5</v>
      </c>
      <c r="C1408" s="7">
        <v>914.90002441406239</v>
      </c>
      <c r="D1408" s="7">
        <v>908.47497558593761</v>
      </c>
      <c r="E1408" s="7">
        <v>911.04998779296875</v>
      </c>
      <c r="F1408" s="7">
        <v>10440.5</v>
      </c>
      <c r="G1408" s="7">
        <v>10453</v>
      </c>
      <c r="H1408" s="7">
        <v>10412.5498046875</v>
      </c>
      <c r="I1408" s="7">
        <v>10423.7998046875</v>
      </c>
      <c r="J1408" s="7">
        <v>8.7304247880848618E-2</v>
      </c>
      <c r="K1408" s="7">
        <v>8.7525114743524576E-2</v>
      </c>
      <c r="L1408" s="7">
        <v>8.7248079733262096E-2</v>
      </c>
      <c r="M1408" s="7">
        <v>8.7400948297498657E-2</v>
      </c>
      <c r="N1408" s="7">
        <v>8.9441263247042185E-2</v>
      </c>
      <c r="O1408" s="7">
        <v>1.7757531908228019E-3</v>
      </c>
      <c r="P1408" s="7">
        <v>9.1217016437864992E-2</v>
      </c>
      <c r="Q1408" s="7">
        <v>8.7665510056219378E-2</v>
      </c>
      <c r="R1408" s="7">
        <f t="shared" si="151"/>
        <v>0</v>
      </c>
      <c r="S1408" s="4" t="str">
        <f t="shared" si="152"/>
        <v>Lower</v>
      </c>
      <c r="T1408" s="4" t="str">
        <f t="shared" si="153"/>
        <v>Below</v>
      </c>
      <c r="U1408" s="4" t="str">
        <f t="shared" si="154"/>
        <v>Sell</v>
      </c>
      <c r="V1408" s="4" t="str">
        <f t="shared" si="155"/>
        <v/>
      </c>
    </row>
    <row r="1409" spans="1:22">
      <c r="A1409" s="2">
        <v>43042</v>
      </c>
      <c r="B1409" s="7">
        <v>912.84997558593761</v>
      </c>
      <c r="C1409" s="7">
        <v>920</v>
      </c>
      <c r="D1409" s="7">
        <v>910.79998779296875</v>
      </c>
      <c r="E1409" s="7">
        <v>915.34997558593761</v>
      </c>
      <c r="F1409" s="7">
        <v>10461.5498046875</v>
      </c>
      <c r="G1409" s="7">
        <v>10461.7001953125</v>
      </c>
      <c r="H1409" s="7">
        <v>10403.599609375</v>
      </c>
      <c r="I1409" s="7">
        <v>10452.5</v>
      </c>
      <c r="J1409" s="7">
        <v>8.7257623643575019E-2</v>
      </c>
      <c r="K1409" s="7">
        <v>8.793981693455695E-2</v>
      </c>
      <c r="L1409" s="7">
        <v>8.7546620591993876E-2</v>
      </c>
      <c r="M1409" s="7">
        <v>8.7572348776458989E-2</v>
      </c>
      <c r="N1409" s="7">
        <v>8.927277151059021E-2</v>
      </c>
      <c r="O1409" s="7">
        <v>1.7856884102377E-3</v>
      </c>
      <c r="P1409" s="7">
        <v>9.1058459920827908E-2</v>
      </c>
      <c r="Q1409" s="7">
        <v>8.7487083100352511E-2</v>
      </c>
      <c r="R1409" s="7">
        <f t="shared" si="151"/>
        <v>0</v>
      </c>
      <c r="S1409" s="4" t="str">
        <f t="shared" si="152"/>
        <v>Lower</v>
      </c>
      <c r="T1409" s="4" t="str">
        <f t="shared" si="153"/>
        <v>Above</v>
      </c>
      <c r="U1409" s="4" t="str">
        <f t="shared" si="154"/>
        <v>Buy</v>
      </c>
      <c r="V1409" s="4" t="str">
        <f t="shared" si="155"/>
        <v>Buy</v>
      </c>
    </row>
    <row r="1410" spans="1:22">
      <c r="A1410" s="2">
        <v>43045</v>
      </c>
      <c r="B1410" s="7">
        <v>912.5</v>
      </c>
      <c r="C1410" s="7">
        <v>920</v>
      </c>
      <c r="D1410" s="7">
        <v>911.29998779296875</v>
      </c>
      <c r="E1410" s="7">
        <v>914.29998779296875</v>
      </c>
      <c r="F1410" s="7">
        <v>10431.75</v>
      </c>
      <c r="G1410" s="7">
        <v>10490.4501953125</v>
      </c>
      <c r="H1410" s="7">
        <v>10413.75</v>
      </c>
      <c r="I1410" s="7">
        <v>10451.7998046875</v>
      </c>
      <c r="J1410" s="7">
        <v>8.7473338605698947E-2</v>
      </c>
      <c r="K1410" s="7">
        <v>8.7698810143637895E-2</v>
      </c>
      <c r="L1410" s="7">
        <v>8.750930143252611E-2</v>
      </c>
      <c r="M1410" s="7">
        <v>8.7477755494600726E-2</v>
      </c>
      <c r="N1410" s="7">
        <v>8.9137255344429692E-2</v>
      </c>
      <c r="O1410" s="7">
        <v>1.815169722032349E-3</v>
      </c>
      <c r="P1410" s="7">
        <v>9.0952425066462048E-2</v>
      </c>
      <c r="Q1410" s="7">
        <v>8.7322085622397336E-2</v>
      </c>
      <c r="R1410" s="7">
        <f t="shared" si="151"/>
        <v>0</v>
      </c>
      <c r="S1410" s="4" t="str">
        <f t="shared" si="152"/>
        <v>Lower</v>
      </c>
      <c r="T1410" s="4" t="str">
        <f t="shared" si="153"/>
        <v>Above</v>
      </c>
      <c r="U1410" s="4" t="str">
        <f t="shared" si="154"/>
        <v>Buy</v>
      </c>
      <c r="V1410" s="4" t="str">
        <f t="shared" si="155"/>
        <v/>
      </c>
    </row>
    <row r="1411" spans="1:22">
      <c r="A1411" s="2">
        <v>43046</v>
      </c>
      <c r="B1411" s="7">
        <v>919</v>
      </c>
      <c r="C1411" s="7">
        <v>922.47497558593761</v>
      </c>
      <c r="D1411" s="7">
        <v>910.375</v>
      </c>
      <c r="E1411" s="7">
        <v>911.84997558593761</v>
      </c>
      <c r="F1411" s="7">
        <v>10477.150390625</v>
      </c>
      <c r="G1411" s="7">
        <v>10485.75</v>
      </c>
      <c r="H1411" s="7">
        <v>10340.7998046875</v>
      </c>
      <c r="I1411" s="7">
        <v>10350.150390625</v>
      </c>
      <c r="J1411" s="7">
        <v>8.7714690133905607E-2</v>
      </c>
      <c r="K1411" s="7">
        <v>8.7974153073069411E-2</v>
      </c>
      <c r="L1411" s="7">
        <v>8.8037194143080269E-2</v>
      </c>
      <c r="M1411" s="7">
        <v>8.8100166777467959E-2</v>
      </c>
      <c r="N1411" s="7">
        <v>8.904845815208047E-2</v>
      </c>
      <c r="O1411" s="7">
        <v>1.820554109104951E-3</v>
      </c>
      <c r="P1411" s="7">
        <v>9.086901226118542E-2</v>
      </c>
      <c r="Q1411" s="7">
        <v>8.7227904042975521E-2</v>
      </c>
      <c r="R1411" s="7">
        <f t="shared" ref="R1411:R1474" si="156">IF(AND(K1411&gt;=Q1411,L1411&lt;=Q1411),"Lower",IF(AND(K1411&gt;=P1411,L1411&lt;=P1411),"Upper",0))</f>
        <v>0</v>
      </c>
      <c r="S1411" s="4" t="str">
        <f t="shared" si="152"/>
        <v>Lower</v>
      </c>
      <c r="T1411" s="4" t="str">
        <f t="shared" si="153"/>
        <v>Above</v>
      </c>
      <c r="U1411" s="4" t="str">
        <f t="shared" si="154"/>
        <v>Buy</v>
      </c>
      <c r="V1411" s="4" t="str">
        <f t="shared" si="155"/>
        <v/>
      </c>
    </row>
    <row r="1412" spans="1:22">
      <c r="A1412" s="2">
        <v>43047</v>
      </c>
      <c r="B1412" s="7">
        <v>912.59997558593761</v>
      </c>
      <c r="C1412" s="7">
        <v>916.79998779296875</v>
      </c>
      <c r="D1412" s="7">
        <v>909.5</v>
      </c>
      <c r="E1412" s="7">
        <v>912.97497558593761</v>
      </c>
      <c r="F1412" s="7">
        <v>10361.9501953125</v>
      </c>
      <c r="G1412" s="7">
        <v>10384.25</v>
      </c>
      <c r="H1412" s="7">
        <v>10285.5</v>
      </c>
      <c r="I1412" s="7">
        <v>10303.150390625</v>
      </c>
      <c r="J1412" s="7">
        <v>8.8072221771416756E-2</v>
      </c>
      <c r="K1412" s="7">
        <v>8.8287549682737679E-2</v>
      </c>
      <c r="L1412" s="7">
        <v>8.8425453308055027E-2</v>
      </c>
      <c r="M1412" s="7">
        <v>8.8611244228432112E-2</v>
      </c>
      <c r="N1412" s="7">
        <v>8.8979896588244942E-2</v>
      </c>
      <c r="O1412" s="7">
        <v>1.8093133599866749E-3</v>
      </c>
      <c r="P1412" s="7">
        <v>9.0789209948231614E-2</v>
      </c>
      <c r="Q1412" s="7">
        <v>8.7170583228258269E-2</v>
      </c>
      <c r="R1412" s="7">
        <f t="shared" si="156"/>
        <v>0</v>
      </c>
      <c r="S1412" s="4" t="str">
        <f t="shared" si="152"/>
        <v>Lower</v>
      </c>
      <c r="T1412" s="4" t="str">
        <f t="shared" si="153"/>
        <v>Above</v>
      </c>
      <c r="U1412" s="4" t="str">
        <f t="shared" si="154"/>
        <v>Buy</v>
      </c>
      <c r="V1412" s="4" t="str">
        <f t="shared" si="155"/>
        <v/>
      </c>
    </row>
    <row r="1413" spans="1:22">
      <c r="A1413" s="2">
        <v>43048</v>
      </c>
      <c r="B1413" s="7">
        <v>913.5</v>
      </c>
      <c r="C1413" s="7">
        <v>917.5</v>
      </c>
      <c r="D1413" s="7">
        <v>910.54998779296875</v>
      </c>
      <c r="E1413" s="7">
        <v>913.92498779296875</v>
      </c>
      <c r="F1413" s="7">
        <v>10358.650390625</v>
      </c>
      <c r="G1413" s="7">
        <v>10368.4501953125</v>
      </c>
      <c r="H1413" s="7">
        <v>10266.9501953125</v>
      </c>
      <c r="I1413" s="7">
        <v>10308.9501953125</v>
      </c>
      <c r="J1413" s="7">
        <v>8.8187163921156622E-2</v>
      </c>
      <c r="K1413" s="7">
        <v>8.8489598996655733E-2</v>
      </c>
      <c r="L1413" s="7">
        <v>8.8687484644533618E-2</v>
      </c>
      <c r="M1413" s="7">
        <v>8.865354575178104E-2</v>
      </c>
      <c r="N1413" s="7">
        <v>8.8930385801382947E-2</v>
      </c>
      <c r="O1413" s="7">
        <v>1.8037306917602909E-3</v>
      </c>
      <c r="P1413" s="7">
        <v>9.0734116493143238E-2</v>
      </c>
      <c r="Q1413" s="7">
        <v>8.7126655109622655E-2</v>
      </c>
      <c r="R1413" s="7">
        <f t="shared" si="156"/>
        <v>0</v>
      </c>
      <c r="S1413" s="4" t="str">
        <f t="shared" si="152"/>
        <v>Lower</v>
      </c>
      <c r="T1413" s="4" t="str">
        <f t="shared" si="153"/>
        <v>Above</v>
      </c>
      <c r="U1413" s="4" t="str">
        <f t="shared" si="154"/>
        <v>Buy</v>
      </c>
      <c r="V1413" s="4" t="str">
        <f t="shared" si="155"/>
        <v/>
      </c>
    </row>
    <row r="1414" spans="1:22">
      <c r="A1414" s="2">
        <v>43049</v>
      </c>
      <c r="B1414" s="7">
        <v>910.84997558593761</v>
      </c>
      <c r="C1414" s="7">
        <v>917.40002441406239</v>
      </c>
      <c r="D1414" s="7">
        <v>906.17498779296875</v>
      </c>
      <c r="E1414" s="7">
        <v>911</v>
      </c>
      <c r="F1414" s="7">
        <v>10304.349609375</v>
      </c>
      <c r="G1414" s="7">
        <v>10344.9501953125</v>
      </c>
      <c r="H1414" s="7">
        <v>10254.099609375</v>
      </c>
      <c r="I1414" s="7">
        <v>10321.75</v>
      </c>
      <c r="J1414" s="7">
        <v>8.8394708071360198E-2</v>
      </c>
      <c r="K1414" s="7">
        <v>8.8680951294454205E-2</v>
      </c>
      <c r="L1414" s="7">
        <v>8.837197046189034E-2</v>
      </c>
      <c r="M1414" s="7">
        <v>8.8260227190156706E-2</v>
      </c>
      <c r="N1414" s="7">
        <v>8.883981177783444E-2</v>
      </c>
      <c r="O1414" s="7">
        <v>1.7888230129480571E-3</v>
      </c>
      <c r="P1414" s="7">
        <v>9.0628634790782495E-2</v>
      </c>
      <c r="Q1414" s="7">
        <v>8.7050988764886386E-2</v>
      </c>
      <c r="R1414" s="7">
        <f t="shared" si="156"/>
        <v>0</v>
      </c>
      <c r="S1414" s="4" t="str">
        <f t="shared" si="152"/>
        <v>Lower</v>
      </c>
      <c r="T1414" s="4" t="str">
        <f t="shared" si="153"/>
        <v>Above</v>
      </c>
      <c r="U1414" s="4" t="str">
        <f t="shared" si="154"/>
        <v>Buy</v>
      </c>
      <c r="V1414" s="4" t="str">
        <f t="shared" si="155"/>
        <v/>
      </c>
    </row>
    <row r="1415" spans="1:22">
      <c r="A1415" s="2">
        <v>43052</v>
      </c>
      <c r="B1415" s="7">
        <v>911</v>
      </c>
      <c r="C1415" s="7">
        <v>911.57501220703125</v>
      </c>
      <c r="D1415" s="7">
        <v>897.5</v>
      </c>
      <c r="E1415" s="7">
        <v>906.77502441406239</v>
      </c>
      <c r="F1415" s="7">
        <v>10322</v>
      </c>
      <c r="G1415" s="7">
        <v>10334.150390625</v>
      </c>
      <c r="H1415" s="7">
        <v>10216.25</v>
      </c>
      <c r="I1415" s="7">
        <v>10224.9501953125</v>
      </c>
      <c r="J1415" s="7">
        <v>8.825808951753536E-2</v>
      </c>
      <c r="K1415" s="7">
        <v>8.8209961898174011E-2</v>
      </c>
      <c r="L1415" s="7">
        <v>8.7850238590480856E-2</v>
      </c>
      <c r="M1415" s="7">
        <v>8.8682585938634886E-2</v>
      </c>
      <c r="N1415" s="7">
        <v>8.872314413631302E-2</v>
      </c>
      <c r="O1415" s="7">
        <v>1.7139494583900041E-3</v>
      </c>
      <c r="P1415" s="7">
        <v>9.0437093594703019E-2</v>
      </c>
      <c r="Q1415" s="7">
        <v>8.7009194677923021E-2</v>
      </c>
      <c r="R1415" s="7">
        <f t="shared" si="156"/>
        <v>0</v>
      </c>
      <c r="S1415" s="4" t="str">
        <f t="shared" si="152"/>
        <v>Lower</v>
      </c>
      <c r="T1415" s="4" t="str">
        <f t="shared" si="153"/>
        <v>Above</v>
      </c>
      <c r="U1415" s="4" t="str">
        <f t="shared" si="154"/>
        <v>Buy</v>
      </c>
      <c r="V1415" s="4" t="str">
        <f t="shared" si="155"/>
        <v/>
      </c>
    </row>
    <row r="1416" spans="1:22">
      <c r="A1416" s="2">
        <v>43053</v>
      </c>
      <c r="B1416" s="7">
        <v>907.95001220703125</v>
      </c>
      <c r="C1416" s="7">
        <v>909.5</v>
      </c>
      <c r="D1416" s="7">
        <v>900</v>
      </c>
      <c r="E1416" s="7">
        <v>901.17498779296875</v>
      </c>
      <c r="F1416" s="7">
        <v>10223.400390625</v>
      </c>
      <c r="G1416" s="7">
        <v>10248</v>
      </c>
      <c r="H1416" s="7">
        <v>10175.5498046875</v>
      </c>
      <c r="I1416" s="7">
        <v>10186.599609375</v>
      </c>
      <c r="J1416" s="7">
        <v>8.8810960885346332E-2</v>
      </c>
      <c r="K1416" s="7">
        <v>8.8749024199843873E-2</v>
      </c>
      <c r="L1416" s="7">
        <v>8.844730921423069E-2</v>
      </c>
      <c r="M1416" s="7">
        <v>8.8466713363661936E-2</v>
      </c>
      <c r="N1416" s="7">
        <v>8.8608366902532737E-2</v>
      </c>
      <c r="O1416" s="7">
        <v>1.6457141648672209E-3</v>
      </c>
      <c r="P1416" s="7">
        <v>9.0254081067399961E-2</v>
      </c>
      <c r="Q1416" s="7">
        <v>8.6962652737665513E-2</v>
      </c>
      <c r="R1416" s="7">
        <f t="shared" si="156"/>
        <v>0</v>
      </c>
      <c r="S1416" s="4" t="str">
        <f t="shared" si="152"/>
        <v>Lower</v>
      </c>
      <c r="T1416" s="4" t="str">
        <f t="shared" si="153"/>
        <v>Above</v>
      </c>
      <c r="U1416" s="4" t="str">
        <f t="shared" si="154"/>
        <v>Buy</v>
      </c>
      <c r="V1416" s="4" t="str">
        <f t="shared" si="155"/>
        <v/>
      </c>
    </row>
    <row r="1417" spans="1:22">
      <c r="A1417" s="2">
        <v>43054</v>
      </c>
      <c r="B1417" s="7">
        <v>899</v>
      </c>
      <c r="C1417" s="7">
        <v>901.82501220703125</v>
      </c>
      <c r="D1417" s="7">
        <v>894</v>
      </c>
      <c r="E1417" s="7">
        <v>900.125</v>
      </c>
      <c r="F1417" s="7">
        <v>10171.9501953125</v>
      </c>
      <c r="G1417" s="7">
        <v>10175.4501953125</v>
      </c>
      <c r="H1417" s="7">
        <v>10094</v>
      </c>
      <c r="I1417" s="7">
        <v>10118.0498046875</v>
      </c>
      <c r="J1417" s="7">
        <v>8.8380299031967605E-2</v>
      </c>
      <c r="K1417" s="7">
        <v>8.8627529484884393E-2</v>
      </c>
      <c r="L1417" s="7">
        <v>8.8567465821279973E-2</v>
      </c>
      <c r="M1417" s="7">
        <v>8.8962301765206697E-2</v>
      </c>
      <c r="N1417" s="7">
        <v>8.8534377811596704E-2</v>
      </c>
      <c r="O1417" s="7">
        <v>1.591298583320615E-3</v>
      </c>
      <c r="P1417" s="7">
        <v>9.0125676394917323E-2</v>
      </c>
      <c r="Q1417" s="7">
        <v>8.6943079228276085E-2</v>
      </c>
      <c r="R1417" s="7">
        <f t="shared" si="156"/>
        <v>0</v>
      </c>
      <c r="S1417" s="4" t="str">
        <f t="shared" si="152"/>
        <v>Lower</v>
      </c>
      <c r="T1417" s="4" t="str">
        <f t="shared" si="153"/>
        <v>Above</v>
      </c>
      <c r="U1417" s="4" t="str">
        <f t="shared" si="154"/>
        <v>Buy</v>
      </c>
      <c r="V1417" s="4" t="str">
        <f t="shared" si="155"/>
        <v/>
      </c>
    </row>
    <row r="1418" spans="1:22">
      <c r="A1418" s="2">
        <v>43055</v>
      </c>
      <c r="B1418" s="7">
        <v>902</v>
      </c>
      <c r="C1418" s="7">
        <v>908</v>
      </c>
      <c r="D1418" s="7">
        <v>897.5999755859375</v>
      </c>
      <c r="E1418" s="7">
        <v>903.84997558593761</v>
      </c>
      <c r="F1418" s="7">
        <v>10152.900390625</v>
      </c>
      <c r="G1418" s="7">
        <v>10232.25</v>
      </c>
      <c r="H1418" s="7">
        <v>10139.2001953125</v>
      </c>
      <c r="I1418" s="7">
        <v>10214.75</v>
      </c>
      <c r="J1418" s="7">
        <v>8.8841608338134592E-2</v>
      </c>
      <c r="K1418" s="7">
        <v>8.8739035891421736E-2</v>
      </c>
      <c r="L1418" s="7">
        <v>8.8527690379455279E-2</v>
      </c>
      <c r="M1418" s="7">
        <v>8.8484786762861312E-2</v>
      </c>
      <c r="N1418" s="7">
        <v>8.8383826433293261E-2</v>
      </c>
      <c r="O1418" s="7">
        <v>1.43070522029163E-3</v>
      </c>
      <c r="P1418" s="7">
        <v>8.9814531653584898E-2</v>
      </c>
      <c r="Q1418" s="7">
        <v>8.6953121213001625E-2</v>
      </c>
      <c r="R1418" s="7">
        <f t="shared" si="156"/>
        <v>0</v>
      </c>
      <c r="S1418" s="4" t="str">
        <f t="shared" si="152"/>
        <v>Lower</v>
      </c>
      <c r="T1418" s="4" t="str">
        <f t="shared" si="153"/>
        <v>Above</v>
      </c>
      <c r="U1418" s="4" t="str">
        <f t="shared" si="154"/>
        <v>Buy</v>
      </c>
      <c r="V1418" s="4" t="str">
        <f t="shared" si="155"/>
        <v/>
      </c>
    </row>
    <row r="1419" spans="1:22">
      <c r="A1419" s="2">
        <v>43056</v>
      </c>
      <c r="B1419" s="7">
        <v>914.34997558593761</v>
      </c>
      <c r="C1419" s="7">
        <v>919.15002441406239</v>
      </c>
      <c r="D1419" s="7">
        <v>906.57501220703125</v>
      </c>
      <c r="E1419" s="7">
        <v>912.77502441406239</v>
      </c>
      <c r="F1419" s="7">
        <v>10324.5498046875</v>
      </c>
      <c r="G1419" s="7">
        <v>10343.599609375</v>
      </c>
      <c r="H1419" s="7">
        <v>10268.0498046875</v>
      </c>
      <c r="I1419" s="7">
        <v>10283.599609375</v>
      </c>
      <c r="J1419" s="7">
        <v>8.8560759828075902E-2</v>
      </c>
      <c r="K1419" s="7">
        <v>8.8861717305935145E-2</v>
      </c>
      <c r="L1419" s="7">
        <v>8.8290866274642318E-2</v>
      </c>
      <c r="M1419" s="7">
        <v>8.8760264798907071E-2</v>
      </c>
      <c r="N1419" s="7">
        <v>8.8267582167006947E-2</v>
      </c>
      <c r="O1419" s="7">
        <v>1.2868920677934739E-3</v>
      </c>
      <c r="P1419" s="7">
        <v>8.9554474234800424E-2</v>
      </c>
      <c r="Q1419" s="7">
        <v>8.698069009921347E-2</v>
      </c>
      <c r="R1419" s="7">
        <f t="shared" si="156"/>
        <v>0</v>
      </c>
      <c r="S1419" s="4" t="str">
        <f t="shared" si="152"/>
        <v>Lower</v>
      </c>
      <c r="T1419" s="4" t="str">
        <f t="shared" si="153"/>
        <v>Above</v>
      </c>
      <c r="U1419" s="4" t="str">
        <f t="shared" si="154"/>
        <v>Buy</v>
      </c>
      <c r="V1419" s="4" t="str">
        <f t="shared" si="155"/>
        <v/>
      </c>
    </row>
    <row r="1420" spans="1:22">
      <c r="A1420" s="2">
        <v>43059</v>
      </c>
      <c r="B1420" s="7">
        <v>914.5</v>
      </c>
      <c r="C1420" s="7">
        <v>919.84997558593761</v>
      </c>
      <c r="D1420" s="7">
        <v>914.5</v>
      </c>
      <c r="E1420" s="7">
        <v>919.07501220703125</v>
      </c>
      <c r="F1420" s="7">
        <v>10287.2001953125</v>
      </c>
      <c r="G1420" s="7">
        <v>10309.849609375</v>
      </c>
      <c r="H1420" s="7">
        <v>10261.5</v>
      </c>
      <c r="I1420" s="7">
        <v>10298.75</v>
      </c>
      <c r="J1420" s="7">
        <v>8.8896879873758466E-2</v>
      </c>
      <c r="K1420" s="7">
        <v>8.9220503735524467E-2</v>
      </c>
      <c r="L1420" s="7">
        <v>8.9119524435998632E-2</v>
      </c>
      <c r="M1420" s="7">
        <v>8.924141397810717E-2</v>
      </c>
      <c r="N1420" s="7">
        <v>8.8155947508709517E-2</v>
      </c>
      <c r="O1420" s="7">
        <v>1.0731908330339701E-3</v>
      </c>
      <c r="P1420" s="7">
        <v>8.922913834174348E-2</v>
      </c>
      <c r="Q1420" s="7">
        <v>8.7082756675675554E-2</v>
      </c>
      <c r="R1420" s="7">
        <f t="shared" si="156"/>
        <v>0</v>
      </c>
      <c r="S1420" s="4" t="str">
        <f t="shared" ref="S1420:S1483" si="157">+IF(R1420=0,S1419,R1420)</f>
        <v>Lower</v>
      </c>
      <c r="T1420" s="4" t="str">
        <f t="shared" si="153"/>
        <v>Above</v>
      </c>
      <c r="U1420" s="4" t="str">
        <f t="shared" si="154"/>
        <v>Buy</v>
      </c>
      <c r="V1420" s="4" t="str">
        <f t="shared" si="155"/>
        <v/>
      </c>
    </row>
    <row r="1421" spans="1:22">
      <c r="A1421" s="2">
        <v>43060</v>
      </c>
      <c r="B1421" s="7">
        <v>918.72497558593761</v>
      </c>
      <c r="C1421" s="7">
        <v>925</v>
      </c>
      <c r="D1421" s="7">
        <v>918.04998779296875</v>
      </c>
      <c r="E1421" s="7">
        <v>923.125</v>
      </c>
      <c r="F1421" s="7">
        <v>10329.25</v>
      </c>
      <c r="G1421" s="7">
        <v>10358.7001953125</v>
      </c>
      <c r="H1421" s="7">
        <v>10315.0498046875</v>
      </c>
      <c r="I1421" s="7">
        <v>10326.900390625</v>
      </c>
      <c r="J1421" s="7">
        <v>8.8944015837155416E-2</v>
      </c>
      <c r="K1421" s="7">
        <v>8.9296917813933771E-2</v>
      </c>
      <c r="L1421" s="7">
        <v>8.9001023279187311E-2</v>
      </c>
      <c r="M1421" s="7">
        <v>8.9390326727469382E-2</v>
      </c>
      <c r="N1421" s="7">
        <v>8.805269049785211E-2</v>
      </c>
      <c r="O1421" s="7">
        <v>8.0480975391708173E-4</v>
      </c>
      <c r="P1421" s="7">
        <v>8.8857500251769195E-2</v>
      </c>
      <c r="Q1421" s="7">
        <v>8.7247880743935025E-2</v>
      </c>
      <c r="R1421" s="7">
        <f t="shared" si="156"/>
        <v>0</v>
      </c>
      <c r="S1421" s="4" t="str">
        <f t="shared" si="157"/>
        <v>Lower</v>
      </c>
      <c r="T1421" s="4" t="str">
        <f t="shared" si="153"/>
        <v>Above</v>
      </c>
      <c r="U1421" s="4" t="str">
        <f t="shared" si="154"/>
        <v>Buy</v>
      </c>
      <c r="V1421" s="4" t="str">
        <f t="shared" si="155"/>
        <v/>
      </c>
    </row>
    <row r="1422" spans="1:22">
      <c r="A1422" s="2">
        <v>43061</v>
      </c>
      <c r="B1422" s="7">
        <v>924.84997558593761</v>
      </c>
      <c r="C1422" s="7">
        <v>930</v>
      </c>
      <c r="D1422" s="7">
        <v>922.27502441406239</v>
      </c>
      <c r="E1422" s="7">
        <v>927.625</v>
      </c>
      <c r="F1422" s="7">
        <v>10350.7998046875</v>
      </c>
      <c r="G1422" s="7">
        <v>10368.7001953125</v>
      </c>
      <c r="H1422" s="7">
        <v>10309.5498046875</v>
      </c>
      <c r="I1422" s="7">
        <v>10342.2998046875</v>
      </c>
      <c r="J1422" s="7">
        <v>8.935058092487759E-2</v>
      </c>
      <c r="K1422" s="7">
        <v>8.9693016721655819E-2</v>
      </c>
      <c r="L1422" s="7">
        <v>8.9458321836199534E-2</v>
      </c>
      <c r="M1422" s="7">
        <v>8.9692333186818587E-2</v>
      </c>
      <c r="N1422" s="7">
        <v>8.8178300315037553E-2</v>
      </c>
      <c r="O1422" s="7">
        <v>8.5588297907733622E-4</v>
      </c>
      <c r="P1422" s="7">
        <v>8.9034183294114888E-2</v>
      </c>
      <c r="Q1422" s="7">
        <v>8.7322417335960217E-2</v>
      </c>
      <c r="R1422" s="7">
        <f t="shared" si="156"/>
        <v>0</v>
      </c>
      <c r="S1422" s="4" t="str">
        <f t="shared" si="157"/>
        <v>Lower</v>
      </c>
      <c r="T1422" s="4" t="str">
        <f t="shared" si="153"/>
        <v>Above</v>
      </c>
      <c r="U1422" s="4" t="str">
        <f t="shared" si="154"/>
        <v>Buy</v>
      </c>
      <c r="V1422" s="4" t="str">
        <f t="shared" si="155"/>
        <v/>
      </c>
    </row>
    <row r="1423" spans="1:22">
      <c r="A1423" s="2">
        <v>43062</v>
      </c>
      <c r="B1423" s="7">
        <v>929.5</v>
      </c>
      <c r="C1423" s="7">
        <v>930</v>
      </c>
      <c r="D1423" s="7">
        <v>919</v>
      </c>
      <c r="E1423" s="7">
        <v>921.42498779296875</v>
      </c>
      <c r="F1423" s="7">
        <v>10358.4501953125</v>
      </c>
      <c r="G1423" s="7">
        <v>10374.2998046875</v>
      </c>
      <c r="H1423" s="7">
        <v>10307.2998046875</v>
      </c>
      <c r="I1423" s="7">
        <v>10348.75</v>
      </c>
      <c r="J1423" s="7">
        <v>8.9733500907367952E-2</v>
      </c>
      <c r="K1423" s="7">
        <v>8.9644604215099982E-2</v>
      </c>
      <c r="L1423" s="7">
        <v>8.9160111514565821E-2</v>
      </c>
      <c r="M1423" s="7">
        <v>8.9037322168664695E-2</v>
      </c>
      <c r="N1423" s="7">
        <v>8.8290972873987308E-2</v>
      </c>
      <c r="O1423" s="7">
        <v>8.0973553494072075E-4</v>
      </c>
      <c r="P1423" s="7">
        <v>8.9100708408928031E-2</v>
      </c>
      <c r="Q1423" s="7">
        <v>8.7481237339046586E-2</v>
      </c>
      <c r="R1423" s="7">
        <f t="shared" si="156"/>
        <v>0</v>
      </c>
      <c r="S1423" s="4" t="str">
        <f t="shared" si="157"/>
        <v>Lower</v>
      </c>
      <c r="T1423" s="4" t="str">
        <f t="shared" si="153"/>
        <v>Above</v>
      </c>
      <c r="U1423" s="4" t="str">
        <f t="shared" si="154"/>
        <v>Buy</v>
      </c>
      <c r="V1423" s="4" t="str">
        <f t="shared" si="155"/>
        <v/>
      </c>
    </row>
    <row r="1424" spans="1:22">
      <c r="A1424" s="2">
        <v>43063</v>
      </c>
      <c r="B1424" s="7">
        <v>921.5</v>
      </c>
      <c r="C1424" s="7">
        <v>928.90002441406239</v>
      </c>
      <c r="D1424" s="7">
        <v>920.5</v>
      </c>
      <c r="E1424" s="7">
        <v>925.70001220703125</v>
      </c>
      <c r="F1424" s="7">
        <v>10366.7998046875</v>
      </c>
      <c r="G1424" s="7">
        <v>10404.5</v>
      </c>
      <c r="H1424" s="7">
        <v>10362.25</v>
      </c>
      <c r="I1424" s="7">
        <v>10389.7001953125</v>
      </c>
      <c r="J1424" s="7">
        <v>8.8889533642130356E-2</v>
      </c>
      <c r="K1424" s="7">
        <v>8.9278679841805222E-2</v>
      </c>
      <c r="L1424" s="7">
        <v>8.8832058674515671E-2</v>
      </c>
      <c r="M1424" s="7">
        <v>8.9097856030983205E-2</v>
      </c>
      <c r="N1424" s="7">
        <v>8.8408363477264509E-2</v>
      </c>
      <c r="O1424" s="7">
        <v>7.4193021900059632E-4</v>
      </c>
      <c r="P1424" s="7">
        <v>8.9150293696265107E-2</v>
      </c>
      <c r="Q1424" s="7">
        <v>8.7666433258263912E-2</v>
      </c>
      <c r="R1424" s="7" t="str">
        <f t="shared" si="156"/>
        <v>Upper</v>
      </c>
      <c r="S1424" s="4" t="str">
        <f t="shared" si="157"/>
        <v>Upper</v>
      </c>
      <c r="T1424" s="4" t="str">
        <f t="shared" si="153"/>
        <v>Below</v>
      </c>
      <c r="U1424" s="4" t="str">
        <f t="shared" si="154"/>
        <v>Sell</v>
      </c>
      <c r="V1424" s="4" t="str">
        <f t="shared" si="155"/>
        <v>Sell</v>
      </c>
    </row>
    <row r="1425" spans="1:22">
      <c r="A1425" s="2">
        <v>43066</v>
      </c>
      <c r="B1425" s="7">
        <v>924.5</v>
      </c>
      <c r="C1425" s="7">
        <v>931</v>
      </c>
      <c r="D1425" s="7">
        <v>922.79998779296875</v>
      </c>
      <c r="E1425" s="7">
        <v>928.77502441406239</v>
      </c>
      <c r="F1425" s="7">
        <v>10361.0498046875</v>
      </c>
      <c r="G1425" s="7">
        <v>10407.150390625</v>
      </c>
      <c r="H1425" s="7">
        <v>10340.2001953125</v>
      </c>
      <c r="I1425" s="7">
        <v>10399.5498046875</v>
      </c>
      <c r="J1425" s="7">
        <v>8.9228409999703107E-2</v>
      </c>
      <c r="K1425" s="7">
        <v>8.9457725223099124E-2</v>
      </c>
      <c r="L1425" s="7">
        <v>8.924391891477107E-2</v>
      </c>
      <c r="M1425" s="7">
        <v>8.930915682479118E-2</v>
      </c>
      <c r="N1425" s="7">
        <v>8.8495537770745009E-2</v>
      </c>
      <c r="O1425" s="7">
        <v>7.401301225124483E-4</v>
      </c>
      <c r="P1425" s="7">
        <v>8.9235667893257459E-2</v>
      </c>
      <c r="Q1425" s="7">
        <v>8.7755407648232558E-2</v>
      </c>
      <c r="R1425" s="7">
        <f t="shared" si="156"/>
        <v>0</v>
      </c>
      <c r="S1425" s="4" t="str">
        <f t="shared" si="157"/>
        <v>Upper</v>
      </c>
      <c r="T1425" s="4" t="str">
        <f t="shared" si="153"/>
        <v>Above</v>
      </c>
      <c r="U1425" s="4" t="str">
        <f t="shared" si="154"/>
        <v>Sell</v>
      </c>
      <c r="V1425" s="4" t="str">
        <f t="shared" si="155"/>
        <v/>
      </c>
    </row>
    <row r="1426" spans="1:22">
      <c r="A1426" s="2">
        <v>43067</v>
      </c>
      <c r="B1426" s="7">
        <v>928</v>
      </c>
      <c r="C1426" s="7">
        <v>935.5</v>
      </c>
      <c r="D1426" s="7">
        <v>927.92498779296875</v>
      </c>
      <c r="E1426" s="7">
        <v>932.67498779296875</v>
      </c>
      <c r="F1426" s="7">
        <v>10387.900390625</v>
      </c>
      <c r="G1426" s="7">
        <v>10409.5498046875</v>
      </c>
      <c r="H1426" s="7">
        <v>10355.2001953125</v>
      </c>
      <c r="I1426" s="7">
        <v>10370.25</v>
      </c>
      <c r="J1426" s="7">
        <v>8.9334703366766285E-2</v>
      </c>
      <c r="K1426" s="7">
        <v>8.9869400459445151E-2</v>
      </c>
      <c r="L1426" s="7">
        <v>8.9609565270694969E-2</v>
      </c>
      <c r="M1426" s="7">
        <v>8.9937560598150362E-2</v>
      </c>
      <c r="N1426" s="7">
        <v>8.8617845071751744E-2</v>
      </c>
      <c r="O1426" s="7">
        <v>7.6708759870820298E-4</v>
      </c>
      <c r="P1426" s="7">
        <v>8.9384932670459952E-2</v>
      </c>
      <c r="Q1426" s="7">
        <v>8.7850757473043536E-2</v>
      </c>
      <c r="R1426" s="7">
        <f t="shared" si="156"/>
        <v>0</v>
      </c>
      <c r="S1426" s="4" t="str">
        <f t="shared" si="157"/>
        <v>Upper</v>
      </c>
      <c r="T1426" s="4" t="str">
        <f t="shared" si="153"/>
        <v>Above</v>
      </c>
      <c r="U1426" s="4" t="str">
        <f t="shared" si="154"/>
        <v>Sell</v>
      </c>
      <c r="V1426" s="4" t="str">
        <f t="shared" si="155"/>
        <v/>
      </c>
    </row>
    <row r="1427" spans="1:22">
      <c r="A1427" s="2">
        <v>43068</v>
      </c>
      <c r="B1427" s="7">
        <v>932.5</v>
      </c>
      <c r="C1427" s="7">
        <v>937.75</v>
      </c>
      <c r="D1427" s="7">
        <v>927.90002441406239</v>
      </c>
      <c r="E1427" s="7">
        <v>936.65002441406239</v>
      </c>
      <c r="F1427" s="7">
        <v>10376.650390625</v>
      </c>
      <c r="G1427" s="7">
        <v>10392.9501953125</v>
      </c>
      <c r="H1427" s="7">
        <v>10345.900390625</v>
      </c>
      <c r="I1427" s="7">
        <v>10361.2998046875</v>
      </c>
      <c r="J1427" s="7">
        <v>8.9865222870232422E-2</v>
      </c>
      <c r="K1427" s="7">
        <v>9.0229432680525162E-2</v>
      </c>
      <c r="L1427" s="7">
        <v>8.9687701348341281E-2</v>
      </c>
      <c r="M1427" s="7">
        <v>9.0398892230713915E-2</v>
      </c>
      <c r="N1427" s="7">
        <v>8.8776887544568334E-2</v>
      </c>
      <c r="O1427" s="7">
        <v>7.909633248960262E-4</v>
      </c>
      <c r="P1427" s="7">
        <v>8.9567850869464366E-2</v>
      </c>
      <c r="Q1427" s="7">
        <v>8.7985924219672301E-2</v>
      </c>
      <c r="R1427" s="7">
        <f t="shared" si="156"/>
        <v>0</v>
      </c>
      <c r="S1427" s="4" t="str">
        <f t="shared" si="157"/>
        <v>Upper</v>
      </c>
      <c r="T1427" s="4" t="str">
        <f t="shared" si="153"/>
        <v>Above</v>
      </c>
      <c r="U1427" s="4" t="str">
        <f t="shared" si="154"/>
        <v>Sell</v>
      </c>
      <c r="V1427" s="4" t="str">
        <f t="shared" si="155"/>
        <v/>
      </c>
    </row>
    <row r="1428" spans="1:22">
      <c r="A1428" s="2">
        <v>43069</v>
      </c>
      <c r="B1428" s="7">
        <v>934.34997558593761</v>
      </c>
      <c r="C1428" s="7">
        <v>936.97497558593761</v>
      </c>
      <c r="D1428" s="7">
        <v>920</v>
      </c>
      <c r="E1428" s="7">
        <v>926.84997558593761</v>
      </c>
      <c r="F1428" s="7">
        <v>10332.7001953125</v>
      </c>
      <c r="G1428" s="7">
        <v>10332.7001953125</v>
      </c>
      <c r="H1428" s="7">
        <v>10211.25</v>
      </c>
      <c r="I1428" s="7">
        <v>10226.5498046875</v>
      </c>
      <c r="J1428" s="7">
        <v>9.0426505939832827E-2</v>
      </c>
      <c r="K1428" s="7">
        <v>9.0680553763768615E-2</v>
      </c>
      <c r="L1428" s="7">
        <v>9.009670706328804E-2</v>
      </c>
      <c r="M1428" s="7">
        <v>9.0631737319765593E-2</v>
      </c>
      <c r="N1428" s="7">
        <v>8.8938426995681691E-2</v>
      </c>
      <c r="O1428" s="7">
        <v>8.2437203012143646E-4</v>
      </c>
      <c r="P1428" s="7">
        <v>8.9762799025803128E-2</v>
      </c>
      <c r="Q1428" s="7">
        <v>8.8114054965560254E-2</v>
      </c>
      <c r="R1428" s="7">
        <f t="shared" si="156"/>
        <v>0</v>
      </c>
      <c r="S1428" s="4" t="str">
        <f t="shared" si="157"/>
        <v>Upper</v>
      </c>
      <c r="T1428" s="4" t="str">
        <f t="shared" si="153"/>
        <v>Above</v>
      </c>
      <c r="U1428" s="4" t="str">
        <f t="shared" si="154"/>
        <v>Sell</v>
      </c>
      <c r="V1428" s="4" t="str">
        <f t="shared" si="155"/>
        <v/>
      </c>
    </row>
    <row r="1429" spans="1:22">
      <c r="A1429" s="2">
        <v>43070</v>
      </c>
      <c r="B1429" s="7">
        <v>927.45001220703125</v>
      </c>
      <c r="C1429" s="7">
        <v>930</v>
      </c>
      <c r="D1429" s="7">
        <v>922.04998779296875</v>
      </c>
      <c r="E1429" s="7">
        <v>924.09997558593761</v>
      </c>
      <c r="F1429" s="7">
        <v>10263.7001953125</v>
      </c>
      <c r="G1429" s="7">
        <v>10272.7001953125</v>
      </c>
      <c r="H1429" s="7">
        <v>10108.5498046875</v>
      </c>
      <c r="I1429" s="7">
        <v>10121.7998046875</v>
      </c>
      <c r="J1429" s="7">
        <v>9.0362149571613926E-2</v>
      </c>
      <c r="K1429" s="7">
        <v>9.0531212078433385E-2</v>
      </c>
      <c r="L1429" s="7">
        <v>9.1214863220577799E-2</v>
      </c>
      <c r="M1429" s="7">
        <v>9.1297989825680839E-2</v>
      </c>
      <c r="N1429" s="7">
        <v>8.9124709048142764E-2</v>
      </c>
      <c r="O1429" s="7">
        <v>9.1535275406696601E-4</v>
      </c>
      <c r="P1429" s="7">
        <v>9.0040061802209734E-2</v>
      </c>
      <c r="Q1429" s="7">
        <v>8.8209356294075794E-2</v>
      </c>
      <c r="R1429" s="7">
        <f t="shared" si="156"/>
        <v>0</v>
      </c>
      <c r="S1429" s="4" t="str">
        <f t="shared" si="157"/>
        <v>Upper</v>
      </c>
      <c r="T1429" s="4" t="str">
        <f t="shared" si="153"/>
        <v>Above</v>
      </c>
      <c r="U1429" s="4" t="str">
        <f t="shared" si="154"/>
        <v>Sell</v>
      </c>
      <c r="V1429" s="4" t="str">
        <f t="shared" si="155"/>
        <v/>
      </c>
    </row>
    <row r="1430" spans="1:22">
      <c r="A1430" s="2">
        <v>43073</v>
      </c>
      <c r="B1430" s="7">
        <v>927.45001220703125</v>
      </c>
      <c r="C1430" s="7">
        <v>927.45001220703125</v>
      </c>
      <c r="D1430" s="7">
        <v>915.04998779296875</v>
      </c>
      <c r="E1430" s="7">
        <v>917.04998779296875</v>
      </c>
      <c r="F1430" s="7">
        <v>10175.0498046875</v>
      </c>
      <c r="G1430" s="7">
        <v>10179.2001953125</v>
      </c>
      <c r="H1430" s="7">
        <v>10095.7001953125</v>
      </c>
      <c r="I1430" s="7">
        <v>10127.75</v>
      </c>
      <c r="J1430" s="7">
        <v>9.1149432190471266E-2</v>
      </c>
      <c r="K1430" s="7">
        <v>9.1112267605672995E-2</v>
      </c>
      <c r="L1430" s="7">
        <v>9.0637595222749626E-2</v>
      </c>
      <c r="M1430" s="7">
        <v>9.0548244950059864E-2</v>
      </c>
      <c r="N1430" s="7">
        <v>8.9278233520915726E-2</v>
      </c>
      <c r="O1430" s="7">
        <v>8.8145053313453585E-4</v>
      </c>
      <c r="P1430" s="7">
        <v>9.0159684054050268E-2</v>
      </c>
      <c r="Q1430" s="7">
        <v>8.8396782987781183E-2</v>
      </c>
      <c r="R1430" s="7">
        <f t="shared" si="156"/>
        <v>0</v>
      </c>
      <c r="S1430" s="4" t="str">
        <f t="shared" si="157"/>
        <v>Upper</v>
      </c>
      <c r="T1430" s="4" t="str">
        <f t="shared" si="153"/>
        <v>Above</v>
      </c>
      <c r="U1430" s="4" t="str">
        <f t="shared" si="154"/>
        <v>Sell</v>
      </c>
      <c r="V1430" s="4" t="str">
        <f t="shared" si="155"/>
        <v/>
      </c>
    </row>
    <row r="1431" spans="1:22">
      <c r="A1431" s="2">
        <v>43074</v>
      </c>
      <c r="B1431" s="7">
        <v>913</v>
      </c>
      <c r="C1431" s="7">
        <v>914.27502441406239</v>
      </c>
      <c r="D1431" s="7">
        <v>903.5</v>
      </c>
      <c r="E1431" s="7">
        <v>910.22497558593761</v>
      </c>
      <c r="F1431" s="7">
        <v>10118.25</v>
      </c>
      <c r="G1431" s="7">
        <v>10147.9501953125</v>
      </c>
      <c r="H1431" s="7">
        <v>10069.099609375</v>
      </c>
      <c r="I1431" s="7">
        <v>10118.25</v>
      </c>
      <c r="J1431" s="7">
        <v>9.0232994836063549E-2</v>
      </c>
      <c r="K1431" s="7">
        <v>9.0094551788042931E-2</v>
      </c>
      <c r="L1431" s="7">
        <v>8.9729969416409538E-2</v>
      </c>
      <c r="M1431" s="7">
        <v>8.9958735511174129E-2</v>
      </c>
      <c r="N1431" s="7">
        <v>8.9371161957601031E-2</v>
      </c>
      <c r="O1431" s="7">
        <v>8.4805268036257549E-4</v>
      </c>
      <c r="P1431" s="7">
        <v>9.0219214637963605E-2</v>
      </c>
      <c r="Q1431" s="7">
        <v>8.8523109277238457E-2</v>
      </c>
      <c r="R1431" s="7">
        <f t="shared" si="156"/>
        <v>0</v>
      </c>
      <c r="S1431" s="4" t="str">
        <f t="shared" si="157"/>
        <v>Upper</v>
      </c>
      <c r="T1431" s="4" t="str">
        <f t="shared" si="153"/>
        <v>Below</v>
      </c>
      <c r="U1431" s="4" t="str">
        <f t="shared" si="154"/>
        <v>Sell</v>
      </c>
      <c r="V1431" s="4" t="str">
        <f t="shared" si="155"/>
        <v/>
      </c>
    </row>
    <row r="1432" spans="1:22">
      <c r="A1432" s="2">
        <v>43075</v>
      </c>
      <c r="B1432" s="7">
        <v>909.97497558593761</v>
      </c>
      <c r="C1432" s="7">
        <v>910.67498779296875</v>
      </c>
      <c r="D1432" s="7">
        <v>899.5</v>
      </c>
      <c r="E1432" s="7">
        <v>901.65002441406239</v>
      </c>
      <c r="F1432" s="7">
        <v>10088.7998046875</v>
      </c>
      <c r="G1432" s="7">
        <v>10104.2001953125</v>
      </c>
      <c r="H1432" s="7">
        <v>10033.349609375</v>
      </c>
      <c r="I1432" s="7">
        <v>10044.099609375</v>
      </c>
      <c r="J1432" s="7">
        <v>9.0196553921422964E-2</v>
      </c>
      <c r="K1432" s="7">
        <v>9.0128359512853418E-2</v>
      </c>
      <c r="L1432" s="7">
        <v>8.9651017359100263E-2</v>
      </c>
      <c r="M1432" s="7">
        <v>8.9769124110684537E-2</v>
      </c>
      <c r="N1432" s="7">
        <v>8.942905595171366E-2</v>
      </c>
      <c r="O1432" s="7">
        <v>8.3283088110208973E-4</v>
      </c>
      <c r="P1432" s="7">
        <v>9.0261886832815746E-2</v>
      </c>
      <c r="Q1432" s="7">
        <v>8.8596225070611573E-2</v>
      </c>
      <c r="R1432" s="7">
        <f t="shared" si="156"/>
        <v>0</v>
      </c>
      <c r="S1432" s="4" t="str">
        <f t="shared" si="157"/>
        <v>Upper</v>
      </c>
      <c r="T1432" s="4" t="str">
        <f t="shared" si="153"/>
        <v>Below</v>
      </c>
      <c r="U1432" s="4" t="str">
        <f t="shared" si="154"/>
        <v>Sell</v>
      </c>
      <c r="V1432" s="4" t="str">
        <f t="shared" si="155"/>
        <v/>
      </c>
    </row>
    <row r="1433" spans="1:22">
      <c r="A1433" s="2">
        <v>43076</v>
      </c>
      <c r="B1433" s="7">
        <v>903.32501220703125</v>
      </c>
      <c r="C1433" s="7">
        <v>908.29998779296875</v>
      </c>
      <c r="D1433" s="7">
        <v>901.54998779296875</v>
      </c>
      <c r="E1433" s="7">
        <v>904.82501220703125</v>
      </c>
      <c r="F1433" s="7">
        <v>10063.4501953125</v>
      </c>
      <c r="G1433" s="7">
        <v>10182.650390625</v>
      </c>
      <c r="H1433" s="7">
        <v>10061.900390625</v>
      </c>
      <c r="I1433" s="7">
        <v>10166.7001953125</v>
      </c>
      <c r="J1433" s="7">
        <v>8.9762953527389153E-2</v>
      </c>
      <c r="K1433" s="7">
        <v>8.9200743711011207E-2</v>
      </c>
      <c r="L1433" s="7">
        <v>8.9600368995202156E-2</v>
      </c>
      <c r="M1433" s="7">
        <v>8.8998888019164127E-2</v>
      </c>
      <c r="N1433" s="7">
        <v>8.9446323065082808E-2</v>
      </c>
      <c r="O1433" s="7">
        <v>8.1937728504609831E-4</v>
      </c>
      <c r="P1433" s="7">
        <v>9.0265700350128902E-2</v>
      </c>
      <c r="Q1433" s="7">
        <v>8.8626945780036714E-2</v>
      </c>
      <c r="R1433" s="7">
        <f t="shared" si="156"/>
        <v>0</v>
      </c>
      <c r="S1433" s="4" t="str">
        <f t="shared" si="157"/>
        <v>Upper</v>
      </c>
      <c r="T1433" s="4" t="str">
        <f t="shared" si="153"/>
        <v>Below</v>
      </c>
      <c r="U1433" s="4" t="str">
        <f t="shared" si="154"/>
        <v>Sell</v>
      </c>
      <c r="V1433" s="4" t="str">
        <f t="shared" si="155"/>
        <v/>
      </c>
    </row>
    <row r="1434" spans="1:22">
      <c r="A1434" s="2">
        <v>43077</v>
      </c>
      <c r="B1434" s="7">
        <v>907</v>
      </c>
      <c r="C1434" s="7">
        <v>926.5</v>
      </c>
      <c r="D1434" s="7">
        <v>907</v>
      </c>
      <c r="E1434" s="7">
        <v>920.20001220703125</v>
      </c>
      <c r="F1434" s="7">
        <v>10198.4501953125</v>
      </c>
      <c r="G1434" s="7">
        <v>10270.849609375</v>
      </c>
      <c r="H1434" s="7">
        <v>10195.25</v>
      </c>
      <c r="I1434" s="7">
        <v>10265.650390625</v>
      </c>
      <c r="J1434" s="7">
        <v>8.8935081569245025E-2</v>
      </c>
      <c r="K1434" s="7">
        <v>9.0206753602380826E-2</v>
      </c>
      <c r="L1434" s="7">
        <v>8.8962997474314021E-2</v>
      </c>
      <c r="M1434" s="7">
        <v>8.9638744472283455E-2</v>
      </c>
      <c r="N1434" s="7">
        <v>8.9515248929189134E-2</v>
      </c>
      <c r="O1434" s="7">
        <v>7.7089799476486249E-4</v>
      </c>
      <c r="P1434" s="7">
        <v>9.0286146923953994E-2</v>
      </c>
      <c r="Q1434" s="7">
        <v>8.8744350934424274E-2</v>
      </c>
      <c r="R1434" s="7">
        <f t="shared" si="156"/>
        <v>0</v>
      </c>
      <c r="S1434" s="4" t="str">
        <f t="shared" si="157"/>
        <v>Upper</v>
      </c>
      <c r="T1434" s="4" t="str">
        <f t="shared" si="153"/>
        <v>Below</v>
      </c>
      <c r="U1434" s="4" t="str">
        <f t="shared" si="154"/>
        <v>Sell</v>
      </c>
      <c r="V1434" s="4" t="str">
        <f t="shared" si="155"/>
        <v/>
      </c>
    </row>
    <row r="1435" spans="1:22">
      <c r="A1435" s="2">
        <v>43080</v>
      </c>
      <c r="B1435" s="7">
        <v>924</v>
      </c>
      <c r="C1435" s="7">
        <v>925.875</v>
      </c>
      <c r="D1435" s="7">
        <v>920</v>
      </c>
      <c r="E1435" s="7">
        <v>923.20001220703125</v>
      </c>
      <c r="F1435" s="7">
        <v>10310.5</v>
      </c>
      <c r="G1435" s="7">
        <v>10329.2001953125</v>
      </c>
      <c r="H1435" s="7">
        <v>10282.0498046875</v>
      </c>
      <c r="I1435" s="7">
        <v>10322.25</v>
      </c>
      <c r="J1435" s="7">
        <v>8.9617380340429653E-2</v>
      </c>
      <c r="K1435" s="7">
        <v>8.9636659421140061E-2</v>
      </c>
      <c r="L1435" s="7">
        <v>8.9476322083226992E-2</v>
      </c>
      <c r="M1435" s="7">
        <v>8.9437865989201115E-2</v>
      </c>
      <c r="N1435" s="7">
        <v>8.9553012931717454E-2</v>
      </c>
      <c r="O1435" s="7">
        <v>7.4606083828897773E-4</v>
      </c>
      <c r="P1435" s="7">
        <v>9.0299073770006427E-2</v>
      </c>
      <c r="Q1435" s="7">
        <v>8.8806952093428482E-2</v>
      </c>
      <c r="R1435" s="7">
        <f t="shared" si="156"/>
        <v>0</v>
      </c>
      <c r="S1435" s="4" t="str">
        <f t="shared" si="157"/>
        <v>Upper</v>
      </c>
      <c r="T1435" s="4" t="str">
        <f t="shared" si="153"/>
        <v>Below</v>
      </c>
      <c r="U1435" s="4" t="str">
        <f t="shared" si="154"/>
        <v>Sell</v>
      </c>
      <c r="V1435" s="4" t="str">
        <f t="shared" si="155"/>
        <v/>
      </c>
    </row>
    <row r="1436" spans="1:22">
      <c r="A1436" s="2">
        <v>43081</v>
      </c>
      <c r="B1436" s="7">
        <v>924.54998779296875</v>
      </c>
      <c r="C1436" s="7">
        <v>924.95001220703125</v>
      </c>
      <c r="D1436" s="7">
        <v>907.97497558593761</v>
      </c>
      <c r="E1436" s="7">
        <v>909.95001220703125</v>
      </c>
      <c r="F1436" s="7">
        <v>10324.900390625</v>
      </c>
      <c r="G1436" s="7">
        <v>10326.099609375</v>
      </c>
      <c r="H1436" s="7">
        <v>10230.2001953125</v>
      </c>
      <c r="I1436" s="7">
        <v>10240.150390625</v>
      </c>
      <c r="J1436" s="7">
        <v>8.9545656889093023E-2</v>
      </c>
      <c r="K1436" s="7">
        <v>8.9573996687701427E-2</v>
      </c>
      <c r="L1436" s="7">
        <v>8.8754370222586032E-2</v>
      </c>
      <c r="M1436" s="7">
        <v>8.8861000814998106E-2</v>
      </c>
      <c r="N1436" s="7">
        <v>8.9572727304284269E-2</v>
      </c>
      <c r="O1436" s="7">
        <v>7.2062069746030571E-4</v>
      </c>
      <c r="P1436" s="7">
        <v>9.0293348001744572E-2</v>
      </c>
      <c r="Q1436" s="7">
        <v>8.8852106606823966E-2</v>
      </c>
      <c r="R1436" s="7" t="str">
        <f t="shared" si="156"/>
        <v>Lower</v>
      </c>
      <c r="S1436" s="4" t="str">
        <f t="shared" si="157"/>
        <v>Lower</v>
      </c>
      <c r="T1436" s="4" t="str">
        <f t="shared" si="153"/>
        <v>Above</v>
      </c>
      <c r="U1436" s="4" t="str">
        <f t="shared" si="154"/>
        <v>Buy</v>
      </c>
      <c r="V1436" s="4" t="str">
        <f t="shared" si="155"/>
        <v>Buy</v>
      </c>
    </row>
    <row r="1437" spans="1:22">
      <c r="A1437" s="2">
        <v>43082</v>
      </c>
      <c r="B1437" s="7">
        <v>910.02502441406239</v>
      </c>
      <c r="C1437" s="7">
        <v>922.5</v>
      </c>
      <c r="D1437" s="7">
        <v>907.54998779296875</v>
      </c>
      <c r="E1437" s="7">
        <v>910.67498779296875</v>
      </c>
      <c r="F1437" s="7">
        <v>10236.599609375</v>
      </c>
      <c r="G1437" s="7">
        <v>10296.5498046875</v>
      </c>
      <c r="H1437" s="7">
        <v>10169.849609375</v>
      </c>
      <c r="I1437" s="7">
        <v>10192.9501953125</v>
      </c>
      <c r="J1437" s="7">
        <v>8.8899151978224566E-2</v>
      </c>
      <c r="K1437" s="7">
        <v>8.9593117840311154E-2</v>
      </c>
      <c r="L1437" s="7">
        <v>8.9239273209738582E-2</v>
      </c>
      <c r="M1437" s="7">
        <v>8.934361203999279E-2</v>
      </c>
      <c r="N1437" s="7">
        <v>8.9591792818023569E-2</v>
      </c>
      <c r="O1437" s="7">
        <v>7.0856393656635382E-4</v>
      </c>
      <c r="P1437" s="7">
        <v>9.0300356754589917E-2</v>
      </c>
      <c r="Q1437" s="7">
        <v>8.8883228881457221E-2</v>
      </c>
      <c r="R1437" s="7">
        <f t="shared" si="156"/>
        <v>0</v>
      </c>
      <c r="S1437" s="4" t="str">
        <f t="shared" si="157"/>
        <v>Lower</v>
      </c>
      <c r="T1437" s="4" t="str">
        <f t="shared" si="153"/>
        <v>Above</v>
      </c>
      <c r="U1437" s="4" t="str">
        <f t="shared" si="154"/>
        <v>Buy</v>
      </c>
      <c r="V1437" s="4" t="str">
        <f t="shared" si="155"/>
        <v/>
      </c>
    </row>
    <row r="1438" spans="1:22">
      <c r="A1438" s="2">
        <v>43083</v>
      </c>
      <c r="B1438" s="7">
        <v>912</v>
      </c>
      <c r="C1438" s="7">
        <v>920</v>
      </c>
      <c r="D1438" s="7">
        <v>906</v>
      </c>
      <c r="E1438" s="7">
        <v>919.02502441406239</v>
      </c>
      <c r="F1438" s="7">
        <v>10229.2998046875</v>
      </c>
      <c r="G1438" s="7">
        <v>10276.099609375</v>
      </c>
      <c r="H1438" s="7">
        <v>10141.5498046875</v>
      </c>
      <c r="I1438" s="7">
        <v>10252.099609375</v>
      </c>
      <c r="J1438" s="7">
        <v>8.9155662402433722E-2</v>
      </c>
      <c r="K1438" s="7">
        <v>8.9528131778780523E-2</v>
      </c>
      <c r="L1438" s="7">
        <v>8.933545833214171E-2</v>
      </c>
      <c r="M1438" s="7">
        <v>8.9642615603701598E-2</v>
      </c>
      <c r="N1438" s="7">
        <v>8.9649684260065587E-2</v>
      </c>
      <c r="O1438" s="7">
        <v>6.5891802700735228E-4</v>
      </c>
      <c r="P1438" s="7">
        <v>9.0308602287072937E-2</v>
      </c>
      <c r="Q1438" s="7">
        <v>8.8990766233058238E-2</v>
      </c>
      <c r="R1438" s="7">
        <f t="shared" si="156"/>
        <v>0</v>
      </c>
      <c r="S1438" s="4" t="str">
        <f t="shared" si="157"/>
        <v>Lower</v>
      </c>
      <c r="T1438" s="4" t="str">
        <f t="shared" si="153"/>
        <v>Above</v>
      </c>
      <c r="U1438" s="4" t="str">
        <f t="shared" si="154"/>
        <v>Buy</v>
      </c>
      <c r="V1438" s="4" t="str">
        <f t="shared" si="155"/>
        <v/>
      </c>
    </row>
    <row r="1439" spans="1:22">
      <c r="A1439" s="2">
        <v>43084</v>
      </c>
      <c r="B1439" s="7">
        <v>928</v>
      </c>
      <c r="C1439" s="7">
        <v>944</v>
      </c>
      <c r="D1439" s="7">
        <v>927.75</v>
      </c>
      <c r="E1439" s="7">
        <v>936.72497558593761</v>
      </c>
      <c r="F1439" s="7">
        <v>10345.650390625</v>
      </c>
      <c r="G1439" s="7">
        <v>10373.099609375</v>
      </c>
      <c r="H1439" s="7">
        <v>10319.650390625</v>
      </c>
      <c r="I1439" s="7">
        <v>10333.25</v>
      </c>
      <c r="J1439" s="7">
        <v>8.9699532166767695E-2</v>
      </c>
      <c r="K1439" s="7">
        <v>9.1004621140129777E-2</v>
      </c>
      <c r="L1439" s="7">
        <v>8.9901301389320773E-2</v>
      </c>
      <c r="M1439" s="7">
        <v>9.065153514972904E-2</v>
      </c>
      <c r="N1439" s="7">
        <v>8.9744247777606687E-2</v>
      </c>
      <c r="O1439" s="7">
        <v>6.602662704596517E-4</v>
      </c>
      <c r="P1439" s="7">
        <v>9.0404514048066334E-2</v>
      </c>
      <c r="Q1439" s="7">
        <v>8.9083981507147039E-2</v>
      </c>
      <c r="R1439" s="7" t="str">
        <f t="shared" si="156"/>
        <v>Upper</v>
      </c>
      <c r="S1439" s="4" t="str">
        <f t="shared" si="157"/>
        <v>Upper</v>
      </c>
      <c r="T1439" s="4" t="str">
        <f t="shared" ref="T1439:T1502" si="158">IF(S1439=0,"",IF(S1439="Upper",IF(M1439&lt;=P1439,"Below","Above"),IF(M1439&gt;=Q1439,"Above","Below")))</f>
        <v>Above</v>
      </c>
      <c r="U1439" s="4" t="str">
        <f t="shared" si="154"/>
        <v>Buy</v>
      </c>
      <c r="V1439" s="4" t="str">
        <f t="shared" si="155"/>
        <v/>
      </c>
    </row>
    <row r="1440" spans="1:22">
      <c r="A1440" s="2">
        <v>43087</v>
      </c>
      <c r="B1440" s="7">
        <v>927.5</v>
      </c>
      <c r="C1440" s="7">
        <v>949.5</v>
      </c>
      <c r="D1440" s="7">
        <v>904.65002441406239</v>
      </c>
      <c r="E1440" s="7">
        <v>939.47497558593761</v>
      </c>
      <c r="F1440" s="7">
        <v>10263.099609375</v>
      </c>
      <c r="G1440" s="7">
        <v>10443.5498046875</v>
      </c>
      <c r="H1440" s="7">
        <v>10074.7998046875</v>
      </c>
      <c r="I1440" s="7">
        <v>10388.75</v>
      </c>
      <c r="J1440" s="7">
        <v>9.0372308103953275E-2</v>
      </c>
      <c r="K1440" s="7">
        <v>9.0917362176395705E-2</v>
      </c>
      <c r="L1440" s="7">
        <v>8.9793349937648995E-2</v>
      </c>
      <c r="M1440" s="7">
        <v>9.0431955296444488E-2</v>
      </c>
      <c r="N1440" s="7">
        <v>8.9803774843523559E-2</v>
      </c>
      <c r="O1440" s="7">
        <v>6.661874945594657E-4</v>
      </c>
      <c r="P1440" s="7">
        <v>9.0469962338083021E-2</v>
      </c>
      <c r="Q1440" s="7">
        <v>8.9137587348964098E-2</v>
      </c>
      <c r="R1440" s="7" t="str">
        <f t="shared" si="156"/>
        <v>Upper</v>
      </c>
      <c r="S1440" s="4" t="str">
        <f t="shared" si="157"/>
        <v>Upper</v>
      </c>
      <c r="T1440" s="4" t="str">
        <f t="shared" si="158"/>
        <v>Below</v>
      </c>
      <c r="U1440" s="4" t="str">
        <f t="shared" si="154"/>
        <v>Sell</v>
      </c>
      <c r="V1440" s="4" t="str">
        <f t="shared" si="155"/>
        <v>Sell</v>
      </c>
    </row>
    <row r="1441" spans="1:22">
      <c r="A1441" s="2">
        <v>43088</v>
      </c>
      <c r="B1441" s="7">
        <v>939.90002441406239</v>
      </c>
      <c r="C1441" s="7">
        <v>946.82501220703125</v>
      </c>
      <c r="D1441" s="7">
        <v>938.07501220703125</v>
      </c>
      <c r="E1441" s="7">
        <v>942.25</v>
      </c>
      <c r="F1441" s="7">
        <v>10414.7998046875</v>
      </c>
      <c r="G1441" s="7">
        <v>10472.2001953125</v>
      </c>
      <c r="H1441" s="7">
        <v>10406</v>
      </c>
      <c r="I1441" s="7">
        <v>10463.2001953125</v>
      </c>
      <c r="J1441" s="7">
        <v>9.0246576222332342E-2</v>
      </c>
      <c r="K1441" s="7">
        <v>9.0413188685109655E-2</v>
      </c>
      <c r="L1441" s="7">
        <v>9.0147512224392781E-2</v>
      </c>
      <c r="M1441" s="7">
        <v>9.0053710376499035E-2</v>
      </c>
      <c r="N1441" s="7">
        <v>8.983694402597503E-2</v>
      </c>
      <c r="O1441" s="7">
        <v>6.6101334937256691E-4</v>
      </c>
      <c r="P1441" s="7">
        <v>9.049795737534759E-2</v>
      </c>
      <c r="Q1441" s="7">
        <v>8.9175930676602469E-2</v>
      </c>
      <c r="R1441" s="7">
        <f t="shared" si="156"/>
        <v>0</v>
      </c>
      <c r="S1441" s="4" t="str">
        <f t="shared" si="157"/>
        <v>Upper</v>
      </c>
      <c r="T1441" s="4" t="str">
        <f t="shared" si="158"/>
        <v>Below</v>
      </c>
      <c r="U1441" s="4" t="str">
        <f t="shared" si="154"/>
        <v>Sell</v>
      </c>
      <c r="V1441" s="4" t="str">
        <f t="shared" si="155"/>
        <v/>
      </c>
    </row>
    <row r="1442" spans="1:22">
      <c r="A1442" s="2">
        <v>43089</v>
      </c>
      <c r="B1442" s="7">
        <v>949.45001220703125</v>
      </c>
      <c r="C1442" s="7">
        <v>951.54998779296875</v>
      </c>
      <c r="D1442" s="7">
        <v>931.82501220703125</v>
      </c>
      <c r="E1442" s="7">
        <v>934.07501220703125</v>
      </c>
      <c r="F1442" s="7">
        <v>10494.400390625</v>
      </c>
      <c r="G1442" s="7">
        <v>10494.4501953125</v>
      </c>
      <c r="H1442" s="7">
        <v>10437.150390625</v>
      </c>
      <c r="I1442" s="7">
        <v>10444.2001953125</v>
      </c>
      <c r="J1442" s="7">
        <v>9.0472059085453499E-2</v>
      </c>
      <c r="K1442" s="7">
        <v>9.0671733162161511E-2</v>
      </c>
      <c r="L1442" s="7">
        <v>8.9279638343050791E-2</v>
      </c>
      <c r="M1442" s="7">
        <v>8.9434805417293414E-2</v>
      </c>
      <c r="N1442" s="7">
        <v>8.9824067637498783E-2</v>
      </c>
      <c r="O1442" s="7">
        <v>6.6646441256564882E-4</v>
      </c>
      <c r="P1442" s="7">
        <v>9.0490532050064437E-2</v>
      </c>
      <c r="Q1442" s="7">
        <v>8.915760322493313E-2</v>
      </c>
      <c r="R1442" s="7" t="str">
        <f t="shared" si="156"/>
        <v>Upper</v>
      </c>
      <c r="S1442" s="4" t="str">
        <f t="shared" si="157"/>
        <v>Upper</v>
      </c>
      <c r="T1442" s="4" t="str">
        <f t="shared" si="158"/>
        <v>Below</v>
      </c>
      <c r="U1442" s="4" t="str">
        <f t="shared" si="154"/>
        <v>Sell</v>
      </c>
      <c r="V1442" s="4" t="str">
        <f t="shared" si="155"/>
        <v/>
      </c>
    </row>
    <row r="1443" spans="1:22">
      <c r="A1443" s="2">
        <v>43090</v>
      </c>
      <c r="B1443" s="7">
        <v>939.95001220703125</v>
      </c>
      <c r="C1443" s="7">
        <v>942.5</v>
      </c>
      <c r="D1443" s="7">
        <v>932.59997558593761</v>
      </c>
      <c r="E1443" s="7">
        <v>934.15002441406239</v>
      </c>
      <c r="F1443" s="7">
        <v>10473.9501953125</v>
      </c>
      <c r="G1443" s="7">
        <v>10473.9501953125</v>
      </c>
      <c r="H1443" s="7">
        <v>10426.900390625</v>
      </c>
      <c r="I1443" s="7">
        <v>10440.2998046875</v>
      </c>
      <c r="J1443" s="7">
        <v>8.9741691976700011E-2</v>
      </c>
      <c r="K1443" s="7">
        <v>8.9985151965091964E-2</v>
      </c>
      <c r="L1443" s="7">
        <v>8.9441726749826228E-2</v>
      </c>
      <c r="M1443" s="7">
        <v>8.9475402228837E-2</v>
      </c>
      <c r="N1443" s="7">
        <v>8.9845971640507394E-2</v>
      </c>
      <c r="O1443" s="7">
        <v>6.4613526686402268E-4</v>
      </c>
      <c r="P1443" s="7">
        <v>9.0492106907371417E-2</v>
      </c>
      <c r="Q1443" s="7">
        <v>8.9199836373643371E-2</v>
      </c>
      <c r="R1443" s="7">
        <f t="shared" si="156"/>
        <v>0</v>
      </c>
      <c r="S1443" s="4" t="str">
        <f t="shared" si="157"/>
        <v>Upper</v>
      </c>
      <c r="T1443" s="4" t="str">
        <f t="shared" si="158"/>
        <v>Below</v>
      </c>
      <c r="U1443" s="4" t="str">
        <f t="shared" si="154"/>
        <v>Sell</v>
      </c>
      <c r="V1443" s="4" t="str">
        <f t="shared" si="155"/>
        <v/>
      </c>
    </row>
    <row r="1444" spans="1:22">
      <c r="A1444" s="2">
        <v>43091</v>
      </c>
      <c r="B1444" s="7">
        <v>939.5</v>
      </c>
      <c r="C1444" s="7">
        <v>940</v>
      </c>
      <c r="D1444" s="7">
        <v>930.875</v>
      </c>
      <c r="E1444" s="7">
        <v>938.32501220703125</v>
      </c>
      <c r="F1444" s="7">
        <v>10457.2998046875</v>
      </c>
      <c r="G1444" s="7">
        <v>10501.099609375</v>
      </c>
      <c r="H1444" s="7">
        <v>10448.25</v>
      </c>
      <c r="I1444" s="7">
        <v>10493</v>
      </c>
      <c r="J1444" s="7">
        <v>8.984154777496843E-2</v>
      </c>
      <c r="K1444" s="7">
        <v>8.9514435151229518E-2</v>
      </c>
      <c r="L1444" s="7">
        <v>8.9093867394061207E-2</v>
      </c>
      <c r="M1444" s="7">
        <v>8.9423902812068162E-2</v>
      </c>
      <c r="N1444" s="7">
        <v>8.9862273979561633E-2</v>
      </c>
      <c r="O1444" s="7">
        <v>6.3018270885167123E-4</v>
      </c>
      <c r="P1444" s="7">
        <v>9.0492456688413297E-2</v>
      </c>
      <c r="Q1444" s="7">
        <v>8.9232091270709968E-2</v>
      </c>
      <c r="R1444" s="7" t="str">
        <f t="shared" si="156"/>
        <v>Lower</v>
      </c>
      <c r="S1444" s="4" t="str">
        <f t="shared" si="157"/>
        <v>Lower</v>
      </c>
      <c r="T1444" s="4" t="str">
        <f t="shared" si="158"/>
        <v>Above</v>
      </c>
      <c r="U1444" s="4" t="str">
        <f t="shared" si="154"/>
        <v>Buy</v>
      </c>
      <c r="V1444" s="4" t="str">
        <f t="shared" si="155"/>
        <v>Buy</v>
      </c>
    </row>
    <row r="1445" spans="1:22">
      <c r="A1445" s="2">
        <v>43095</v>
      </c>
      <c r="B1445" s="7">
        <v>940.5</v>
      </c>
      <c r="C1445" s="7">
        <v>941.40002441406239</v>
      </c>
      <c r="D1445" s="7">
        <v>928.34997558593761</v>
      </c>
      <c r="E1445" s="7">
        <v>934.17498779296875</v>
      </c>
      <c r="F1445" s="7">
        <v>10512.2998046875</v>
      </c>
      <c r="G1445" s="7">
        <v>10545.4501953125</v>
      </c>
      <c r="H1445" s="7">
        <v>10477.9501953125</v>
      </c>
      <c r="I1445" s="7">
        <v>10531.5</v>
      </c>
      <c r="J1445" s="7">
        <v>8.9466626473174327E-2</v>
      </c>
      <c r="K1445" s="7">
        <v>8.9270728795677115E-2</v>
      </c>
      <c r="L1445" s="7">
        <v>8.860034246023156E-2</v>
      </c>
      <c r="M1445" s="7">
        <v>8.870293764354259E-2</v>
      </c>
      <c r="N1445" s="7">
        <v>8.98319630204992E-2</v>
      </c>
      <c r="O1445" s="7">
        <v>6.7141726584042086E-4</v>
      </c>
      <c r="P1445" s="7">
        <v>9.0503380286339627E-2</v>
      </c>
      <c r="Q1445" s="7">
        <v>8.9160545754658774E-2</v>
      </c>
      <c r="R1445" s="7" t="str">
        <f t="shared" si="156"/>
        <v>Lower</v>
      </c>
      <c r="S1445" s="4" t="str">
        <f t="shared" si="157"/>
        <v>Lower</v>
      </c>
      <c r="T1445" s="4" t="str">
        <f t="shared" si="158"/>
        <v>Below</v>
      </c>
      <c r="U1445" s="4" t="str">
        <f t="shared" si="154"/>
        <v>Buy</v>
      </c>
      <c r="V1445" s="4" t="str">
        <f t="shared" si="155"/>
        <v/>
      </c>
    </row>
    <row r="1446" spans="1:22">
      <c r="A1446" s="2">
        <v>43096</v>
      </c>
      <c r="B1446" s="7">
        <v>935.04998779296875</v>
      </c>
      <c r="C1446" s="7">
        <v>935.15002441406239</v>
      </c>
      <c r="D1446" s="7">
        <v>925.57501220703125</v>
      </c>
      <c r="E1446" s="7">
        <v>928.375</v>
      </c>
      <c r="F1446" s="7">
        <v>10531.0498046875</v>
      </c>
      <c r="G1446" s="7">
        <v>10552.400390625</v>
      </c>
      <c r="H1446" s="7">
        <v>10469.25</v>
      </c>
      <c r="I1446" s="7">
        <v>10490.75</v>
      </c>
      <c r="J1446" s="7">
        <v>8.8789817267483293E-2</v>
      </c>
      <c r="K1446" s="7">
        <v>8.8619649539158088E-2</v>
      </c>
      <c r="L1446" s="7">
        <v>8.8408912979156221E-2</v>
      </c>
      <c r="M1446" s="7">
        <v>8.8494626218335204E-2</v>
      </c>
      <c r="N1446" s="7">
        <v>8.9759816301508449E-2</v>
      </c>
      <c r="O1446" s="7">
        <v>7.3407434175714464E-4</v>
      </c>
      <c r="P1446" s="7">
        <v>9.0493890643265601E-2</v>
      </c>
      <c r="Q1446" s="7">
        <v>8.9025741959751298E-2</v>
      </c>
      <c r="R1446" s="7">
        <f t="shared" si="156"/>
        <v>0</v>
      </c>
      <c r="S1446" s="4" t="str">
        <f t="shared" si="157"/>
        <v>Lower</v>
      </c>
      <c r="T1446" s="4" t="str">
        <f t="shared" si="158"/>
        <v>Below</v>
      </c>
      <c r="U1446" s="4" t="str">
        <f t="shared" si="154"/>
        <v>Buy</v>
      </c>
      <c r="V1446" s="4" t="str">
        <f t="shared" si="155"/>
        <v/>
      </c>
    </row>
    <row r="1447" spans="1:22">
      <c r="A1447" s="2">
        <v>43097</v>
      </c>
      <c r="B1447" s="7">
        <v>929.45001220703125</v>
      </c>
      <c r="C1447" s="7">
        <v>940.45001220703125</v>
      </c>
      <c r="D1447" s="7">
        <v>929</v>
      </c>
      <c r="E1447" s="7">
        <v>939.02502441406239</v>
      </c>
      <c r="F1447" s="7">
        <v>10498.2001953125</v>
      </c>
      <c r="G1447" s="7">
        <v>10534.5498046875</v>
      </c>
      <c r="H1447" s="7">
        <v>10460.4501953125</v>
      </c>
      <c r="I1447" s="7">
        <v>10477.900390625</v>
      </c>
      <c r="J1447" s="7">
        <v>8.8534224430396685E-2</v>
      </c>
      <c r="K1447" s="7">
        <v>8.9272919075152543E-2</v>
      </c>
      <c r="L1447" s="7">
        <v>8.8810709162049278E-2</v>
      </c>
      <c r="M1447" s="7">
        <v>8.9619579248362197E-2</v>
      </c>
      <c r="N1447" s="7">
        <v>8.9720850652390868E-2</v>
      </c>
      <c r="O1447" s="7">
        <v>7.1889240820275692E-4</v>
      </c>
      <c r="P1447" s="7">
        <v>9.043974306059363E-2</v>
      </c>
      <c r="Q1447" s="7">
        <v>8.9001958244188106E-2</v>
      </c>
      <c r="R1447" s="7" t="str">
        <f t="shared" si="156"/>
        <v>Lower</v>
      </c>
      <c r="S1447" s="4" t="str">
        <f t="shared" si="157"/>
        <v>Lower</v>
      </c>
      <c r="T1447" s="4" t="str">
        <f t="shared" si="158"/>
        <v>Above</v>
      </c>
      <c r="U1447" s="4" t="str">
        <f t="shared" si="154"/>
        <v>Buy</v>
      </c>
      <c r="V1447" s="4" t="str">
        <f t="shared" si="155"/>
        <v/>
      </c>
    </row>
    <row r="1448" spans="1:22">
      <c r="A1448" s="2">
        <v>43098</v>
      </c>
      <c r="B1448" s="7">
        <v>938.40002441406239</v>
      </c>
      <c r="C1448" s="7">
        <v>939.59997558593761</v>
      </c>
      <c r="D1448" s="7">
        <v>934.07501220703125</v>
      </c>
      <c r="E1448" s="7">
        <v>936.20001220703125</v>
      </c>
      <c r="F1448" s="7">
        <v>10492.349609375</v>
      </c>
      <c r="G1448" s="7">
        <v>10538.7001953125</v>
      </c>
      <c r="H1448" s="7">
        <v>10488.650390625</v>
      </c>
      <c r="I1448" s="7">
        <v>10530.7001953125</v>
      </c>
      <c r="J1448" s="7">
        <v>8.9436595171742489E-2</v>
      </c>
      <c r="K1448" s="7">
        <v>8.9157102695061149E-2</v>
      </c>
      <c r="L1448" s="7">
        <v>8.9055786723707495E-2</v>
      </c>
      <c r="M1448" s="7">
        <v>8.8901971838848778E-2</v>
      </c>
      <c r="N1448" s="7">
        <v>8.9634362378345031E-2</v>
      </c>
      <c r="O1448" s="7">
        <v>7.0749979194260828E-4</v>
      </c>
      <c r="P1448" s="7">
        <v>9.034186217028764E-2</v>
      </c>
      <c r="Q1448" s="7">
        <v>8.8926862586402422E-2</v>
      </c>
      <c r="R1448" s="7">
        <f t="shared" si="156"/>
        <v>0</v>
      </c>
      <c r="S1448" s="4" t="str">
        <f t="shared" si="157"/>
        <v>Lower</v>
      </c>
      <c r="T1448" s="4" t="str">
        <f t="shared" si="158"/>
        <v>Below</v>
      </c>
      <c r="U1448" s="4" t="str">
        <f t="shared" si="154"/>
        <v>Buy</v>
      </c>
      <c r="V1448" s="4" t="str">
        <f t="shared" si="155"/>
        <v/>
      </c>
    </row>
    <row r="1449" spans="1:22">
      <c r="A1449" s="2">
        <v>43102</v>
      </c>
      <c r="B1449" s="7">
        <v>929.27502441406239</v>
      </c>
      <c r="C1449" s="7">
        <v>937.5</v>
      </c>
      <c r="D1449" s="7">
        <v>929.27502441406239</v>
      </c>
      <c r="E1449" s="7">
        <v>936.17498779296875</v>
      </c>
      <c r="F1449" s="7">
        <v>10477.5498046875</v>
      </c>
      <c r="G1449" s="7">
        <v>10495.2001953125</v>
      </c>
      <c r="H1449" s="7">
        <v>10404.650390625</v>
      </c>
      <c r="I1449" s="7">
        <v>10442.2001953125</v>
      </c>
      <c r="J1449" s="7">
        <v>8.8692016906311302E-2</v>
      </c>
      <c r="K1449" s="7">
        <v>8.9326547617330651E-2</v>
      </c>
      <c r="L1449" s="7">
        <v>8.9313430968461546E-2</v>
      </c>
      <c r="M1449" s="7">
        <v>8.9653039616422736E-2</v>
      </c>
      <c r="N1449" s="7">
        <v>8.9552114867882116E-2</v>
      </c>
      <c r="O1449" s="7">
        <v>5.8973511683430328E-4</v>
      </c>
      <c r="P1449" s="7">
        <v>9.0141849984716416E-2</v>
      </c>
      <c r="Q1449" s="7">
        <v>8.8962379751047815E-2</v>
      </c>
      <c r="R1449" s="7">
        <f t="shared" si="156"/>
        <v>0</v>
      </c>
      <c r="S1449" s="4" t="str">
        <f t="shared" si="157"/>
        <v>Lower</v>
      </c>
      <c r="T1449" s="4" t="str">
        <f t="shared" si="158"/>
        <v>Above</v>
      </c>
      <c r="U1449" s="4" t="str">
        <f t="shared" si="154"/>
        <v>Buy</v>
      </c>
      <c r="V1449" s="4" t="str">
        <f t="shared" si="155"/>
        <v/>
      </c>
    </row>
    <row r="1450" spans="1:22">
      <c r="A1450" s="2">
        <v>43103</v>
      </c>
      <c r="B1450" s="7">
        <v>937.5</v>
      </c>
      <c r="C1450" s="7">
        <v>939.125</v>
      </c>
      <c r="D1450" s="7">
        <v>925.59997558593761</v>
      </c>
      <c r="E1450" s="7">
        <v>926.32501220703125</v>
      </c>
      <c r="F1450" s="7">
        <v>10482.650390625</v>
      </c>
      <c r="G1450" s="7">
        <v>10503.599609375</v>
      </c>
      <c r="H1450" s="7">
        <v>10429.5498046875</v>
      </c>
      <c r="I1450" s="7">
        <v>10443.2001953125</v>
      </c>
      <c r="J1450" s="7">
        <v>8.9433489152556209E-2</v>
      </c>
      <c r="K1450" s="7">
        <v>8.9409824719687794E-2</v>
      </c>
      <c r="L1450" s="7">
        <v>8.8747835996711197E-2</v>
      </c>
      <c r="M1450" s="7">
        <v>8.870125966012013E-2</v>
      </c>
      <c r="N1450" s="7">
        <v>8.945976560338513E-2</v>
      </c>
      <c r="O1450" s="7">
        <v>5.6981411389186824E-4</v>
      </c>
      <c r="P1450" s="7">
        <v>9.0029579717277E-2</v>
      </c>
      <c r="Q1450" s="7">
        <v>8.888995148949326E-2</v>
      </c>
      <c r="R1450" s="7" t="str">
        <f t="shared" si="156"/>
        <v>Lower</v>
      </c>
      <c r="S1450" s="4" t="str">
        <f t="shared" si="157"/>
        <v>Lower</v>
      </c>
      <c r="T1450" s="4" t="str">
        <f t="shared" si="158"/>
        <v>Below</v>
      </c>
      <c r="U1450" s="4" t="str">
        <f t="shared" si="154"/>
        <v>Buy</v>
      </c>
      <c r="V1450" s="4" t="str">
        <f t="shared" si="155"/>
        <v/>
      </c>
    </row>
    <row r="1451" spans="1:22">
      <c r="A1451" s="2">
        <v>43104</v>
      </c>
      <c r="B1451" s="7">
        <v>926.5</v>
      </c>
      <c r="C1451" s="7">
        <v>932.75</v>
      </c>
      <c r="D1451" s="7">
        <v>926.5</v>
      </c>
      <c r="E1451" s="7">
        <v>929.95001220703125</v>
      </c>
      <c r="F1451" s="7">
        <v>10469.400390625</v>
      </c>
      <c r="G1451" s="7">
        <v>10513</v>
      </c>
      <c r="H1451" s="7">
        <v>10441.4501953125</v>
      </c>
      <c r="I1451" s="7">
        <v>10504.7998046875</v>
      </c>
      <c r="J1451" s="7">
        <v>8.8495994558547023E-2</v>
      </c>
      <c r="K1451" s="7">
        <v>8.8723485208789116E-2</v>
      </c>
      <c r="L1451" s="7">
        <v>8.873288505613286E-2</v>
      </c>
      <c r="M1451" s="7">
        <v>8.8526200355771148E-2</v>
      </c>
      <c r="N1451" s="7">
        <v>8.9388138845614987E-2</v>
      </c>
      <c r="O1451" s="7">
        <v>5.933419896749551E-4</v>
      </c>
      <c r="P1451" s="7">
        <v>8.9981480835289937E-2</v>
      </c>
      <c r="Q1451" s="7">
        <v>8.8794796855940036E-2</v>
      </c>
      <c r="R1451" s="7">
        <f t="shared" si="156"/>
        <v>0</v>
      </c>
      <c r="S1451" s="4" t="str">
        <f t="shared" si="157"/>
        <v>Lower</v>
      </c>
      <c r="T1451" s="4" t="str">
        <f t="shared" si="158"/>
        <v>Below</v>
      </c>
      <c r="U1451" s="4" t="str">
        <f t="shared" si="154"/>
        <v>Buy</v>
      </c>
      <c r="V1451" s="4" t="str">
        <f t="shared" si="155"/>
        <v/>
      </c>
    </row>
    <row r="1452" spans="1:22">
      <c r="A1452" s="2">
        <v>43105</v>
      </c>
      <c r="B1452" s="7">
        <v>931.5</v>
      </c>
      <c r="C1452" s="7">
        <v>934.02502441406239</v>
      </c>
      <c r="D1452" s="7">
        <v>927.77502441406239</v>
      </c>
      <c r="E1452" s="7">
        <v>931.79998779296875</v>
      </c>
      <c r="F1452" s="7">
        <v>10534.25</v>
      </c>
      <c r="G1452" s="7">
        <v>10566.099609375</v>
      </c>
      <c r="H1452" s="7">
        <v>10520.099609375</v>
      </c>
      <c r="I1452" s="7">
        <v>10558.849609375</v>
      </c>
      <c r="J1452" s="7">
        <v>8.8425849016303959E-2</v>
      </c>
      <c r="K1452" s="7">
        <v>8.8398279303114696E-2</v>
      </c>
      <c r="L1452" s="7">
        <v>8.8190707204642296E-2</v>
      </c>
      <c r="M1452" s="7">
        <v>8.8248248840066948E-2</v>
      </c>
      <c r="N1452" s="7">
        <v>8.9312095082084098E-2</v>
      </c>
      <c r="O1452" s="7">
        <v>6.3774215176529776E-4</v>
      </c>
      <c r="P1452" s="7">
        <v>8.9949837233849389E-2</v>
      </c>
      <c r="Q1452" s="7">
        <v>8.8674352930318806E-2</v>
      </c>
      <c r="R1452" s="7">
        <f t="shared" si="156"/>
        <v>0</v>
      </c>
      <c r="S1452" s="4" t="str">
        <f t="shared" si="157"/>
        <v>Lower</v>
      </c>
      <c r="T1452" s="4" t="str">
        <f t="shared" si="158"/>
        <v>Below</v>
      </c>
      <c r="U1452" s="4" t="str">
        <f t="shared" si="154"/>
        <v>Buy</v>
      </c>
      <c r="V1452" s="4" t="str">
        <f t="shared" si="155"/>
        <v/>
      </c>
    </row>
    <row r="1453" spans="1:22">
      <c r="A1453" s="2">
        <v>43108</v>
      </c>
      <c r="B1453" s="7">
        <v>932.5</v>
      </c>
      <c r="C1453" s="7">
        <v>935.34997558593761</v>
      </c>
      <c r="D1453" s="7">
        <v>928.875</v>
      </c>
      <c r="E1453" s="7">
        <v>930.29998779296875</v>
      </c>
      <c r="F1453" s="7">
        <v>10591.7001953125</v>
      </c>
      <c r="G1453" s="7">
        <v>10631.2001953125</v>
      </c>
      <c r="H1453" s="7">
        <v>10588.5498046875</v>
      </c>
      <c r="I1453" s="7">
        <v>10623.599609375</v>
      </c>
      <c r="J1453" s="7">
        <v>8.8040633968537979E-2</v>
      </c>
      <c r="K1453" s="7">
        <v>8.7981597411583998E-2</v>
      </c>
      <c r="L1453" s="7">
        <v>8.7724477585097771E-2</v>
      </c>
      <c r="M1453" s="7">
        <v>8.7569187657637965E-2</v>
      </c>
      <c r="N1453" s="7">
        <v>8.9240610064007783E-2</v>
      </c>
      <c r="O1453" s="7">
        <v>7.4568977112205966E-4</v>
      </c>
      <c r="P1453" s="7">
        <v>8.9986299835129846E-2</v>
      </c>
      <c r="Q1453" s="7">
        <v>8.849492029288572E-2</v>
      </c>
      <c r="R1453" s="7">
        <f t="shared" si="156"/>
        <v>0</v>
      </c>
      <c r="S1453" s="4" t="str">
        <f t="shared" si="157"/>
        <v>Lower</v>
      </c>
      <c r="T1453" s="4" t="str">
        <f t="shared" si="158"/>
        <v>Below</v>
      </c>
      <c r="U1453" s="4" t="str">
        <f t="shared" si="154"/>
        <v>Buy</v>
      </c>
      <c r="V1453" s="4" t="str">
        <f t="shared" si="155"/>
        <v/>
      </c>
    </row>
    <row r="1454" spans="1:22">
      <c r="A1454" s="2">
        <v>43109</v>
      </c>
      <c r="B1454" s="7">
        <v>931</v>
      </c>
      <c r="C1454" s="7">
        <v>934.92498779296875</v>
      </c>
      <c r="D1454" s="7">
        <v>927.5</v>
      </c>
      <c r="E1454" s="7">
        <v>931.84997558593761</v>
      </c>
      <c r="F1454" s="7">
        <v>10645.099609375</v>
      </c>
      <c r="G1454" s="7">
        <v>10659.150390625</v>
      </c>
      <c r="H1454" s="7">
        <v>10603.599609375</v>
      </c>
      <c r="I1454" s="7">
        <v>10637</v>
      </c>
      <c r="J1454" s="7">
        <v>8.7458082513392404E-2</v>
      </c>
      <c r="K1454" s="7">
        <v>8.7711023255217374E-2</v>
      </c>
      <c r="L1454" s="7">
        <v>8.7470296330310879E-2</v>
      </c>
      <c r="M1454" s="7">
        <v>8.7604585464504808E-2</v>
      </c>
      <c r="N1454" s="7">
        <v>8.913890211361887E-2</v>
      </c>
      <c r="O1454" s="7">
        <v>8.232217454049736E-4</v>
      </c>
      <c r="P1454" s="7">
        <v>8.9962123859023843E-2</v>
      </c>
      <c r="Q1454" s="7">
        <v>8.8315680368213897E-2</v>
      </c>
      <c r="R1454" s="7">
        <f t="shared" si="156"/>
        <v>0</v>
      </c>
      <c r="S1454" s="4" t="str">
        <f t="shared" si="157"/>
        <v>Lower</v>
      </c>
      <c r="T1454" s="4" t="str">
        <f t="shared" si="158"/>
        <v>Below</v>
      </c>
      <c r="U1454" s="4" t="str">
        <f t="shared" si="154"/>
        <v>Buy</v>
      </c>
      <c r="V1454" s="4" t="str">
        <f t="shared" si="155"/>
        <v/>
      </c>
    </row>
    <row r="1455" spans="1:22">
      <c r="A1455" s="2">
        <v>43110</v>
      </c>
      <c r="B1455" s="7">
        <v>932.59997558593761</v>
      </c>
      <c r="C1455" s="7">
        <v>933.95001220703125</v>
      </c>
      <c r="D1455" s="7">
        <v>928.65002441406239</v>
      </c>
      <c r="E1455" s="7">
        <v>932.09997558593761</v>
      </c>
      <c r="F1455" s="7">
        <v>10652.0498046875</v>
      </c>
      <c r="G1455" s="7">
        <v>10655.5</v>
      </c>
      <c r="H1455" s="7">
        <v>10592.7001953125</v>
      </c>
      <c r="I1455" s="7">
        <v>10632.2001953125</v>
      </c>
      <c r="J1455" s="7">
        <v>8.7551221847980962E-2</v>
      </c>
      <c r="K1455" s="7">
        <v>8.7649571789876701E-2</v>
      </c>
      <c r="L1455" s="7">
        <v>8.7668866983038968E-2</v>
      </c>
      <c r="M1455" s="7">
        <v>8.7667647190924763E-2</v>
      </c>
      <c r="N1455" s="7">
        <v>8.9050391173705043E-2</v>
      </c>
      <c r="O1455" s="7">
        <v>8.8242234544296818E-4</v>
      </c>
      <c r="P1455" s="7">
        <v>8.9932813519148017E-2</v>
      </c>
      <c r="Q1455" s="7">
        <v>8.8167968828262069E-2</v>
      </c>
      <c r="R1455" s="7">
        <f t="shared" si="156"/>
        <v>0</v>
      </c>
      <c r="S1455" s="4" t="str">
        <f t="shared" si="157"/>
        <v>Lower</v>
      </c>
      <c r="T1455" s="4" t="str">
        <f t="shared" si="158"/>
        <v>Below</v>
      </c>
      <c r="U1455" s="4" t="str">
        <f t="shared" si="154"/>
        <v>Buy</v>
      </c>
      <c r="V1455" s="4" t="str">
        <f t="shared" si="155"/>
        <v/>
      </c>
    </row>
    <row r="1456" spans="1:22">
      <c r="A1456" s="2">
        <v>43111</v>
      </c>
      <c r="B1456" s="7">
        <v>932.09997558593761</v>
      </c>
      <c r="C1456" s="7">
        <v>938</v>
      </c>
      <c r="D1456" s="7">
        <v>928.125</v>
      </c>
      <c r="E1456" s="7">
        <v>936.27502441406239</v>
      </c>
      <c r="F1456" s="7">
        <v>10637.0498046875</v>
      </c>
      <c r="G1456" s="7">
        <v>10664.599609375</v>
      </c>
      <c r="H1456" s="7">
        <v>10612.349609375</v>
      </c>
      <c r="I1456" s="7">
        <v>10651.2001953125</v>
      </c>
      <c r="J1456" s="7">
        <v>8.7627678040501686E-2</v>
      </c>
      <c r="K1456" s="7">
        <v>8.7954544413971825E-2</v>
      </c>
      <c r="L1456" s="7">
        <v>8.745706975014185E-2</v>
      </c>
      <c r="M1456" s="7">
        <v>8.7903241629624873E-2</v>
      </c>
      <c r="N1456" s="7">
        <v>8.9002503214436382E-2</v>
      </c>
      <c r="O1456" s="7">
        <v>9.1849227010637469E-4</v>
      </c>
      <c r="P1456" s="7">
        <v>8.9920995484542757E-2</v>
      </c>
      <c r="Q1456" s="7">
        <v>8.8084010944330007E-2</v>
      </c>
      <c r="R1456" s="7">
        <f t="shared" si="156"/>
        <v>0</v>
      </c>
      <c r="S1456" s="4" t="str">
        <f t="shared" si="157"/>
        <v>Lower</v>
      </c>
      <c r="T1456" s="4" t="str">
        <f t="shared" si="158"/>
        <v>Below</v>
      </c>
      <c r="U1456" s="4" t="str">
        <f t="shared" si="154"/>
        <v>Buy</v>
      </c>
      <c r="V1456" s="4" t="str">
        <f t="shared" si="155"/>
        <v/>
      </c>
    </row>
    <row r="1457" spans="1:22">
      <c r="A1457" s="2">
        <v>43112</v>
      </c>
      <c r="B1457" s="7">
        <v>936.5</v>
      </c>
      <c r="C1457" s="7">
        <v>939.07501220703125</v>
      </c>
      <c r="D1457" s="7">
        <v>930</v>
      </c>
      <c r="E1457" s="7">
        <v>932.65002441406239</v>
      </c>
      <c r="F1457" s="7">
        <v>10682.5498046875</v>
      </c>
      <c r="G1457" s="7">
        <v>10690.400390625</v>
      </c>
      <c r="H1457" s="7">
        <v>10597.099609375</v>
      </c>
      <c r="I1457" s="7">
        <v>10681.25</v>
      </c>
      <c r="J1457" s="7">
        <v>8.7666335951840271E-2</v>
      </c>
      <c r="K1457" s="7">
        <v>8.784282888324349E-2</v>
      </c>
      <c r="L1457" s="7">
        <v>8.7759862064262492E-2</v>
      </c>
      <c r="M1457" s="7">
        <v>8.7316561677150364E-2</v>
      </c>
      <c r="N1457" s="7">
        <v>8.890115069629427E-2</v>
      </c>
      <c r="O1457" s="7">
        <v>9.8807441474118912E-4</v>
      </c>
      <c r="P1457" s="7">
        <v>8.9889225111035462E-2</v>
      </c>
      <c r="Q1457" s="7">
        <v>8.7913076281553079E-2</v>
      </c>
      <c r="R1457" s="7">
        <f t="shared" si="156"/>
        <v>0</v>
      </c>
      <c r="S1457" s="4" t="str">
        <f t="shared" si="157"/>
        <v>Lower</v>
      </c>
      <c r="T1457" s="4" t="str">
        <f t="shared" si="158"/>
        <v>Below</v>
      </c>
      <c r="U1457" s="4" t="str">
        <f t="shared" ref="U1457:U1520" si="159">+IF(AND(S1457="Upper",T1457="Below"),"Sell",IF(AND(S1457="Lower",T1457="Above"),"Buy",U1456))</f>
        <v>Buy</v>
      </c>
      <c r="V1457" s="4" t="str">
        <f t="shared" si="155"/>
        <v/>
      </c>
    </row>
    <row r="1458" spans="1:22">
      <c r="A1458" s="2">
        <v>43115</v>
      </c>
      <c r="B1458" s="7">
        <v>934.97497558593761</v>
      </c>
      <c r="C1458" s="7">
        <v>952.20001220703125</v>
      </c>
      <c r="D1458" s="7">
        <v>929.92498779296875</v>
      </c>
      <c r="E1458" s="7">
        <v>948.875</v>
      </c>
      <c r="F1458" s="7">
        <v>10718.5</v>
      </c>
      <c r="G1458" s="7">
        <v>10782.650390625</v>
      </c>
      <c r="H1458" s="7">
        <v>10713.7998046875</v>
      </c>
      <c r="I1458" s="7">
        <v>10741.5498046875</v>
      </c>
      <c r="J1458" s="7">
        <v>8.7230020579926071E-2</v>
      </c>
      <c r="K1458" s="7">
        <v>8.8308530622018849E-2</v>
      </c>
      <c r="L1458" s="7">
        <v>8.6796935237310302E-2</v>
      </c>
      <c r="M1458" s="7">
        <v>8.8336880362079678E-2</v>
      </c>
      <c r="N1458" s="7">
        <v>8.8835863934213166E-2</v>
      </c>
      <c r="O1458" s="7">
        <v>9.7960554648431801E-4</v>
      </c>
      <c r="P1458" s="7">
        <v>8.9815469480697491E-2</v>
      </c>
      <c r="Q1458" s="7">
        <v>8.7856258387728842E-2</v>
      </c>
      <c r="R1458" s="7" t="str">
        <f t="shared" si="156"/>
        <v>Lower</v>
      </c>
      <c r="S1458" s="4" t="str">
        <f t="shared" si="157"/>
        <v>Lower</v>
      </c>
      <c r="T1458" s="4" t="str">
        <f t="shared" si="158"/>
        <v>Above</v>
      </c>
      <c r="U1458" s="4" t="str">
        <f t="shared" si="159"/>
        <v>Buy</v>
      </c>
      <c r="V1458" s="4" t="str">
        <f t="shared" si="155"/>
        <v/>
      </c>
    </row>
    <row r="1459" spans="1:22">
      <c r="A1459" s="2">
        <v>43116</v>
      </c>
      <c r="B1459" s="7">
        <v>951.72497558593761</v>
      </c>
      <c r="C1459" s="7">
        <v>955</v>
      </c>
      <c r="D1459" s="7">
        <v>942.625</v>
      </c>
      <c r="E1459" s="7">
        <v>950.07501220703125</v>
      </c>
      <c r="F1459" s="7">
        <v>10761.5</v>
      </c>
      <c r="G1459" s="7">
        <v>10762.349609375</v>
      </c>
      <c r="H1459" s="7">
        <v>10687.849609375</v>
      </c>
      <c r="I1459" s="7">
        <v>10700.4501953125</v>
      </c>
      <c r="J1459" s="7">
        <v>8.8437947831244493E-2</v>
      </c>
      <c r="K1459" s="7">
        <v>8.8735270146595768E-2</v>
      </c>
      <c r="L1459" s="7">
        <v>8.8195945344624146E-2</v>
      </c>
      <c r="M1459" s="7">
        <v>8.878832150662469E-2</v>
      </c>
      <c r="N1459" s="7">
        <v>8.8742703252057936E-2</v>
      </c>
      <c r="O1459" s="7">
        <v>8.8153375828511459E-4</v>
      </c>
      <c r="P1459" s="7">
        <v>8.9624237010343055E-2</v>
      </c>
      <c r="Q1459" s="7">
        <v>8.7861169493772817E-2</v>
      </c>
      <c r="R1459" s="7">
        <f t="shared" si="156"/>
        <v>0</v>
      </c>
      <c r="S1459" s="4" t="str">
        <f t="shared" si="157"/>
        <v>Lower</v>
      </c>
      <c r="T1459" s="4" t="str">
        <f t="shared" si="158"/>
        <v>Above</v>
      </c>
      <c r="U1459" s="4" t="str">
        <f t="shared" si="159"/>
        <v>Buy</v>
      </c>
      <c r="V1459" s="4" t="str">
        <f t="shared" ref="V1459:V1522" si="160">+IF(U1459&lt;&gt;U1458,U1459,"")</f>
        <v/>
      </c>
    </row>
    <row r="1460" spans="1:22">
      <c r="A1460" s="2">
        <v>43117</v>
      </c>
      <c r="B1460" s="7">
        <v>948.5</v>
      </c>
      <c r="C1460" s="7">
        <v>951.27502441406239</v>
      </c>
      <c r="D1460" s="7">
        <v>943.5</v>
      </c>
      <c r="E1460" s="7">
        <v>945.25</v>
      </c>
      <c r="F1460" s="7">
        <v>10702.4501953125</v>
      </c>
      <c r="G1460" s="7">
        <v>10803</v>
      </c>
      <c r="H1460" s="7">
        <v>10666.75</v>
      </c>
      <c r="I1460" s="7">
        <v>10788.5498046875</v>
      </c>
      <c r="J1460" s="7">
        <v>8.8624565654641177E-2</v>
      </c>
      <c r="K1460" s="7">
        <v>8.8056560623351141E-2</v>
      </c>
      <c r="L1460" s="7">
        <v>8.845243396535965E-2</v>
      </c>
      <c r="M1460" s="7">
        <v>8.7616038959128673E-2</v>
      </c>
      <c r="N1460" s="7">
        <v>8.8601907435192154E-2</v>
      </c>
      <c r="O1460" s="7">
        <v>8.2027801100693931E-4</v>
      </c>
      <c r="P1460" s="7">
        <v>8.9422185446199093E-2</v>
      </c>
      <c r="Q1460" s="7">
        <v>8.7781629424185215E-2</v>
      </c>
      <c r="R1460" s="7">
        <f t="shared" si="156"/>
        <v>0</v>
      </c>
      <c r="S1460" s="4" t="str">
        <f t="shared" si="157"/>
        <v>Lower</v>
      </c>
      <c r="T1460" s="4" t="str">
        <f t="shared" si="158"/>
        <v>Below</v>
      </c>
      <c r="U1460" s="4" t="str">
        <f t="shared" si="159"/>
        <v>Buy</v>
      </c>
      <c r="V1460" s="4" t="str">
        <f t="shared" si="160"/>
        <v/>
      </c>
    </row>
    <row r="1461" spans="1:22">
      <c r="A1461" s="2">
        <v>43118</v>
      </c>
      <c r="B1461" s="7">
        <v>962</v>
      </c>
      <c r="C1461" s="7">
        <v>977</v>
      </c>
      <c r="D1461" s="7">
        <v>959.02502441406239</v>
      </c>
      <c r="E1461" s="7">
        <v>967.15002441406239</v>
      </c>
      <c r="F1461" s="7">
        <v>10873.400390625</v>
      </c>
      <c r="G1461" s="7">
        <v>10887.5</v>
      </c>
      <c r="H1461" s="7">
        <v>10782.400390625</v>
      </c>
      <c r="I1461" s="7">
        <v>10817</v>
      </c>
      <c r="J1461" s="7">
        <v>8.8472783622447343E-2</v>
      </c>
      <c r="K1461" s="7">
        <v>8.9735935706084957E-2</v>
      </c>
      <c r="L1461" s="7">
        <v>8.8943555207605551E-2</v>
      </c>
      <c r="M1461" s="7">
        <v>8.941018992456895E-2</v>
      </c>
      <c r="N1461" s="7">
        <v>8.8569731412595651E-2</v>
      </c>
      <c r="O1461" s="7">
        <v>7.7150390267906853E-4</v>
      </c>
      <c r="P1461" s="7">
        <v>8.9341235315274714E-2</v>
      </c>
      <c r="Q1461" s="7">
        <v>8.7798227509916588E-2</v>
      </c>
      <c r="R1461" s="7" t="str">
        <f t="shared" si="156"/>
        <v>Upper</v>
      </c>
      <c r="S1461" s="4" t="str">
        <f t="shared" si="157"/>
        <v>Upper</v>
      </c>
      <c r="T1461" s="4" t="str">
        <f t="shared" si="158"/>
        <v>Above</v>
      </c>
      <c r="U1461" s="4" t="str">
        <f t="shared" si="159"/>
        <v>Buy</v>
      </c>
      <c r="V1461" s="4" t="str">
        <f t="shared" si="160"/>
        <v/>
      </c>
    </row>
    <row r="1462" spans="1:22">
      <c r="A1462" s="2">
        <v>43119</v>
      </c>
      <c r="B1462" s="7">
        <v>967.57501220703125</v>
      </c>
      <c r="C1462" s="7">
        <v>979.95001220703125</v>
      </c>
      <c r="D1462" s="7">
        <v>959.625</v>
      </c>
      <c r="E1462" s="7">
        <v>976.09997558593761</v>
      </c>
      <c r="F1462" s="7">
        <v>10829.2001953125</v>
      </c>
      <c r="G1462" s="7">
        <v>10906.849609375</v>
      </c>
      <c r="H1462" s="7">
        <v>10793.900390625</v>
      </c>
      <c r="I1462" s="7">
        <v>10894.7001953125</v>
      </c>
      <c r="J1462" s="7">
        <v>8.9348704867959997E-2</v>
      </c>
      <c r="K1462" s="7">
        <v>8.98472104506432E-2</v>
      </c>
      <c r="L1462" s="7">
        <v>8.8904377960860051E-2</v>
      </c>
      <c r="M1462" s="7">
        <v>8.9594018934629302E-2</v>
      </c>
      <c r="N1462" s="7">
        <v>8.8577692088462445E-2</v>
      </c>
      <c r="O1462" s="7">
        <v>7.8165450747677881E-4</v>
      </c>
      <c r="P1462" s="7">
        <v>8.9359346595939221E-2</v>
      </c>
      <c r="Q1462" s="7">
        <v>8.779603758098567E-2</v>
      </c>
      <c r="R1462" s="7" t="str">
        <f t="shared" si="156"/>
        <v>Upper</v>
      </c>
      <c r="S1462" s="4" t="str">
        <f t="shared" si="157"/>
        <v>Upper</v>
      </c>
      <c r="T1462" s="4" t="str">
        <f t="shared" si="158"/>
        <v>Above</v>
      </c>
      <c r="U1462" s="4" t="str">
        <f t="shared" si="159"/>
        <v>Buy</v>
      </c>
      <c r="V1462" s="4" t="str">
        <f t="shared" si="160"/>
        <v/>
      </c>
    </row>
    <row r="1463" spans="1:22">
      <c r="A1463" s="2">
        <v>43122</v>
      </c>
      <c r="B1463" s="7">
        <v>980</v>
      </c>
      <c r="C1463" s="7">
        <v>994</v>
      </c>
      <c r="D1463" s="7">
        <v>976.57501220703125</v>
      </c>
      <c r="E1463" s="7">
        <v>981.67498779296875</v>
      </c>
      <c r="F1463" s="7">
        <v>10883.2001953125</v>
      </c>
      <c r="G1463" s="7">
        <v>10975.099609375</v>
      </c>
      <c r="H1463" s="7">
        <v>10881.400390625</v>
      </c>
      <c r="I1463" s="7">
        <v>10966.2001953125</v>
      </c>
      <c r="J1463" s="7">
        <v>9.00470433707629E-2</v>
      </c>
      <c r="K1463" s="7">
        <v>9.0568654078630767E-2</v>
      </c>
      <c r="L1463" s="7">
        <v>8.9747181166903028E-2</v>
      </c>
      <c r="M1463" s="7">
        <v>8.9518244269568004E-2</v>
      </c>
      <c r="N1463" s="7">
        <v>8.8579834190499002E-2</v>
      </c>
      <c r="O1463" s="7">
        <v>7.8429837063202659E-4</v>
      </c>
      <c r="P1463" s="7">
        <v>8.9364132561131029E-2</v>
      </c>
      <c r="Q1463" s="7">
        <v>8.7795535819866974E-2</v>
      </c>
      <c r="R1463" s="7">
        <f t="shared" si="156"/>
        <v>0</v>
      </c>
      <c r="S1463" s="4" t="str">
        <f t="shared" si="157"/>
        <v>Upper</v>
      </c>
      <c r="T1463" s="4" t="str">
        <f t="shared" si="158"/>
        <v>Above</v>
      </c>
      <c r="U1463" s="4" t="str">
        <f t="shared" si="159"/>
        <v>Buy</v>
      </c>
      <c r="V1463" s="4" t="str">
        <f t="shared" si="160"/>
        <v/>
      </c>
    </row>
    <row r="1464" spans="1:22">
      <c r="A1464" s="2">
        <v>43123</v>
      </c>
      <c r="B1464" s="7">
        <v>982.5</v>
      </c>
      <c r="C1464" s="7">
        <v>983.34997558593761</v>
      </c>
      <c r="D1464" s="7">
        <v>971.65002441406239</v>
      </c>
      <c r="E1464" s="7">
        <v>975.65002441406239</v>
      </c>
      <c r="F1464" s="7">
        <v>10997.400390625</v>
      </c>
      <c r="G1464" s="7">
        <v>11092.900390625</v>
      </c>
      <c r="H1464" s="7">
        <v>10994.5498046875</v>
      </c>
      <c r="I1464" s="7">
        <v>11083.7001953125</v>
      </c>
      <c r="J1464" s="7">
        <v>8.9339295206306749E-2</v>
      </c>
      <c r="K1464" s="7">
        <v>8.8646786769761426E-2</v>
      </c>
      <c r="L1464" s="7">
        <v>8.8375608067171763E-2</v>
      </c>
      <c r="M1464" s="7">
        <v>8.8025659953043719E-2</v>
      </c>
      <c r="N1464" s="7">
        <v>8.8509922047547776E-2</v>
      </c>
      <c r="O1464" s="7">
        <v>7.672321354009311E-4</v>
      </c>
      <c r="P1464" s="7">
        <v>8.9277154182948709E-2</v>
      </c>
      <c r="Q1464" s="7">
        <v>8.7742689912146843E-2</v>
      </c>
      <c r="R1464" s="7">
        <f t="shared" si="156"/>
        <v>0</v>
      </c>
      <c r="S1464" s="4" t="str">
        <f t="shared" si="157"/>
        <v>Upper</v>
      </c>
      <c r="T1464" s="4" t="str">
        <f t="shared" si="158"/>
        <v>Below</v>
      </c>
      <c r="U1464" s="4" t="str">
        <f t="shared" si="159"/>
        <v>Sell</v>
      </c>
      <c r="V1464" s="4" t="str">
        <f t="shared" si="160"/>
        <v>Sell</v>
      </c>
    </row>
    <row r="1465" spans="1:22">
      <c r="A1465" s="2">
        <v>43124</v>
      </c>
      <c r="B1465" s="7">
        <v>976.27502441406239</v>
      </c>
      <c r="C1465" s="7">
        <v>984.5</v>
      </c>
      <c r="D1465" s="7">
        <v>975.29998779296875</v>
      </c>
      <c r="E1465" s="7">
        <v>978.82501220703125</v>
      </c>
      <c r="F1465" s="7">
        <v>11069.349609375</v>
      </c>
      <c r="G1465" s="7">
        <v>11110.099609375</v>
      </c>
      <c r="H1465" s="7">
        <v>11046.150390625</v>
      </c>
      <c r="I1465" s="7">
        <v>11086</v>
      </c>
      <c r="J1465" s="7">
        <v>8.8196240869221676E-2</v>
      </c>
      <c r="K1465" s="7">
        <v>8.8613066904391427E-2</v>
      </c>
      <c r="L1465" s="7">
        <v>8.8293202002818788E-2</v>
      </c>
      <c r="M1465" s="7">
        <v>8.8293795075503445E-2</v>
      </c>
      <c r="N1465" s="7">
        <v>8.8489464919145819E-2</v>
      </c>
      <c r="O1465" s="7">
        <v>7.6726938273417129E-4</v>
      </c>
      <c r="P1465" s="7">
        <v>8.9256734301879984E-2</v>
      </c>
      <c r="Q1465" s="7">
        <v>8.7722195536411654E-2</v>
      </c>
      <c r="R1465" s="7">
        <f t="shared" si="156"/>
        <v>0</v>
      </c>
      <c r="S1465" s="4" t="str">
        <f t="shared" si="157"/>
        <v>Upper</v>
      </c>
      <c r="T1465" s="4" t="str">
        <f t="shared" si="158"/>
        <v>Below</v>
      </c>
      <c r="U1465" s="4" t="str">
        <f t="shared" si="159"/>
        <v>Sell</v>
      </c>
      <c r="V1465" s="4" t="str">
        <f t="shared" si="160"/>
        <v/>
      </c>
    </row>
    <row r="1466" spans="1:22">
      <c r="A1466" s="2">
        <v>43125</v>
      </c>
      <c r="B1466" s="7">
        <v>976.95001220703125</v>
      </c>
      <c r="C1466" s="7">
        <v>990</v>
      </c>
      <c r="D1466" s="7">
        <v>975.25</v>
      </c>
      <c r="E1466" s="7">
        <v>987.47497558593761</v>
      </c>
      <c r="F1466" s="7">
        <v>11095.599609375</v>
      </c>
      <c r="G1466" s="7">
        <v>11095.599609375</v>
      </c>
      <c r="H1466" s="7">
        <v>11009.2001953125</v>
      </c>
      <c r="I1466" s="7">
        <v>11069.650390625</v>
      </c>
      <c r="J1466" s="7">
        <v>8.8048419788109275E-2</v>
      </c>
      <c r="K1466" s="7">
        <v>8.9224560623431273E-2</v>
      </c>
      <c r="L1466" s="7">
        <v>8.8585000063423514E-2</v>
      </c>
      <c r="M1466" s="7">
        <v>8.9205615420541215E-2</v>
      </c>
      <c r="N1466" s="7">
        <v>8.8525014379256112E-2</v>
      </c>
      <c r="O1466" s="7">
        <v>7.8381366701200223E-4</v>
      </c>
      <c r="P1466" s="7">
        <v>8.9308828046268107E-2</v>
      </c>
      <c r="Q1466" s="7">
        <v>8.7741200712244116E-2</v>
      </c>
      <c r="R1466" s="7">
        <f t="shared" si="156"/>
        <v>0</v>
      </c>
      <c r="S1466" s="4" t="str">
        <f t="shared" si="157"/>
        <v>Upper</v>
      </c>
      <c r="T1466" s="4" t="str">
        <f t="shared" si="158"/>
        <v>Below</v>
      </c>
      <c r="U1466" s="4" t="str">
        <f t="shared" si="159"/>
        <v>Sell</v>
      </c>
      <c r="V1466" s="4" t="str">
        <f t="shared" si="160"/>
        <v/>
      </c>
    </row>
    <row r="1467" spans="1:22">
      <c r="A1467" s="2">
        <v>43129</v>
      </c>
      <c r="B1467" s="7">
        <v>989</v>
      </c>
      <c r="C1467" s="7">
        <v>1003.474975585938</v>
      </c>
      <c r="D1467" s="7">
        <v>989</v>
      </c>
      <c r="E1467" s="7">
        <v>999.82501220703125</v>
      </c>
      <c r="F1467" s="7">
        <v>11079.349609375</v>
      </c>
      <c r="G1467" s="7">
        <v>11171.5498046875</v>
      </c>
      <c r="H1467" s="7">
        <v>11075.9501953125</v>
      </c>
      <c r="I1467" s="7">
        <v>11130.400390625</v>
      </c>
      <c r="J1467" s="7">
        <v>8.9265167619869953E-2</v>
      </c>
      <c r="K1467" s="7">
        <v>8.9824150912784451E-2</v>
      </c>
      <c r="L1467" s="7">
        <v>8.9292564751560444E-2</v>
      </c>
      <c r="M1467" s="7">
        <v>8.9828306001388025E-2</v>
      </c>
      <c r="N1467" s="7">
        <v>8.853545071690741E-2</v>
      </c>
      <c r="O1467" s="7">
        <v>8.0036938459254238E-4</v>
      </c>
      <c r="P1467" s="7">
        <v>8.9335820101499958E-2</v>
      </c>
      <c r="Q1467" s="7">
        <v>8.7735081332314863E-2</v>
      </c>
      <c r="R1467" s="7" t="str">
        <f t="shared" si="156"/>
        <v>Upper</v>
      </c>
      <c r="S1467" s="4" t="str">
        <f t="shared" si="157"/>
        <v>Upper</v>
      </c>
      <c r="T1467" s="4" t="str">
        <f t="shared" si="158"/>
        <v>Above</v>
      </c>
      <c r="U1467" s="4" t="str">
        <f t="shared" si="159"/>
        <v>Sell</v>
      </c>
      <c r="V1467" s="4" t="str">
        <f t="shared" si="160"/>
        <v/>
      </c>
    </row>
    <row r="1468" spans="1:22">
      <c r="A1468" s="2">
        <v>43130</v>
      </c>
      <c r="B1468" s="7">
        <v>998.90002441406239</v>
      </c>
      <c r="C1468" s="7">
        <v>1000.950012207031</v>
      </c>
      <c r="D1468" s="7">
        <v>992.07501220703125</v>
      </c>
      <c r="E1468" s="7">
        <v>997.75</v>
      </c>
      <c r="F1468" s="7">
        <v>11120.849609375</v>
      </c>
      <c r="G1468" s="7">
        <v>11121.099609375</v>
      </c>
      <c r="H1468" s="7">
        <v>11033.900390625</v>
      </c>
      <c r="I1468" s="7">
        <v>11049.650390625</v>
      </c>
      <c r="J1468" s="7">
        <v>8.9822276130052017E-2</v>
      </c>
      <c r="K1468" s="7">
        <v>9.0004590136324128E-2</v>
      </c>
      <c r="L1468" s="7">
        <v>8.9911543251736434E-2</v>
      </c>
      <c r="M1468" s="7">
        <v>9.0296974540165914E-2</v>
      </c>
      <c r="N1468" s="7">
        <v>8.8605200851973265E-2</v>
      </c>
      <c r="O1468" s="7">
        <v>8.8978290386836827E-4</v>
      </c>
      <c r="P1468" s="7">
        <v>8.9494983755841639E-2</v>
      </c>
      <c r="Q1468" s="7">
        <v>8.771541794810489E-2</v>
      </c>
      <c r="R1468" s="7">
        <f t="shared" si="156"/>
        <v>0</v>
      </c>
      <c r="S1468" s="4" t="str">
        <f t="shared" si="157"/>
        <v>Upper</v>
      </c>
      <c r="T1468" s="4" t="str">
        <f t="shared" si="158"/>
        <v>Above</v>
      </c>
      <c r="U1468" s="4" t="str">
        <f t="shared" si="159"/>
        <v>Sell</v>
      </c>
      <c r="V1468" s="4" t="str">
        <f t="shared" si="160"/>
        <v/>
      </c>
    </row>
    <row r="1469" spans="1:22">
      <c r="A1469" s="2">
        <v>43131</v>
      </c>
      <c r="B1469" s="7">
        <v>994.70001220703125</v>
      </c>
      <c r="C1469" s="7">
        <v>1006.75</v>
      </c>
      <c r="D1469" s="7">
        <v>993.5</v>
      </c>
      <c r="E1469" s="7">
        <v>1002.849975585938</v>
      </c>
      <c r="F1469" s="7">
        <v>11018.7998046875</v>
      </c>
      <c r="G1469" s="7">
        <v>11058.5</v>
      </c>
      <c r="H1469" s="7">
        <v>10979.2998046875</v>
      </c>
      <c r="I1469" s="7">
        <v>11027.7001953125</v>
      </c>
      <c r="J1469" s="7">
        <v>9.0272990692132973E-2</v>
      </c>
      <c r="K1469" s="7">
        <v>9.1038567617669666E-2</v>
      </c>
      <c r="L1469" s="7">
        <v>9.0488466265930309E-2</v>
      </c>
      <c r="M1469" s="7">
        <v>9.0939176602952532E-2</v>
      </c>
      <c r="N1469" s="7">
        <v>8.8669507701299763E-2</v>
      </c>
      <c r="O1469" s="7">
        <v>1.008107346434855E-3</v>
      </c>
      <c r="P1469" s="7">
        <v>8.9677615047734624E-2</v>
      </c>
      <c r="Q1469" s="7">
        <v>8.7661400354864902E-2</v>
      </c>
      <c r="R1469" s="7">
        <f t="shared" si="156"/>
        <v>0</v>
      </c>
      <c r="S1469" s="4" t="str">
        <f t="shared" si="157"/>
        <v>Upper</v>
      </c>
      <c r="T1469" s="4" t="str">
        <f t="shared" si="158"/>
        <v>Above</v>
      </c>
      <c r="U1469" s="4" t="str">
        <f t="shared" si="159"/>
        <v>Sell</v>
      </c>
      <c r="V1469" s="4" t="str">
        <f t="shared" si="160"/>
        <v/>
      </c>
    </row>
    <row r="1470" spans="1:22">
      <c r="A1470" s="2">
        <v>43132</v>
      </c>
      <c r="B1470" s="7">
        <v>1003</v>
      </c>
      <c r="C1470" s="7">
        <v>1007.5</v>
      </c>
      <c r="D1470" s="7">
        <v>992.65002441406239</v>
      </c>
      <c r="E1470" s="7">
        <v>995.57501220703125</v>
      </c>
      <c r="F1470" s="7">
        <v>11044.5498046875</v>
      </c>
      <c r="G1470" s="7">
        <v>11117.349609375</v>
      </c>
      <c r="H1470" s="7">
        <v>10878.7998046875</v>
      </c>
      <c r="I1470" s="7">
        <v>11016.900390625</v>
      </c>
      <c r="J1470" s="7">
        <v>9.0814023001128508E-2</v>
      </c>
      <c r="K1470" s="7">
        <v>9.0624117743890939E-2</v>
      </c>
      <c r="L1470" s="7">
        <v>9.1246281045299263E-2</v>
      </c>
      <c r="M1470" s="7">
        <v>9.0367978007156263E-2</v>
      </c>
      <c r="N1470" s="7">
        <v>8.8752843618651572E-2</v>
      </c>
      <c r="O1470" s="7">
        <v>1.077380441708716E-3</v>
      </c>
      <c r="P1470" s="7">
        <v>8.9830224060360286E-2</v>
      </c>
      <c r="Q1470" s="7">
        <v>8.7675463176942858E-2</v>
      </c>
      <c r="R1470" s="7">
        <f t="shared" si="156"/>
        <v>0</v>
      </c>
      <c r="S1470" s="4" t="str">
        <f t="shared" si="157"/>
        <v>Upper</v>
      </c>
      <c r="T1470" s="4" t="str">
        <f t="shared" si="158"/>
        <v>Above</v>
      </c>
      <c r="U1470" s="4" t="str">
        <f t="shared" si="159"/>
        <v>Sell</v>
      </c>
      <c r="V1470" s="4" t="str">
        <f t="shared" si="160"/>
        <v/>
      </c>
    </row>
    <row r="1471" spans="1:22">
      <c r="A1471" s="2">
        <v>43133</v>
      </c>
      <c r="B1471" s="7">
        <v>993</v>
      </c>
      <c r="C1471" s="7">
        <v>994.95001220703125</v>
      </c>
      <c r="D1471" s="7">
        <v>970.75</v>
      </c>
      <c r="E1471" s="7">
        <v>974</v>
      </c>
      <c r="F1471" s="7">
        <v>10938.2001953125</v>
      </c>
      <c r="G1471" s="7">
        <v>10954.9501953125</v>
      </c>
      <c r="H1471" s="7">
        <v>10736.099609375</v>
      </c>
      <c r="I1471" s="7">
        <v>10760.599609375</v>
      </c>
      <c r="J1471" s="7">
        <v>9.0782759710829219E-2</v>
      </c>
      <c r="K1471" s="7">
        <v>9.0821956692487674E-2</v>
      </c>
      <c r="L1471" s="7">
        <v>9.0419243051016368E-2</v>
      </c>
      <c r="M1471" s="7">
        <v>9.0515402055422467E-2</v>
      </c>
      <c r="N1471" s="7">
        <v>8.8852303703634131E-2</v>
      </c>
      <c r="O1471" s="7">
        <v>1.1450493579727361E-3</v>
      </c>
      <c r="P1471" s="7">
        <v>8.9997353061606861E-2</v>
      </c>
      <c r="Q1471" s="7">
        <v>8.7707254345661401E-2</v>
      </c>
      <c r="R1471" s="7">
        <f t="shared" si="156"/>
        <v>0</v>
      </c>
      <c r="S1471" s="4" t="str">
        <f t="shared" si="157"/>
        <v>Upper</v>
      </c>
      <c r="T1471" s="4" t="str">
        <f t="shared" si="158"/>
        <v>Above</v>
      </c>
      <c r="U1471" s="4" t="str">
        <f t="shared" si="159"/>
        <v>Sell</v>
      </c>
      <c r="V1471" s="4" t="str">
        <f t="shared" si="160"/>
        <v/>
      </c>
    </row>
    <row r="1472" spans="1:22">
      <c r="A1472" s="2">
        <v>43136</v>
      </c>
      <c r="B1472" s="7">
        <v>959</v>
      </c>
      <c r="C1472" s="7">
        <v>967.625</v>
      </c>
      <c r="D1472" s="7">
        <v>952.92498779296875</v>
      </c>
      <c r="E1472" s="7">
        <v>956.92498779296875</v>
      </c>
      <c r="F1472" s="7">
        <v>10604.2998046875</v>
      </c>
      <c r="G1472" s="7">
        <v>10702.75</v>
      </c>
      <c r="H1472" s="7">
        <v>10586.7998046875</v>
      </c>
      <c r="I1472" s="7">
        <v>10666.5498046875</v>
      </c>
      <c r="J1472" s="7">
        <v>9.0435013877680631E-2</v>
      </c>
      <c r="K1472" s="7">
        <v>9.0409007030903266E-2</v>
      </c>
      <c r="L1472" s="7">
        <v>9.0010674176633026E-2</v>
      </c>
      <c r="M1472" s="7">
        <v>8.9712700480940932E-2</v>
      </c>
      <c r="N1472" s="7">
        <v>8.8925526285677819E-2</v>
      </c>
      <c r="O1472" s="7">
        <v>1.1511959917604191E-3</v>
      </c>
      <c r="P1472" s="7">
        <v>9.0076722277438237E-2</v>
      </c>
      <c r="Q1472" s="7">
        <v>8.7774330293917402E-2</v>
      </c>
      <c r="R1472" s="7" t="str">
        <f t="shared" si="156"/>
        <v>Upper</v>
      </c>
      <c r="S1472" s="4" t="str">
        <f t="shared" si="157"/>
        <v>Upper</v>
      </c>
      <c r="T1472" s="4" t="str">
        <f t="shared" si="158"/>
        <v>Below</v>
      </c>
      <c r="U1472" s="4" t="str">
        <f t="shared" si="159"/>
        <v>Sell</v>
      </c>
      <c r="V1472" s="4" t="str">
        <f t="shared" si="160"/>
        <v/>
      </c>
    </row>
    <row r="1473" spans="1:22">
      <c r="A1473" s="2">
        <v>43137</v>
      </c>
      <c r="B1473" s="7">
        <v>930</v>
      </c>
      <c r="C1473" s="7">
        <v>956</v>
      </c>
      <c r="D1473" s="7">
        <v>918.15002441406239</v>
      </c>
      <c r="E1473" s="7">
        <v>948.40002441406239</v>
      </c>
      <c r="F1473" s="7">
        <v>10295.150390625</v>
      </c>
      <c r="G1473" s="7">
        <v>10594.150390625</v>
      </c>
      <c r="H1473" s="7">
        <v>10276.2998046875</v>
      </c>
      <c r="I1473" s="7">
        <v>10498.25</v>
      </c>
      <c r="J1473" s="7">
        <v>9.0333794525904093E-2</v>
      </c>
      <c r="K1473" s="7">
        <v>9.0238477343684467E-2</v>
      </c>
      <c r="L1473" s="7">
        <v>8.9346364145122675E-2</v>
      </c>
      <c r="M1473" s="7">
        <v>9.0338868327012822E-2</v>
      </c>
      <c r="N1473" s="7">
        <v>8.9064010319146583E-2</v>
      </c>
      <c r="O1473" s="7">
        <v>1.1460255512637169E-3</v>
      </c>
      <c r="P1473" s="7">
        <v>9.0210035870410307E-2</v>
      </c>
      <c r="Q1473" s="7">
        <v>8.7917984767882859E-2</v>
      </c>
      <c r="R1473" s="7" t="str">
        <f t="shared" si="156"/>
        <v>Upper</v>
      </c>
      <c r="S1473" s="4" t="str">
        <f t="shared" si="157"/>
        <v>Upper</v>
      </c>
      <c r="T1473" s="4" t="str">
        <f t="shared" si="158"/>
        <v>Above</v>
      </c>
      <c r="U1473" s="4" t="str">
        <f t="shared" si="159"/>
        <v>Sell</v>
      </c>
      <c r="V1473" s="4" t="str">
        <f t="shared" si="160"/>
        <v/>
      </c>
    </row>
    <row r="1474" spans="1:22">
      <c r="A1474" s="2">
        <v>43138</v>
      </c>
      <c r="B1474" s="7">
        <v>953.5</v>
      </c>
      <c r="C1474" s="7">
        <v>953.5</v>
      </c>
      <c r="D1474" s="7">
        <v>931.20001220703125</v>
      </c>
      <c r="E1474" s="7">
        <v>936.40002441406239</v>
      </c>
      <c r="F1474" s="7">
        <v>10607.2001953125</v>
      </c>
      <c r="G1474" s="7">
        <v>10614</v>
      </c>
      <c r="H1474" s="7">
        <v>10446.400390625</v>
      </c>
      <c r="I1474" s="7">
        <v>10476.7001953125</v>
      </c>
      <c r="J1474" s="7">
        <v>8.9891769971624333E-2</v>
      </c>
      <c r="K1474" s="7">
        <v>8.9834181270020727E-2</v>
      </c>
      <c r="L1474" s="7">
        <v>8.9140754459567317E-2</v>
      </c>
      <c r="M1474" s="7">
        <v>8.9379289944082563E-2</v>
      </c>
      <c r="N1474" s="7">
        <v>8.9152745543125453E-2</v>
      </c>
      <c r="O1474" s="7">
        <v>1.0946308739743511E-3</v>
      </c>
      <c r="P1474" s="7">
        <v>9.0247376417099803E-2</v>
      </c>
      <c r="Q1474" s="7">
        <v>8.8058114669151102E-2</v>
      </c>
      <c r="R1474" s="7">
        <f t="shared" si="156"/>
        <v>0</v>
      </c>
      <c r="S1474" s="4" t="str">
        <f t="shared" si="157"/>
        <v>Upper</v>
      </c>
      <c r="T1474" s="4" t="str">
        <f t="shared" si="158"/>
        <v>Below</v>
      </c>
      <c r="U1474" s="4" t="str">
        <f t="shared" si="159"/>
        <v>Sell</v>
      </c>
      <c r="V1474" s="4" t="str">
        <f t="shared" si="160"/>
        <v/>
      </c>
    </row>
    <row r="1475" spans="1:22">
      <c r="A1475" s="2">
        <v>43139</v>
      </c>
      <c r="B1475" s="7">
        <v>942</v>
      </c>
      <c r="C1475" s="7">
        <v>949.29998779296875</v>
      </c>
      <c r="D1475" s="7">
        <v>933.25</v>
      </c>
      <c r="E1475" s="7">
        <v>940.47497558593761</v>
      </c>
      <c r="F1475" s="7">
        <v>10518.5</v>
      </c>
      <c r="G1475" s="7">
        <v>10637.7998046875</v>
      </c>
      <c r="H1475" s="7">
        <v>10479.5498046875</v>
      </c>
      <c r="I1475" s="7">
        <v>10576.849609375</v>
      </c>
      <c r="J1475" s="7">
        <v>8.9556495698055807E-2</v>
      </c>
      <c r="K1475" s="7">
        <v>8.9238376846936321E-2</v>
      </c>
      <c r="L1475" s="7">
        <v>8.9054398079443972E-2</v>
      </c>
      <c r="M1475" s="7">
        <v>8.8918251683594796E-2</v>
      </c>
      <c r="N1475" s="7">
        <v>8.9215275767758964E-2</v>
      </c>
      <c r="O1475" s="7">
        <v>1.0396706950683309E-3</v>
      </c>
      <c r="P1475" s="7">
        <v>9.0254946462827293E-2</v>
      </c>
      <c r="Q1475" s="7">
        <v>8.8175605072690635E-2</v>
      </c>
      <c r="R1475" s="7">
        <f t="shared" ref="R1475:R1538" si="161">IF(AND(K1475&gt;=Q1475,L1475&lt;=Q1475),"Lower",IF(AND(K1475&gt;=P1475,L1475&lt;=P1475),"Upper",0))</f>
        <v>0</v>
      </c>
      <c r="S1475" s="4" t="str">
        <f t="shared" si="157"/>
        <v>Upper</v>
      </c>
      <c r="T1475" s="4" t="str">
        <f t="shared" si="158"/>
        <v>Below</v>
      </c>
      <c r="U1475" s="4" t="str">
        <f t="shared" si="159"/>
        <v>Sell</v>
      </c>
      <c r="V1475" s="4" t="str">
        <f t="shared" si="160"/>
        <v/>
      </c>
    </row>
    <row r="1476" spans="1:22">
      <c r="A1476" s="2">
        <v>43140</v>
      </c>
      <c r="B1476" s="7">
        <v>923.95001220703125</v>
      </c>
      <c r="C1476" s="7">
        <v>932.34997558593761</v>
      </c>
      <c r="D1476" s="7">
        <v>922.04998779296875</v>
      </c>
      <c r="E1476" s="7">
        <v>924.75</v>
      </c>
      <c r="F1476" s="7">
        <v>10416.5</v>
      </c>
      <c r="G1476" s="7">
        <v>10480.2001953125</v>
      </c>
      <c r="H1476" s="7">
        <v>10398.2001953125</v>
      </c>
      <c r="I1476" s="7">
        <v>10454.9501953125</v>
      </c>
      <c r="J1476" s="7">
        <v>8.8700620381801112E-2</v>
      </c>
      <c r="K1476" s="7">
        <v>8.8962992901886709E-2</v>
      </c>
      <c r="L1476" s="7">
        <v>8.8673998429904061E-2</v>
      </c>
      <c r="M1476" s="7">
        <v>8.8450923507470525E-2</v>
      </c>
      <c r="N1476" s="7">
        <v>8.9242659861651238E-2</v>
      </c>
      <c r="O1476" s="7">
        <v>1.0100857429916879E-3</v>
      </c>
      <c r="P1476" s="7">
        <v>9.0252745604642928E-2</v>
      </c>
      <c r="Q1476" s="7">
        <v>8.8232574118659549E-2</v>
      </c>
      <c r="R1476" s="7">
        <f t="shared" si="161"/>
        <v>0</v>
      </c>
      <c r="S1476" s="4" t="str">
        <f t="shared" si="157"/>
        <v>Upper</v>
      </c>
      <c r="T1476" s="4" t="str">
        <f t="shared" si="158"/>
        <v>Below</v>
      </c>
      <c r="U1476" s="4" t="str">
        <f t="shared" si="159"/>
        <v>Sell</v>
      </c>
      <c r="V1476" s="4" t="str">
        <f t="shared" si="160"/>
        <v/>
      </c>
    </row>
    <row r="1477" spans="1:22">
      <c r="A1477" s="2">
        <v>43143</v>
      </c>
      <c r="B1477" s="7">
        <v>930</v>
      </c>
      <c r="C1477" s="7">
        <v>943</v>
      </c>
      <c r="D1477" s="7">
        <v>927.57501220703125</v>
      </c>
      <c r="E1477" s="7">
        <v>938.32501220703125</v>
      </c>
      <c r="F1477" s="7">
        <v>10518.2001953125</v>
      </c>
      <c r="G1477" s="7">
        <v>10555.5</v>
      </c>
      <c r="H1477" s="7">
        <v>10485.400390625</v>
      </c>
      <c r="I1477" s="7">
        <v>10539.75</v>
      </c>
      <c r="J1477" s="7">
        <v>8.8418168767548294E-2</v>
      </c>
      <c r="K1477" s="7">
        <v>8.9337312301643698E-2</v>
      </c>
      <c r="L1477" s="7">
        <v>8.8463480425256466E-2</v>
      </c>
      <c r="M1477" s="7">
        <v>8.9027255125314286E-2</v>
      </c>
      <c r="N1477" s="7">
        <v>8.9328194534059449E-2</v>
      </c>
      <c r="O1477" s="7">
        <v>9.05405182228726E-4</v>
      </c>
      <c r="P1477" s="7">
        <v>9.0233599716288179E-2</v>
      </c>
      <c r="Q1477" s="7">
        <v>8.8422789351830719E-2</v>
      </c>
      <c r="R1477" s="7">
        <f t="shared" si="161"/>
        <v>0</v>
      </c>
      <c r="S1477" s="4" t="str">
        <f t="shared" si="157"/>
        <v>Upper</v>
      </c>
      <c r="T1477" s="4" t="str">
        <f t="shared" si="158"/>
        <v>Below</v>
      </c>
      <c r="U1477" s="4" t="str">
        <f t="shared" si="159"/>
        <v>Sell</v>
      </c>
      <c r="V1477" s="4" t="str">
        <f t="shared" si="160"/>
        <v/>
      </c>
    </row>
    <row r="1478" spans="1:22">
      <c r="A1478" s="2">
        <v>43145</v>
      </c>
      <c r="B1478" s="7">
        <v>944.90002441406239</v>
      </c>
      <c r="C1478" s="7">
        <v>948.95001220703125</v>
      </c>
      <c r="D1478" s="7">
        <v>937.32501220703125</v>
      </c>
      <c r="E1478" s="7">
        <v>941.57501220703125</v>
      </c>
      <c r="F1478" s="7">
        <v>10585.75</v>
      </c>
      <c r="G1478" s="7">
        <v>10590.5498046875</v>
      </c>
      <c r="H1478" s="7">
        <v>10456.650390625</v>
      </c>
      <c r="I1478" s="7">
        <v>10500.900390625</v>
      </c>
      <c r="J1478" s="7">
        <v>8.9261509521201834E-2</v>
      </c>
      <c r="K1478" s="7">
        <v>8.9603470047137215E-2</v>
      </c>
      <c r="L1478" s="7">
        <v>8.9639126985387035E-2</v>
      </c>
      <c r="M1478" s="7">
        <v>8.966612168301788E-2</v>
      </c>
      <c r="N1478" s="7">
        <v>8.9394656600106343E-2</v>
      </c>
      <c r="O1478" s="7">
        <v>8.771532657918578E-4</v>
      </c>
      <c r="P1478" s="7">
        <v>9.0271809865898195E-2</v>
      </c>
      <c r="Q1478" s="7">
        <v>8.851750333431449E-2</v>
      </c>
      <c r="R1478" s="7">
        <f t="shared" si="161"/>
        <v>0</v>
      </c>
      <c r="S1478" s="4" t="str">
        <f t="shared" si="157"/>
        <v>Upper</v>
      </c>
      <c r="T1478" s="4" t="str">
        <f t="shared" si="158"/>
        <v>Below</v>
      </c>
      <c r="U1478" s="4" t="str">
        <f t="shared" si="159"/>
        <v>Sell</v>
      </c>
      <c r="V1478" s="4" t="str">
        <f t="shared" si="160"/>
        <v/>
      </c>
    </row>
    <row r="1479" spans="1:22">
      <c r="A1479" s="2">
        <v>43146</v>
      </c>
      <c r="B1479" s="7">
        <v>944.84997558593761</v>
      </c>
      <c r="C1479" s="7">
        <v>947.375</v>
      </c>
      <c r="D1479" s="7">
        <v>937.5</v>
      </c>
      <c r="E1479" s="7">
        <v>940.95001220703125</v>
      </c>
      <c r="F1479" s="7">
        <v>10537.900390625</v>
      </c>
      <c r="G1479" s="7">
        <v>10618.099609375</v>
      </c>
      <c r="H1479" s="7">
        <v>10511.0498046875</v>
      </c>
      <c r="I1479" s="7">
        <v>10545.5</v>
      </c>
      <c r="J1479" s="7">
        <v>8.966207124395667E-2</v>
      </c>
      <c r="K1479" s="7">
        <v>8.9222651402096245E-2</v>
      </c>
      <c r="L1479" s="7">
        <v>8.919185213849079E-2</v>
      </c>
      <c r="M1479" s="7">
        <v>8.9227633797072797E-2</v>
      </c>
      <c r="N1479" s="7">
        <v>8.941662221462876E-2</v>
      </c>
      <c r="O1479" s="7">
        <v>8.6660753542996765E-4</v>
      </c>
      <c r="P1479" s="7">
        <v>9.028322975005873E-2</v>
      </c>
      <c r="Q1479" s="7">
        <v>8.8550014679198791E-2</v>
      </c>
      <c r="R1479" s="7">
        <f t="shared" si="161"/>
        <v>0</v>
      </c>
      <c r="S1479" s="4" t="str">
        <f t="shared" si="157"/>
        <v>Upper</v>
      </c>
      <c r="T1479" s="4" t="str">
        <f t="shared" si="158"/>
        <v>Below</v>
      </c>
      <c r="U1479" s="4" t="str">
        <f t="shared" si="159"/>
        <v>Sell</v>
      </c>
      <c r="V1479" s="4" t="str">
        <f t="shared" si="160"/>
        <v/>
      </c>
    </row>
    <row r="1480" spans="1:22">
      <c r="A1480" s="2">
        <v>43147</v>
      </c>
      <c r="B1480" s="7">
        <v>941.95001220703125</v>
      </c>
      <c r="C1480" s="7">
        <v>947.42498779296875</v>
      </c>
      <c r="D1480" s="7">
        <v>937.82501220703125</v>
      </c>
      <c r="E1480" s="7">
        <v>939.29998779296875</v>
      </c>
      <c r="F1480" s="7">
        <v>10596.2001953125</v>
      </c>
      <c r="G1480" s="7">
        <v>10612.900390625</v>
      </c>
      <c r="H1480" s="7">
        <v>10434.0498046875</v>
      </c>
      <c r="I1480" s="7">
        <v>10452.2998046875</v>
      </c>
      <c r="J1480" s="7">
        <v>8.8895075106614818E-2</v>
      </c>
      <c r="K1480" s="7">
        <v>8.9271071330310897E-2</v>
      </c>
      <c r="L1480" s="7">
        <v>8.9881209095409254E-2</v>
      </c>
      <c r="M1480" s="7">
        <v>8.9865388990442538E-2</v>
      </c>
      <c r="N1480" s="7">
        <v>8.9529089716194457E-2</v>
      </c>
      <c r="O1480" s="7">
        <v>7.6003727643122923E-4</v>
      </c>
      <c r="P1480" s="7">
        <v>9.0289126992625687E-2</v>
      </c>
      <c r="Q1480" s="7">
        <v>8.8769052439763227E-2</v>
      </c>
      <c r="R1480" s="7">
        <f t="shared" si="161"/>
        <v>0</v>
      </c>
      <c r="S1480" s="4" t="str">
        <f t="shared" si="157"/>
        <v>Upper</v>
      </c>
      <c r="T1480" s="4" t="str">
        <f t="shared" si="158"/>
        <v>Below</v>
      </c>
      <c r="U1480" s="4" t="str">
        <f t="shared" si="159"/>
        <v>Sell</v>
      </c>
      <c r="V1480" s="4" t="str">
        <f t="shared" si="160"/>
        <v/>
      </c>
    </row>
    <row r="1481" spans="1:22">
      <c r="A1481" s="2">
        <v>43150</v>
      </c>
      <c r="B1481" s="7">
        <v>941.29998779296875</v>
      </c>
      <c r="C1481" s="7">
        <v>943.79998779296875</v>
      </c>
      <c r="D1481" s="7">
        <v>929.52502441406239</v>
      </c>
      <c r="E1481" s="7">
        <v>939.09997558593761</v>
      </c>
      <c r="F1481" s="7">
        <v>10488.900390625</v>
      </c>
      <c r="G1481" s="7">
        <v>10489.349609375</v>
      </c>
      <c r="H1481" s="7">
        <v>10302.75</v>
      </c>
      <c r="I1481" s="7">
        <v>10378.400390625</v>
      </c>
      <c r="J1481" s="7">
        <v>8.9742485173594039E-2</v>
      </c>
      <c r="K1481" s="7">
        <v>8.9976978834744398E-2</v>
      </c>
      <c r="L1481" s="7">
        <v>9.0221059854316804E-2</v>
      </c>
      <c r="M1481" s="7">
        <v>9.0486003646018887E-2</v>
      </c>
      <c r="N1481" s="7">
        <v>8.9582880402266946E-2</v>
      </c>
      <c r="O1481" s="7">
        <v>7.88708301765939E-4</v>
      </c>
      <c r="P1481" s="7">
        <v>9.037158870403289E-2</v>
      </c>
      <c r="Q1481" s="7">
        <v>8.8794172100501001E-2</v>
      </c>
      <c r="R1481" s="7">
        <f t="shared" si="161"/>
        <v>0</v>
      </c>
      <c r="S1481" s="4" t="str">
        <f t="shared" si="157"/>
        <v>Upper</v>
      </c>
      <c r="T1481" s="4" t="str">
        <f t="shared" si="158"/>
        <v>Above</v>
      </c>
      <c r="U1481" s="4" t="str">
        <f t="shared" si="159"/>
        <v>Sell</v>
      </c>
      <c r="V1481" s="4" t="str">
        <f t="shared" si="160"/>
        <v/>
      </c>
    </row>
    <row r="1482" spans="1:22">
      <c r="A1482" s="2">
        <v>43151</v>
      </c>
      <c r="B1482" s="7">
        <v>942.375</v>
      </c>
      <c r="C1482" s="7">
        <v>942.92498779296875</v>
      </c>
      <c r="D1482" s="7">
        <v>929.40002441406239</v>
      </c>
      <c r="E1482" s="7">
        <v>931.59997558593761</v>
      </c>
      <c r="F1482" s="7">
        <v>10391</v>
      </c>
      <c r="G1482" s="7">
        <v>10429.349609375</v>
      </c>
      <c r="H1482" s="7">
        <v>10347.650390625</v>
      </c>
      <c r="I1482" s="7">
        <v>10360.400390625</v>
      </c>
      <c r="J1482" s="7">
        <v>9.06914637667212E-2</v>
      </c>
      <c r="K1482" s="7">
        <v>9.0410718128134115E-2</v>
      </c>
      <c r="L1482" s="7">
        <v>8.9817493762265235E-2</v>
      </c>
      <c r="M1482" s="7">
        <v>8.9919302388055497E-2</v>
      </c>
      <c r="N1482" s="7">
        <v>8.9599144574938255E-2</v>
      </c>
      <c r="O1482" s="7">
        <v>7.9229580266798659E-4</v>
      </c>
      <c r="P1482" s="7">
        <v>9.0391440377606241E-2</v>
      </c>
      <c r="Q1482" s="7">
        <v>8.8806848772270269E-2</v>
      </c>
      <c r="R1482" s="7" t="str">
        <f t="shared" si="161"/>
        <v>Upper</v>
      </c>
      <c r="S1482" s="4" t="str">
        <f t="shared" si="157"/>
        <v>Upper</v>
      </c>
      <c r="T1482" s="4" t="str">
        <f t="shared" si="158"/>
        <v>Below</v>
      </c>
      <c r="U1482" s="4" t="str">
        <f t="shared" si="159"/>
        <v>Sell</v>
      </c>
      <c r="V1482" s="4" t="str">
        <f t="shared" si="160"/>
        <v/>
      </c>
    </row>
    <row r="1483" spans="1:22">
      <c r="A1483" s="2">
        <v>43152</v>
      </c>
      <c r="B1483" s="7">
        <v>933.97497558593761</v>
      </c>
      <c r="C1483" s="7">
        <v>934.27502441406239</v>
      </c>
      <c r="D1483" s="7">
        <v>926.09997558593761</v>
      </c>
      <c r="E1483" s="7">
        <v>928.70001220703125</v>
      </c>
      <c r="F1483" s="7">
        <v>10426</v>
      </c>
      <c r="G1483" s="7">
        <v>10426.099609375</v>
      </c>
      <c r="H1483" s="7">
        <v>10349.599609375</v>
      </c>
      <c r="I1483" s="7">
        <v>10397.4501953125</v>
      </c>
      <c r="J1483" s="7">
        <v>8.9581332782077264E-2</v>
      </c>
      <c r="K1483" s="7">
        <v>8.960925556225989E-2</v>
      </c>
      <c r="L1483" s="7">
        <v>8.9481720118626276E-2</v>
      </c>
      <c r="M1483" s="7">
        <v>8.9319976990677841E-2</v>
      </c>
      <c r="N1483" s="7">
        <v>8.9589231210993742E-2</v>
      </c>
      <c r="O1483" s="7">
        <v>7.9459835350882235E-4</v>
      </c>
      <c r="P1483" s="7">
        <v>9.0383829564502569E-2</v>
      </c>
      <c r="Q1483" s="7">
        <v>8.8794632857484915E-2</v>
      </c>
      <c r="R1483" s="7">
        <f t="shared" si="161"/>
        <v>0</v>
      </c>
      <c r="S1483" s="4" t="str">
        <f t="shared" si="157"/>
        <v>Upper</v>
      </c>
      <c r="T1483" s="4" t="str">
        <f t="shared" si="158"/>
        <v>Below</v>
      </c>
      <c r="U1483" s="4" t="str">
        <f t="shared" si="159"/>
        <v>Sell</v>
      </c>
      <c r="V1483" s="4" t="str">
        <f t="shared" si="160"/>
        <v/>
      </c>
    </row>
    <row r="1484" spans="1:22">
      <c r="A1484" s="2">
        <v>43153</v>
      </c>
      <c r="B1484" s="7">
        <v>925</v>
      </c>
      <c r="C1484" s="7">
        <v>930</v>
      </c>
      <c r="D1484" s="7">
        <v>920.77502441406239</v>
      </c>
      <c r="E1484" s="7">
        <v>926.59997558593761</v>
      </c>
      <c r="F1484" s="7">
        <v>10354.349609375</v>
      </c>
      <c r="G1484" s="7">
        <v>10397.5498046875</v>
      </c>
      <c r="H1484" s="7">
        <v>10340.650390625</v>
      </c>
      <c r="I1484" s="7">
        <v>10382.7001953125</v>
      </c>
      <c r="J1484" s="7">
        <v>8.9334437690078539E-2</v>
      </c>
      <c r="K1484" s="7">
        <v>8.9444149580387738E-2</v>
      </c>
      <c r="L1484" s="7">
        <v>8.9044208017017179E-2</v>
      </c>
      <c r="M1484" s="7">
        <v>8.9244604790213594E-2</v>
      </c>
      <c r="N1484" s="7">
        <v>8.9650178452852239E-2</v>
      </c>
      <c r="O1484" s="7">
        <v>7.1067296831536016E-4</v>
      </c>
      <c r="P1484" s="7">
        <v>9.0360851421167593E-2</v>
      </c>
      <c r="Q1484" s="7">
        <v>8.8939505484536885E-2</v>
      </c>
      <c r="R1484" s="7">
        <f t="shared" si="161"/>
        <v>0</v>
      </c>
      <c r="S1484" s="4" t="str">
        <f t="shared" ref="S1484:S1547" si="162">+IF(R1484=0,S1483,R1484)</f>
        <v>Upper</v>
      </c>
      <c r="T1484" s="4" t="str">
        <f t="shared" si="158"/>
        <v>Below</v>
      </c>
      <c r="U1484" s="4" t="str">
        <f t="shared" si="159"/>
        <v>Sell</v>
      </c>
      <c r="V1484" s="4" t="str">
        <f t="shared" si="160"/>
        <v/>
      </c>
    </row>
    <row r="1485" spans="1:22">
      <c r="A1485" s="2">
        <v>43154</v>
      </c>
      <c r="B1485" s="7">
        <v>928.45001220703125</v>
      </c>
      <c r="C1485" s="7">
        <v>942.42498779296875</v>
      </c>
      <c r="D1485" s="7">
        <v>925.20001220703125</v>
      </c>
      <c r="E1485" s="7">
        <v>940.27502441406239</v>
      </c>
      <c r="F1485" s="7">
        <v>10408.099609375</v>
      </c>
      <c r="G1485" s="7">
        <v>10499.099609375</v>
      </c>
      <c r="H1485" s="7">
        <v>10396.650390625</v>
      </c>
      <c r="I1485" s="7">
        <v>10491.0498046875</v>
      </c>
      <c r="J1485" s="7">
        <v>8.9204566352414458E-2</v>
      </c>
      <c r="K1485" s="7">
        <v>8.976245800653665E-2</v>
      </c>
      <c r="L1485" s="7">
        <v>8.8990201405763761E-2</v>
      </c>
      <c r="M1485" s="7">
        <v>8.9626399828350703E-2</v>
      </c>
      <c r="N1485" s="7">
        <v>8.9716808690494615E-2</v>
      </c>
      <c r="O1485" s="7">
        <v>6.3528125040716681E-4</v>
      </c>
      <c r="P1485" s="7">
        <v>9.0352089940901784E-2</v>
      </c>
      <c r="Q1485" s="7">
        <v>8.9081527440087446E-2</v>
      </c>
      <c r="R1485" s="7" t="str">
        <f t="shared" si="161"/>
        <v>Lower</v>
      </c>
      <c r="S1485" s="4" t="str">
        <f t="shared" si="162"/>
        <v>Lower</v>
      </c>
      <c r="T1485" s="4" t="str">
        <f t="shared" si="158"/>
        <v>Above</v>
      </c>
      <c r="U1485" s="4" t="str">
        <f t="shared" si="159"/>
        <v>Buy</v>
      </c>
      <c r="V1485" s="4" t="str">
        <f t="shared" si="160"/>
        <v>Buy</v>
      </c>
    </row>
    <row r="1486" spans="1:22">
      <c r="A1486" s="2">
        <v>43157</v>
      </c>
      <c r="B1486" s="7">
        <v>944.04998779296875</v>
      </c>
      <c r="C1486" s="7">
        <v>957.40002441406239</v>
      </c>
      <c r="D1486" s="7">
        <v>941.77502441406239</v>
      </c>
      <c r="E1486" s="7">
        <v>955.77502441406239</v>
      </c>
      <c r="F1486" s="7">
        <v>10526.5498046875</v>
      </c>
      <c r="G1486" s="7">
        <v>10592.9501953125</v>
      </c>
      <c r="H1486" s="7">
        <v>10520.2001953125</v>
      </c>
      <c r="I1486" s="7">
        <v>10582.599609375</v>
      </c>
      <c r="J1486" s="7">
        <v>8.9682755063067374E-2</v>
      </c>
      <c r="K1486" s="7">
        <v>9.0380867158020128E-2</v>
      </c>
      <c r="L1486" s="7">
        <v>8.9520637148491747E-2</v>
      </c>
      <c r="M1486" s="7">
        <v>9.0315712555859393E-2</v>
      </c>
      <c r="N1486" s="7">
        <v>8.9772313547260521E-2</v>
      </c>
      <c r="O1486" s="7">
        <v>6.3676049258688718E-4</v>
      </c>
      <c r="P1486" s="7">
        <v>9.0409074039847409E-2</v>
      </c>
      <c r="Q1486" s="7">
        <v>8.9135553054673633E-2</v>
      </c>
      <c r="R1486" s="7">
        <f t="shared" si="161"/>
        <v>0</v>
      </c>
      <c r="S1486" s="4" t="str">
        <f t="shared" si="162"/>
        <v>Lower</v>
      </c>
      <c r="T1486" s="4" t="str">
        <f t="shared" si="158"/>
        <v>Above</v>
      </c>
      <c r="U1486" s="4" t="str">
        <f t="shared" si="159"/>
        <v>Buy</v>
      </c>
      <c r="V1486" s="4" t="str">
        <f t="shared" si="160"/>
        <v/>
      </c>
    </row>
    <row r="1487" spans="1:22">
      <c r="A1487" s="2">
        <v>43158</v>
      </c>
      <c r="B1487" s="7">
        <v>957.375</v>
      </c>
      <c r="C1487" s="7">
        <v>960.875</v>
      </c>
      <c r="D1487" s="7">
        <v>950</v>
      </c>
      <c r="E1487" s="7">
        <v>951.27502441406239</v>
      </c>
      <c r="F1487" s="7">
        <v>10615.2001953125</v>
      </c>
      <c r="G1487" s="7">
        <v>10631.650390625</v>
      </c>
      <c r="H1487" s="7">
        <v>10537.25</v>
      </c>
      <c r="I1487" s="7">
        <v>10554.2998046875</v>
      </c>
      <c r="J1487" s="7">
        <v>9.0189066846121393E-2</v>
      </c>
      <c r="K1487" s="7">
        <v>9.0378724346250189E-2</v>
      </c>
      <c r="L1487" s="7">
        <v>9.0156350091342624E-2</v>
      </c>
      <c r="M1487" s="7">
        <v>9.0131514360769896E-2</v>
      </c>
      <c r="N1487" s="7">
        <v>8.9787473965229611E-2</v>
      </c>
      <c r="O1487" s="7">
        <v>6.4175367784471353E-4</v>
      </c>
      <c r="P1487" s="7">
        <v>9.0429227643074331E-2</v>
      </c>
      <c r="Q1487" s="7">
        <v>8.9145720287384891E-2</v>
      </c>
      <c r="R1487" s="7">
        <f t="shared" si="161"/>
        <v>0</v>
      </c>
      <c r="S1487" s="4" t="str">
        <f t="shared" si="162"/>
        <v>Lower</v>
      </c>
      <c r="T1487" s="4" t="str">
        <f t="shared" si="158"/>
        <v>Above</v>
      </c>
      <c r="U1487" s="4" t="str">
        <f t="shared" si="159"/>
        <v>Buy</v>
      </c>
      <c r="V1487" s="4" t="str">
        <f t="shared" si="160"/>
        <v/>
      </c>
    </row>
    <row r="1488" spans="1:22">
      <c r="A1488" s="2">
        <v>43159</v>
      </c>
      <c r="B1488" s="7">
        <v>944.77502441406239</v>
      </c>
      <c r="C1488" s="7">
        <v>947.72497558593761</v>
      </c>
      <c r="D1488" s="7">
        <v>939</v>
      </c>
      <c r="E1488" s="7">
        <v>942.09997558593761</v>
      </c>
      <c r="F1488" s="7">
        <v>10488.9501953125</v>
      </c>
      <c r="G1488" s="7">
        <v>10535.5</v>
      </c>
      <c r="H1488" s="7">
        <v>10461.5498046875</v>
      </c>
      <c r="I1488" s="7">
        <v>10492.849609375</v>
      </c>
      <c r="J1488" s="7">
        <v>9.0073363570386797E-2</v>
      </c>
      <c r="K1488" s="7">
        <v>8.9955386605850465E-2</v>
      </c>
      <c r="L1488" s="7">
        <v>8.9757255619933377E-2</v>
      </c>
      <c r="M1488" s="7">
        <v>8.9784949814224316E-2</v>
      </c>
      <c r="N1488" s="7">
        <v>8.9761872728932518E-2</v>
      </c>
      <c r="O1488" s="7">
        <v>6.3047246056121219E-4</v>
      </c>
      <c r="P1488" s="7">
        <v>9.0392345189493725E-2</v>
      </c>
      <c r="Q1488" s="7">
        <v>8.9131400268371311E-2</v>
      </c>
      <c r="R1488" s="7">
        <f t="shared" si="161"/>
        <v>0</v>
      </c>
      <c r="S1488" s="4" t="str">
        <f t="shared" si="162"/>
        <v>Lower</v>
      </c>
      <c r="T1488" s="4" t="str">
        <f t="shared" si="158"/>
        <v>Above</v>
      </c>
      <c r="U1488" s="4" t="str">
        <f t="shared" si="159"/>
        <v>Buy</v>
      </c>
      <c r="V1488" s="4" t="str">
        <f t="shared" si="160"/>
        <v/>
      </c>
    </row>
    <row r="1489" spans="1:22">
      <c r="A1489" s="2">
        <v>43160</v>
      </c>
      <c r="B1489" s="7">
        <v>939.65002441406239</v>
      </c>
      <c r="C1489" s="7">
        <v>946.65002441406239</v>
      </c>
      <c r="D1489" s="7">
        <v>934</v>
      </c>
      <c r="E1489" s="7">
        <v>937.17498779296875</v>
      </c>
      <c r="F1489" s="7">
        <v>10479.9501953125</v>
      </c>
      <c r="G1489" s="7">
        <v>10525.5</v>
      </c>
      <c r="H1489" s="7">
        <v>10447.150390625</v>
      </c>
      <c r="I1489" s="7">
        <v>10458.349609375</v>
      </c>
      <c r="J1489" s="7">
        <v>8.9661687975802748E-2</v>
      </c>
      <c r="K1489" s="7">
        <v>8.9938722570335125E-2</v>
      </c>
      <c r="L1489" s="7">
        <v>8.9402369553150798E-2</v>
      </c>
      <c r="M1489" s="7">
        <v>8.9610217940397877E-2</v>
      </c>
      <c r="N1489" s="7">
        <v>8.9695424795804793E-2</v>
      </c>
      <c r="O1489" s="7">
        <v>5.666644395407117E-4</v>
      </c>
      <c r="P1489" s="7">
        <v>9.0262089235345511E-2</v>
      </c>
      <c r="Q1489" s="7">
        <v>8.9128760356264075E-2</v>
      </c>
      <c r="R1489" s="7">
        <f t="shared" si="161"/>
        <v>0</v>
      </c>
      <c r="S1489" s="4" t="str">
        <f t="shared" si="162"/>
        <v>Lower</v>
      </c>
      <c r="T1489" s="4" t="str">
        <f t="shared" si="158"/>
        <v>Above</v>
      </c>
      <c r="U1489" s="4" t="str">
        <f t="shared" si="159"/>
        <v>Buy</v>
      </c>
      <c r="V1489" s="4" t="str">
        <f t="shared" si="160"/>
        <v/>
      </c>
    </row>
    <row r="1490" spans="1:22">
      <c r="A1490" s="2">
        <v>43164</v>
      </c>
      <c r="B1490" s="7">
        <v>937.07501220703125</v>
      </c>
      <c r="C1490" s="7">
        <v>939</v>
      </c>
      <c r="D1490" s="7">
        <v>929.125</v>
      </c>
      <c r="E1490" s="7">
        <v>934.97497558593761</v>
      </c>
      <c r="F1490" s="7">
        <v>10428.2998046875</v>
      </c>
      <c r="G1490" s="7">
        <v>10428.7001953125</v>
      </c>
      <c r="H1490" s="7">
        <v>10323.900390625</v>
      </c>
      <c r="I1490" s="7">
        <v>10358.849609375</v>
      </c>
      <c r="J1490" s="7">
        <v>8.9858848494729499E-2</v>
      </c>
      <c r="K1490" s="7">
        <v>9.0039984122092451E-2</v>
      </c>
      <c r="L1490" s="7">
        <v>8.9997478166655542E-2</v>
      </c>
      <c r="M1490" s="7">
        <v>9.0258572220197453E-2</v>
      </c>
      <c r="N1490" s="7">
        <v>8.9689954506456851E-2</v>
      </c>
      <c r="O1490" s="7">
        <v>5.6032283325868084E-4</v>
      </c>
      <c r="P1490" s="7">
        <v>9.0250277339715537E-2</v>
      </c>
      <c r="Q1490" s="7">
        <v>8.9129631673198165E-2</v>
      </c>
      <c r="R1490" s="7">
        <f t="shared" si="161"/>
        <v>0</v>
      </c>
      <c r="S1490" s="4" t="str">
        <f t="shared" si="162"/>
        <v>Lower</v>
      </c>
      <c r="T1490" s="4" t="str">
        <f t="shared" si="158"/>
        <v>Above</v>
      </c>
      <c r="U1490" s="4" t="str">
        <f t="shared" si="159"/>
        <v>Buy</v>
      </c>
      <c r="V1490" s="4" t="str">
        <f t="shared" si="160"/>
        <v/>
      </c>
    </row>
    <row r="1491" spans="1:22">
      <c r="A1491" s="2">
        <v>43165</v>
      </c>
      <c r="B1491" s="7">
        <v>935</v>
      </c>
      <c r="C1491" s="7">
        <v>939.95001220703125</v>
      </c>
      <c r="D1491" s="7">
        <v>919.75</v>
      </c>
      <c r="E1491" s="7">
        <v>923.125</v>
      </c>
      <c r="F1491" s="7">
        <v>10420.5</v>
      </c>
      <c r="G1491" s="7">
        <v>10441.349609375</v>
      </c>
      <c r="H1491" s="7">
        <v>10215.900390625</v>
      </c>
      <c r="I1491" s="7">
        <v>10249.25</v>
      </c>
      <c r="J1491" s="7">
        <v>8.9726980471186601E-2</v>
      </c>
      <c r="K1491" s="7">
        <v>9.0021888680279036E-2</v>
      </c>
      <c r="L1491" s="7">
        <v>9.003122239171818E-2</v>
      </c>
      <c r="M1491" s="7">
        <v>9.0067565919457526E-2</v>
      </c>
      <c r="N1491" s="7">
        <v>8.9667562699658615E-2</v>
      </c>
      <c r="O1491" s="7">
        <v>5.3392640606867369E-4</v>
      </c>
      <c r="P1491" s="7">
        <v>9.0201489105727284E-2</v>
      </c>
      <c r="Q1491" s="7">
        <v>8.9133636293589946E-2</v>
      </c>
      <c r="R1491" s="7">
        <f t="shared" si="161"/>
        <v>0</v>
      </c>
      <c r="S1491" s="4" t="str">
        <f t="shared" si="162"/>
        <v>Lower</v>
      </c>
      <c r="T1491" s="4" t="str">
        <f t="shared" si="158"/>
        <v>Above</v>
      </c>
      <c r="U1491" s="4" t="str">
        <f t="shared" si="159"/>
        <v>Buy</v>
      </c>
      <c r="V1491" s="4" t="str">
        <f t="shared" si="160"/>
        <v/>
      </c>
    </row>
    <row r="1492" spans="1:22">
      <c r="A1492" s="2">
        <v>43166</v>
      </c>
      <c r="B1492" s="7">
        <v>920</v>
      </c>
      <c r="C1492" s="7">
        <v>926.70001220703125</v>
      </c>
      <c r="D1492" s="7">
        <v>914.25</v>
      </c>
      <c r="E1492" s="7">
        <v>916.29998779296875</v>
      </c>
      <c r="F1492" s="7">
        <v>10232.9501953125</v>
      </c>
      <c r="G1492" s="7">
        <v>10243.349609375</v>
      </c>
      <c r="H1492" s="7">
        <v>10141.5498046875</v>
      </c>
      <c r="I1492" s="7">
        <v>10154.2001953125</v>
      </c>
      <c r="J1492" s="7">
        <v>8.9905646215441629E-2</v>
      </c>
      <c r="K1492" s="7">
        <v>9.0468454904525514E-2</v>
      </c>
      <c r="L1492" s="7">
        <v>9.0148943465960876E-2</v>
      </c>
      <c r="M1492" s="7">
        <v>9.0238519053028113E-2</v>
      </c>
      <c r="N1492" s="7">
        <v>8.9693853628262959E-2</v>
      </c>
      <c r="O1492" s="7">
        <v>5.4899909953273036E-4</v>
      </c>
      <c r="P1492" s="7">
        <v>9.0242852727795683E-2</v>
      </c>
      <c r="Q1492" s="7">
        <v>8.9144854528730236E-2</v>
      </c>
      <c r="R1492" s="7" t="str">
        <f t="shared" si="161"/>
        <v>Upper</v>
      </c>
      <c r="S1492" s="4" t="str">
        <f t="shared" si="162"/>
        <v>Upper</v>
      </c>
      <c r="T1492" s="4" t="str">
        <f t="shared" si="158"/>
        <v>Below</v>
      </c>
      <c r="U1492" s="4" t="str">
        <f t="shared" si="159"/>
        <v>Sell</v>
      </c>
      <c r="V1492" s="4" t="str">
        <f t="shared" si="160"/>
        <v>Sell</v>
      </c>
    </row>
    <row r="1493" spans="1:22">
      <c r="A1493" s="2">
        <v>43167</v>
      </c>
      <c r="B1493" s="7">
        <v>919.90002441406239</v>
      </c>
      <c r="C1493" s="7">
        <v>929.25</v>
      </c>
      <c r="D1493" s="7">
        <v>916</v>
      </c>
      <c r="E1493" s="7">
        <v>926.42498779296875</v>
      </c>
      <c r="F1493" s="7">
        <v>10216.25</v>
      </c>
      <c r="G1493" s="7">
        <v>10270.349609375</v>
      </c>
      <c r="H1493" s="7">
        <v>10146.400390625</v>
      </c>
      <c r="I1493" s="7">
        <v>10242.650390625</v>
      </c>
      <c r="J1493" s="7">
        <v>9.0042826322188907E-2</v>
      </c>
      <c r="K1493" s="7">
        <v>9.0478906302445664E-2</v>
      </c>
      <c r="L1493" s="7">
        <v>9.0278321841739978E-2</v>
      </c>
      <c r="M1493" s="7">
        <v>9.0447779867690953E-2</v>
      </c>
      <c r="N1493" s="7">
        <v>8.9699299205296873E-2</v>
      </c>
      <c r="O1493" s="7">
        <v>5.5622638051224286E-4</v>
      </c>
      <c r="P1493" s="7">
        <v>9.0255525585809113E-2</v>
      </c>
      <c r="Q1493" s="7">
        <v>8.9143072824784633E-2</v>
      </c>
      <c r="R1493" s="7">
        <f t="shared" si="161"/>
        <v>0</v>
      </c>
      <c r="S1493" s="4" t="str">
        <f t="shared" si="162"/>
        <v>Upper</v>
      </c>
      <c r="T1493" s="4" t="str">
        <f t="shared" si="158"/>
        <v>Above</v>
      </c>
      <c r="U1493" s="4" t="str">
        <f t="shared" si="159"/>
        <v>Sell</v>
      </c>
      <c r="V1493" s="4" t="str">
        <f t="shared" si="160"/>
        <v/>
      </c>
    </row>
    <row r="1494" spans="1:22">
      <c r="A1494" s="2">
        <v>43168</v>
      </c>
      <c r="B1494" s="7">
        <v>927.47497558593761</v>
      </c>
      <c r="C1494" s="7">
        <v>932.625</v>
      </c>
      <c r="D1494" s="7">
        <v>922</v>
      </c>
      <c r="E1494" s="7">
        <v>925.52502441406239</v>
      </c>
      <c r="F1494" s="7">
        <v>10271.2998046875</v>
      </c>
      <c r="G1494" s="7">
        <v>10296.7001953125</v>
      </c>
      <c r="H1494" s="7">
        <v>10211.900390625</v>
      </c>
      <c r="I1494" s="7">
        <v>10226.849609375</v>
      </c>
      <c r="J1494" s="7">
        <v>9.029772212107634E-2</v>
      </c>
      <c r="K1494" s="7">
        <v>9.0575134005025315E-2</v>
      </c>
      <c r="L1494" s="7">
        <v>9.0286818783156059E-2</v>
      </c>
      <c r="M1494" s="7">
        <v>9.0499524268512696E-2</v>
      </c>
      <c r="N1494" s="7">
        <v>8.975531092151838E-2</v>
      </c>
      <c r="O1494" s="7">
        <v>5.7827219590739936E-4</v>
      </c>
      <c r="P1494" s="7">
        <v>9.0333583117425786E-2</v>
      </c>
      <c r="Q1494" s="7">
        <v>8.9177038725610974E-2</v>
      </c>
      <c r="R1494" s="7" t="str">
        <f t="shared" si="161"/>
        <v>Upper</v>
      </c>
      <c r="S1494" s="4" t="str">
        <f t="shared" si="162"/>
        <v>Upper</v>
      </c>
      <c r="T1494" s="4" t="str">
        <f t="shared" si="158"/>
        <v>Above</v>
      </c>
      <c r="U1494" s="4" t="str">
        <f t="shared" si="159"/>
        <v>Sell</v>
      </c>
      <c r="V1494" s="4" t="str">
        <f t="shared" si="160"/>
        <v/>
      </c>
    </row>
    <row r="1495" spans="1:22">
      <c r="A1495" s="2">
        <v>43171</v>
      </c>
      <c r="B1495" s="7">
        <v>930.09997558593761</v>
      </c>
      <c r="C1495" s="7">
        <v>934.72497558593761</v>
      </c>
      <c r="D1495" s="7">
        <v>926.70001220703125</v>
      </c>
      <c r="E1495" s="7">
        <v>933.625</v>
      </c>
      <c r="F1495" s="7">
        <v>10301.599609375</v>
      </c>
      <c r="G1495" s="7">
        <v>10433.650390625</v>
      </c>
      <c r="H1495" s="7">
        <v>10295.4501953125</v>
      </c>
      <c r="I1495" s="7">
        <v>10421.400390625</v>
      </c>
      <c r="J1495" s="7">
        <v>9.0286946770819693E-2</v>
      </c>
      <c r="K1495" s="7">
        <v>8.9587530786523262E-2</v>
      </c>
      <c r="L1495" s="7">
        <v>9.0010635244387474E-2</v>
      </c>
      <c r="M1495" s="7">
        <v>8.9587288176729188E-2</v>
      </c>
      <c r="N1495" s="7">
        <v>8.9788762746175102E-2</v>
      </c>
      <c r="O1495" s="7">
        <v>5.4573749724800863E-4</v>
      </c>
      <c r="P1495" s="7">
        <v>9.0334500243423113E-2</v>
      </c>
      <c r="Q1495" s="7">
        <v>8.9243025248927091E-2</v>
      </c>
      <c r="R1495" s="7">
        <f t="shared" si="161"/>
        <v>0</v>
      </c>
      <c r="S1495" s="4" t="str">
        <f t="shared" si="162"/>
        <v>Upper</v>
      </c>
      <c r="T1495" s="4" t="str">
        <f t="shared" si="158"/>
        <v>Below</v>
      </c>
      <c r="U1495" s="4" t="str">
        <f t="shared" si="159"/>
        <v>Sell</v>
      </c>
      <c r="V1495" s="4" t="str">
        <f t="shared" si="160"/>
        <v/>
      </c>
    </row>
    <row r="1496" spans="1:22">
      <c r="A1496" s="2">
        <v>43172</v>
      </c>
      <c r="B1496" s="7">
        <v>933.72497558593761</v>
      </c>
      <c r="C1496" s="7">
        <v>942.375</v>
      </c>
      <c r="D1496" s="7">
        <v>927.5</v>
      </c>
      <c r="E1496" s="7">
        <v>930.125</v>
      </c>
      <c r="F1496" s="7">
        <v>10389.5</v>
      </c>
      <c r="G1496" s="7">
        <v>10478.599609375</v>
      </c>
      <c r="H1496" s="7">
        <v>10377.849609375</v>
      </c>
      <c r="I1496" s="7">
        <v>10426.849609375</v>
      </c>
      <c r="J1496" s="7">
        <v>8.9871983789974269E-2</v>
      </c>
      <c r="K1496" s="7">
        <v>8.9933295967991309E-2</v>
      </c>
      <c r="L1496" s="7">
        <v>8.9373043059144716E-2</v>
      </c>
      <c r="M1496" s="7">
        <v>8.9204796735890865E-2</v>
      </c>
      <c r="N1496" s="7">
        <v>8.9826456407596122E-2</v>
      </c>
      <c r="O1496" s="7">
        <v>4.6912825832776681E-4</v>
      </c>
      <c r="P1496" s="7">
        <v>9.0295584665923884E-2</v>
      </c>
      <c r="Q1496" s="7">
        <v>8.9357328149268361E-2</v>
      </c>
      <c r="R1496" s="7">
        <f t="shared" si="161"/>
        <v>0</v>
      </c>
      <c r="S1496" s="4" t="str">
        <f t="shared" si="162"/>
        <v>Upper</v>
      </c>
      <c r="T1496" s="4" t="str">
        <f t="shared" si="158"/>
        <v>Below</v>
      </c>
      <c r="U1496" s="4" t="str">
        <f t="shared" si="159"/>
        <v>Sell</v>
      </c>
      <c r="V1496" s="4" t="str">
        <f t="shared" si="160"/>
        <v/>
      </c>
    </row>
    <row r="1497" spans="1:22">
      <c r="A1497" s="2">
        <v>43173</v>
      </c>
      <c r="B1497" s="7">
        <v>928</v>
      </c>
      <c r="C1497" s="7">
        <v>933.95001220703125</v>
      </c>
      <c r="D1497" s="7">
        <v>924</v>
      </c>
      <c r="E1497" s="7">
        <v>932.25</v>
      </c>
      <c r="F1497" s="7">
        <v>10393.0498046875</v>
      </c>
      <c r="G1497" s="7">
        <v>10420.349609375</v>
      </c>
      <c r="H1497" s="7">
        <v>10336.2998046875</v>
      </c>
      <c r="I1497" s="7">
        <v>10410.900390625</v>
      </c>
      <c r="J1497" s="7">
        <v>8.9290440961944689E-2</v>
      </c>
      <c r="K1497" s="7">
        <v>8.9627512244577032E-2</v>
      </c>
      <c r="L1497" s="7">
        <v>8.9393691887784357E-2</v>
      </c>
      <c r="M1497" s="7">
        <v>8.9545569069077804E-2</v>
      </c>
      <c r="N1497" s="7">
        <v>8.9852372104784292E-2</v>
      </c>
      <c r="O1497" s="7">
        <v>4.357865045007898E-4</v>
      </c>
      <c r="P1497" s="7">
        <v>9.0288158609285088E-2</v>
      </c>
      <c r="Q1497" s="7">
        <v>8.9416585600283496E-2</v>
      </c>
      <c r="R1497" s="7" t="str">
        <f t="shared" si="161"/>
        <v>Lower</v>
      </c>
      <c r="S1497" s="4" t="str">
        <f t="shared" si="162"/>
        <v>Lower</v>
      </c>
      <c r="T1497" s="4" t="str">
        <f t="shared" si="158"/>
        <v>Above</v>
      </c>
      <c r="U1497" s="4" t="str">
        <f t="shared" si="159"/>
        <v>Buy</v>
      </c>
      <c r="V1497" s="4" t="str">
        <f t="shared" si="160"/>
        <v>Buy</v>
      </c>
    </row>
    <row r="1498" spans="1:22">
      <c r="A1498" s="2">
        <v>43174</v>
      </c>
      <c r="B1498" s="7">
        <v>932.59997558593761</v>
      </c>
      <c r="C1498" s="7">
        <v>943.75</v>
      </c>
      <c r="D1498" s="7">
        <v>932.59997558593761</v>
      </c>
      <c r="E1498" s="7">
        <v>940.40002441406239</v>
      </c>
      <c r="F1498" s="7">
        <v>10405.4501953125</v>
      </c>
      <c r="G1498" s="7">
        <v>10420</v>
      </c>
      <c r="H1498" s="7">
        <v>10346.2001953125</v>
      </c>
      <c r="I1498" s="7">
        <v>10360.150390625</v>
      </c>
      <c r="J1498" s="7">
        <v>8.9626105366018657E-2</v>
      </c>
      <c r="K1498" s="7">
        <v>9.0571017274472171E-2</v>
      </c>
      <c r="L1498" s="7">
        <v>9.0139370781600184E-2</v>
      </c>
      <c r="M1498" s="7">
        <v>9.07708854559717E-2</v>
      </c>
      <c r="N1498" s="7">
        <v>8.9907610293431986E-2</v>
      </c>
      <c r="O1498" s="7">
        <v>4.78827519742665E-4</v>
      </c>
      <c r="P1498" s="7">
        <v>9.0386437813174653E-2</v>
      </c>
      <c r="Q1498" s="7">
        <v>8.9428782773689319E-2</v>
      </c>
      <c r="R1498" s="7" t="str">
        <f t="shared" si="161"/>
        <v>Upper</v>
      </c>
      <c r="S1498" s="4" t="str">
        <f t="shared" si="162"/>
        <v>Upper</v>
      </c>
      <c r="T1498" s="4" t="str">
        <f t="shared" si="158"/>
        <v>Above</v>
      </c>
      <c r="U1498" s="4" t="str">
        <f t="shared" si="159"/>
        <v>Buy</v>
      </c>
      <c r="V1498" s="4" t="str">
        <f t="shared" si="160"/>
        <v/>
      </c>
    </row>
    <row r="1499" spans="1:22">
      <c r="A1499" s="2">
        <v>43175</v>
      </c>
      <c r="B1499" s="7">
        <v>940</v>
      </c>
      <c r="C1499" s="7">
        <v>940.54998779296875</v>
      </c>
      <c r="D1499" s="7">
        <v>923.27502441406239</v>
      </c>
      <c r="E1499" s="7">
        <v>926.5</v>
      </c>
      <c r="F1499" s="7">
        <v>10345.150390625</v>
      </c>
      <c r="G1499" s="7">
        <v>10346.2998046875</v>
      </c>
      <c r="H1499" s="7">
        <v>10180.25</v>
      </c>
      <c r="I1499" s="7">
        <v>10195.150390625</v>
      </c>
      <c r="J1499" s="7">
        <v>9.0863831312867946E-2</v>
      </c>
      <c r="K1499" s="7">
        <v>9.0906894788303216E-2</v>
      </c>
      <c r="L1499" s="7">
        <v>9.0692765346043799E-2</v>
      </c>
      <c r="M1499" s="7">
        <v>9.0876540757257249E-2</v>
      </c>
      <c r="N1499" s="7">
        <v>8.9990055641441205E-2</v>
      </c>
      <c r="O1499" s="7">
        <v>4.9718965880109049E-4</v>
      </c>
      <c r="P1499" s="7">
        <v>9.0487245300242297E-2</v>
      </c>
      <c r="Q1499" s="7">
        <v>8.9492865982640113E-2</v>
      </c>
      <c r="R1499" s="7">
        <f t="shared" si="161"/>
        <v>0</v>
      </c>
      <c r="S1499" s="4" t="str">
        <f t="shared" si="162"/>
        <v>Upper</v>
      </c>
      <c r="T1499" s="4" t="str">
        <f t="shared" si="158"/>
        <v>Above</v>
      </c>
      <c r="U1499" s="4" t="str">
        <f t="shared" si="159"/>
        <v>Buy</v>
      </c>
      <c r="V1499" s="4" t="str">
        <f t="shared" si="160"/>
        <v/>
      </c>
    </row>
    <row r="1500" spans="1:22">
      <c r="A1500" s="2">
        <v>43178</v>
      </c>
      <c r="B1500" s="7">
        <v>926.5</v>
      </c>
      <c r="C1500" s="7">
        <v>930</v>
      </c>
      <c r="D1500" s="7">
        <v>921.57501220703125</v>
      </c>
      <c r="E1500" s="7">
        <v>923.625</v>
      </c>
      <c r="F1500" s="7">
        <v>10215.349609375</v>
      </c>
      <c r="G1500" s="7">
        <v>10224.5498046875</v>
      </c>
      <c r="H1500" s="7">
        <v>10075.2998046875</v>
      </c>
      <c r="I1500" s="7">
        <v>10094.25</v>
      </c>
      <c r="J1500" s="7">
        <v>9.0696846943908518E-2</v>
      </c>
      <c r="K1500" s="7">
        <v>9.0957549991456499E-2</v>
      </c>
      <c r="L1500" s="7">
        <v>9.1468743369628722E-2</v>
      </c>
      <c r="M1500" s="7">
        <v>9.150011144958764E-2</v>
      </c>
      <c r="N1500" s="7">
        <v>9.0071791764398459E-2</v>
      </c>
      <c r="O1500" s="7">
        <v>5.9946750377139993E-4</v>
      </c>
      <c r="P1500" s="7">
        <v>9.0671259268169865E-2</v>
      </c>
      <c r="Q1500" s="7">
        <v>8.9472324260627054E-2</v>
      </c>
      <c r="R1500" s="7">
        <f t="shared" si="161"/>
        <v>0</v>
      </c>
      <c r="S1500" s="4" t="str">
        <f t="shared" si="162"/>
        <v>Upper</v>
      </c>
      <c r="T1500" s="4" t="str">
        <f t="shared" si="158"/>
        <v>Above</v>
      </c>
      <c r="U1500" s="4" t="str">
        <f t="shared" si="159"/>
        <v>Buy</v>
      </c>
      <c r="V1500" s="4" t="str">
        <f t="shared" si="160"/>
        <v/>
      </c>
    </row>
    <row r="1501" spans="1:22">
      <c r="A1501" s="2">
        <v>43179</v>
      </c>
      <c r="B1501" s="7">
        <v>922.54998779296875</v>
      </c>
      <c r="C1501" s="7">
        <v>927.95001220703125</v>
      </c>
      <c r="D1501" s="7">
        <v>917.625</v>
      </c>
      <c r="E1501" s="7">
        <v>919.75</v>
      </c>
      <c r="F1501" s="7">
        <v>10051.5498046875</v>
      </c>
      <c r="G1501" s="7">
        <v>10155.650390625</v>
      </c>
      <c r="H1501" s="7">
        <v>10049.099609375</v>
      </c>
      <c r="I1501" s="7">
        <v>10124.349609375</v>
      </c>
      <c r="J1501" s="7">
        <v>9.178186505753981E-2</v>
      </c>
      <c r="K1501" s="7">
        <v>9.1372780325684619E-2</v>
      </c>
      <c r="L1501" s="7">
        <v>9.1314151085131037E-2</v>
      </c>
      <c r="M1501" s="7">
        <v>9.0845341724304432E-2</v>
      </c>
      <c r="N1501" s="7">
        <v>9.008975866831273E-2</v>
      </c>
      <c r="O1501" s="7">
        <v>6.1764477690617588E-4</v>
      </c>
      <c r="P1501" s="7">
        <v>9.0707403445218909E-2</v>
      </c>
      <c r="Q1501" s="7">
        <v>8.9472113891406552E-2</v>
      </c>
      <c r="R1501" s="7">
        <f t="shared" si="161"/>
        <v>0</v>
      </c>
      <c r="S1501" s="4" t="str">
        <f t="shared" si="162"/>
        <v>Upper</v>
      </c>
      <c r="T1501" s="4" t="str">
        <f t="shared" si="158"/>
        <v>Above</v>
      </c>
      <c r="U1501" s="4" t="str">
        <f t="shared" si="159"/>
        <v>Buy</v>
      </c>
      <c r="V1501" s="4" t="str">
        <f t="shared" si="160"/>
        <v/>
      </c>
    </row>
    <row r="1502" spans="1:22">
      <c r="A1502" s="2">
        <v>43180</v>
      </c>
      <c r="B1502" s="7">
        <v>924</v>
      </c>
      <c r="C1502" s="7">
        <v>931.59997558593761</v>
      </c>
      <c r="D1502" s="7">
        <v>921.65002441406239</v>
      </c>
      <c r="E1502" s="7">
        <v>929.45001220703125</v>
      </c>
      <c r="F1502" s="7">
        <v>10181.9501953125</v>
      </c>
      <c r="G1502" s="7">
        <v>10227.2998046875</v>
      </c>
      <c r="H1502" s="7">
        <v>10132.9501953125</v>
      </c>
      <c r="I1502" s="7">
        <v>10155.25</v>
      </c>
      <c r="J1502" s="7">
        <v>9.0748823386052807E-2</v>
      </c>
      <c r="K1502" s="7">
        <v>9.108953422475749E-2</v>
      </c>
      <c r="L1502" s="7">
        <v>9.0955744047811218E-2</v>
      </c>
      <c r="M1502" s="7">
        <v>9.1524089727680877E-2</v>
      </c>
      <c r="N1502" s="7">
        <v>9.0169998035294005E-2</v>
      </c>
      <c r="O1502" s="7">
        <v>6.9387164983568774E-4</v>
      </c>
      <c r="P1502" s="7">
        <v>9.0863869685129689E-2</v>
      </c>
      <c r="Q1502" s="7">
        <v>8.9476126385458321E-2</v>
      </c>
      <c r="R1502" s="7">
        <f t="shared" si="161"/>
        <v>0</v>
      </c>
      <c r="S1502" s="4" t="str">
        <f t="shared" si="162"/>
        <v>Upper</v>
      </c>
      <c r="T1502" s="4" t="str">
        <f t="shared" si="158"/>
        <v>Above</v>
      </c>
      <c r="U1502" s="4" t="str">
        <f t="shared" si="159"/>
        <v>Buy</v>
      </c>
      <c r="V1502" s="4" t="str">
        <f t="shared" si="160"/>
        <v/>
      </c>
    </row>
    <row r="1503" spans="1:22">
      <c r="A1503" s="2">
        <v>43181</v>
      </c>
      <c r="B1503" s="7">
        <v>929.45001220703125</v>
      </c>
      <c r="C1503" s="7">
        <v>940</v>
      </c>
      <c r="D1503" s="7">
        <v>927.54998779296875</v>
      </c>
      <c r="E1503" s="7">
        <v>933.875</v>
      </c>
      <c r="F1503" s="7">
        <v>10167.5</v>
      </c>
      <c r="G1503" s="7">
        <v>10207.849609375</v>
      </c>
      <c r="H1503" s="7">
        <v>10105.400390625</v>
      </c>
      <c r="I1503" s="7">
        <v>10114.75</v>
      </c>
      <c r="J1503" s="7">
        <v>9.1413819740057162E-2</v>
      </c>
      <c r="K1503" s="7">
        <v>9.2085996166782647E-2</v>
      </c>
      <c r="L1503" s="7">
        <v>9.1787554370777541E-2</v>
      </c>
      <c r="M1503" s="7">
        <v>9.2328035789317586E-2</v>
      </c>
      <c r="N1503" s="7">
        <v>9.0320400975226006E-2</v>
      </c>
      <c r="O1503" s="7">
        <v>8.1530974892548647E-4</v>
      </c>
      <c r="P1503" s="7">
        <v>9.1135710724151497E-2</v>
      </c>
      <c r="Q1503" s="7">
        <v>8.9505091226300515E-2</v>
      </c>
      <c r="R1503" s="7">
        <f t="shared" si="161"/>
        <v>0</v>
      </c>
      <c r="S1503" s="4" t="str">
        <f t="shared" si="162"/>
        <v>Upper</v>
      </c>
      <c r="T1503" s="4" t="str">
        <f t="shared" ref="T1503:T1566" si="163">IF(S1503=0,"",IF(S1503="Upper",IF(M1503&lt;=P1503,"Below","Above"),IF(M1503&gt;=Q1503,"Above","Below")))</f>
        <v>Above</v>
      </c>
      <c r="U1503" s="4" t="str">
        <f t="shared" si="159"/>
        <v>Buy</v>
      </c>
      <c r="V1503" s="4" t="str">
        <f t="shared" si="160"/>
        <v/>
      </c>
    </row>
    <row r="1504" spans="1:22">
      <c r="A1504" s="2">
        <v>43182</v>
      </c>
      <c r="B1504" s="7">
        <v>923.32501220703125</v>
      </c>
      <c r="C1504" s="7">
        <v>926.54998779296875</v>
      </c>
      <c r="D1504" s="7">
        <v>918.625</v>
      </c>
      <c r="E1504" s="7">
        <v>920.77502441406239</v>
      </c>
      <c r="F1504" s="7">
        <v>9968.7998046875</v>
      </c>
      <c r="G1504" s="7">
        <v>10027.7001953125</v>
      </c>
      <c r="H1504" s="7">
        <v>9951.900390625</v>
      </c>
      <c r="I1504" s="7">
        <v>9998.0498046875</v>
      </c>
      <c r="J1504" s="7">
        <v>9.2621482053724072E-2</v>
      </c>
      <c r="K1504" s="7">
        <v>9.2399051601691221E-2</v>
      </c>
      <c r="L1504" s="7">
        <v>9.2306490614131681E-2</v>
      </c>
      <c r="M1504" s="7">
        <v>9.2095462855402557E-2</v>
      </c>
      <c r="N1504" s="7">
        <v>9.0462943878485441E-2</v>
      </c>
      <c r="O1504" s="7">
        <v>8.6502228168875599E-4</v>
      </c>
      <c r="P1504" s="7">
        <v>9.1327966160174204E-2</v>
      </c>
      <c r="Q1504" s="7">
        <v>8.9597921596796679E-2</v>
      </c>
      <c r="R1504" s="7">
        <f t="shared" si="161"/>
        <v>0</v>
      </c>
      <c r="S1504" s="4" t="str">
        <f t="shared" si="162"/>
        <v>Upper</v>
      </c>
      <c r="T1504" s="4" t="str">
        <f t="shared" si="163"/>
        <v>Above</v>
      </c>
      <c r="U1504" s="4" t="str">
        <f t="shared" si="159"/>
        <v>Buy</v>
      </c>
      <c r="V1504" s="4" t="str">
        <f t="shared" si="160"/>
        <v/>
      </c>
    </row>
    <row r="1505" spans="1:22">
      <c r="A1505" s="2">
        <v>43185</v>
      </c>
      <c r="B1505" s="7">
        <v>919.95001220703125</v>
      </c>
      <c r="C1505" s="7">
        <v>950</v>
      </c>
      <c r="D1505" s="7">
        <v>916.75</v>
      </c>
      <c r="E1505" s="7">
        <v>946.72497558593761</v>
      </c>
      <c r="F1505" s="7">
        <v>9989.150390625</v>
      </c>
      <c r="G1505" s="7">
        <v>10143.5</v>
      </c>
      <c r="H1505" s="7">
        <v>9958.5498046875</v>
      </c>
      <c r="I1505" s="7">
        <v>10130.650390625</v>
      </c>
      <c r="J1505" s="7">
        <v>9.2094920612109429E-2</v>
      </c>
      <c r="K1505" s="7">
        <v>9.3656035885049532E-2</v>
      </c>
      <c r="L1505" s="7">
        <v>9.2056576306771568E-2</v>
      </c>
      <c r="M1505" s="7">
        <v>9.3451549415035182E-2</v>
      </c>
      <c r="N1505" s="7">
        <v>9.0654201357819666E-2</v>
      </c>
      <c r="O1505" s="7">
        <v>1.0691210370599169E-3</v>
      </c>
      <c r="P1505" s="7">
        <v>9.1723322394879583E-2</v>
      </c>
      <c r="Q1505" s="7">
        <v>8.958508032075975E-2</v>
      </c>
      <c r="R1505" s="7">
        <f t="shared" si="161"/>
        <v>0</v>
      </c>
      <c r="S1505" s="4" t="str">
        <f t="shared" si="162"/>
        <v>Upper</v>
      </c>
      <c r="T1505" s="4" t="str">
        <f t="shared" si="163"/>
        <v>Above</v>
      </c>
      <c r="U1505" s="4" t="str">
        <f t="shared" si="159"/>
        <v>Buy</v>
      </c>
      <c r="V1505" s="4" t="str">
        <f t="shared" si="160"/>
        <v/>
      </c>
    </row>
    <row r="1506" spans="1:22">
      <c r="A1506" s="2">
        <v>43186</v>
      </c>
      <c r="B1506" s="7">
        <v>946.90002441406239</v>
      </c>
      <c r="C1506" s="7">
        <v>949.5</v>
      </c>
      <c r="D1506" s="7">
        <v>938</v>
      </c>
      <c r="E1506" s="7">
        <v>946.29998779296875</v>
      </c>
      <c r="F1506" s="7">
        <v>10188</v>
      </c>
      <c r="G1506" s="7">
        <v>10207.900390625</v>
      </c>
      <c r="H1506" s="7">
        <v>10139.650390625</v>
      </c>
      <c r="I1506" s="7">
        <v>10184.150390625</v>
      </c>
      <c r="J1506" s="7">
        <v>9.2942680056346913E-2</v>
      </c>
      <c r="K1506" s="7">
        <v>9.3016189781007938E-2</v>
      </c>
      <c r="L1506" s="7">
        <v>9.2508120483844658E-2</v>
      </c>
      <c r="M1506" s="7">
        <v>9.291889372176626E-2</v>
      </c>
      <c r="N1506" s="7">
        <v>9.0784360416115012E-2</v>
      </c>
      <c r="O1506" s="7">
        <v>1.178598750321679E-3</v>
      </c>
      <c r="P1506" s="7">
        <v>9.1962959166436695E-2</v>
      </c>
      <c r="Q1506" s="7">
        <v>8.9605761665793329E-2</v>
      </c>
      <c r="R1506" s="7">
        <f t="shared" si="161"/>
        <v>0</v>
      </c>
      <c r="S1506" s="4" t="str">
        <f t="shared" si="162"/>
        <v>Upper</v>
      </c>
      <c r="T1506" s="4" t="str">
        <f t="shared" si="163"/>
        <v>Above</v>
      </c>
      <c r="U1506" s="4" t="str">
        <f t="shared" si="159"/>
        <v>Buy</v>
      </c>
      <c r="V1506" s="4" t="str">
        <f t="shared" si="160"/>
        <v/>
      </c>
    </row>
    <row r="1507" spans="1:22">
      <c r="A1507" s="2">
        <v>43187</v>
      </c>
      <c r="B1507" s="7">
        <v>941.47497558593761</v>
      </c>
      <c r="C1507" s="7">
        <v>949.84997558593761</v>
      </c>
      <c r="D1507" s="7">
        <v>938.02502441406239</v>
      </c>
      <c r="E1507" s="7">
        <v>943.04998779296875</v>
      </c>
      <c r="F1507" s="7">
        <v>10143.599609375</v>
      </c>
      <c r="G1507" s="7">
        <v>10158.349609375</v>
      </c>
      <c r="H1507" s="7">
        <v>10096.900390625</v>
      </c>
      <c r="I1507" s="7">
        <v>10113.7001953125</v>
      </c>
      <c r="J1507" s="7">
        <v>9.2814682345683283E-2</v>
      </c>
      <c r="K1507" s="7">
        <v>9.3504359675643994E-2</v>
      </c>
      <c r="L1507" s="7">
        <v>9.2902275760293848E-2</v>
      </c>
      <c r="M1507" s="7">
        <v>9.3244803541838603E-2</v>
      </c>
      <c r="N1507" s="7">
        <v>9.0940024875168446E-2</v>
      </c>
      <c r="O1507" s="7">
        <v>1.2883230470497201E-3</v>
      </c>
      <c r="P1507" s="7">
        <v>9.2228347922218165E-2</v>
      </c>
      <c r="Q1507" s="7">
        <v>8.9651701828118727E-2</v>
      </c>
      <c r="R1507" s="7">
        <f t="shared" si="161"/>
        <v>0</v>
      </c>
      <c r="S1507" s="4" t="str">
        <f t="shared" si="162"/>
        <v>Upper</v>
      </c>
      <c r="T1507" s="4" t="str">
        <f t="shared" si="163"/>
        <v>Above</v>
      </c>
      <c r="U1507" s="4" t="str">
        <f t="shared" si="159"/>
        <v>Buy</v>
      </c>
      <c r="V1507" s="4" t="str">
        <f t="shared" si="160"/>
        <v/>
      </c>
    </row>
    <row r="1508" spans="1:22">
      <c r="A1508" s="2">
        <v>43192</v>
      </c>
      <c r="B1508" s="7">
        <v>945.25</v>
      </c>
      <c r="C1508" s="7">
        <v>967.875</v>
      </c>
      <c r="D1508" s="7">
        <v>945.25</v>
      </c>
      <c r="E1508" s="7">
        <v>965.59997558593761</v>
      </c>
      <c r="F1508" s="7">
        <v>10151.650390625</v>
      </c>
      <c r="G1508" s="7">
        <v>10220.099609375</v>
      </c>
      <c r="H1508" s="7">
        <v>10127.75</v>
      </c>
      <c r="I1508" s="7">
        <v>10211.7998046875</v>
      </c>
      <c r="J1508" s="7">
        <v>9.3112938648176241E-2</v>
      </c>
      <c r="K1508" s="7">
        <v>9.470308871668516E-2</v>
      </c>
      <c r="L1508" s="7">
        <v>9.3332675075905314E-2</v>
      </c>
      <c r="M1508" s="7">
        <v>9.455727629351883E-2</v>
      </c>
      <c r="N1508" s="7">
        <v>9.1178641199133173E-2</v>
      </c>
      <c r="O1508" s="7">
        <v>1.4893888471719709E-3</v>
      </c>
      <c r="P1508" s="7">
        <v>9.2668030046305139E-2</v>
      </c>
      <c r="Q1508" s="7">
        <v>8.9689252351961207E-2</v>
      </c>
      <c r="R1508" s="7">
        <f t="shared" si="161"/>
        <v>0</v>
      </c>
      <c r="S1508" s="4" t="str">
        <f t="shared" si="162"/>
        <v>Upper</v>
      </c>
      <c r="T1508" s="4" t="str">
        <f t="shared" si="163"/>
        <v>Above</v>
      </c>
      <c r="U1508" s="4" t="str">
        <f t="shared" si="159"/>
        <v>Buy</v>
      </c>
      <c r="V1508" s="4" t="str">
        <f t="shared" si="160"/>
        <v/>
      </c>
    </row>
    <row r="1509" spans="1:22">
      <c r="A1509" s="2">
        <v>43193</v>
      </c>
      <c r="B1509" s="7">
        <v>961.97497558593761</v>
      </c>
      <c r="C1509" s="7">
        <v>962.84997558593761</v>
      </c>
      <c r="D1509" s="7">
        <v>955.5</v>
      </c>
      <c r="E1509" s="7">
        <v>957.95001220703125</v>
      </c>
      <c r="F1509" s="7">
        <v>10186.849609375</v>
      </c>
      <c r="G1509" s="7">
        <v>10255.349609375</v>
      </c>
      <c r="H1509" s="7">
        <v>10171.0498046875</v>
      </c>
      <c r="I1509" s="7">
        <v>10245</v>
      </c>
      <c r="J1509" s="7">
        <v>9.4433020263755343E-2</v>
      </c>
      <c r="K1509" s="7">
        <v>9.388758182419657E-2</v>
      </c>
      <c r="L1509" s="7">
        <v>9.3943105023401002E-2</v>
      </c>
      <c r="M1509" s="7">
        <v>9.3504149556567231E-2</v>
      </c>
      <c r="N1509" s="7">
        <v>9.1373337779941638E-2</v>
      </c>
      <c r="O1509" s="7">
        <v>1.5275919483723581E-3</v>
      </c>
      <c r="P1509" s="7">
        <v>9.2900929728314E-2</v>
      </c>
      <c r="Q1509" s="7">
        <v>8.9845745831569276E-2</v>
      </c>
      <c r="R1509" s="7">
        <f t="shared" si="161"/>
        <v>0</v>
      </c>
      <c r="S1509" s="4" t="str">
        <f t="shared" si="162"/>
        <v>Upper</v>
      </c>
      <c r="T1509" s="4" t="str">
        <f t="shared" si="163"/>
        <v>Above</v>
      </c>
      <c r="U1509" s="4" t="str">
        <f t="shared" si="159"/>
        <v>Buy</v>
      </c>
      <c r="V1509" s="4" t="str">
        <f t="shared" si="160"/>
        <v/>
      </c>
    </row>
    <row r="1510" spans="1:22">
      <c r="A1510" s="2">
        <v>43194</v>
      </c>
      <c r="B1510" s="7">
        <v>956.47497558593761</v>
      </c>
      <c r="C1510" s="7">
        <v>962.47497558593761</v>
      </c>
      <c r="D1510" s="7">
        <v>939.22497558593761</v>
      </c>
      <c r="E1510" s="7">
        <v>941.625</v>
      </c>
      <c r="F1510" s="7">
        <v>10274.599609375</v>
      </c>
      <c r="G1510" s="7">
        <v>10279.849609375</v>
      </c>
      <c r="H1510" s="7">
        <v>10111.2998046875</v>
      </c>
      <c r="I1510" s="7">
        <v>10128.400390625</v>
      </c>
      <c r="J1510" s="7">
        <v>9.3091216392822501E-2</v>
      </c>
      <c r="K1510" s="7">
        <v>9.3627340103125761E-2</v>
      </c>
      <c r="L1510" s="7">
        <v>9.2888648712653343E-2</v>
      </c>
      <c r="M1510" s="7">
        <v>9.2968777268282399E-2</v>
      </c>
      <c r="N1510" s="7">
        <v>9.1508848032345894E-2</v>
      </c>
      <c r="O1510" s="7">
        <v>1.5436230517424281E-3</v>
      </c>
      <c r="P1510" s="7">
        <v>9.3052471084088317E-2</v>
      </c>
      <c r="Q1510" s="7">
        <v>8.996522498060347E-2</v>
      </c>
      <c r="R1510" s="7" t="str">
        <f t="shared" si="161"/>
        <v>Upper</v>
      </c>
      <c r="S1510" s="4" t="str">
        <f t="shared" si="162"/>
        <v>Upper</v>
      </c>
      <c r="T1510" s="4" t="str">
        <f t="shared" si="163"/>
        <v>Below</v>
      </c>
      <c r="U1510" s="4" t="str">
        <f t="shared" si="159"/>
        <v>Sell</v>
      </c>
      <c r="V1510" s="4" t="str">
        <f t="shared" si="160"/>
        <v>Sell</v>
      </c>
    </row>
    <row r="1511" spans="1:22">
      <c r="A1511" s="2">
        <v>43195</v>
      </c>
      <c r="B1511" s="7">
        <v>950.65002441406239</v>
      </c>
      <c r="C1511" s="7">
        <v>957</v>
      </c>
      <c r="D1511" s="7">
        <v>945.09997558593761</v>
      </c>
      <c r="E1511" s="7">
        <v>954.45001220703125</v>
      </c>
      <c r="F1511" s="7">
        <v>10228.4501953125</v>
      </c>
      <c r="G1511" s="7">
        <v>10331.7998046875</v>
      </c>
      <c r="H1511" s="7">
        <v>10227.4501953125</v>
      </c>
      <c r="I1511" s="7">
        <v>10325.150390625</v>
      </c>
      <c r="J1511" s="7">
        <v>9.2941746428967978E-2</v>
      </c>
      <c r="K1511" s="7">
        <v>9.2626649576176709E-2</v>
      </c>
      <c r="L1511" s="7">
        <v>9.2408171884239623E-2</v>
      </c>
      <c r="M1511" s="7">
        <v>9.2439332706829136E-2</v>
      </c>
      <c r="N1511" s="7">
        <v>9.1627436371714471E-2</v>
      </c>
      <c r="O1511" s="7">
        <v>1.5179611344337089E-3</v>
      </c>
      <c r="P1511" s="7">
        <v>9.3145397506148184E-2</v>
      </c>
      <c r="Q1511" s="7">
        <v>9.0109475237280759E-2</v>
      </c>
      <c r="R1511" s="7">
        <f t="shared" si="161"/>
        <v>0</v>
      </c>
      <c r="S1511" s="4" t="str">
        <f t="shared" si="162"/>
        <v>Upper</v>
      </c>
      <c r="T1511" s="4" t="str">
        <f t="shared" si="163"/>
        <v>Below</v>
      </c>
      <c r="U1511" s="4" t="str">
        <f t="shared" si="159"/>
        <v>Sell</v>
      </c>
      <c r="V1511" s="4" t="str">
        <f t="shared" si="160"/>
        <v/>
      </c>
    </row>
    <row r="1512" spans="1:22">
      <c r="A1512" s="2">
        <v>43196</v>
      </c>
      <c r="B1512" s="7">
        <v>956.09997558593761</v>
      </c>
      <c r="C1512" s="7">
        <v>963.22497558593761</v>
      </c>
      <c r="D1512" s="7">
        <v>952.90002441406239</v>
      </c>
      <c r="E1512" s="7">
        <v>961.70001220703125</v>
      </c>
      <c r="F1512" s="7">
        <v>10322.75</v>
      </c>
      <c r="G1512" s="7">
        <v>10350.4501953125</v>
      </c>
      <c r="H1512" s="7">
        <v>10290.849609375</v>
      </c>
      <c r="I1512" s="7">
        <v>10331.599609375</v>
      </c>
      <c r="J1512" s="7">
        <v>9.2620665577093086E-2</v>
      </c>
      <c r="K1512" s="7">
        <v>9.3061167138619907E-2</v>
      </c>
      <c r="L1512" s="7">
        <v>9.2596827335419143E-2</v>
      </c>
      <c r="M1512" s="7">
        <v>9.3083360618657227E-2</v>
      </c>
      <c r="N1512" s="7">
        <v>9.1769678449995923E-2</v>
      </c>
      <c r="O1512" s="7">
        <v>1.5142460695774949E-3</v>
      </c>
      <c r="P1512" s="7">
        <v>9.3283924519573416E-2</v>
      </c>
      <c r="Q1512" s="7">
        <v>9.0255432380418429E-2</v>
      </c>
      <c r="R1512" s="7">
        <f t="shared" si="161"/>
        <v>0</v>
      </c>
      <c r="S1512" s="4" t="str">
        <f t="shared" si="162"/>
        <v>Upper</v>
      </c>
      <c r="T1512" s="4" t="str">
        <f t="shared" si="163"/>
        <v>Below</v>
      </c>
      <c r="U1512" s="4" t="str">
        <f t="shared" si="159"/>
        <v>Sell</v>
      </c>
      <c r="V1512" s="4" t="str">
        <f t="shared" si="160"/>
        <v/>
      </c>
    </row>
    <row r="1513" spans="1:22">
      <c r="A1513" s="2">
        <v>43199</v>
      </c>
      <c r="B1513" s="7">
        <v>959.40002441406239</v>
      </c>
      <c r="C1513" s="7">
        <v>971</v>
      </c>
      <c r="D1513" s="7">
        <v>958.20001220703125</v>
      </c>
      <c r="E1513" s="7">
        <v>969.52502441406239</v>
      </c>
      <c r="F1513" s="7">
        <v>10333.7001953125</v>
      </c>
      <c r="G1513" s="7">
        <v>10397.7001953125</v>
      </c>
      <c r="H1513" s="7">
        <v>10328.5</v>
      </c>
      <c r="I1513" s="7">
        <v>10379.349609375</v>
      </c>
      <c r="J1513" s="7">
        <v>9.2841867509303067E-2</v>
      </c>
      <c r="K1513" s="7">
        <v>9.3386035542527668E-2</v>
      </c>
      <c r="L1513" s="7">
        <v>9.2772426993951815E-2</v>
      </c>
      <c r="M1513" s="7">
        <v>9.3409034371320601E-2</v>
      </c>
      <c r="N1513" s="7">
        <v>9.1917741175177398E-2</v>
      </c>
      <c r="O1513" s="7">
        <v>1.522938686060716E-3</v>
      </c>
      <c r="P1513" s="7">
        <v>9.3440679861238107E-2</v>
      </c>
      <c r="Q1513" s="7">
        <v>9.0394802489116688E-2</v>
      </c>
      <c r="R1513" s="7">
        <f t="shared" si="161"/>
        <v>0</v>
      </c>
      <c r="S1513" s="4" t="str">
        <f t="shared" si="162"/>
        <v>Upper</v>
      </c>
      <c r="T1513" s="4" t="str">
        <f t="shared" si="163"/>
        <v>Below</v>
      </c>
      <c r="U1513" s="4" t="str">
        <f t="shared" si="159"/>
        <v>Sell</v>
      </c>
      <c r="V1513" s="4" t="str">
        <f t="shared" si="160"/>
        <v/>
      </c>
    </row>
    <row r="1514" spans="1:22">
      <c r="A1514" s="2">
        <v>43200</v>
      </c>
      <c r="B1514" s="7">
        <v>971.5</v>
      </c>
      <c r="C1514" s="7">
        <v>971.5</v>
      </c>
      <c r="D1514" s="7">
        <v>956.75</v>
      </c>
      <c r="E1514" s="7">
        <v>960.42498779296875</v>
      </c>
      <c r="F1514" s="7">
        <v>10412.900390625</v>
      </c>
      <c r="G1514" s="7">
        <v>10424.849609375</v>
      </c>
      <c r="H1514" s="7">
        <v>10381.5</v>
      </c>
      <c r="I1514" s="7">
        <v>10402.25</v>
      </c>
      <c r="J1514" s="7">
        <v>9.3297732961573926E-2</v>
      </c>
      <c r="K1514" s="7">
        <v>9.3190792807824899E-2</v>
      </c>
      <c r="L1514" s="7">
        <v>9.2159129220247563E-2</v>
      </c>
      <c r="M1514" s="7">
        <v>9.2328581585038691E-2</v>
      </c>
      <c r="N1514" s="7">
        <v>9.2009194041003703E-2</v>
      </c>
      <c r="O1514" s="7">
        <v>1.4878044704437409E-3</v>
      </c>
      <c r="P1514" s="7">
        <v>9.3496998511447438E-2</v>
      </c>
      <c r="Q1514" s="7">
        <v>9.0521389570559968E-2</v>
      </c>
      <c r="R1514" s="7">
        <f t="shared" si="161"/>
        <v>0</v>
      </c>
      <c r="S1514" s="4" t="str">
        <f t="shared" si="162"/>
        <v>Upper</v>
      </c>
      <c r="T1514" s="4" t="str">
        <f t="shared" si="163"/>
        <v>Below</v>
      </c>
      <c r="U1514" s="4" t="str">
        <f t="shared" si="159"/>
        <v>Sell</v>
      </c>
      <c r="V1514" s="4" t="str">
        <f t="shared" si="160"/>
        <v/>
      </c>
    </row>
    <row r="1515" spans="1:22">
      <c r="A1515" s="2">
        <v>43201</v>
      </c>
      <c r="B1515" s="7">
        <v>957.95001220703125</v>
      </c>
      <c r="C1515" s="7">
        <v>960</v>
      </c>
      <c r="D1515" s="7">
        <v>952.70001220703125</v>
      </c>
      <c r="E1515" s="7">
        <v>959.42498779296875</v>
      </c>
      <c r="F1515" s="7">
        <v>10428.150390625</v>
      </c>
      <c r="G1515" s="7">
        <v>10428.150390625</v>
      </c>
      <c r="H1515" s="7">
        <v>10355.599609375</v>
      </c>
      <c r="I1515" s="7">
        <v>10417.150390625</v>
      </c>
      <c r="J1515" s="7">
        <v>9.1861929136372714E-2</v>
      </c>
      <c r="K1515" s="7">
        <v>9.2058511245009328E-2</v>
      </c>
      <c r="L1515" s="7">
        <v>9.1998536844215661E-2</v>
      </c>
      <c r="M1515" s="7">
        <v>9.2100521910138802E-2</v>
      </c>
      <c r="N1515" s="7">
        <v>9.2134855727674186E-2</v>
      </c>
      <c r="O1515" s="7">
        <v>1.3742859634525569E-3</v>
      </c>
      <c r="P1515" s="7">
        <v>9.3509141691126743E-2</v>
      </c>
      <c r="Q1515" s="7">
        <v>9.076056976422163E-2</v>
      </c>
      <c r="R1515" s="7">
        <f t="shared" si="161"/>
        <v>0</v>
      </c>
      <c r="S1515" s="4" t="str">
        <f t="shared" si="162"/>
        <v>Upper</v>
      </c>
      <c r="T1515" s="4" t="str">
        <f t="shared" si="163"/>
        <v>Below</v>
      </c>
      <c r="U1515" s="4" t="str">
        <f t="shared" si="159"/>
        <v>Sell</v>
      </c>
      <c r="V1515" s="4" t="str">
        <f t="shared" si="160"/>
        <v/>
      </c>
    </row>
    <row r="1516" spans="1:22">
      <c r="A1516" s="2">
        <v>43202</v>
      </c>
      <c r="B1516" s="7">
        <v>958</v>
      </c>
      <c r="C1516" s="7">
        <v>966.45001220703125</v>
      </c>
      <c r="D1516" s="7">
        <v>952.95001220703125</v>
      </c>
      <c r="E1516" s="7">
        <v>964.40002441406239</v>
      </c>
      <c r="F1516" s="7">
        <v>10410.650390625</v>
      </c>
      <c r="G1516" s="7">
        <v>10469.900390625</v>
      </c>
      <c r="H1516" s="7">
        <v>10395.25</v>
      </c>
      <c r="I1516" s="7">
        <v>10458.650390625</v>
      </c>
      <c r="J1516" s="7">
        <v>9.2021147964271119E-2</v>
      </c>
      <c r="K1516" s="7">
        <v>9.2307469617611049E-2</v>
      </c>
      <c r="L1516" s="7">
        <v>9.1671678142135227E-2</v>
      </c>
      <c r="M1516" s="7">
        <v>9.2210752668292484E-2</v>
      </c>
      <c r="N1516" s="7">
        <v>9.2285153524294256E-2</v>
      </c>
      <c r="O1516" s="7">
        <v>1.1888362813759501E-3</v>
      </c>
      <c r="P1516" s="7">
        <v>9.3473989805670205E-2</v>
      </c>
      <c r="Q1516" s="7">
        <v>9.1096317242918307E-2</v>
      </c>
      <c r="R1516" s="7">
        <f t="shared" si="161"/>
        <v>0</v>
      </c>
      <c r="S1516" s="4" t="str">
        <f t="shared" si="162"/>
        <v>Upper</v>
      </c>
      <c r="T1516" s="4" t="str">
        <f t="shared" si="163"/>
        <v>Below</v>
      </c>
      <c r="U1516" s="4" t="str">
        <f t="shared" si="159"/>
        <v>Sell</v>
      </c>
      <c r="V1516" s="4" t="str">
        <f t="shared" si="160"/>
        <v/>
      </c>
    </row>
    <row r="1517" spans="1:22">
      <c r="A1517" s="2">
        <v>43203</v>
      </c>
      <c r="B1517" s="7">
        <v>964</v>
      </c>
      <c r="C1517" s="7">
        <v>970</v>
      </c>
      <c r="D1517" s="7">
        <v>959.54998779296875</v>
      </c>
      <c r="E1517" s="7">
        <v>962.5</v>
      </c>
      <c r="F1517" s="7">
        <v>10495.2998046875</v>
      </c>
      <c r="G1517" s="7">
        <v>10519.900390625</v>
      </c>
      <c r="H1517" s="7">
        <v>10451.4501953125</v>
      </c>
      <c r="I1517" s="7">
        <v>10480.599609375</v>
      </c>
      <c r="J1517" s="7">
        <v>9.1850639613882221E-2</v>
      </c>
      <c r="K1517" s="7">
        <v>9.2206196254903047E-2</v>
      </c>
      <c r="L1517" s="7">
        <v>9.1810224405348945E-2</v>
      </c>
      <c r="M1517" s="7">
        <v>9.1836348670264453E-2</v>
      </c>
      <c r="N1517" s="7">
        <v>9.2399692504353592E-2</v>
      </c>
      <c r="O1517" s="7">
        <v>1.0075248886850571E-3</v>
      </c>
      <c r="P1517" s="7">
        <v>9.3407217393038644E-2</v>
      </c>
      <c r="Q1517" s="7">
        <v>9.139216761566854E-2</v>
      </c>
      <c r="R1517" s="7">
        <f t="shared" si="161"/>
        <v>0</v>
      </c>
      <c r="S1517" s="4" t="str">
        <f t="shared" si="162"/>
        <v>Upper</v>
      </c>
      <c r="T1517" s="4" t="str">
        <f t="shared" si="163"/>
        <v>Below</v>
      </c>
      <c r="U1517" s="4" t="str">
        <f t="shared" si="159"/>
        <v>Sell</v>
      </c>
      <c r="V1517" s="4" t="str">
        <f t="shared" si="160"/>
        <v/>
      </c>
    </row>
    <row r="1518" spans="1:22">
      <c r="A1518" s="2">
        <v>43206</v>
      </c>
      <c r="B1518" s="7">
        <v>960</v>
      </c>
      <c r="C1518" s="7">
        <v>975</v>
      </c>
      <c r="D1518" s="7">
        <v>959.92498779296875</v>
      </c>
      <c r="E1518" s="7">
        <v>971.04998779296875</v>
      </c>
      <c r="F1518" s="7">
        <v>10398.2998046875</v>
      </c>
      <c r="G1518" s="7">
        <v>10540.150390625</v>
      </c>
      <c r="H1518" s="7">
        <v>10396.349609375</v>
      </c>
      <c r="I1518" s="7">
        <v>10528.349609375</v>
      </c>
      <c r="J1518" s="7">
        <v>9.2322785266033297E-2</v>
      </c>
      <c r="K1518" s="7">
        <v>9.2503423942339527E-2</v>
      </c>
      <c r="L1518" s="7">
        <v>9.2332888356057963E-2</v>
      </c>
      <c r="M1518" s="7">
        <v>9.223192844282968E-2</v>
      </c>
      <c r="N1518" s="7">
        <v>9.2472744653696495E-2</v>
      </c>
      <c r="O1518" s="7">
        <v>9.3345486385073347E-4</v>
      </c>
      <c r="P1518" s="7">
        <v>9.3406199517547223E-2</v>
      </c>
      <c r="Q1518" s="7">
        <v>9.1539289789845768E-2</v>
      </c>
      <c r="R1518" s="7">
        <f t="shared" si="161"/>
        <v>0</v>
      </c>
      <c r="S1518" s="4" t="str">
        <f t="shared" si="162"/>
        <v>Upper</v>
      </c>
      <c r="T1518" s="4" t="str">
        <f t="shared" si="163"/>
        <v>Below</v>
      </c>
      <c r="U1518" s="4" t="str">
        <f t="shared" si="159"/>
        <v>Sell</v>
      </c>
      <c r="V1518" s="4" t="str">
        <f t="shared" si="160"/>
        <v/>
      </c>
    </row>
    <row r="1519" spans="1:22">
      <c r="A1519" s="2">
        <v>43207</v>
      </c>
      <c r="B1519" s="7">
        <v>971.75</v>
      </c>
      <c r="C1519" s="7">
        <v>975.5</v>
      </c>
      <c r="D1519" s="7">
        <v>967.04998779296875</v>
      </c>
      <c r="E1519" s="7">
        <v>974.25</v>
      </c>
      <c r="F1519" s="7">
        <v>10557.2998046875</v>
      </c>
      <c r="G1519" s="7">
        <v>10560.4501953125</v>
      </c>
      <c r="H1519" s="7">
        <v>10495.650390625</v>
      </c>
      <c r="I1519" s="7">
        <v>10548.7001953125</v>
      </c>
      <c r="J1519" s="7">
        <v>9.2045316319286266E-2</v>
      </c>
      <c r="K1519" s="7">
        <v>9.2372955883357907E-2</v>
      </c>
      <c r="L1519" s="7">
        <v>9.2138166935968449E-2</v>
      </c>
      <c r="M1519" s="7">
        <v>9.2357350380753558E-2</v>
      </c>
      <c r="N1519" s="7">
        <v>9.2546785134871315E-2</v>
      </c>
      <c r="O1519" s="7">
        <v>8.5566935252786528E-4</v>
      </c>
      <c r="P1519" s="7">
        <v>9.3402454487399186E-2</v>
      </c>
      <c r="Q1519" s="7">
        <v>9.1691115782343444E-2</v>
      </c>
      <c r="R1519" s="7">
        <f t="shared" si="161"/>
        <v>0</v>
      </c>
      <c r="S1519" s="4" t="str">
        <f t="shared" si="162"/>
        <v>Upper</v>
      </c>
      <c r="T1519" s="4" t="str">
        <f t="shared" si="163"/>
        <v>Below</v>
      </c>
      <c r="U1519" s="4" t="str">
        <f t="shared" si="159"/>
        <v>Sell</v>
      </c>
      <c r="V1519" s="4" t="str">
        <f t="shared" si="160"/>
        <v/>
      </c>
    </row>
    <row r="1520" spans="1:22">
      <c r="A1520" s="2">
        <v>43208</v>
      </c>
      <c r="B1520" s="7">
        <v>975.5</v>
      </c>
      <c r="C1520" s="7">
        <v>976.75</v>
      </c>
      <c r="D1520" s="7">
        <v>965.02502441406239</v>
      </c>
      <c r="E1520" s="7">
        <v>966.29998779296875</v>
      </c>
      <c r="F1520" s="7">
        <v>10578.900390625</v>
      </c>
      <c r="G1520" s="7">
        <v>10594.2001953125</v>
      </c>
      <c r="H1520" s="7">
        <v>10509.7001953125</v>
      </c>
      <c r="I1520" s="7">
        <v>10526.2001953125</v>
      </c>
      <c r="J1520" s="7">
        <v>9.2211852270060707E-2</v>
      </c>
      <c r="K1520" s="7">
        <v>9.2196671951901746E-2</v>
      </c>
      <c r="L1520" s="7">
        <v>9.1822317143212082E-2</v>
      </c>
      <c r="M1520" s="7">
        <v>9.1799506931597122E-2</v>
      </c>
      <c r="N1520" s="7">
        <v>9.2561754908971783E-2</v>
      </c>
      <c r="O1520" s="7">
        <v>8.3884782520414415E-4</v>
      </c>
      <c r="P1520" s="7">
        <v>9.3400602734175928E-2</v>
      </c>
      <c r="Q1520" s="7">
        <v>9.1722907083767638E-2</v>
      </c>
      <c r="R1520" s="7">
        <f t="shared" si="161"/>
        <v>0</v>
      </c>
      <c r="S1520" s="4" t="str">
        <f t="shared" si="162"/>
        <v>Upper</v>
      </c>
      <c r="T1520" s="4" t="str">
        <f t="shared" si="163"/>
        <v>Below</v>
      </c>
      <c r="U1520" s="4" t="str">
        <f t="shared" si="159"/>
        <v>Sell</v>
      </c>
      <c r="V1520" s="4" t="str">
        <f t="shared" si="160"/>
        <v/>
      </c>
    </row>
    <row r="1521" spans="1:22">
      <c r="A1521" s="2">
        <v>43209</v>
      </c>
      <c r="B1521" s="7">
        <v>970</v>
      </c>
      <c r="C1521" s="7">
        <v>972.40002441406239</v>
      </c>
      <c r="D1521" s="7">
        <v>966.5</v>
      </c>
      <c r="E1521" s="7">
        <v>969.5</v>
      </c>
      <c r="F1521" s="7">
        <v>10563.650390625</v>
      </c>
      <c r="G1521" s="7">
        <v>10572.2001953125</v>
      </c>
      <c r="H1521" s="7">
        <v>10546.2001953125</v>
      </c>
      <c r="I1521" s="7">
        <v>10565.2998046875</v>
      </c>
      <c r="J1521" s="7">
        <v>9.1824318690142653E-2</v>
      </c>
      <c r="K1521" s="7">
        <v>9.1977072553469513E-2</v>
      </c>
      <c r="L1521" s="7">
        <v>9.1644382061852298E-2</v>
      </c>
      <c r="M1521" s="7">
        <v>9.1762658696146276E-2</v>
      </c>
      <c r="N1521" s="7">
        <v>9.2607620757563874E-2</v>
      </c>
      <c r="O1521" s="7">
        <v>7.6157920480564344E-4</v>
      </c>
      <c r="P1521" s="7">
        <v>9.3369199962369517E-2</v>
      </c>
      <c r="Q1521" s="7">
        <v>9.1846041552758231E-2</v>
      </c>
      <c r="R1521" s="7" t="str">
        <f t="shared" si="161"/>
        <v>Lower</v>
      </c>
      <c r="S1521" s="4" t="str">
        <f t="shared" si="162"/>
        <v>Lower</v>
      </c>
      <c r="T1521" s="4" t="str">
        <f t="shared" si="163"/>
        <v>Below</v>
      </c>
      <c r="U1521" s="4" t="str">
        <f t="shared" ref="U1521:U1584" si="164">+IF(AND(S1521="Upper",T1521="Below"),"Sell",IF(AND(S1521="Lower",T1521="Above"),"Buy",U1520))</f>
        <v>Sell</v>
      </c>
      <c r="V1521" s="4" t="str">
        <f t="shared" si="160"/>
        <v/>
      </c>
    </row>
    <row r="1522" spans="1:22">
      <c r="A1522" s="2">
        <v>43210</v>
      </c>
      <c r="B1522" s="7">
        <v>970.5</v>
      </c>
      <c r="C1522" s="7">
        <v>980.5</v>
      </c>
      <c r="D1522" s="7">
        <v>966.07501220703125</v>
      </c>
      <c r="E1522" s="7">
        <v>977.95001220703125</v>
      </c>
      <c r="F1522" s="7">
        <v>10560.349609375</v>
      </c>
      <c r="G1522" s="7">
        <v>10582.349609375</v>
      </c>
      <c r="H1522" s="7">
        <v>10527.4501953125</v>
      </c>
      <c r="I1522" s="7">
        <v>10564.0498046875</v>
      </c>
      <c r="J1522" s="7">
        <v>9.1900366550216675E-2</v>
      </c>
      <c r="K1522" s="7">
        <v>9.2654281534165731E-2</v>
      </c>
      <c r="L1522" s="7">
        <v>9.1767236537218688E-2</v>
      </c>
      <c r="M1522" s="7">
        <v>9.2573400380325119E-2</v>
      </c>
      <c r="N1522" s="7">
        <v>9.2660086290196092E-2</v>
      </c>
      <c r="O1522" s="7">
        <v>7.178965516250296E-4</v>
      </c>
      <c r="P1522" s="7">
        <v>9.3377982841821125E-2</v>
      </c>
      <c r="Q1522" s="7">
        <v>9.1942189738571059E-2</v>
      </c>
      <c r="R1522" s="7" t="str">
        <f t="shared" si="161"/>
        <v>Lower</v>
      </c>
      <c r="S1522" s="4" t="str">
        <f t="shared" si="162"/>
        <v>Lower</v>
      </c>
      <c r="T1522" s="4" t="str">
        <f t="shared" si="163"/>
        <v>Above</v>
      </c>
      <c r="U1522" s="4" t="str">
        <f t="shared" si="164"/>
        <v>Buy</v>
      </c>
      <c r="V1522" s="4" t="str">
        <f t="shared" si="160"/>
        <v>Buy</v>
      </c>
    </row>
    <row r="1523" spans="1:22">
      <c r="A1523" s="2">
        <v>43213</v>
      </c>
      <c r="B1523" s="7">
        <v>989.5</v>
      </c>
      <c r="C1523" s="7">
        <v>989.5</v>
      </c>
      <c r="D1523" s="7">
        <v>930.15002441406239</v>
      </c>
      <c r="E1523" s="7">
        <v>967.875</v>
      </c>
      <c r="F1523" s="7">
        <v>10592.7998046875</v>
      </c>
      <c r="G1523" s="7">
        <v>10638.349609375</v>
      </c>
      <c r="H1523" s="7">
        <v>10514.9501953125</v>
      </c>
      <c r="I1523" s="7">
        <v>10584.7001953125</v>
      </c>
      <c r="J1523" s="7">
        <v>9.3412508330623686E-2</v>
      </c>
      <c r="K1523" s="7">
        <v>9.3012547653820984E-2</v>
      </c>
      <c r="L1523" s="7">
        <v>8.8459765109369468E-2</v>
      </c>
      <c r="M1523" s="7">
        <v>9.1440946095821346E-2</v>
      </c>
      <c r="N1523" s="7">
        <v>9.2615731805521267E-2</v>
      </c>
      <c r="O1523" s="7">
        <v>7.6532870784760422E-4</v>
      </c>
      <c r="P1523" s="7">
        <v>9.3381060513368877E-2</v>
      </c>
      <c r="Q1523" s="7">
        <v>9.1850403097673658E-2</v>
      </c>
      <c r="R1523" s="7" t="str">
        <f t="shared" si="161"/>
        <v>Lower</v>
      </c>
      <c r="S1523" s="4" t="str">
        <f t="shared" si="162"/>
        <v>Lower</v>
      </c>
      <c r="T1523" s="4" t="str">
        <f t="shared" si="163"/>
        <v>Below</v>
      </c>
      <c r="U1523" s="4" t="str">
        <f t="shared" si="164"/>
        <v>Buy</v>
      </c>
      <c r="V1523" s="4" t="str">
        <f t="shared" ref="V1523:V1586" si="165">+IF(U1523&lt;&gt;U1522,U1523,"")</f>
        <v/>
      </c>
    </row>
    <row r="1524" spans="1:22">
      <c r="A1524" s="2">
        <v>43214</v>
      </c>
      <c r="B1524" s="7">
        <v>967.5</v>
      </c>
      <c r="C1524" s="7">
        <v>974.02502441406239</v>
      </c>
      <c r="D1524" s="7">
        <v>963</v>
      </c>
      <c r="E1524" s="7">
        <v>967.5</v>
      </c>
      <c r="F1524" s="7">
        <v>10578.099609375</v>
      </c>
      <c r="G1524" s="7">
        <v>10636.7998046875</v>
      </c>
      <c r="H1524" s="7">
        <v>10569</v>
      </c>
      <c r="I1524" s="7">
        <v>10614.349609375</v>
      </c>
      <c r="J1524" s="7">
        <v>9.1462553362849655E-2</v>
      </c>
      <c r="K1524" s="7">
        <v>9.1571247207719572E-2</v>
      </c>
      <c r="L1524" s="7">
        <v>9.1115526539880781E-2</v>
      </c>
      <c r="M1524" s="7">
        <v>9.1150191543103776E-2</v>
      </c>
      <c r="N1524" s="7">
        <v>9.2568468239906346E-2</v>
      </c>
      <c r="O1524" s="7">
        <v>8.2593755905427716E-4</v>
      </c>
      <c r="P1524" s="7">
        <v>9.339440579896062E-2</v>
      </c>
      <c r="Q1524" s="7">
        <v>9.1742530680852072E-2</v>
      </c>
      <c r="R1524" s="7">
        <f t="shared" si="161"/>
        <v>0</v>
      </c>
      <c r="S1524" s="4" t="str">
        <f t="shared" si="162"/>
        <v>Lower</v>
      </c>
      <c r="T1524" s="4" t="str">
        <f t="shared" si="163"/>
        <v>Below</v>
      </c>
      <c r="U1524" s="4" t="str">
        <f t="shared" si="164"/>
        <v>Buy</v>
      </c>
      <c r="V1524" s="4" t="str">
        <f t="shared" si="165"/>
        <v/>
      </c>
    </row>
    <row r="1525" spans="1:22">
      <c r="A1525" s="2">
        <v>43215</v>
      </c>
      <c r="B1525" s="7">
        <v>963.95001220703125</v>
      </c>
      <c r="C1525" s="7">
        <v>969</v>
      </c>
      <c r="D1525" s="7">
        <v>956</v>
      </c>
      <c r="E1525" s="7">
        <v>960.375</v>
      </c>
      <c r="F1525" s="7">
        <v>10612.400390625</v>
      </c>
      <c r="G1525" s="7">
        <v>10612.599609375</v>
      </c>
      <c r="H1525" s="7">
        <v>10536.4501953125</v>
      </c>
      <c r="I1525" s="7">
        <v>10570.5498046875</v>
      </c>
      <c r="J1525" s="7">
        <v>9.0832420256079405E-2</v>
      </c>
      <c r="K1525" s="7">
        <v>9.1306563487423095E-2</v>
      </c>
      <c r="L1525" s="7">
        <v>9.0732645462065512E-2</v>
      </c>
      <c r="M1525" s="7">
        <v>9.0853836152791467E-2</v>
      </c>
      <c r="N1525" s="7">
        <v>9.2438582576794145E-2</v>
      </c>
      <c r="O1525" s="7">
        <v>8.8210302836397281E-4</v>
      </c>
      <c r="P1525" s="7">
        <v>9.3320685605158119E-2</v>
      </c>
      <c r="Q1525" s="7">
        <v>9.1556479548430172E-2</v>
      </c>
      <c r="R1525" s="7">
        <f t="shared" si="161"/>
        <v>0</v>
      </c>
      <c r="S1525" s="4" t="str">
        <f t="shared" si="162"/>
        <v>Lower</v>
      </c>
      <c r="T1525" s="4" t="str">
        <f t="shared" si="163"/>
        <v>Below</v>
      </c>
      <c r="U1525" s="4" t="str">
        <f t="shared" si="164"/>
        <v>Buy</v>
      </c>
      <c r="V1525" s="4" t="str">
        <f t="shared" si="165"/>
        <v/>
      </c>
    </row>
    <row r="1526" spans="1:22">
      <c r="A1526" s="2">
        <v>43216</v>
      </c>
      <c r="B1526" s="7">
        <v>958.40002441406239</v>
      </c>
      <c r="C1526" s="7">
        <v>969.59997558593761</v>
      </c>
      <c r="D1526" s="7">
        <v>955.625</v>
      </c>
      <c r="E1526" s="7">
        <v>965.125</v>
      </c>
      <c r="F1526" s="7">
        <v>10586.5</v>
      </c>
      <c r="G1526" s="7">
        <v>10628.400390625</v>
      </c>
      <c r="H1526" s="7">
        <v>10559.650390625</v>
      </c>
      <c r="I1526" s="7">
        <v>10617.7998046875</v>
      </c>
      <c r="J1526" s="7">
        <v>9.053039478714045E-2</v>
      </c>
      <c r="K1526" s="7">
        <v>9.122727220939035E-2</v>
      </c>
      <c r="L1526" s="7">
        <v>9.0497787772255867E-2</v>
      </c>
      <c r="M1526" s="7">
        <v>9.0896891799930227E-2</v>
      </c>
      <c r="N1526" s="7">
        <v>9.2337482480702351E-2</v>
      </c>
      <c r="O1526" s="7">
        <v>9.382429369842577E-4</v>
      </c>
      <c r="P1526" s="7">
        <v>9.3275725417686611E-2</v>
      </c>
      <c r="Q1526" s="7">
        <v>9.1399239543718092E-2</v>
      </c>
      <c r="R1526" s="7">
        <f t="shared" si="161"/>
        <v>0</v>
      </c>
      <c r="S1526" s="4" t="str">
        <f t="shared" si="162"/>
        <v>Lower</v>
      </c>
      <c r="T1526" s="4" t="str">
        <f t="shared" si="163"/>
        <v>Below</v>
      </c>
      <c r="U1526" s="4" t="str">
        <f t="shared" si="164"/>
        <v>Buy</v>
      </c>
      <c r="V1526" s="4" t="str">
        <f t="shared" si="165"/>
        <v/>
      </c>
    </row>
    <row r="1527" spans="1:22">
      <c r="A1527" s="2">
        <v>43217</v>
      </c>
      <c r="B1527" s="7">
        <v>966.5</v>
      </c>
      <c r="C1527" s="7">
        <v>967.75</v>
      </c>
      <c r="D1527" s="7">
        <v>956.25</v>
      </c>
      <c r="E1527" s="7">
        <v>961.70001220703125</v>
      </c>
      <c r="F1527" s="7">
        <v>10651.650390625</v>
      </c>
      <c r="G1527" s="7">
        <v>10719.7998046875</v>
      </c>
      <c r="H1527" s="7">
        <v>10647.5498046875</v>
      </c>
      <c r="I1527" s="7">
        <v>10692.2998046875</v>
      </c>
      <c r="J1527" s="7">
        <v>9.0737112518324906E-2</v>
      </c>
      <c r="K1527" s="7">
        <v>9.0276872481968098E-2</v>
      </c>
      <c r="L1527" s="7">
        <v>8.9809394418518568E-2</v>
      </c>
      <c r="M1527" s="7">
        <v>8.9943232959612887E-2</v>
      </c>
      <c r="N1527" s="7">
        <v>9.217240395159107E-2</v>
      </c>
      <c r="O1527" s="7">
        <v>1.0535623083265341E-3</v>
      </c>
      <c r="P1527" s="7">
        <v>9.3225966259917609E-2</v>
      </c>
      <c r="Q1527" s="7">
        <v>9.1118841643264531E-2</v>
      </c>
      <c r="R1527" s="7">
        <f t="shared" si="161"/>
        <v>0</v>
      </c>
      <c r="S1527" s="4" t="str">
        <f t="shared" si="162"/>
        <v>Lower</v>
      </c>
      <c r="T1527" s="4" t="str">
        <f t="shared" si="163"/>
        <v>Below</v>
      </c>
      <c r="U1527" s="4" t="str">
        <f t="shared" si="164"/>
        <v>Buy</v>
      </c>
      <c r="V1527" s="4" t="str">
        <f t="shared" si="165"/>
        <v/>
      </c>
    </row>
    <row r="1528" spans="1:22">
      <c r="A1528" s="2">
        <v>43220</v>
      </c>
      <c r="B1528" s="7">
        <v>965</v>
      </c>
      <c r="C1528" s="7">
        <v>977.40002441406239</v>
      </c>
      <c r="D1528" s="7">
        <v>964.40002441406239</v>
      </c>
      <c r="E1528" s="7">
        <v>972.15002441406239</v>
      </c>
      <c r="F1528" s="7">
        <v>10705.75</v>
      </c>
      <c r="G1528" s="7">
        <v>10759</v>
      </c>
      <c r="H1528" s="7">
        <v>10704.599609375</v>
      </c>
      <c r="I1528" s="7">
        <v>10739.349609375</v>
      </c>
      <c r="J1528" s="7">
        <v>9.013847698666605E-2</v>
      </c>
      <c r="K1528" s="7">
        <v>9.0844876328103202E-2</v>
      </c>
      <c r="L1528" s="7">
        <v>9.009211550233498E-2</v>
      </c>
      <c r="M1528" s="7">
        <v>9.052224387642771E-2</v>
      </c>
      <c r="N1528" s="7">
        <v>9.1970652330736508E-2</v>
      </c>
      <c r="O1528" s="7">
        <v>9.5452427029390238E-4</v>
      </c>
      <c r="P1528" s="7">
        <v>9.2925176601030404E-2</v>
      </c>
      <c r="Q1528" s="7">
        <v>9.1016128060442611E-2</v>
      </c>
      <c r="R1528" s="7">
        <f t="shared" si="161"/>
        <v>0</v>
      </c>
      <c r="S1528" s="4" t="str">
        <f t="shared" si="162"/>
        <v>Lower</v>
      </c>
      <c r="T1528" s="4" t="str">
        <f t="shared" si="163"/>
        <v>Below</v>
      </c>
      <c r="U1528" s="4" t="str">
        <f t="shared" si="164"/>
        <v>Buy</v>
      </c>
      <c r="V1528" s="4" t="str">
        <f t="shared" si="165"/>
        <v/>
      </c>
    </row>
    <row r="1529" spans="1:22">
      <c r="A1529" s="2">
        <v>43222</v>
      </c>
      <c r="B1529" s="7">
        <v>975</v>
      </c>
      <c r="C1529" s="7">
        <v>989</v>
      </c>
      <c r="D1529" s="7">
        <v>973</v>
      </c>
      <c r="E1529" s="7">
        <v>984.75</v>
      </c>
      <c r="F1529" s="7">
        <v>10783.849609375</v>
      </c>
      <c r="G1529" s="7">
        <v>10784.650390625</v>
      </c>
      <c r="H1529" s="7">
        <v>10689.7998046875</v>
      </c>
      <c r="I1529" s="7">
        <v>10718.0498046875</v>
      </c>
      <c r="J1529" s="7">
        <v>9.0412981942216475E-2</v>
      </c>
      <c r="K1529" s="7">
        <v>9.1704409895357275E-2</v>
      </c>
      <c r="L1529" s="7">
        <v>9.1021349115755879E-2</v>
      </c>
      <c r="M1529" s="7">
        <v>9.1877721968536025E-2</v>
      </c>
      <c r="N1529" s="7">
        <v>9.188933095133496E-2</v>
      </c>
      <c r="O1529" s="7">
        <v>8.8365193328162001E-4</v>
      </c>
      <c r="P1529" s="7">
        <v>9.2772982884616578E-2</v>
      </c>
      <c r="Q1529" s="7">
        <v>9.1005679018053343E-2</v>
      </c>
      <c r="R1529" s="7">
        <f t="shared" si="161"/>
        <v>0</v>
      </c>
      <c r="S1529" s="4" t="str">
        <f t="shared" si="162"/>
        <v>Lower</v>
      </c>
      <c r="T1529" s="4" t="str">
        <f t="shared" si="163"/>
        <v>Above</v>
      </c>
      <c r="U1529" s="4" t="str">
        <f t="shared" si="164"/>
        <v>Buy</v>
      </c>
      <c r="V1529" s="4" t="str">
        <f t="shared" si="165"/>
        <v/>
      </c>
    </row>
    <row r="1530" spans="1:22">
      <c r="A1530" s="2">
        <v>43223</v>
      </c>
      <c r="B1530" s="7">
        <v>984.02502441406239</v>
      </c>
      <c r="C1530" s="7">
        <v>987.45001220703125</v>
      </c>
      <c r="D1530" s="7">
        <v>973</v>
      </c>
      <c r="E1530" s="7">
        <v>983.95001220703125</v>
      </c>
      <c r="F1530" s="7">
        <v>10720.150390625</v>
      </c>
      <c r="G1530" s="7">
        <v>10720.599609375</v>
      </c>
      <c r="H1530" s="7">
        <v>10647.4501953125</v>
      </c>
      <c r="I1530" s="7">
        <v>10679.650390625</v>
      </c>
      <c r="J1530" s="7">
        <v>9.1792091394036157E-2</v>
      </c>
      <c r="K1530" s="7">
        <v>9.210772234638083E-2</v>
      </c>
      <c r="L1530" s="7">
        <v>9.1383381199412375E-2</v>
      </c>
      <c r="M1530" s="7">
        <v>9.213316693126769E-2</v>
      </c>
      <c r="N1530" s="7">
        <v>9.1847550434484199E-2</v>
      </c>
      <c r="O1530" s="7">
        <v>8.4900292748941932E-4</v>
      </c>
      <c r="P1530" s="7">
        <v>9.2696553361973619E-2</v>
      </c>
      <c r="Q1530" s="7">
        <v>9.0998547506994779E-2</v>
      </c>
      <c r="R1530" s="7">
        <f t="shared" si="161"/>
        <v>0</v>
      </c>
      <c r="S1530" s="4" t="str">
        <f t="shared" si="162"/>
        <v>Lower</v>
      </c>
      <c r="T1530" s="4" t="str">
        <f t="shared" si="163"/>
        <v>Above</v>
      </c>
      <c r="U1530" s="4" t="str">
        <f t="shared" si="164"/>
        <v>Buy</v>
      </c>
      <c r="V1530" s="4" t="str">
        <f t="shared" si="165"/>
        <v/>
      </c>
    </row>
    <row r="1531" spans="1:22">
      <c r="A1531" s="2">
        <v>43224</v>
      </c>
      <c r="B1531" s="7">
        <v>985</v>
      </c>
      <c r="C1531" s="7">
        <v>995</v>
      </c>
      <c r="D1531" s="7">
        <v>983.15002441406239</v>
      </c>
      <c r="E1531" s="7">
        <v>994.25</v>
      </c>
      <c r="F1531" s="7">
        <v>10700.4501953125</v>
      </c>
      <c r="G1531" s="7">
        <v>10700.4501953125</v>
      </c>
      <c r="H1531" s="7">
        <v>10601.599609375</v>
      </c>
      <c r="I1531" s="7">
        <v>10618.25</v>
      </c>
      <c r="J1531" s="7">
        <v>9.2052201731801411E-2</v>
      </c>
      <c r="K1531" s="7">
        <v>9.2986741850905982E-2</v>
      </c>
      <c r="L1531" s="7">
        <v>9.27360078326918E-2</v>
      </c>
      <c r="M1531" s="7">
        <v>9.3635956960892802E-2</v>
      </c>
      <c r="N1531" s="7">
        <v>9.1907381647187397E-2</v>
      </c>
      <c r="O1531" s="7">
        <v>9.3109753043313836E-4</v>
      </c>
      <c r="P1531" s="7">
        <v>9.2838479177620531E-2</v>
      </c>
      <c r="Q1531" s="7">
        <v>9.0976284116754264E-2</v>
      </c>
      <c r="R1531" s="7" t="str">
        <f t="shared" si="161"/>
        <v>Upper</v>
      </c>
      <c r="S1531" s="4" t="str">
        <f t="shared" si="162"/>
        <v>Upper</v>
      </c>
      <c r="T1531" s="4" t="str">
        <f t="shared" si="163"/>
        <v>Above</v>
      </c>
      <c r="U1531" s="4" t="str">
        <f t="shared" si="164"/>
        <v>Buy</v>
      </c>
      <c r="V1531" s="4" t="str">
        <f t="shared" si="165"/>
        <v/>
      </c>
    </row>
    <row r="1532" spans="1:22">
      <c r="A1532" s="2">
        <v>43227</v>
      </c>
      <c r="B1532" s="7">
        <v>990.82501220703125</v>
      </c>
      <c r="C1532" s="7">
        <v>993.65002441406239</v>
      </c>
      <c r="D1532" s="7">
        <v>987.5</v>
      </c>
      <c r="E1532" s="7">
        <v>988.70001220703125</v>
      </c>
      <c r="F1532" s="7">
        <v>10653.150390625</v>
      </c>
      <c r="G1532" s="7">
        <v>10725.650390625</v>
      </c>
      <c r="H1532" s="7">
        <v>10635.650390625</v>
      </c>
      <c r="I1532" s="7">
        <v>10715.5</v>
      </c>
      <c r="J1532" s="7">
        <v>9.3007699682807296E-2</v>
      </c>
      <c r="K1532" s="7">
        <v>9.2642402859092338E-2</v>
      </c>
      <c r="L1532" s="7">
        <v>9.2848106484437573E-2</v>
      </c>
      <c r="M1532" s="7">
        <v>9.2268210742105478E-2</v>
      </c>
      <c r="N1532" s="7">
        <v>9.1866624153359805E-2</v>
      </c>
      <c r="O1532" s="7">
        <v>8.9401393020858532E-4</v>
      </c>
      <c r="P1532" s="7">
        <v>9.2760638083568395E-2</v>
      </c>
      <c r="Q1532" s="7">
        <v>9.0972610223151215E-2</v>
      </c>
      <c r="R1532" s="7">
        <f t="shared" si="161"/>
        <v>0</v>
      </c>
      <c r="S1532" s="4" t="str">
        <f t="shared" si="162"/>
        <v>Upper</v>
      </c>
      <c r="T1532" s="4" t="str">
        <f t="shared" si="163"/>
        <v>Below</v>
      </c>
      <c r="U1532" s="4" t="str">
        <f t="shared" si="164"/>
        <v>Sell</v>
      </c>
      <c r="V1532" s="4" t="str">
        <f t="shared" si="165"/>
        <v>Sell</v>
      </c>
    </row>
    <row r="1533" spans="1:22">
      <c r="A1533" s="2">
        <v>43228</v>
      </c>
      <c r="B1533" s="7">
        <v>989.625</v>
      </c>
      <c r="C1533" s="7">
        <v>989.95001220703125</v>
      </c>
      <c r="D1533" s="7">
        <v>977.29998779296875</v>
      </c>
      <c r="E1533" s="7">
        <v>983.52502441406239</v>
      </c>
      <c r="F1533" s="7">
        <v>10757.900390625</v>
      </c>
      <c r="G1533" s="7">
        <v>10758.5498046875</v>
      </c>
      <c r="H1533" s="7">
        <v>10689.400390625</v>
      </c>
      <c r="I1533" s="7">
        <v>10717.7998046875</v>
      </c>
      <c r="J1533" s="7">
        <v>9.1990533846401032E-2</v>
      </c>
      <c r="K1533" s="7">
        <v>9.2015190725399626E-2</v>
      </c>
      <c r="L1533" s="7">
        <v>9.1427016678138184E-2</v>
      </c>
      <c r="M1533" s="7">
        <v>9.1765571510666888E-2</v>
      </c>
      <c r="N1533" s="7">
        <v>9.1784451010327131E-2</v>
      </c>
      <c r="O1533" s="7">
        <v>8.1699356075993622E-4</v>
      </c>
      <c r="P1533" s="7">
        <v>9.2601444571087072E-2</v>
      </c>
      <c r="Q1533" s="7">
        <v>9.0967457449567191E-2</v>
      </c>
      <c r="R1533" s="7">
        <f t="shared" si="161"/>
        <v>0</v>
      </c>
      <c r="S1533" s="4" t="str">
        <f t="shared" si="162"/>
        <v>Upper</v>
      </c>
      <c r="T1533" s="4" t="str">
        <f t="shared" si="163"/>
        <v>Below</v>
      </c>
      <c r="U1533" s="4" t="str">
        <f t="shared" si="164"/>
        <v>Sell</v>
      </c>
      <c r="V1533" s="4" t="str">
        <f t="shared" si="165"/>
        <v/>
      </c>
    </row>
    <row r="1534" spans="1:22">
      <c r="A1534" s="2">
        <v>43229</v>
      </c>
      <c r="B1534" s="7">
        <v>978.07501220703125</v>
      </c>
      <c r="C1534" s="7">
        <v>990.25</v>
      </c>
      <c r="D1534" s="7">
        <v>978.07501220703125</v>
      </c>
      <c r="E1534" s="7">
        <v>989.20001220703125</v>
      </c>
      <c r="F1534" s="7">
        <v>10693.349609375</v>
      </c>
      <c r="G1534" s="7">
        <v>10766.25</v>
      </c>
      <c r="H1534" s="7">
        <v>10689.849609375</v>
      </c>
      <c r="I1534" s="7">
        <v>10741.7001953125</v>
      </c>
      <c r="J1534" s="7">
        <v>9.1465728507514624E-2</v>
      </c>
      <c r="K1534" s="7">
        <v>9.1977243701381634E-2</v>
      </c>
      <c r="L1534" s="7">
        <v>9.1495675612616595E-2</v>
      </c>
      <c r="M1534" s="7">
        <v>9.2089705933023694E-2</v>
      </c>
      <c r="N1534" s="7">
        <v>9.1772507227726369E-2</v>
      </c>
      <c r="O1534" s="7">
        <v>8.1033912636945535E-4</v>
      </c>
      <c r="P1534" s="7">
        <v>9.2582846354095819E-2</v>
      </c>
      <c r="Q1534" s="7">
        <v>9.0962168101356919E-2</v>
      </c>
      <c r="R1534" s="7">
        <f t="shared" si="161"/>
        <v>0</v>
      </c>
      <c r="S1534" s="4" t="str">
        <f t="shared" si="162"/>
        <v>Upper</v>
      </c>
      <c r="T1534" s="4" t="str">
        <f t="shared" si="163"/>
        <v>Below</v>
      </c>
      <c r="U1534" s="4" t="str">
        <f t="shared" si="164"/>
        <v>Sell</v>
      </c>
      <c r="V1534" s="4" t="str">
        <f t="shared" si="165"/>
        <v/>
      </c>
    </row>
    <row r="1535" spans="1:22">
      <c r="A1535" s="2">
        <v>43230</v>
      </c>
      <c r="B1535" s="7">
        <v>994.29998779296875</v>
      </c>
      <c r="C1535" s="7">
        <v>999.5</v>
      </c>
      <c r="D1535" s="7">
        <v>991</v>
      </c>
      <c r="E1535" s="7">
        <v>996.34997558593761</v>
      </c>
      <c r="F1535" s="7">
        <v>10779.650390625</v>
      </c>
      <c r="G1535" s="7">
        <v>10785.5498046875</v>
      </c>
      <c r="H1535" s="7">
        <v>10705</v>
      </c>
      <c r="I1535" s="7">
        <v>10716.5498046875</v>
      </c>
      <c r="J1535" s="7">
        <v>9.2238611806715526E-2</v>
      </c>
      <c r="K1535" s="7">
        <v>9.2670287384478814E-2</v>
      </c>
      <c r="L1535" s="7">
        <v>9.2573563755254551E-2</v>
      </c>
      <c r="M1535" s="7">
        <v>9.2973017785082906E-2</v>
      </c>
      <c r="N1535" s="7">
        <v>9.1816132021473582E-2</v>
      </c>
      <c r="O1535" s="7">
        <v>8.5137381265550332E-4</v>
      </c>
      <c r="P1535" s="7">
        <v>9.2667505834129082E-2</v>
      </c>
      <c r="Q1535" s="7">
        <v>9.0964758208818081E-2</v>
      </c>
      <c r="R1535" s="7" t="str">
        <f t="shared" si="161"/>
        <v>Upper</v>
      </c>
      <c r="S1535" s="4" t="str">
        <f t="shared" si="162"/>
        <v>Upper</v>
      </c>
      <c r="T1535" s="4" t="str">
        <f t="shared" si="163"/>
        <v>Above</v>
      </c>
      <c r="U1535" s="4" t="str">
        <f t="shared" si="164"/>
        <v>Sell</v>
      </c>
      <c r="V1535" s="4" t="str">
        <f t="shared" si="165"/>
        <v/>
      </c>
    </row>
    <row r="1536" spans="1:22">
      <c r="A1536" s="2">
        <v>43231</v>
      </c>
      <c r="B1536" s="7">
        <v>996.34997558593761</v>
      </c>
      <c r="C1536" s="7">
        <v>1008.5</v>
      </c>
      <c r="D1536" s="7">
        <v>993</v>
      </c>
      <c r="E1536" s="7">
        <v>1005.875</v>
      </c>
      <c r="F1536" s="7">
        <v>10741.9501953125</v>
      </c>
      <c r="G1536" s="7">
        <v>10812.0498046875</v>
      </c>
      <c r="H1536" s="7">
        <v>10724.4501953125</v>
      </c>
      <c r="I1536" s="7">
        <v>10806.5</v>
      </c>
      <c r="J1536" s="7">
        <v>9.2753174001934779E-2</v>
      </c>
      <c r="K1536" s="7">
        <v>9.3275559974092134E-2</v>
      </c>
      <c r="L1536" s="7">
        <v>9.2592159217078168E-2</v>
      </c>
      <c r="M1536" s="7">
        <v>9.3080553370656544E-2</v>
      </c>
      <c r="N1536" s="7">
        <v>9.1859622056591789E-2</v>
      </c>
      <c r="O1536" s="7">
        <v>8.9375371148049817E-4</v>
      </c>
      <c r="P1536" s="7">
        <v>9.2753375768072285E-2</v>
      </c>
      <c r="Q1536" s="7">
        <v>9.0965868345111292E-2</v>
      </c>
      <c r="R1536" s="7" t="str">
        <f t="shared" si="161"/>
        <v>Upper</v>
      </c>
      <c r="S1536" s="4" t="str">
        <f t="shared" si="162"/>
        <v>Upper</v>
      </c>
      <c r="T1536" s="4" t="str">
        <f t="shared" si="163"/>
        <v>Above</v>
      </c>
      <c r="U1536" s="4" t="str">
        <f t="shared" si="164"/>
        <v>Sell</v>
      </c>
      <c r="V1536" s="4" t="str">
        <f t="shared" si="165"/>
        <v/>
      </c>
    </row>
    <row r="1537" spans="1:22">
      <c r="A1537" s="2">
        <v>43234</v>
      </c>
      <c r="B1537" s="7">
        <v>1008.599975585938</v>
      </c>
      <c r="C1537" s="7">
        <v>1013.700012207031</v>
      </c>
      <c r="D1537" s="7">
        <v>1006.200012207031</v>
      </c>
      <c r="E1537" s="7">
        <v>1010.875</v>
      </c>
      <c r="F1537" s="7">
        <v>10815.150390625</v>
      </c>
      <c r="G1537" s="7">
        <v>10834.849609375</v>
      </c>
      <c r="H1537" s="7">
        <v>10774.75</v>
      </c>
      <c r="I1537" s="7">
        <v>10806.599609375</v>
      </c>
      <c r="J1537" s="7">
        <v>9.325806291701981E-2</v>
      </c>
      <c r="K1537" s="7">
        <v>9.3559213902693547E-2</v>
      </c>
      <c r="L1537" s="7">
        <v>9.3384998464654048E-2</v>
      </c>
      <c r="M1537" s="7">
        <v>9.3542375635259051E-2</v>
      </c>
      <c r="N1537" s="7">
        <v>9.1944923404841519E-2</v>
      </c>
      <c r="O1537" s="7">
        <v>9.6960951974059818E-4</v>
      </c>
      <c r="P1537" s="7">
        <v>9.2914532924582113E-2</v>
      </c>
      <c r="Q1537" s="7">
        <v>9.0975313885100925E-2</v>
      </c>
      <c r="R1537" s="7">
        <f t="shared" si="161"/>
        <v>0</v>
      </c>
      <c r="S1537" s="4" t="str">
        <f t="shared" si="162"/>
        <v>Upper</v>
      </c>
      <c r="T1537" s="4" t="str">
        <f t="shared" si="163"/>
        <v>Above</v>
      </c>
      <c r="U1537" s="4" t="str">
        <f t="shared" si="164"/>
        <v>Sell</v>
      </c>
      <c r="V1537" s="4" t="str">
        <f t="shared" si="165"/>
        <v/>
      </c>
    </row>
    <row r="1538" spans="1:22">
      <c r="A1538" s="2">
        <v>43235</v>
      </c>
      <c r="B1538" s="7">
        <v>1013.525024414062</v>
      </c>
      <c r="C1538" s="7">
        <v>1032.5</v>
      </c>
      <c r="D1538" s="7">
        <v>1013.349975585938</v>
      </c>
      <c r="E1538" s="7">
        <v>1018.900024414062</v>
      </c>
      <c r="F1538" s="7">
        <v>10812.599609375</v>
      </c>
      <c r="G1538" s="7">
        <v>10929.2001953125</v>
      </c>
      <c r="H1538" s="7">
        <v>10781.400390625</v>
      </c>
      <c r="I1538" s="7">
        <v>10801.849609375</v>
      </c>
      <c r="J1538" s="7">
        <v>9.3735554910892249E-2</v>
      </c>
      <c r="K1538" s="7">
        <v>9.4471688828871123E-2</v>
      </c>
      <c r="L1538" s="7">
        <v>9.3990570693126205E-2</v>
      </c>
      <c r="M1538" s="7">
        <v>9.432644049494561E-2</v>
      </c>
      <c r="N1538" s="7">
        <v>9.2049649007447304E-2</v>
      </c>
      <c r="O1538" s="7">
        <v>1.1057888947778149E-3</v>
      </c>
      <c r="P1538" s="7">
        <v>9.3155437902225122E-2</v>
      </c>
      <c r="Q1538" s="7">
        <v>9.0943860112669486E-2</v>
      </c>
      <c r="R1538" s="7">
        <f t="shared" si="161"/>
        <v>0</v>
      </c>
      <c r="S1538" s="4" t="str">
        <f t="shared" si="162"/>
        <v>Upper</v>
      </c>
      <c r="T1538" s="4" t="str">
        <f t="shared" si="163"/>
        <v>Above</v>
      </c>
      <c r="U1538" s="4" t="str">
        <f t="shared" si="164"/>
        <v>Sell</v>
      </c>
      <c r="V1538" s="4" t="str">
        <f t="shared" si="165"/>
        <v/>
      </c>
    </row>
    <row r="1539" spans="1:22">
      <c r="A1539" s="2">
        <v>43236</v>
      </c>
      <c r="B1539" s="7">
        <v>1015.275024414062</v>
      </c>
      <c r="C1539" s="7">
        <v>1024.5</v>
      </c>
      <c r="D1539" s="7">
        <v>1008.575012207031</v>
      </c>
      <c r="E1539" s="7">
        <v>1011.674987792969</v>
      </c>
      <c r="F1539" s="7">
        <v>10751.9501953125</v>
      </c>
      <c r="G1539" s="7">
        <v>10790.4501953125</v>
      </c>
      <c r="H1539" s="7">
        <v>10699.7001953125</v>
      </c>
      <c r="I1539" s="7">
        <v>10741.099609375</v>
      </c>
      <c r="J1539" s="7">
        <v>9.442705797285865E-2</v>
      </c>
      <c r="K1539" s="7">
        <v>9.4945065447320717E-2</v>
      </c>
      <c r="L1539" s="7">
        <v>9.4261988074103645E-2</v>
      </c>
      <c r="M1539" s="7">
        <v>9.4187282921197657E-2</v>
      </c>
      <c r="N1539" s="7">
        <v>9.2141145634469512E-2</v>
      </c>
      <c r="O1539" s="7">
        <v>1.203940426822588E-3</v>
      </c>
      <c r="P1539" s="7">
        <v>9.3345086061292104E-2</v>
      </c>
      <c r="Q1539" s="7">
        <v>9.0937205207646921E-2</v>
      </c>
      <c r="R1539" s="7">
        <f t="shared" ref="R1539:R1602" si="166">IF(AND(K1539&gt;=Q1539,L1539&lt;=Q1539),"Lower",IF(AND(K1539&gt;=P1539,L1539&lt;=P1539),"Upper",0))</f>
        <v>0</v>
      </c>
      <c r="S1539" s="4" t="str">
        <f t="shared" si="162"/>
        <v>Upper</v>
      </c>
      <c r="T1539" s="4" t="str">
        <f t="shared" si="163"/>
        <v>Above</v>
      </c>
      <c r="U1539" s="4" t="str">
        <f t="shared" si="164"/>
        <v>Sell</v>
      </c>
      <c r="V1539" s="4" t="str">
        <f t="shared" si="165"/>
        <v/>
      </c>
    </row>
    <row r="1540" spans="1:22">
      <c r="A1540" s="2">
        <v>43237</v>
      </c>
      <c r="B1540" s="7">
        <v>1011.924987792969</v>
      </c>
      <c r="C1540" s="7">
        <v>1022.224975585938</v>
      </c>
      <c r="D1540" s="7">
        <v>1006.25</v>
      </c>
      <c r="E1540" s="7">
        <v>1013.875</v>
      </c>
      <c r="F1540" s="7">
        <v>10775.599609375</v>
      </c>
      <c r="G1540" s="7">
        <v>10777.25</v>
      </c>
      <c r="H1540" s="7">
        <v>10664.5</v>
      </c>
      <c r="I1540" s="7">
        <v>10682.7001953125</v>
      </c>
      <c r="J1540" s="7">
        <v>9.3908926136469714E-2</v>
      </c>
      <c r="K1540" s="7">
        <v>9.4850261020755541E-2</v>
      </c>
      <c r="L1540" s="7">
        <v>9.4355103380374145E-2</v>
      </c>
      <c r="M1540" s="7">
        <v>9.4908120743188301E-2</v>
      </c>
      <c r="N1540" s="7">
        <v>9.2296576325049076E-2</v>
      </c>
      <c r="O1540" s="7">
        <v>1.349390480977595E-3</v>
      </c>
      <c r="P1540" s="7">
        <v>9.3645966806026673E-2</v>
      </c>
      <c r="Q1540" s="7">
        <v>9.0947185844071479E-2</v>
      </c>
      <c r="R1540" s="7">
        <f t="shared" si="166"/>
        <v>0</v>
      </c>
      <c r="S1540" s="4" t="str">
        <f t="shared" si="162"/>
        <v>Upper</v>
      </c>
      <c r="T1540" s="4" t="str">
        <f t="shared" si="163"/>
        <v>Above</v>
      </c>
      <c r="U1540" s="4" t="str">
        <f t="shared" si="164"/>
        <v>Sell</v>
      </c>
      <c r="V1540" s="4" t="str">
        <f t="shared" si="165"/>
        <v/>
      </c>
    </row>
    <row r="1541" spans="1:22">
      <c r="A1541" s="2">
        <v>43238</v>
      </c>
      <c r="B1541" s="7">
        <v>1012.349975585938</v>
      </c>
      <c r="C1541" s="7">
        <v>1012.349975585938</v>
      </c>
      <c r="D1541" s="7">
        <v>1001.75</v>
      </c>
      <c r="E1541" s="7">
        <v>1006.075012207031</v>
      </c>
      <c r="F1541" s="7">
        <v>10671.849609375</v>
      </c>
      <c r="G1541" s="7">
        <v>10674.9501953125</v>
      </c>
      <c r="H1541" s="7">
        <v>10589.099609375</v>
      </c>
      <c r="I1541" s="7">
        <v>10596.400390625</v>
      </c>
      <c r="J1541" s="7">
        <v>9.4861716819604452E-2</v>
      </c>
      <c r="K1541" s="7">
        <v>9.4834163819375261E-2</v>
      </c>
      <c r="L1541" s="7">
        <v>9.4601999882322971E-2</v>
      </c>
      <c r="M1541" s="7">
        <v>9.4944978966361102E-2</v>
      </c>
      <c r="N1541" s="7">
        <v>9.2455692338559811E-2</v>
      </c>
      <c r="O1541" s="7">
        <v>1.465728651807345E-3</v>
      </c>
      <c r="P1541" s="7">
        <v>9.3921420990367155E-2</v>
      </c>
      <c r="Q1541" s="7">
        <v>9.0989963686752467E-2</v>
      </c>
      <c r="R1541" s="7">
        <f t="shared" si="166"/>
        <v>0</v>
      </c>
      <c r="S1541" s="4" t="str">
        <f t="shared" si="162"/>
        <v>Upper</v>
      </c>
      <c r="T1541" s="4" t="str">
        <f t="shared" si="163"/>
        <v>Above</v>
      </c>
      <c r="U1541" s="4" t="str">
        <f t="shared" si="164"/>
        <v>Sell</v>
      </c>
      <c r="V1541" s="4" t="str">
        <f t="shared" si="165"/>
        <v/>
      </c>
    </row>
    <row r="1542" spans="1:22">
      <c r="A1542" s="2">
        <v>43241</v>
      </c>
      <c r="B1542" s="7">
        <v>1008.049987792969</v>
      </c>
      <c r="C1542" s="7">
        <v>1010.5</v>
      </c>
      <c r="D1542" s="7">
        <v>993.02502441406239</v>
      </c>
      <c r="E1542" s="7">
        <v>996.52502441406239</v>
      </c>
      <c r="F1542" s="7">
        <v>10616.7001953125</v>
      </c>
      <c r="G1542" s="7">
        <v>10621.7001953125</v>
      </c>
      <c r="H1542" s="7">
        <v>10505.7998046875</v>
      </c>
      <c r="I1542" s="7">
        <v>10516.7001953125</v>
      </c>
      <c r="J1542" s="7">
        <v>9.4949463510144549E-2</v>
      </c>
      <c r="K1542" s="7">
        <v>9.5135428548995135E-2</v>
      </c>
      <c r="L1542" s="7">
        <v>9.4521601674818934E-2</v>
      </c>
      <c r="M1542" s="7">
        <v>9.475643556504855E-2</v>
      </c>
      <c r="N1542" s="7">
        <v>9.2564844097796001E-2</v>
      </c>
      <c r="O1542" s="7">
        <v>1.553605843362996E-3</v>
      </c>
      <c r="P1542" s="7">
        <v>9.4118449941158991E-2</v>
      </c>
      <c r="Q1542" s="7">
        <v>9.1011238254433011E-2</v>
      </c>
      <c r="R1542" s="7">
        <f t="shared" si="166"/>
        <v>0</v>
      </c>
      <c r="S1542" s="4" t="str">
        <f t="shared" si="162"/>
        <v>Upper</v>
      </c>
      <c r="T1542" s="4" t="str">
        <f t="shared" si="163"/>
        <v>Above</v>
      </c>
      <c r="U1542" s="4" t="str">
        <f t="shared" si="164"/>
        <v>Sell</v>
      </c>
      <c r="V1542" s="4" t="str">
        <f t="shared" si="165"/>
        <v/>
      </c>
    </row>
    <row r="1543" spans="1:22">
      <c r="A1543" s="2">
        <v>43242</v>
      </c>
      <c r="B1543" s="7">
        <v>999.34997558593761</v>
      </c>
      <c r="C1543" s="7">
        <v>1006.974975585938</v>
      </c>
      <c r="D1543" s="7">
        <v>992.75</v>
      </c>
      <c r="E1543" s="7">
        <v>994.95001220703125</v>
      </c>
      <c r="F1543" s="7">
        <v>10518.4501953125</v>
      </c>
      <c r="G1543" s="7">
        <v>10558.599609375</v>
      </c>
      <c r="H1543" s="7">
        <v>10490.5498046875</v>
      </c>
      <c r="I1543" s="7">
        <v>10536.7001953125</v>
      </c>
      <c r="J1543" s="7">
        <v>9.5009241573563136E-2</v>
      </c>
      <c r="K1543" s="7">
        <v>9.5370126043215306E-2</v>
      </c>
      <c r="L1543" s="7">
        <v>9.4632790319188878E-2</v>
      </c>
      <c r="M1543" s="7">
        <v>9.4427097076336883E-2</v>
      </c>
      <c r="N1543" s="7">
        <v>9.2714151646821757E-2</v>
      </c>
      <c r="O1543" s="7">
        <v>1.5831200999661811E-3</v>
      </c>
      <c r="P1543" s="7">
        <v>9.4297271746787939E-2</v>
      </c>
      <c r="Q1543" s="7">
        <v>9.1131031546855576E-2</v>
      </c>
      <c r="R1543" s="7">
        <f t="shared" si="166"/>
        <v>0</v>
      </c>
      <c r="S1543" s="4" t="str">
        <f t="shared" si="162"/>
        <v>Upper</v>
      </c>
      <c r="T1543" s="4" t="str">
        <f t="shared" si="163"/>
        <v>Above</v>
      </c>
      <c r="U1543" s="4" t="str">
        <f t="shared" si="164"/>
        <v>Sell</v>
      </c>
      <c r="V1543" s="4" t="str">
        <f t="shared" si="165"/>
        <v/>
      </c>
    </row>
    <row r="1544" spans="1:22">
      <c r="A1544" s="2">
        <v>43243</v>
      </c>
      <c r="B1544" s="7">
        <v>993.90002441406239</v>
      </c>
      <c r="C1544" s="7">
        <v>997</v>
      </c>
      <c r="D1544" s="7">
        <v>981.70001220703125</v>
      </c>
      <c r="E1544" s="7">
        <v>983.75</v>
      </c>
      <c r="F1544" s="7">
        <v>10521.099609375</v>
      </c>
      <c r="G1544" s="7">
        <v>10533.5498046875</v>
      </c>
      <c r="H1544" s="7">
        <v>10417.7998046875</v>
      </c>
      <c r="I1544" s="7">
        <v>10430.349609375</v>
      </c>
      <c r="J1544" s="7">
        <v>9.4467314379233835E-2</v>
      </c>
      <c r="K1544" s="7">
        <v>9.4649953575605475E-2</v>
      </c>
      <c r="L1544" s="7">
        <v>9.4232950393739981E-2</v>
      </c>
      <c r="M1544" s="7">
        <v>9.431610989489618E-2</v>
      </c>
      <c r="N1544" s="7">
        <v>9.2872447564411376E-2</v>
      </c>
      <c r="O1544" s="7">
        <v>1.576776572622686E-3</v>
      </c>
      <c r="P1544" s="7">
        <v>9.4449224137034063E-2</v>
      </c>
      <c r="Q1544" s="7">
        <v>9.1295670991788688E-2</v>
      </c>
      <c r="R1544" s="7" t="str">
        <f t="shared" si="166"/>
        <v>Upper</v>
      </c>
      <c r="S1544" s="4" t="str">
        <f t="shared" si="162"/>
        <v>Upper</v>
      </c>
      <c r="T1544" s="4" t="str">
        <f t="shared" si="163"/>
        <v>Below</v>
      </c>
      <c r="U1544" s="4" t="str">
        <f t="shared" si="164"/>
        <v>Sell</v>
      </c>
      <c r="V1544" s="4" t="str">
        <f t="shared" si="165"/>
        <v/>
      </c>
    </row>
    <row r="1545" spans="1:22">
      <c r="A1545" s="2">
        <v>43244</v>
      </c>
      <c r="B1545" s="7">
        <v>983.54998779296875</v>
      </c>
      <c r="C1545" s="7">
        <v>995.125</v>
      </c>
      <c r="D1545" s="7">
        <v>978.17498779296875</v>
      </c>
      <c r="E1545" s="7">
        <v>993</v>
      </c>
      <c r="F1545" s="7">
        <v>10464.849609375</v>
      </c>
      <c r="G1545" s="7">
        <v>10535.150390625</v>
      </c>
      <c r="H1545" s="7">
        <v>10419.7998046875</v>
      </c>
      <c r="I1545" s="7">
        <v>10513.849609375</v>
      </c>
      <c r="J1545" s="7">
        <v>9.3986060431470453E-2</v>
      </c>
      <c r="K1545" s="7">
        <v>9.4457597955653297E-2</v>
      </c>
      <c r="L1545" s="7">
        <v>9.3876562518305035E-2</v>
      </c>
      <c r="M1545" s="7">
        <v>9.444685218956915E-2</v>
      </c>
      <c r="N1545" s="7">
        <v>9.3052098366250266E-2</v>
      </c>
      <c r="O1545" s="7">
        <v>1.5389116543849119E-3</v>
      </c>
      <c r="P1545" s="7">
        <v>9.4591010020635177E-2</v>
      </c>
      <c r="Q1545" s="7">
        <v>9.1513186711865355E-2</v>
      </c>
      <c r="R1545" s="7">
        <f t="shared" si="166"/>
        <v>0</v>
      </c>
      <c r="S1545" s="4" t="str">
        <f t="shared" si="162"/>
        <v>Upper</v>
      </c>
      <c r="T1545" s="4" t="str">
        <f t="shared" si="163"/>
        <v>Below</v>
      </c>
      <c r="U1545" s="4" t="str">
        <f t="shared" si="164"/>
        <v>Sell</v>
      </c>
      <c r="V1545" s="4" t="str">
        <f t="shared" si="165"/>
        <v/>
      </c>
    </row>
    <row r="1546" spans="1:22">
      <c r="A1546" s="2">
        <v>43245</v>
      </c>
      <c r="B1546" s="7">
        <v>995</v>
      </c>
      <c r="C1546" s="7">
        <v>1008</v>
      </c>
      <c r="D1546" s="7">
        <v>994.95001220703125</v>
      </c>
      <c r="E1546" s="7">
        <v>1004.349975585938</v>
      </c>
      <c r="F1546" s="7">
        <v>10533.0498046875</v>
      </c>
      <c r="G1546" s="7">
        <v>10628.0498046875</v>
      </c>
      <c r="H1546" s="7">
        <v>10524</v>
      </c>
      <c r="I1546" s="7">
        <v>10605.150390625</v>
      </c>
      <c r="J1546" s="7">
        <v>9.4464568045353525E-2</v>
      </c>
      <c r="K1546" s="7">
        <v>9.4843364354147239E-2</v>
      </c>
      <c r="L1546" s="7">
        <v>9.4541050190709922E-2</v>
      </c>
      <c r="M1546" s="7">
        <v>9.4703982366321507E-2</v>
      </c>
      <c r="N1546" s="7">
        <v>9.3242452894569838E-2</v>
      </c>
      <c r="O1546" s="7">
        <v>1.493068916468778E-3</v>
      </c>
      <c r="P1546" s="7">
        <v>9.4735521811038614E-2</v>
      </c>
      <c r="Q1546" s="7">
        <v>9.1749383978101062E-2</v>
      </c>
      <c r="R1546" s="7" t="str">
        <f t="shared" si="166"/>
        <v>Upper</v>
      </c>
      <c r="S1546" s="4" t="str">
        <f t="shared" si="162"/>
        <v>Upper</v>
      </c>
      <c r="T1546" s="4" t="str">
        <f t="shared" si="163"/>
        <v>Below</v>
      </c>
      <c r="U1546" s="4" t="str">
        <f t="shared" si="164"/>
        <v>Sell</v>
      </c>
      <c r="V1546" s="4" t="str">
        <f t="shared" si="165"/>
        <v/>
      </c>
    </row>
    <row r="1547" spans="1:22">
      <c r="A1547" s="2">
        <v>43248</v>
      </c>
      <c r="B1547" s="7">
        <v>1003.900024414062</v>
      </c>
      <c r="C1547" s="7">
        <v>1026</v>
      </c>
      <c r="D1547" s="7">
        <v>1003</v>
      </c>
      <c r="E1547" s="7">
        <v>1021.099975585938</v>
      </c>
      <c r="F1547" s="7">
        <v>10648.349609375</v>
      </c>
      <c r="G1547" s="7">
        <v>10709.7998046875</v>
      </c>
      <c r="H1547" s="7">
        <v>10640.5498046875</v>
      </c>
      <c r="I1547" s="7">
        <v>10688.650390625</v>
      </c>
      <c r="J1547" s="7">
        <v>9.4277522925262577E-2</v>
      </c>
      <c r="K1547" s="7">
        <v>9.5800110059100912E-2</v>
      </c>
      <c r="L1547" s="7">
        <v>9.4262046455357656E-2</v>
      </c>
      <c r="M1547" s="7">
        <v>9.5531235307456872E-2</v>
      </c>
      <c r="N1547" s="7">
        <v>9.3521853011962031E-2</v>
      </c>
      <c r="O1547" s="7">
        <v>1.36011271281248E-3</v>
      </c>
      <c r="P1547" s="7">
        <v>9.4881965724774517E-2</v>
      </c>
      <c r="Q1547" s="7">
        <v>9.2161740299149544E-2</v>
      </c>
      <c r="R1547" s="7" t="str">
        <f t="shared" si="166"/>
        <v>Upper</v>
      </c>
      <c r="S1547" s="4" t="str">
        <f t="shared" si="162"/>
        <v>Upper</v>
      </c>
      <c r="T1547" s="4" t="str">
        <f t="shared" si="163"/>
        <v>Above</v>
      </c>
      <c r="U1547" s="4" t="str">
        <f t="shared" si="164"/>
        <v>Sell</v>
      </c>
      <c r="V1547" s="4" t="str">
        <f t="shared" si="165"/>
        <v/>
      </c>
    </row>
    <row r="1548" spans="1:22">
      <c r="A1548" s="2">
        <v>43249</v>
      </c>
      <c r="B1548" s="7">
        <v>1019</v>
      </c>
      <c r="C1548" s="7">
        <v>1026.349975585938</v>
      </c>
      <c r="D1548" s="7">
        <v>1014.400024414062</v>
      </c>
      <c r="E1548" s="7">
        <v>1016.299987792969</v>
      </c>
      <c r="F1548" s="7">
        <v>10689.400390625</v>
      </c>
      <c r="G1548" s="7">
        <v>10717.25</v>
      </c>
      <c r="H1548" s="7">
        <v>10616.099609375</v>
      </c>
      <c r="I1548" s="7">
        <v>10633.2998046875</v>
      </c>
      <c r="J1548" s="7">
        <v>9.5328078541589742E-2</v>
      </c>
      <c r="K1548" s="7">
        <v>9.5766169081241692E-2</v>
      </c>
      <c r="L1548" s="7">
        <v>9.5552986665484299E-2</v>
      </c>
      <c r="M1548" s="7">
        <v>9.5577102730137545E-2</v>
      </c>
      <c r="N1548" s="7">
        <v>9.3774595954647516E-2</v>
      </c>
      <c r="O1548" s="7">
        <v>1.2375068692220151E-3</v>
      </c>
      <c r="P1548" s="7">
        <v>9.5012102823869529E-2</v>
      </c>
      <c r="Q1548" s="7">
        <v>9.2537089085425503E-2</v>
      </c>
      <c r="R1548" s="7">
        <f t="shared" si="166"/>
        <v>0</v>
      </c>
      <c r="S1548" s="4" t="str">
        <f t="shared" ref="S1548:S1611" si="167">+IF(R1548=0,S1547,R1548)</f>
        <v>Upper</v>
      </c>
      <c r="T1548" s="4" t="str">
        <f t="shared" si="163"/>
        <v>Above</v>
      </c>
      <c r="U1548" s="4" t="str">
        <f t="shared" si="164"/>
        <v>Sell</v>
      </c>
      <c r="V1548" s="4" t="str">
        <f t="shared" si="165"/>
        <v/>
      </c>
    </row>
    <row r="1549" spans="1:22">
      <c r="A1549" s="2">
        <v>43250</v>
      </c>
      <c r="B1549" s="7">
        <v>1009.849975585938</v>
      </c>
      <c r="C1549" s="7">
        <v>1026.5</v>
      </c>
      <c r="D1549" s="7">
        <v>1008.150024414062</v>
      </c>
      <c r="E1549" s="7">
        <v>1024.175048828125</v>
      </c>
      <c r="F1549" s="7">
        <v>10579</v>
      </c>
      <c r="G1549" s="7">
        <v>10648.7001953125</v>
      </c>
      <c r="H1549" s="7">
        <v>10558.4501953125</v>
      </c>
      <c r="I1549" s="7">
        <v>10614.349609375</v>
      </c>
      <c r="J1549" s="7">
        <v>9.5457980488320035E-2</v>
      </c>
      <c r="K1549" s="7">
        <v>9.6396741496380917E-2</v>
      </c>
      <c r="L1549" s="7">
        <v>9.5482765535195482E-2</v>
      </c>
      <c r="M1549" s="7">
        <v>9.6489666020001294E-2</v>
      </c>
      <c r="N1549" s="7">
        <v>9.4005193157220779E-2</v>
      </c>
      <c r="O1549" s="7">
        <v>1.2938521618949281E-3</v>
      </c>
      <c r="P1549" s="7">
        <v>9.5299045319115705E-2</v>
      </c>
      <c r="Q1549" s="7">
        <v>9.2711340995325853E-2</v>
      </c>
      <c r="R1549" s="7">
        <f t="shared" si="166"/>
        <v>0</v>
      </c>
      <c r="S1549" s="4" t="str">
        <f t="shared" si="167"/>
        <v>Upper</v>
      </c>
      <c r="T1549" s="4" t="str">
        <f t="shared" si="163"/>
        <v>Above</v>
      </c>
      <c r="U1549" s="4" t="str">
        <f t="shared" si="164"/>
        <v>Sell</v>
      </c>
      <c r="V1549" s="4" t="str">
        <f t="shared" si="165"/>
        <v/>
      </c>
    </row>
    <row r="1550" spans="1:22">
      <c r="A1550" s="2">
        <v>43251</v>
      </c>
      <c r="B1550" s="7">
        <v>1050</v>
      </c>
      <c r="C1550" s="7">
        <v>1080</v>
      </c>
      <c r="D1550" s="7">
        <v>1040</v>
      </c>
      <c r="E1550" s="7">
        <v>1069.724975585938</v>
      </c>
      <c r="F1550" s="7">
        <v>10670.099609375</v>
      </c>
      <c r="G1550" s="7">
        <v>10763.7998046875</v>
      </c>
      <c r="H1550" s="7">
        <v>10620.400390625</v>
      </c>
      <c r="I1550" s="7">
        <v>10736.150390625</v>
      </c>
      <c r="J1550" s="7">
        <v>9.840582922744652E-2</v>
      </c>
      <c r="K1550" s="7">
        <v>0.1003363142753429</v>
      </c>
      <c r="L1550" s="7">
        <v>9.7924744995305874E-2</v>
      </c>
      <c r="M1550" s="7">
        <v>9.963766682330015E-2</v>
      </c>
      <c r="N1550" s="7">
        <v>9.4380418151822409E-2</v>
      </c>
      <c r="O1550" s="7">
        <v>1.7352599744086511E-3</v>
      </c>
      <c r="P1550" s="7">
        <v>9.6115678126231063E-2</v>
      </c>
      <c r="Q1550" s="7">
        <v>9.2645158177413756E-2</v>
      </c>
      <c r="R1550" s="7">
        <f t="shared" si="166"/>
        <v>0</v>
      </c>
      <c r="S1550" s="4" t="str">
        <f t="shared" si="167"/>
        <v>Upper</v>
      </c>
      <c r="T1550" s="4" t="str">
        <f t="shared" si="163"/>
        <v>Above</v>
      </c>
      <c r="U1550" s="4" t="str">
        <f t="shared" si="164"/>
        <v>Sell</v>
      </c>
      <c r="V1550" s="4" t="str">
        <f t="shared" si="165"/>
        <v/>
      </c>
    </row>
    <row r="1551" spans="1:22">
      <c r="A1551" s="2">
        <v>43252</v>
      </c>
      <c r="B1551" s="7">
        <v>1058</v>
      </c>
      <c r="C1551" s="7">
        <v>1069</v>
      </c>
      <c r="D1551" s="7">
        <v>1050.5</v>
      </c>
      <c r="E1551" s="7">
        <v>1055.300048828125</v>
      </c>
      <c r="F1551" s="7">
        <v>10738.4501953125</v>
      </c>
      <c r="G1551" s="7">
        <v>10764.75</v>
      </c>
      <c r="H1551" s="7">
        <v>10681.5</v>
      </c>
      <c r="I1551" s="7">
        <v>10696.2001953125</v>
      </c>
      <c r="J1551" s="7">
        <v>9.8524459373274684E-2</v>
      </c>
      <c r="K1551" s="7">
        <v>9.930560393878167E-2</v>
      </c>
      <c r="L1551" s="7">
        <v>9.8347610354350981E-2</v>
      </c>
      <c r="M1551" s="7">
        <v>9.8661209547162315E-2</v>
      </c>
      <c r="N1551" s="7">
        <v>9.4631680781135888E-2</v>
      </c>
      <c r="O1551" s="7">
        <v>1.9697676956905541E-3</v>
      </c>
      <c r="P1551" s="7">
        <v>9.6601448476826446E-2</v>
      </c>
      <c r="Q1551" s="7">
        <v>9.266191308544533E-2</v>
      </c>
      <c r="R1551" s="7">
        <f t="shared" si="166"/>
        <v>0</v>
      </c>
      <c r="S1551" s="4" t="str">
        <f t="shared" si="167"/>
        <v>Upper</v>
      </c>
      <c r="T1551" s="4" t="str">
        <f t="shared" si="163"/>
        <v>Above</v>
      </c>
      <c r="U1551" s="4" t="str">
        <f t="shared" si="164"/>
        <v>Sell</v>
      </c>
      <c r="V1551" s="4" t="str">
        <f t="shared" si="165"/>
        <v/>
      </c>
    </row>
    <row r="1552" spans="1:22">
      <c r="A1552" s="2">
        <v>43255</v>
      </c>
      <c r="B1552" s="7">
        <v>1075</v>
      </c>
      <c r="C1552" s="7">
        <v>1078.5</v>
      </c>
      <c r="D1552" s="7">
        <v>1018.974975585938</v>
      </c>
      <c r="E1552" s="7">
        <v>1023.099975585938</v>
      </c>
      <c r="F1552" s="7">
        <v>10765.9501953125</v>
      </c>
      <c r="G1552" s="7">
        <v>10770.2998046875</v>
      </c>
      <c r="H1552" s="7">
        <v>10618.349609375</v>
      </c>
      <c r="I1552" s="7">
        <v>10628.5</v>
      </c>
      <c r="J1552" s="7">
        <v>9.9851845912129103E-2</v>
      </c>
      <c r="K1552" s="7">
        <v>0.1001364882647566</v>
      </c>
      <c r="L1552" s="7">
        <v>9.5963592561152722E-2</v>
      </c>
      <c r="M1552" s="7">
        <v>9.6260053214088315E-2</v>
      </c>
      <c r="N1552" s="7">
        <v>9.4831272904735017E-2</v>
      </c>
      <c r="O1552" s="7">
        <v>1.919273115746036E-3</v>
      </c>
      <c r="P1552" s="7">
        <v>9.6750546020481054E-2</v>
      </c>
      <c r="Q1552" s="7">
        <v>9.291199978898898E-2</v>
      </c>
      <c r="R1552" s="7" t="str">
        <f t="shared" si="166"/>
        <v>Upper</v>
      </c>
      <c r="S1552" s="4" t="str">
        <f t="shared" si="167"/>
        <v>Upper</v>
      </c>
      <c r="T1552" s="4" t="str">
        <f t="shared" si="163"/>
        <v>Below</v>
      </c>
      <c r="U1552" s="4" t="str">
        <f t="shared" si="164"/>
        <v>Sell</v>
      </c>
      <c r="V1552" s="4" t="str">
        <f t="shared" si="165"/>
        <v/>
      </c>
    </row>
    <row r="1553" spans="1:22">
      <c r="A1553" s="2">
        <v>43256</v>
      </c>
      <c r="B1553" s="7">
        <v>1025</v>
      </c>
      <c r="C1553" s="7">
        <v>1033.474975585938</v>
      </c>
      <c r="D1553" s="7">
        <v>1011.5</v>
      </c>
      <c r="E1553" s="7">
        <v>1031.800048828125</v>
      </c>
      <c r="F1553" s="7">
        <v>10630.7001953125</v>
      </c>
      <c r="G1553" s="7">
        <v>10633.150390625</v>
      </c>
      <c r="H1553" s="7">
        <v>10550.900390625</v>
      </c>
      <c r="I1553" s="7">
        <v>10593.150390625</v>
      </c>
      <c r="J1553" s="7">
        <v>9.641886058003625E-2</v>
      </c>
      <c r="K1553" s="7">
        <v>9.7193676156139788E-2</v>
      </c>
      <c r="L1553" s="7">
        <v>9.5868595337964532E-2</v>
      </c>
      <c r="M1553" s="7">
        <v>9.7402567770705314E-2</v>
      </c>
      <c r="N1553" s="7">
        <v>9.5113122717736948E-2</v>
      </c>
      <c r="O1553" s="7">
        <v>1.8583074142613351E-3</v>
      </c>
      <c r="P1553" s="7">
        <v>9.6971430131998285E-2</v>
      </c>
      <c r="Q1553" s="7">
        <v>9.3254815303475611E-2</v>
      </c>
      <c r="R1553" s="7" t="str">
        <f t="shared" si="166"/>
        <v>Upper</v>
      </c>
      <c r="S1553" s="4" t="str">
        <f t="shared" si="167"/>
        <v>Upper</v>
      </c>
      <c r="T1553" s="4" t="str">
        <f t="shared" si="163"/>
        <v>Above</v>
      </c>
      <c r="U1553" s="4" t="str">
        <f t="shared" si="164"/>
        <v>Sell</v>
      </c>
      <c r="V1553" s="4" t="str">
        <f t="shared" si="165"/>
        <v/>
      </c>
    </row>
    <row r="1554" spans="1:22">
      <c r="A1554" s="2">
        <v>43257</v>
      </c>
      <c r="B1554" s="7">
        <v>1030.099975585938</v>
      </c>
      <c r="C1554" s="7">
        <v>1032.400024414062</v>
      </c>
      <c r="D1554" s="7">
        <v>1022.5</v>
      </c>
      <c r="E1554" s="7">
        <v>1028.675048828125</v>
      </c>
      <c r="F1554" s="7">
        <v>10603.4501953125</v>
      </c>
      <c r="G1554" s="7">
        <v>10698.349609375</v>
      </c>
      <c r="H1554" s="7">
        <v>10587.5</v>
      </c>
      <c r="I1554" s="7">
        <v>10684.650390625</v>
      </c>
      <c r="J1554" s="7">
        <v>9.7147622388165406E-2</v>
      </c>
      <c r="K1554" s="7">
        <v>9.6500868088042938E-2</v>
      </c>
      <c r="L1554" s="7">
        <v>9.6576151121605669E-2</v>
      </c>
      <c r="M1554" s="7">
        <v>9.6275967038726151E-2</v>
      </c>
      <c r="N1554" s="7">
        <v>9.532243577302206E-2</v>
      </c>
      <c r="O1554" s="7">
        <v>1.731256635641318E-3</v>
      </c>
      <c r="P1554" s="7">
        <v>9.7053692408663378E-2</v>
      </c>
      <c r="Q1554" s="7">
        <v>9.3591179137380742E-2</v>
      </c>
      <c r="R1554" s="7">
        <f t="shared" si="166"/>
        <v>0</v>
      </c>
      <c r="S1554" s="4" t="str">
        <f t="shared" si="167"/>
        <v>Upper</v>
      </c>
      <c r="T1554" s="4" t="str">
        <f t="shared" si="163"/>
        <v>Below</v>
      </c>
      <c r="U1554" s="4" t="str">
        <f t="shared" si="164"/>
        <v>Sell</v>
      </c>
      <c r="V1554" s="4" t="str">
        <f t="shared" si="165"/>
        <v/>
      </c>
    </row>
    <row r="1555" spans="1:22">
      <c r="A1555" s="2">
        <v>43258</v>
      </c>
      <c r="B1555" s="7">
        <v>1036.599975585938</v>
      </c>
      <c r="C1555" s="7">
        <v>1039.900024414062</v>
      </c>
      <c r="D1555" s="7">
        <v>1026.599975585938</v>
      </c>
      <c r="E1555" s="7">
        <v>1031.099975585938</v>
      </c>
      <c r="F1555" s="7">
        <v>10722.599609375</v>
      </c>
      <c r="G1555" s="7">
        <v>10818</v>
      </c>
      <c r="H1555" s="7">
        <v>10722.599609375</v>
      </c>
      <c r="I1555" s="7">
        <v>10768.349609375</v>
      </c>
      <c r="J1555" s="7">
        <v>9.6674315310590897E-2</v>
      </c>
      <c r="K1555" s="7">
        <v>9.6126827917735483E-2</v>
      </c>
      <c r="L1555" s="7">
        <v>9.5741705648354061E-2</v>
      </c>
      <c r="M1555" s="7">
        <v>9.5752832419951778E-2</v>
      </c>
      <c r="N1555" s="7">
        <v>9.5461426504765509E-2</v>
      </c>
      <c r="O1555" s="7">
        <v>1.6419957233102639E-3</v>
      </c>
      <c r="P1555" s="7">
        <v>9.7103422228075775E-2</v>
      </c>
      <c r="Q1555" s="7">
        <v>9.3819430781455243E-2</v>
      </c>
      <c r="R1555" s="7">
        <f t="shared" si="166"/>
        <v>0</v>
      </c>
      <c r="S1555" s="4" t="str">
        <f t="shared" si="167"/>
        <v>Upper</v>
      </c>
      <c r="T1555" s="4" t="str">
        <f t="shared" si="163"/>
        <v>Below</v>
      </c>
      <c r="U1555" s="4" t="str">
        <f t="shared" si="164"/>
        <v>Sell</v>
      </c>
      <c r="V1555" s="4" t="str">
        <f t="shared" si="165"/>
        <v/>
      </c>
    </row>
    <row r="1556" spans="1:22">
      <c r="A1556" s="2">
        <v>43259</v>
      </c>
      <c r="B1556" s="7">
        <v>1029.5</v>
      </c>
      <c r="C1556" s="7">
        <v>1030.625</v>
      </c>
      <c r="D1556" s="7">
        <v>1017.5</v>
      </c>
      <c r="E1556" s="7">
        <v>1024.675048828125</v>
      </c>
      <c r="F1556" s="7">
        <v>10736.400390625</v>
      </c>
      <c r="G1556" s="7">
        <v>10779.4501953125</v>
      </c>
      <c r="H1556" s="7">
        <v>10709.0498046875</v>
      </c>
      <c r="I1556" s="7">
        <v>10767.650390625</v>
      </c>
      <c r="J1556" s="7">
        <v>9.5888748793213505E-2</v>
      </c>
      <c r="K1556" s="7">
        <v>9.5610163906891338E-2</v>
      </c>
      <c r="L1556" s="7">
        <v>9.5013098132630411E-2</v>
      </c>
      <c r="M1556" s="7">
        <v>9.5162362414763405E-2</v>
      </c>
      <c r="N1556" s="7">
        <v>9.5565516956970853E-2</v>
      </c>
      <c r="O1556" s="7">
        <v>1.546320508011052E-3</v>
      </c>
      <c r="P1556" s="7">
        <v>9.7111837464981907E-2</v>
      </c>
      <c r="Q1556" s="7">
        <v>9.4019196448959799E-2</v>
      </c>
      <c r="R1556" s="7">
        <f t="shared" si="166"/>
        <v>0</v>
      </c>
      <c r="S1556" s="4" t="str">
        <f t="shared" si="167"/>
        <v>Upper</v>
      </c>
      <c r="T1556" s="4" t="str">
        <f t="shared" si="163"/>
        <v>Below</v>
      </c>
      <c r="U1556" s="4" t="str">
        <f t="shared" si="164"/>
        <v>Sell</v>
      </c>
      <c r="V1556" s="4" t="str">
        <f t="shared" si="165"/>
        <v/>
      </c>
    </row>
    <row r="1557" spans="1:22">
      <c r="A1557" s="2">
        <v>43262</v>
      </c>
      <c r="B1557" s="7">
        <v>1025.949951171875</v>
      </c>
      <c r="C1557" s="7">
        <v>1031.474975585938</v>
      </c>
      <c r="D1557" s="7">
        <v>1019.400024414062</v>
      </c>
      <c r="E1557" s="7">
        <v>1021.150024414062</v>
      </c>
      <c r="F1557" s="7">
        <v>10781.849609375</v>
      </c>
      <c r="G1557" s="7">
        <v>10850.5498046875</v>
      </c>
      <c r="H1557" s="7">
        <v>10777.0498046875</v>
      </c>
      <c r="I1557" s="7">
        <v>10786.9501953125</v>
      </c>
      <c r="J1557" s="7">
        <v>9.5155283030454646E-2</v>
      </c>
      <c r="K1557" s="7">
        <v>9.5062000926472351E-2</v>
      </c>
      <c r="L1557" s="7">
        <v>9.4589896389888836E-2</v>
      </c>
      <c r="M1557" s="7">
        <v>9.4665313728601999E-2</v>
      </c>
      <c r="N1557" s="7">
        <v>9.5621663861637993E-2</v>
      </c>
      <c r="O1557" s="7">
        <v>1.4882920395202859E-3</v>
      </c>
      <c r="P1557" s="7">
        <v>9.7109955901158285E-2</v>
      </c>
      <c r="Q1557" s="7">
        <v>9.4133371822117701E-2</v>
      </c>
      <c r="R1557" s="7">
        <f t="shared" si="166"/>
        <v>0</v>
      </c>
      <c r="S1557" s="4" t="str">
        <f t="shared" si="167"/>
        <v>Upper</v>
      </c>
      <c r="T1557" s="4" t="str">
        <f t="shared" si="163"/>
        <v>Below</v>
      </c>
      <c r="U1557" s="4" t="str">
        <f t="shared" si="164"/>
        <v>Sell</v>
      </c>
      <c r="V1557" s="4" t="str">
        <f t="shared" si="165"/>
        <v/>
      </c>
    </row>
    <row r="1558" spans="1:22">
      <c r="A1558" s="2">
        <v>43263</v>
      </c>
      <c r="B1558" s="7">
        <v>1025.949951171875</v>
      </c>
      <c r="C1558" s="7">
        <v>1026.349975585938</v>
      </c>
      <c r="D1558" s="7">
        <v>1019.200012207031</v>
      </c>
      <c r="E1558" s="7">
        <v>1021.924987792969</v>
      </c>
      <c r="F1558" s="7">
        <v>10816.150390625</v>
      </c>
      <c r="G1558" s="7">
        <v>10856.5498046875</v>
      </c>
      <c r="H1558" s="7">
        <v>10789.400390625</v>
      </c>
      <c r="I1558" s="7">
        <v>10842.849609375</v>
      </c>
      <c r="J1558" s="7">
        <v>9.4853521273255109E-2</v>
      </c>
      <c r="K1558" s="7">
        <v>9.4537398533629302E-2</v>
      </c>
      <c r="L1558" s="7">
        <v>9.446308184953657E-2</v>
      </c>
      <c r="M1558" s="7">
        <v>9.4248746833986041E-2</v>
      </c>
      <c r="N1558" s="7">
        <v>9.5617779178590018E-2</v>
      </c>
      <c r="O1558" s="7">
        <v>1.491947622952393E-3</v>
      </c>
      <c r="P1558" s="7">
        <v>9.7109726801542409E-2</v>
      </c>
      <c r="Q1558" s="7">
        <v>9.4125831555637626E-2</v>
      </c>
      <c r="R1558" s="7">
        <f t="shared" si="166"/>
        <v>0</v>
      </c>
      <c r="S1558" s="4" t="str">
        <f t="shared" si="167"/>
        <v>Upper</v>
      </c>
      <c r="T1558" s="4" t="str">
        <f t="shared" si="163"/>
        <v>Below</v>
      </c>
      <c r="U1558" s="4" t="str">
        <f t="shared" si="164"/>
        <v>Sell</v>
      </c>
      <c r="V1558" s="4" t="str">
        <f t="shared" si="165"/>
        <v/>
      </c>
    </row>
    <row r="1559" spans="1:22">
      <c r="A1559" s="2">
        <v>43264</v>
      </c>
      <c r="B1559" s="7">
        <v>1026</v>
      </c>
      <c r="C1559" s="7">
        <v>1027.400024414062</v>
      </c>
      <c r="D1559" s="7">
        <v>1012.049987792969</v>
      </c>
      <c r="E1559" s="7">
        <v>1015.724975585938</v>
      </c>
      <c r="F1559" s="7">
        <v>10887.5</v>
      </c>
      <c r="G1559" s="7">
        <v>10893.25</v>
      </c>
      <c r="H1559" s="7">
        <v>10842.650390625</v>
      </c>
      <c r="I1559" s="7">
        <v>10856.7001953125</v>
      </c>
      <c r="J1559" s="7">
        <v>9.4236509758897816E-2</v>
      </c>
      <c r="K1559" s="7">
        <v>9.4315289230859703E-2</v>
      </c>
      <c r="L1559" s="7">
        <v>9.3339723345504957E-2</v>
      </c>
      <c r="M1559" s="7">
        <v>9.3557430647710813E-2</v>
      </c>
      <c r="N1559" s="7">
        <v>9.558628656491569E-2</v>
      </c>
      <c r="O1559" s="7">
        <v>1.529897267190707E-3</v>
      </c>
      <c r="P1559" s="7">
        <v>9.7116183832106392E-2</v>
      </c>
      <c r="Q1559" s="7">
        <v>9.4056389297724988E-2</v>
      </c>
      <c r="R1559" s="7" t="str">
        <f t="shared" si="166"/>
        <v>Lower</v>
      </c>
      <c r="S1559" s="4" t="str">
        <f t="shared" si="167"/>
        <v>Lower</v>
      </c>
      <c r="T1559" s="4" t="str">
        <f t="shared" si="163"/>
        <v>Below</v>
      </c>
      <c r="U1559" s="4" t="str">
        <f t="shared" si="164"/>
        <v>Sell</v>
      </c>
      <c r="V1559" s="4" t="str">
        <f t="shared" si="165"/>
        <v/>
      </c>
    </row>
    <row r="1560" spans="1:22">
      <c r="A1560" s="2">
        <v>43265</v>
      </c>
      <c r="B1560" s="7">
        <v>1015</v>
      </c>
      <c r="C1560" s="7">
        <v>1022.5</v>
      </c>
      <c r="D1560" s="7">
        <v>1012.5</v>
      </c>
      <c r="E1560" s="7">
        <v>1018.700012207031</v>
      </c>
      <c r="F1560" s="7">
        <v>10832.900390625</v>
      </c>
      <c r="G1560" s="7">
        <v>10833.7001953125</v>
      </c>
      <c r="H1560" s="7">
        <v>10773.5498046875</v>
      </c>
      <c r="I1560" s="7">
        <v>10808.0498046875</v>
      </c>
      <c r="J1560" s="7">
        <v>9.3696052155930507E-2</v>
      </c>
      <c r="K1560" s="7">
        <v>9.4381419234991645E-2</v>
      </c>
      <c r="L1560" s="7">
        <v>9.398016608782632E-2</v>
      </c>
      <c r="M1560" s="7">
        <v>9.4253822902001849E-2</v>
      </c>
      <c r="N1560" s="7">
        <v>9.5553571672856358E-2</v>
      </c>
      <c r="O1560" s="7">
        <v>1.551998246115594E-3</v>
      </c>
      <c r="P1560" s="7">
        <v>9.7105569918971957E-2</v>
      </c>
      <c r="Q1560" s="7">
        <v>9.4001573426740759E-2</v>
      </c>
      <c r="R1560" s="7" t="str">
        <f t="shared" si="166"/>
        <v>Lower</v>
      </c>
      <c r="S1560" s="4" t="str">
        <f t="shared" si="167"/>
        <v>Lower</v>
      </c>
      <c r="T1560" s="4" t="str">
        <f t="shared" si="163"/>
        <v>Above</v>
      </c>
      <c r="U1560" s="4" t="str">
        <f t="shared" si="164"/>
        <v>Buy</v>
      </c>
      <c r="V1560" s="4" t="str">
        <f t="shared" si="165"/>
        <v>Buy</v>
      </c>
    </row>
    <row r="1561" spans="1:22">
      <c r="A1561" s="2">
        <v>43266</v>
      </c>
      <c r="B1561" s="7">
        <v>1013</v>
      </c>
      <c r="C1561" s="7">
        <v>1019.450012207031</v>
      </c>
      <c r="D1561" s="7">
        <v>1011.150024414062</v>
      </c>
      <c r="E1561" s="7">
        <v>1014.799987792969</v>
      </c>
      <c r="F1561" s="7">
        <v>10808.650390625</v>
      </c>
      <c r="G1561" s="7">
        <v>10834</v>
      </c>
      <c r="H1561" s="7">
        <v>10755.400390625</v>
      </c>
      <c r="I1561" s="7">
        <v>10817.7001953125</v>
      </c>
      <c r="J1561" s="7">
        <v>9.3721229144263604E-2</v>
      </c>
      <c r="K1561" s="7">
        <v>9.409728744757534E-2</v>
      </c>
      <c r="L1561" s="7">
        <v>9.4013238716378844E-2</v>
      </c>
      <c r="M1561" s="7">
        <v>9.3809217252360119E-2</v>
      </c>
      <c r="N1561" s="7">
        <v>9.5496783587156311E-2</v>
      </c>
      <c r="O1561" s="7">
        <v>1.5956051828518111E-3</v>
      </c>
      <c r="P1561" s="7">
        <v>9.7092388770008128E-2</v>
      </c>
      <c r="Q1561" s="7">
        <v>9.3901178404304494E-2</v>
      </c>
      <c r="R1561" s="7">
        <f t="shared" si="166"/>
        <v>0</v>
      </c>
      <c r="S1561" s="4" t="str">
        <f t="shared" si="167"/>
        <v>Lower</v>
      </c>
      <c r="T1561" s="4" t="str">
        <f t="shared" si="163"/>
        <v>Below</v>
      </c>
      <c r="U1561" s="4" t="str">
        <f t="shared" si="164"/>
        <v>Buy</v>
      </c>
      <c r="V1561" s="4" t="str">
        <f t="shared" si="165"/>
        <v/>
      </c>
    </row>
    <row r="1562" spans="1:22">
      <c r="A1562" s="2">
        <v>43269</v>
      </c>
      <c r="B1562" s="7">
        <v>1015.049987792969</v>
      </c>
      <c r="C1562" s="7">
        <v>1019.400024414062</v>
      </c>
      <c r="D1562" s="7">
        <v>1004.549987792969</v>
      </c>
      <c r="E1562" s="7">
        <v>1009.575012207031</v>
      </c>
      <c r="F1562" s="7">
        <v>10830.2001953125</v>
      </c>
      <c r="G1562" s="7">
        <v>10830.2001953125</v>
      </c>
      <c r="H1562" s="7">
        <v>10787.349609375</v>
      </c>
      <c r="I1562" s="7">
        <v>10799.849609375</v>
      </c>
      <c r="J1562" s="7">
        <v>9.3724028133136461E-2</v>
      </c>
      <c r="K1562" s="7">
        <v>9.4125686139696338E-2</v>
      </c>
      <c r="L1562" s="7">
        <v>9.3122965711609176E-2</v>
      </c>
      <c r="M1562" s="7">
        <v>9.3480469517895126E-2</v>
      </c>
      <c r="N1562" s="7">
        <v>9.5432985284798627E-2</v>
      </c>
      <c r="O1562" s="7">
        <v>1.6513019561245549E-3</v>
      </c>
      <c r="P1562" s="7">
        <v>9.7084287240923189E-2</v>
      </c>
      <c r="Q1562" s="7">
        <v>9.3781683328674065E-2</v>
      </c>
      <c r="R1562" s="7" t="str">
        <f t="shared" si="166"/>
        <v>Lower</v>
      </c>
      <c r="S1562" s="4" t="str">
        <f t="shared" si="167"/>
        <v>Lower</v>
      </c>
      <c r="T1562" s="4" t="str">
        <f t="shared" si="163"/>
        <v>Below</v>
      </c>
      <c r="U1562" s="4" t="str">
        <f t="shared" si="164"/>
        <v>Buy</v>
      </c>
      <c r="V1562" s="4" t="str">
        <f t="shared" si="165"/>
        <v/>
      </c>
    </row>
    <row r="1563" spans="1:22">
      <c r="A1563" s="2">
        <v>43270</v>
      </c>
      <c r="B1563" s="7">
        <v>1012.474975585938</v>
      </c>
      <c r="C1563" s="7">
        <v>1020.349975585938</v>
      </c>
      <c r="D1563" s="7">
        <v>1009.650024414062</v>
      </c>
      <c r="E1563" s="7">
        <v>1011.75</v>
      </c>
      <c r="F1563" s="7">
        <v>10789.4501953125</v>
      </c>
      <c r="G1563" s="7">
        <v>10789.4501953125</v>
      </c>
      <c r="H1563" s="7">
        <v>10701.2001953125</v>
      </c>
      <c r="I1563" s="7">
        <v>10710.4501953125</v>
      </c>
      <c r="J1563" s="7">
        <v>9.3839348368817674E-2</v>
      </c>
      <c r="K1563" s="7">
        <v>9.4569228006560604E-2</v>
      </c>
      <c r="L1563" s="7">
        <v>9.4349232421268456E-2</v>
      </c>
      <c r="M1563" s="7">
        <v>9.4463816324247427E-2</v>
      </c>
      <c r="N1563" s="7">
        <v>9.5434821247194171E-2</v>
      </c>
      <c r="O1563" s="7">
        <v>1.650144727731321E-3</v>
      </c>
      <c r="P1563" s="7">
        <v>9.7084965974925497E-2</v>
      </c>
      <c r="Q1563" s="7">
        <v>9.3784676519462845E-2</v>
      </c>
      <c r="R1563" s="7">
        <f t="shared" si="166"/>
        <v>0</v>
      </c>
      <c r="S1563" s="4" t="str">
        <f t="shared" si="167"/>
        <v>Lower</v>
      </c>
      <c r="T1563" s="4" t="str">
        <f t="shared" si="163"/>
        <v>Above</v>
      </c>
      <c r="U1563" s="4" t="str">
        <f t="shared" si="164"/>
        <v>Buy</v>
      </c>
      <c r="V1563" s="4" t="str">
        <f t="shared" si="165"/>
        <v/>
      </c>
    </row>
    <row r="1564" spans="1:22">
      <c r="A1564" s="2">
        <v>43271</v>
      </c>
      <c r="B1564" s="7">
        <v>1013</v>
      </c>
      <c r="C1564" s="7">
        <v>1029</v>
      </c>
      <c r="D1564" s="7">
        <v>1012.5</v>
      </c>
      <c r="E1564" s="7">
        <v>1028.074951171875</v>
      </c>
      <c r="F1564" s="7">
        <v>10734.650390625</v>
      </c>
      <c r="G1564" s="7">
        <v>10781.7998046875</v>
      </c>
      <c r="H1564" s="7">
        <v>10724.0498046875</v>
      </c>
      <c r="I1564" s="7">
        <v>10772.0498046875</v>
      </c>
      <c r="J1564" s="7">
        <v>9.4367302440021103E-2</v>
      </c>
      <c r="K1564" s="7">
        <v>9.5438611237488521E-2</v>
      </c>
      <c r="L1564" s="7">
        <v>9.4413959132997924E-2</v>
      </c>
      <c r="M1564" s="7">
        <v>9.5439119741583825E-2</v>
      </c>
      <c r="N1564" s="7">
        <v>9.5490971739528557E-2</v>
      </c>
      <c r="O1564" s="7">
        <v>1.6290459051112661E-3</v>
      </c>
      <c r="P1564" s="7">
        <v>9.7120017644639817E-2</v>
      </c>
      <c r="Q1564" s="7">
        <v>9.3861925834417298E-2</v>
      </c>
      <c r="R1564" s="7">
        <f t="shared" si="166"/>
        <v>0</v>
      </c>
      <c r="S1564" s="4" t="str">
        <f t="shared" si="167"/>
        <v>Lower</v>
      </c>
      <c r="T1564" s="4" t="str">
        <f t="shared" si="163"/>
        <v>Above</v>
      </c>
      <c r="U1564" s="4" t="str">
        <f t="shared" si="164"/>
        <v>Buy</v>
      </c>
      <c r="V1564" s="4" t="str">
        <f t="shared" si="165"/>
        <v/>
      </c>
    </row>
    <row r="1565" spans="1:22">
      <c r="A1565" s="2">
        <v>43272</v>
      </c>
      <c r="B1565" s="7">
        <v>1030</v>
      </c>
      <c r="C1565" s="7">
        <v>1035.400024414062</v>
      </c>
      <c r="D1565" s="7">
        <v>1023.525024414062</v>
      </c>
      <c r="E1565" s="7">
        <v>1028.800048828125</v>
      </c>
      <c r="F1565" s="7">
        <v>10808.4501953125</v>
      </c>
      <c r="G1565" s="7">
        <v>10809.599609375</v>
      </c>
      <c r="H1565" s="7">
        <v>10725.900390625</v>
      </c>
      <c r="I1565" s="7">
        <v>10741.099609375</v>
      </c>
      <c r="J1565" s="7">
        <v>9.5295808500528517E-2</v>
      </c>
      <c r="K1565" s="7">
        <v>9.5785233665461197E-2</v>
      </c>
      <c r="L1565" s="7">
        <v>9.5425557495264171E-2</v>
      </c>
      <c r="M1565" s="7">
        <v>9.5781631885265478E-2</v>
      </c>
      <c r="N1565" s="7">
        <v>9.5557710724313377E-2</v>
      </c>
      <c r="O1565" s="7">
        <v>1.6112635855806529E-3</v>
      </c>
      <c r="P1565" s="7">
        <v>9.7168974309894032E-2</v>
      </c>
      <c r="Q1565" s="7">
        <v>9.3946447138732722E-2</v>
      </c>
      <c r="R1565" s="7">
        <f t="shared" si="166"/>
        <v>0</v>
      </c>
      <c r="S1565" s="4" t="str">
        <f t="shared" si="167"/>
        <v>Lower</v>
      </c>
      <c r="T1565" s="4" t="str">
        <f t="shared" si="163"/>
        <v>Above</v>
      </c>
      <c r="U1565" s="4" t="str">
        <f t="shared" si="164"/>
        <v>Buy</v>
      </c>
      <c r="V1565" s="4" t="str">
        <f t="shared" si="165"/>
        <v/>
      </c>
    </row>
    <row r="1566" spans="1:22">
      <c r="A1566" s="2">
        <v>43273</v>
      </c>
      <c r="B1566" s="7">
        <v>1028.474975585938</v>
      </c>
      <c r="C1566" s="7">
        <v>1044.400024414062</v>
      </c>
      <c r="D1566" s="7">
        <v>1024.925048828125</v>
      </c>
      <c r="E1566" s="7">
        <v>1041.675048828125</v>
      </c>
      <c r="F1566" s="7">
        <v>10742.7001953125</v>
      </c>
      <c r="G1566" s="7">
        <v>10837</v>
      </c>
      <c r="H1566" s="7">
        <v>10710.4501953125</v>
      </c>
      <c r="I1566" s="7">
        <v>10821.849609375</v>
      </c>
      <c r="J1566" s="7">
        <v>9.5737101183807141E-2</v>
      </c>
      <c r="K1566" s="7">
        <v>9.6373537364036407E-2</v>
      </c>
      <c r="L1566" s="7">
        <v>9.5693927905728018E-2</v>
      </c>
      <c r="M1566" s="7">
        <v>9.6256655417362197E-2</v>
      </c>
      <c r="N1566" s="7">
        <v>9.5635344376865397E-2</v>
      </c>
      <c r="O1566" s="7">
        <v>1.605358926855802E-3</v>
      </c>
      <c r="P1566" s="7">
        <v>9.7240703303721199E-2</v>
      </c>
      <c r="Q1566" s="7">
        <v>9.4029985450009596E-2</v>
      </c>
      <c r="R1566" s="7">
        <f t="shared" si="166"/>
        <v>0</v>
      </c>
      <c r="S1566" s="4" t="str">
        <f t="shared" si="167"/>
        <v>Lower</v>
      </c>
      <c r="T1566" s="4" t="str">
        <f t="shared" si="163"/>
        <v>Above</v>
      </c>
      <c r="U1566" s="4" t="str">
        <f t="shared" si="164"/>
        <v>Buy</v>
      </c>
      <c r="V1566" s="4" t="str">
        <f t="shared" si="165"/>
        <v/>
      </c>
    </row>
    <row r="1567" spans="1:22">
      <c r="A1567" s="2">
        <v>43276</v>
      </c>
      <c r="B1567" s="7">
        <v>1041.525024414062</v>
      </c>
      <c r="C1567" s="7">
        <v>1048.900024414062</v>
      </c>
      <c r="D1567" s="7">
        <v>1036.525024414062</v>
      </c>
      <c r="E1567" s="7">
        <v>1047.474975585938</v>
      </c>
      <c r="F1567" s="7">
        <v>10822.900390625</v>
      </c>
      <c r="G1567" s="7">
        <v>10831.0498046875</v>
      </c>
      <c r="H1567" s="7">
        <v>10753.0498046875</v>
      </c>
      <c r="I1567" s="7">
        <v>10762.4501953125</v>
      </c>
      <c r="J1567" s="7">
        <v>9.6233448227635091E-2</v>
      </c>
      <c r="K1567" s="7">
        <v>9.6841953765194194E-2</v>
      </c>
      <c r="L1567" s="7">
        <v>9.6393585377258978E-2</v>
      </c>
      <c r="M1567" s="7">
        <v>9.7326812814628114E-2</v>
      </c>
      <c r="N1567" s="7">
        <v>9.5725123252223959E-2</v>
      </c>
      <c r="O1567" s="7">
        <v>1.648849523073878E-3</v>
      </c>
      <c r="P1567" s="7">
        <v>9.7373972775297843E-2</v>
      </c>
      <c r="Q1567" s="7">
        <v>9.4076273729150076E-2</v>
      </c>
      <c r="R1567" s="7">
        <f t="shared" si="166"/>
        <v>0</v>
      </c>
      <c r="S1567" s="4" t="str">
        <f t="shared" si="167"/>
        <v>Lower</v>
      </c>
      <c r="T1567" s="4" t="str">
        <f t="shared" ref="T1567:T1630" si="168">IF(S1567=0,"",IF(S1567="Upper",IF(M1567&lt;=P1567,"Below","Above"),IF(M1567&gt;=Q1567,"Above","Below")))</f>
        <v>Above</v>
      </c>
      <c r="U1567" s="4" t="str">
        <f t="shared" si="164"/>
        <v>Buy</v>
      </c>
      <c r="V1567" s="4" t="str">
        <f t="shared" si="165"/>
        <v/>
      </c>
    </row>
    <row r="1568" spans="1:22">
      <c r="A1568" s="2">
        <v>43277</v>
      </c>
      <c r="B1568" s="7">
        <v>1043.025024414062</v>
      </c>
      <c r="C1568" s="7">
        <v>1051.5</v>
      </c>
      <c r="D1568" s="7">
        <v>1039.925048828125</v>
      </c>
      <c r="E1568" s="7">
        <v>1046.849975585938</v>
      </c>
      <c r="F1568" s="7">
        <v>10742.7001953125</v>
      </c>
      <c r="G1568" s="7">
        <v>10805.25</v>
      </c>
      <c r="H1568" s="7">
        <v>10732.5498046875</v>
      </c>
      <c r="I1568" s="7">
        <v>10769.150390625</v>
      </c>
      <c r="J1568" s="7">
        <v>9.709151381411342E-2</v>
      </c>
      <c r="K1568" s="7">
        <v>9.7313805788852639E-2</v>
      </c>
      <c r="L1568" s="7">
        <v>9.6894500165648614E-2</v>
      </c>
      <c r="M1568" s="7">
        <v>9.72082232686865E-2</v>
      </c>
      <c r="N1568" s="7">
        <v>9.5806679279151402E-2</v>
      </c>
      <c r="O1568" s="7">
        <v>1.6811656062698209E-3</v>
      </c>
      <c r="P1568" s="7">
        <v>9.7487844885421227E-2</v>
      </c>
      <c r="Q1568" s="7">
        <v>9.4125513672881578E-2</v>
      </c>
      <c r="R1568" s="7">
        <f t="shared" si="166"/>
        <v>0</v>
      </c>
      <c r="S1568" s="4" t="str">
        <f t="shared" si="167"/>
        <v>Lower</v>
      </c>
      <c r="T1568" s="4" t="str">
        <f t="shared" si="168"/>
        <v>Above</v>
      </c>
      <c r="U1568" s="4" t="str">
        <f t="shared" si="164"/>
        <v>Buy</v>
      </c>
      <c r="V1568" s="4" t="str">
        <f t="shared" si="165"/>
        <v/>
      </c>
    </row>
    <row r="1569" spans="1:22">
      <c r="A1569" s="2">
        <v>43278</v>
      </c>
      <c r="B1569" s="7">
        <v>1046.5</v>
      </c>
      <c r="C1569" s="7">
        <v>1059.75</v>
      </c>
      <c r="D1569" s="7">
        <v>1045</v>
      </c>
      <c r="E1569" s="7">
        <v>1056.300048828125</v>
      </c>
      <c r="F1569" s="7">
        <v>10785.5</v>
      </c>
      <c r="G1569" s="7">
        <v>10785.5</v>
      </c>
      <c r="H1569" s="7">
        <v>10652.400390625</v>
      </c>
      <c r="I1569" s="7">
        <v>10671.400390625</v>
      </c>
      <c r="J1569" s="7">
        <v>9.7028417783134771E-2</v>
      </c>
      <c r="K1569" s="7">
        <v>9.8256919011635996E-2</v>
      </c>
      <c r="L1569" s="7">
        <v>9.8099955097415134E-2</v>
      </c>
      <c r="M1569" s="7">
        <v>9.8984201713216743E-2</v>
      </c>
      <c r="N1569" s="7">
        <v>9.5931406063812188E-2</v>
      </c>
      <c r="O1569" s="7">
        <v>1.821206665242676E-3</v>
      </c>
      <c r="P1569" s="7">
        <v>9.7752612729054861E-2</v>
      </c>
      <c r="Q1569" s="7">
        <v>9.4110199398569516E-2</v>
      </c>
      <c r="R1569" s="7">
        <f t="shared" si="166"/>
        <v>0</v>
      </c>
      <c r="S1569" s="4" t="str">
        <f t="shared" si="167"/>
        <v>Lower</v>
      </c>
      <c r="T1569" s="4" t="str">
        <f t="shared" si="168"/>
        <v>Above</v>
      </c>
      <c r="U1569" s="4" t="str">
        <f t="shared" si="164"/>
        <v>Buy</v>
      </c>
      <c r="V1569" s="4" t="str">
        <f t="shared" si="165"/>
        <v/>
      </c>
    </row>
    <row r="1570" spans="1:22">
      <c r="A1570" s="2">
        <v>43279</v>
      </c>
      <c r="B1570" s="7">
        <v>1057.5</v>
      </c>
      <c r="C1570" s="7">
        <v>1070</v>
      </c>
      <c r="D1570" s="7">
        <v>1055.599975585938</v>
      </c>
      <c r="E1570" s="7">
        <v>1065.425048828125</v>
      </c>
      <c r="F1570" s="7">
        <v>10660.7998046875</v>
      </c>
      <c r="G1570" s="7">
        <v>10674.2001953125</v>
      </c>
      <c r="H1570" s="7">
        <v>10557.7001953125</v>
      </c>
      <c r="I1570" s="7">
        <v>10589.099609375</v>
      </c>
      <c r="J1570" s="7">
        <v>9.9195184167610251E-2</v>
      </c>
      <c r="K1570" s="7">
        <v>0.1002417024621557</v>
      </c>
      <c r="L1570" s="7">
        <v>9.9983893845992336E-2</v>
      </c>
      <c r="M1570" s="7">
        <v>0.10061526363250541</v>
      </c>
      <c r="N1570" s="7">
        <v>9.5980285904272447E-2</v>
      </c>
      <c r="O1570" s="7">
        <v>1.9354511069893309E-3</v>
      </c>
      <c r="P1570" s="7">
        <v>9.7915737011261772E-2</v>
      </c>
      <c r="Q1570" s="7">
        <v>9.4044834797283122E-2</v>
      </c>
      <c r="R1570" s="7">
        <f t="shared" si="166"/>
        <v>0</v>
      </c>
      <c r="S1570" s="4" t="str">
        <f t="shared" si="167"/>
        <v>Lower</v>
      </c>
      <c r="T1570" s="4" t="str">
        <f t="shared" si="168"/>
        <v>Above</v>
      </c>
      <c r="U1570" s="4" t="str">
        <f t="shared" si="164"/>
        <v>Buy</v>
      </c>
      <c r="V1570" s="4" t="str">
        <f t="shared" si="165"/>
        <v/>
      </c>
    </row>
    <row r="1571" spans="1:22">
      <c r="A1571" s="2">
        <v>43280</v>
      </c>
      <c r="B1571" s="7">
        <v>1060.849975585938</v>
      </c>
      <c r="C1571" s="7">
        <v>1070</v>
      </c>
      <c r="D1571" s="7">
        <v>1052.550048828125</v>
      </c>
      <c r="E1571" s="7">
        <v>1054.224975585938</v>
      </c>
      <c r="F1571" s="7">
        <v>10612.849609375</v>
      </c>
      <c r="G1571" s="7">
        <v>10723.0498046875</v>
      </c>
      <c r="H1571" s="7">
        <v>10612.349609375</v>
      </c>
      <c r="I1571" s="7">
        <v>10714.2998046875</v>
      </c>
      <c r="J1571" s="7">
        <v>9.99590133312378E-2</v>
      </c>
      <c r="K1571" s="7">
        <v>9.9785044319411598E-2</v>
      </c>
      <c r="L1571" s="7">
        <v>9.9181622126196939E-2</v>
      </c>
      <c r="M1571" s="7">
        <v>9.8394201656062927E-2</v>
      </c>
      <c r="N1571" s="7">
        <v>9.596693550971748E-2</v>
      </c>
      <c r="O1571" s="7">
        <v>1.916816464052874E-3</v>
      </c>
      <c r="P1571" s="7">
        <v>9.7883751973770361E-2</v>
      </c>
      <c r="Q1571" s="7">
        <v>9.4050119045664599E-2</v>
      </c>
      <c r="R1571" s="7">
        <f t="shared" si="166"/>
        <v>0</v>
      </c>
      <c r="S1571" s="4" t="str">
        <f t="shared" si="167"/>
        <v>Lower</v>
      </c>
      <c r="T1571" s="4" t="str">
        <f t="shared" si="168"/>
        <v>Above</v>
      </c>
      <c r="U1571" s="4" t="str">
        <f t="shared" si="164"/>
        <v>Buy</v>
      </c>
      <c r="V1571" s="4" t="str">
        <f t="shared" si="165"/>
        <v/>
      </c>
    </row>
    <row r="1572" spans="1:22">
      <c r="A1572" s="2">
        <v>43283</v>
      </c>
      <c r="B1572" s="7">
        <v>1054.175048828125</v>
      </c>
      <c r="C1572" s="7">
        <v>1054.199951171875</v>
      </c>
      <c r="D1572" s="7">
        <v>1031.625</v>
      </c>
      <c r="E1572" s="7">
        <v>1036.625</v>
      </c>
      <c r="F1572" s="7">
        <v>10732.349609375</v>
      </c>
      <c r="G1572" s="7">
        <v>10736.150390625</v>
      </c>
      <c r="H1572" s="7">
        <v>10604.650390625</v>
      </c>
      <c r="I1572" s="7">
        <v>10657.2998046875</v>
      </c>
      <c r="J1572" s="7">
        <v>9.8224069024668598E-2</v>
      </c>
      <c r="K1572" s="7">
        <v>9.8191615506096244E-2</v>
      </c>
      <c r="L1572" s="7">
        <v>9.7280434714943936E-2</v>
      </c>
      <c r="M1572" s="7">
        <v>9.7269009880349949E-2</v>
      </c>
      <c r="N1572" s="7">
        <v>9.601738334303056E-2</v>
      </c>
      <c r="O1572" s="7">
        <v>1.9380959427223771E-3</v>
      </c>
      <c r="P1572" s="7">
        <v>9.7955479285752933E-2</v>
      </c>
      <c r="Q1572" s="7">
        <v>9.4079287400308187E-2</v>
      </c>
      <c r="R1572" s="7" t="str">
        <f t="shared" si="166"/>
        <v>Upper</v>
      </c>
      <c r="S1572" s="4" t="str">
        <f t="shared" si="167"/>
        <v>Upper</v>
      </c>
      <c r="T1572" s="4" t="str">
        <f t="shared" si="168"/>
        <v>Below</v>
      </c>
      <c r="U1572" s="4" t="str">
        <f t="shared" si="164"/>
        <v>Sell</v>
      </c>
      <c r="V1572" s="4" t="str">
        <f t="shared" si="165"/>
        <v>Sell</v>
      </c>
    </row>
    <row r="1573" spans="1:22">
      <c r="A1573" s="2">
        <v>43284</v>
      </c>
      <c r="B1573" s="7">
        <v>1036.625</v>
      </c>
      <c r="C1573" s="7">
        <v>1042.5</v>
      </c>
      <c r="D1573" s="7">
        <v>1032.800048828125</v>
      </c>
      <c r="E1573" s="7">
        <v>1035.099975585938</v>
      </c>
      <c r="F1573" s="7">
        <v>10668.599609375</v>
      </c>
      <c r="G1573" s="7">
        <v>10713.2998046875</v>
      </c>
      <c r="H1573" s="7">
        <v>10630.25</v>
      </c>
      <c r="I1573" s="7">
        <v>10699.900390625</v>
      </c>
      <c r="J1573" s="7">
        <v>9.7165985973367008E-2</v>
      </c>
      <c r="K1573" s="7">
        <v>9.7308954197647332E-2</v>
      </c>
      <c r="L1573" s="7">
        <v>9.7156703636144495E-2</v>
      </c>
      <c r="M1573" s="7">
        <v>9.6739216048484677E-2</v>
      </c>
      <c r="N1573" s="7">
        <v>9.5984215756919525E-2</v>
      </c>
      <c r="O1573" s="7">
        <v>1.9187222524839379E-3</v>
      </c>
      <c r="P1573" s="7">
        <v>9.7902938009403459E-2</v>
      </c>
      <c r="Q1573" s="7">
        <v>9.4065493504435591E-2</v>
      </c>
      <c r="R1573" s="7">
        <f t="shared" si="166"/>
        <v>0</v>
      </c>
      <c r="S1573" s="4" t="str">
        <f t="shared" si="167"/>
        <v>Upper</v>
      </c>
      <c r="T1573" s="4" t="str">
        <f t="shared" si="168"/>
        <v>Below</v>
      </c>
      <c r="U1573" s="4" t="str">
        <f t="shared" si="164"/>
        <v>Sell</v>
      </c>
      <c r="V1573" s="4" t="str">
        <f t="shared" si="165"/>
        <v/>
      </c>
    </row>
    <row r="1574" spans="1:22">
      <c r="A1574" s="2">
        <v>43285</v>
      </c>
      <c r="B1574" s="7">
        <v>1038.125</v>
      </c>
      <c r="C1574" s="7">
        <v>1054.025024414062</v>
      </c>
      <c r="D1574" s="7">
        <v>1034.5</v>
      </c>
      <c r="E1574" s="7">
        <v>1051.775024414062</v>
      </c>
      <c r="F1574" s="7">
        <v>10715</v>
      </c>
      <c r="G1574" s="7">
        <v>10777.150390625</v>
      </c>
      <c r="H1574" s="7">
        <v>10677.75</v>
      </c>
      <c r="I1574" s="7">
        <v>10769.900390625</v>
      </c>
      <c r="J1574" s="7">
        <v>9.6885207652823144E-2</v>
      </c>
      <c r="K1574" s="7">
        <v>9.780182944565334E-2</v>
      </c>
      <c r="L1574" s="7">
        <v>9.6883706773430736E-2</v>
      </c>
      <c r="M1574" s="7">
        <v>9.7658751359447418E-2</v>
      </c>
      <c r="N1574" s="7">
        <v>9.6053354972955599E-2</v>
      </c>
      <c r="O1574" s="7">
        <v>1.95437097985623E-3</v>
      </c>
      <c r="P1574" s="7">
        <v>9.8007725952811833E-2</v>
      </c>
      <c r="Q1574" s="7">
        <v>9.4098983993099364E-2</v>
      </c>
      <c r="R1574" s="7">
        <f t="shared" si="166"/>
        <v>0</v>
      </c>
      <c r="S1574" s="4" t="str">
        <f t="shared" si="167"/>
        <v>Upper</v>
      </c>
      <c r="T1574" s="4" t="str">
        <f t="shared" si="168"/>
        <v>Below</v>
      </c>
      <c r="U1574" s="4" t="str">
        <f t="shared" si="164"/>
        <v>Sell</v>
      </c>
      <c r="V1574" s="4" t="str">
        <f t="shared" si="165"/>
        <v/>
      </c>
    </row>
    <row r="1575" spans="1:22">
      <c r="A1575" s="2">
        <v>43286</v>
      </c>
      <c r="B1575" s="7">
        <v>1052.5</v>
      </c>
      <c r="C1575" s="7">
        <v>1064.5</v>
      </c>
      <c r="D1575" s="7">
        <v>1046.275024414062</v>
      </c>
      <c r="E1575" s="7">
        <v>1061.875</v>
      </c>
      <c r="F1575" s="7">
        <v>10786.0498046875</v>
      </c>
      <c r="G1575" s="7">
        <v>10786.0498046875</v>
      </c>
      <c r="H1575" s="7">
        <v>10726.25</v>
      </c>
      <c r="I1575" s="7">
        <v>10749.75</v>
      </c>
      <c r="J1575" s="7">
        <v>9.7579745973599613E-2</v>
      </c>
      <c r="K1575" s="7">
        <v>9.869229414622023E-2</v>
      </c>
      <c r="L1575" s="7">
        <v>9.7543412135094973E-2</v>
      </c>
      <c r="M1575" s="7">
        <v>9.8781367008535084E-2</v>
      </c>
      <c r="N1575" s="7">
        <v>9.6204781702384751E-2</v>
      </c>
      <c r="O1575" s="7">
        <v>2.045082515191149E-3</v>
      </c>
      <c r="P1575" s="7">
        <v>9.8249864217575894E-2</v>
      </c>
      <c r="Q1575" s="7">
        <v>9.4159699187193607E-2</v>
      </c>
      <c r="R1575" s="7" t="str">
        <f t="shared" si="166"/>
        <v>Upper</v>
      </c>
      <c r="S1575" s="4" t="str">
        <f t="shared" si="167"/>
        <v>Upper</v>
      </c>
      <c r="T1575" s="4" t="str">
        <f t="shared" si="168"/>
        <v>Above</v>
      </c>
      <c r="U1575" s="4" t="str">
        <f t="shared" si="164"/>
        <v>Sell</v>
      </c>
      <c r="V1575" s="4" t="str">
        <f t="shared" si="165"/>
        <v/>
      </c>
    </row>
    <row r="1576" spans="1:22">
      <c r="A1576" s="2">
        <v>43287</v>
      </c>
      <c r="B1576" s="7">
        <v>1056.650024414062</v>
      </c>
      <c r="C1576" s="7">
        <v>1067.775024414062</v>
      </c>
      <c r="D1576" s="7">
        <v>1055.675048828125</v>
      </c>
      <c r="E1576" s="7">
        <v>1057.574951171875</v>
      </c>
      <c r="F1576" s="7">
        <v>10744.150390625</v>
      </c>
      <c r="G1576" s="7">
        <v>10816.349609375</v>
      </c>
      <c r="H1576" s="7">
        <v>10735.0498046875</v>
      </c>
      <c r="I1576" s="7">
        <v>10772.650390625</v>
      </c>
      <c r="J1576" s="7">
        <v>9.8346540768459584E-2</v>
      </c>
      <c r="K1576" s="7">
        <v>9.8718612376265599E-2</v>
      </c>
      <c r="L1576" s="7">
        <v>9.8339091856579977E-2</v>
      </c>
      <c r="M1576" s="7">
        <v>9.8172215083879411E-2</v>
      </c>
      <c r="N1576" s="7">
        <v>9.6355274335840554E-2</v>
      </c>
      <c r="O1576" s="7">
        <v>2.074863126364524E-3</v>
      </c>
      <c r="P1576" s="7">
        <v>9.8430137462205081E-2</v>
      </c>
      <c r="Q1576" s="7">
        <v>9.4280411209476028E-2</v>
      </c>
      <c r="R1576" s="7" t="str">
        <f t="shared" si="166"/>
        <v>Upper</v>
      </c>
      <c r="S1576" s="4" t="str">
        <f t="shared" si="167"/>
        <v>Upper</v>
      </c>
      <c r="T1576" s="4" t="str">
        <f t="shared" si="168"/>
        <v>Below</v>
      </c>
      <c r="U1576" s="4" t="str">
        <f t="shared" si="164"/>
        <v>Sell</v>
      </c>
      <c r="V1576" s="4" t="str">
        <f t="shared" si="165"/>
        <v/>
      </c>
    </row>
    <row r="1577" spans="1:22">
      <c r="A1577" s="2">
        <v>43290</v>
      </c>
      <c r="B1577" s="7">
        <v>1060.925048828125</v>
      </c>
      <c r="C1577" s="7">
        <v>1065</v>
      </c>
      <c r="D1577" s="7">
        <v>1053.875</v>
      </c>
      <c r="E1577" s="7">
        <v>1062.824951171875</v>
      </c>
      <c r="F1577" s="7">
        <v>10838.2998046875</v>
      </c>
      <c r="G1577" s="7">
        <v>10860.349609375</v>
      </c>
      <c r="H1577" s="7">
        <v>10807.150390625</v>
      </c>
      <c r="I1577" s="7">
        <v>10852.900390625</v>
      </c>
      <c r="J1577" s="7">
        <v>9.7886667461374449E-2</v>
      </c>
      <c r="K1577" s="7">
        <v>9.8063141455470099E-2</v>
      </c>
      <c r="L1577" s="7">
        <v>9.7516455486195211E-2</v>
      </c>
      <c r="M1577" s="7">
        <v>9.7930038323208887E-2</v>
      </c>
      <c r="N1577" s="7">
        <v>9.6518510565570897E-2</v>
      </c>
      <c r="O1577" s="7">
        <v>2.0633018543071489E-3</v>
      </c>
      <c r="P1577" s="7">
        <v>9.858181241987804E-2</v>
      </c>
      <c r="Q1577" s="7">
        <v>9.4455208711263755E-2</v>
      </c>
      <c r="R1577" s="7">
        <f t="shared" si="166"/>
        <v>0</v>
      </c>
      <c r="S1577" s="4" t="str">
        <f t="shared" si="167"/>
        <v>Upper</v>
      </c>
      <c r="T1577" s="4" t="str">
        <f t="shared" si="168"/>
        <v>Below</v>
      </c>
      <c r="U1577" s="4" t="str">
        <f t="shared" si="164"/>
        <v>Sell</v>
      </c>
      <c r="V1577" s="4" t="str">
        <f t="shared" si="165"/>
        <v/>
      </c>
    </row>
    <row r="1578" spans="1:22">
      <c r="A1578" s="2">
        <v>43291</v>
      </c>
      <c r="B1578" s="7">
        <v>1064.949951171875</v>
      </c>
      <c r="C1578" s="7">
        <v>1074.800048828125</v>
      </c>
      <c r="D1578" s="7">
        <v>1062.5</v>
      </c>
      <c r="E1578" s="7">
        <v>1073.199951171875</v>
      </c>
      <c r="F1578" s="7">
        <v>10902.75</v>
      </c>
      <c r="G1578" s="7">
        <v>10956.900390625</v>
      </c>
      <c r="H1578" s="7">
        <v>10876.650390625</v>
      </c>
      <c r="I1578" s="7">
        <v>10947.25</v>
      </c>
      <c r="J1578" s="7">
        <v>9.7677187055731349E-2</v>
      </c>
      <c r="K1578" s="7">
        <v>9.8093439796874585E-2</v>
      </c>
      <c r="L1578" s="7">
        <v>9.7686324543060546E-2</v>
      </c>
      <c r="M1578" s="7">
        <v>9.8033748308650581E-2</v>
      </c>
      <c r="N1578" s="7">
        <v>9.6707760639304127E-2</v>
      </c>
      <c r="O1578" s="7">
        <v>2.0172268941927242E-3</v>
      </c>
      <c r="P1578" s="7">
        <v>9.8724987533496844E-2</v>
      </c>
      <c r="Q1578" s="7">
        <v>9.469053374511141E-2</v>
      </c>
      <c r="R1578" s="7">
        <f t="shared" si="166"/>
        <v>0</v>
      </c>
      <c r="S1578" s="4" t="str">
        <f t="shared" si="167"/>
        <v>Upper</v>
      </c>
      <c r="T1578" s="4" t="str">
        <f t="shared" si="168"/>
        <v>Below</v>
      </c>
      <c r="U1578" s="4" t="str">
        <f t="shared" si="164"/>
        <v>Sell</v>
      </c>
      <c r="V1578" s="4" t="str">
        <f t="shared" si="165"/>
        <v/>
      </c>
    </row>
    <row r="1579" spans="1:22">
      <c r="A1579" s="2">
        <v>43292</v>
      </c>
      <c r="B1579" s="7">
        <v>1072.525024414062</v>
      </c>
      <c r="C1579" s="7">
        <v>1077.849975585938</v>
      </c>
      <c r="D1579" s="7">
        <v>1067.400024414062</v>
      </c>
      <c r="E1579" s="7">
        <v>1074.125</v>
      </c>
      <c r="F1579" s="7">
        <v>10956.400390625</v>
      </c>
      <c r="G1579" s="7">
        <v>10976.650390625</v>
      </c>
      <c r="H1579" s="7">
        <v>10923</v>
      </c>
      <c r="I1579" s="7">
        <v>10948.2998046875</v>
      </c>
      <c r="J1579" s="7">
        <v>9.7890272915891599E-2</v>
      </c>
      <c r="K1579" s="7">
        <v>9.8194798707127787E-2</v>
      </c>
      <c r="L1579" s="7">
        <v>9.7720408716841761E-2</v>
      </c>
      <c r="M1579" s="7">
        <v>9.8108840565373889E-2</v>
      </c>
      <c r="N1579" s="7">
        <v>9.6935331135187278E-2</v>
      </c>
      <c r="O1579" s="7">
        <v>1.896222863342695E-3</v>
      </c>
      <c r="P1579" s="7">
        <v>9.883155399852997E-2</v>
      </c>
      <c r="Q1579" s="7">
        <v>9.5039108271844586E-2</v>
      </c>
      <c r="R1579" s="7">
        <f t="shared" si="166"/>
        <v>0</v>
      </c>
      <c r="S1579" s="4" t="str">
        <f t="shared" si="167"/>
        <v>Upper</v>
      </c>
      <c r="T1579" s="4" t="str">
        <f t="shared" si="168"/>
        <v>Below</v>
      </c>
      <c r="U1579" s="4" t="str">
        <f t="shared" si="164"/>
        <v>Sell</v>
      </c>
      <c r="V1579" s="4" t="str">
        <f t="shared" si="165"/>
        <v/>
      </c>
    </row>
    <row r="1580" spans="1:22">
      <c r="A1580" s="2">
        <v>43293</v>
      </c>
      <c r="B1580" s="7">
        <v>1076.449951171875</v>
      </c>
      <c r="C1580" s="7">
        <v>1089.925048828125</v>
      </c>
      <c r="D1580" s="7">
        <v>1076</v>
      </c>
      <c r="E1580" s="7">
        <v>1082.974975585938</v>
      </c>
      <c r="F1580" s="7">
        <v>11006.9501953125</v>
      </c>
      <c r="G1580" s="7">
        <v>11078.2998046875</v>
      </c>
      <c r="H1580" s="7">
        <v>10999.650390625</v>
      </c>
      <c r="I1580" s="7">
        <v>11023.2001953125</v>
      </c>
      <c r="J1580" s="7">
        <v>9.7797294624836204E-2</v>
      </c>
      <c r="K1580" s="7">
        <v>9.8383783436421443E-2</v>
      </c>
      <c r="L1580" s="7">
        <v>9.7821290840032021E-2</v>
      </c>
      <c r="M1580" s="7">
        <v>9.8245060998389672E-2</v>
      </c>
      <c r="N1580" s="7">
        <v>9.7134893040006665E-2</v>
      </c>
      <c r="O1580" s="7">
        <v>1.8070908379379769E-3</v>
      </c>
      <c r="P1580" s="7">
        <v>9.8941983877944645E-2</v>
      </c>
      <c r="Q1580" s="7">
        <v>9.5327802202068684E-2</v>
      </c>
      <c r="R1580" s="7">
        <f t="shared" si="166"/>
        <v>0</v>
      </c>
      <c r="S1580" s="4" t="str">
        <f t="shared" si="167"/>
        <v>Upper</v>
      </c>
      <c r="T1580" s="4" t="str">
        <f t="shared" si="168"/>
        <v>Below</v>
      </c>
      <c r="U1580" s="4" t="str">
        <f t="shared" si="164"/>
        <v>Sell</v>
      </c>
      <c r="V1580" s="4" t="str">
        <f t="shared" si="165"/>
        <v/>
      </c>
    </row>
    <row r="1581" spans="1:22">
      <c r="A1581" s="2">
        <v>43294</v>
      </c>
      <c r="B1581" s="7">
        <v>1084.199951171875</v>
      </c>
      <c r="C1581" s="7">
        <v>1095.400024414062</v>
      </c>
      <c r="D1581" s="7">
        <v>1081.550048828125</v>
      </c>
      <c r="E1581" s="7">
        <v>1090.449951171875</v>
      </c>
      <c r="F1581" s="7">
        <v>11056.900390625</v>
      </c>
      <c r="G1581" s="7">
        <v>11071.349609375</v>
      </c>
      <c r="H1581" s="7">
        <v>10999.75</v>
      </c>
      <c r="I1581" s="7">
        <v>11018.900390625</v>
      </c>
      <c r="J1581" s="7">
        <v>9.8056409379535858E-2</v>
      </c>
      <c r="K1581" s="7">
        <v>9.8940062689963235E-2</v>
      </c>
      <c r="L1581" s="7">
        <v>9.8324966369974315E-2</v>
      </c>
      <c r="M1581" s="7">
        <v>9.8961775904575888E-2</v>
      </c>
      <c r="N1581" s="7">
        <v>9.7392520972617455E-2</v>
      </c>
      <c r="O1581" s="7">
        <v>1.6701072634591431E-3</v>
      </c>
      <c r="P1581" s="7">
        <v>9.9062628236076603E-2</v>
      </c>
      <c r="Q1581" s="7">
        <v>9.5722413709158308E-2</v>
      </c>
      <c r="R1581" s="7">
        <f t="shared" si="166"/>
        <v>0</v>
      </c>
      <c r="S1581" s="4" t="str">
        <f t="shared" si="167"/>
        <v>Upper</v>
      </c>
      <c r="T1581" s="4" t="str">
        <f t="shared" si="168"/>
        <v>Below</v>
      </c>
      <c r="U1581" s="4" t="str">
        <f t="shared" si="164"/>
        <v>Sell</v>
      </c>
      <c r="V1581" s="4" t="str">
        <f t="shared" si="165"/>
        <v/>
      </c>
    </row>
    <row r="1582" spans="1:22">
      <c r="A1582" s="2">
        <v>43297</v>
      </c>
      <c r="B1582" s="7">
        <v>1089.699951171875</v>
      </c>
      <c r="C1582" s="7">
        <v>1095.025024414062</v>
      </c>
      <c r="D1582" s="7">
        <v>1081.875</v>
      </c>
      <c r="E1582" s="7">
        <v>1084.425048828125</v>
      </c>
      <c r="F1582" s="7">
        <v>11018.9501953125</v>
      </c>
      <c r="G1582" s="7">
        <v>11019.5</v>
      </c>
      <c r="H1582" s="7">
        <v>10926.25</v>
      </c>
      <c r="I1582" s="7">
        <v>10936.849609375</v>
      </c>
      <c r="J1582" s="7">
        <v>9.8893264045737964E-2</v>
      </c>
      <c r="K1582" s="7">
        <v>9.9371570798499245E-2</v>
      </c>
      <c r="L1582" s="7">
        <v>9.9016130877473976E-2</v>
      </c>
      <c r="M1582" s="7">
        <v>9.9153329117606451E-2</v>
      </c>
      <c r="N1582" s="7">
        <v>9.7676163952603021E-2</v>
      </c>
      <c r="O1582" s="7">
        <v>1.4360607503438379E-3</v>
      </c>
      <c r="P1582" s="7">
        <v>9.9112224702946852E-2</v>
      </c>
      <c r="Q1582" s="7">
        <v>9.6240103202259189E-2</v>
      </c>
      <c r="R1582" s="7" t="str">
        <f t="shared" si="166"/>
        <v>Upper</v>
      </c>
      <c r="S1582" s="4" t="str">
        <f t="shared" si="167"/>
        <v>Upper</v>
      </c>
      <c r="T1582" s="4" t="str">
        <f t="shared" si="168"/>
        <v>Above</v>
      </c>
      <c r="U1582" s="4" t="str">
        <f t="shared" si="164"/>
        <v>Sell</v>
      </c>
      <c r="V1582" s="4" t="str">
        <f t="shared" si="165"/>
        <v/>
      </c>
    </row>
    <row r="1583" spans="1:22">
      <c r="A1583" s="2">
        <v>43298</v>
      </c>
      <c r="B1583" s="7">
        <v>1081.625</v>
      </c>
      <c r="C1583" s="7">
        <v>1090.5</v>
      </c>
      <c r="D1583" s="7">
        <v>1081.625</v>
      </c>
      <c r="E1583" s="7">
        <v>1088.375</v>
      </c>
      <c r="F1583" s="7">
        <v>10939.650390625</v>
      </c>
      <c r="G1583" s="7">
        <v>11018.5</v>
      </c>
      <c r="H1583" s="7">
        <v>10925.599609375</v>
      </c>
      <c r="I1583" s="7">
        <v>11008.0498046875</v>
      </c>
      <c r="J1583" s="7">
        <v>9.8871989632038415E-2</v>
      </c>
      <c r="K1583" s="7">
        <v>9.8969914235149975E-2</v>
      </c>
      <c r="L1583" s="7">
        <v>9.8999143174886534E-2</v>
      </c>
      <c r="M1583" s="7">
        <v>9.8870828104042824E-2</v>
      </c>
      <c r="N1583" s="7">
        <v>9.7896514541592788E-2</v>
      </c>
      <c r="O1583" s="7">
        <v>1.24224111149875E-3</v>
      </c>
      <c r="P1583" s="7">
        <v>9.9138755653091534E-2</v>
      </c>
      <c r="Q1583" s="7">
        <v>9.6654273430094043E-2</v>
      </c>
      <c r="R1583" s="7">
        <f t="shared" si="166"/>
        <v>0</v>
      </c>
      <c r="S1583" s="4" t="str">
        <f t="shared" si="167"/>
        <v>Upper</v>
      </c>
      <c r="T1583" s="4" t="str">
        <f t="shared" si="168"/>
        <v>Below</v>
      </c>
      <c r="U1583" s="4" t="str">
        <f t="shared" si="164"/>
        <v>Sell</v>
      </c>
      <c r="V1583" s="4" t="str">
        <f t="shared" si="165"/>
        <v/>
      </c>
    </row>
    <row r="1584" spans="1:22">
      <c r="A1584" s="2">
        <v>43299</v>
      </c>
      <c r="B1584" s="7">
        <v>1093.5</v>
      </c>
      <c r="C1584" s="7">
        <v>1110</v>
      </c>
      <c r="D1584" s="7">
        <v>1086.824951171875</v>
      </c>
      <c r="E1584" s="7">
        <v>1088.099975585938</v>
      </c>
      <c r="F1584" s="7">
        <v>11060.2001953125</v>
      </c>
      <c r="G1584" s="7">
        <v>11076.2001953125</v>
      </c>
      <c r="H1584" s="7">
        <v>10956.2998046875</v>
      </c>
      <c r="I1584" s="7">
        <v>10980.4501953125</v>
      </c>
      <c r="J1584" s="7">
        <v>9.8868011490736291E-2</v>
      </c>
      <c r="K1584" s="7">
        <v>0.10021487337054071</v>
      </c>
      <c r="L1584" s="7">
        <v>9.9196350095028626E-2</v>
      </c>
      <c r="M1584" s="7">
        <v>9.9094295427927179E-2</v>
      </c>
      <c r="N1584" s="7">
        <v>9.807927332590996E-2</v>
      </c>
      <c r="O1584" s="7">
        <v>1.1250256368192551E-3</v>
      </c>
      <c r="P1584" s="7">
        <v>9.9204298962729212E-2</v>
      </c>
      <c r="Q1584" s="7">
        <v>9.6954247689090708E-2</v>
      </c>
      <c r="R1584" s="7" t="str">
        <f t="shared" si="166"/>
        <v>Upper</v>
      </c>
      <c r="S1584" s="4" t="str">
        <f t="shared" si="167"/>
        <v>Upper</v>
      </c>
      <c r="T1584" s="4" t="str">
        <f t="shared" si="168"/>
        <v>Below</v>
      </c>
      <c r="U1584" s="4" t="str">
        <f t="shared" si="164"/>
        <v>Sell</v>
      </c>
      <c r="V1584" s="4" t="str">
        <f t="shared" si="165"/>
        <v/>
      </c>
    </row>
    <row r="1585" spans="1:22">
      <c r="A1585" s="2">
        <v>43300</v>
      </c>
      <c r="B1585" s="7">
        <v>1091.5</v>
      </c>
      <c r="C1585" s="7">
        <v>1096.75</v>
      </c>
      <c r="D1585" s="7">
        <v>1085.5</v>
      </c>
      <c r="E1585" s="7">
        <v>1093.050048828125</v>
      </c>
      <c r="F1585" s="7">
        <v>10999.5</v>
      </c>
      <c r="G1585" s="7">
        <v>11006.5</v>
      </c>
      <c r="H1585" s="7">
        <v>10935.4501953125</v>
      </c>
      <c r="I1585" s="7">
        <v>10957.099609375</v>
      </c>
      <c r="J1585" s="7">
        <v>9.9231783262875586E-2</v>
      </c>
      <c r="K1585" s="7">
        <v>9.9645663925861994E-2</v>
      </c>
      <c r="L1585" s="7">
        <v>9.9264317482356743E-2</v>
      </c>
      <c r="M1585" s="7">
        <v>9.9757243047503275E-2</v>
      </c>
      <c r="N1585" s="7">
        <v>9.8278053884021846E-2</v>
      </c>
      <c r="O1585" s="7">
        <v>1.0461489019925191E-3</v>
      </c>
      <c r="P1585" s="7">
        <v>9.9324202786014365E-2</v>
      </c>
      <c r="Q1585" s="7">
        <v>9.7231904982029327E-2</v>
      </c>
      <c r="R1585" s="7" t="str">
        <f t="shared" si="166"/>
        <v>Upper</v>
      </c>
      <c r="S1585" s="4" t="str">
        <f t="shared" si="167"/>
        <v>Upper</v>
      </c>
      <c r="T1585" s="4" t="str">
        <f t="shared" si="168"/>
        <v>Above</v>
      </c>
      <c r="U1585" s="4" t="str">
        <f t="shared" ref="U1585:U1648" si="169">+IF(AND(S1585="Upper",T1585="Below"),"Sell",IF(AND(S1585="Lower",T1585="Above"),"Buy",U1584))</f>
        <v>Sell</v>
      </c>
      <c r="V1585" s="4" t="str">
        <f t="shared" si="165"/>
        <v/>
      </c>
    </row>
    <row r="1586" spans="1:22">
      <c r="A1586" s="2">
        <v>43301</v>
      </c>
      <c r="B1586" s="7">
        <v>1093.050048828125</v>
      </c>
      <c r="C1586" s="7">
        <v>1101.425048828125</v>
      </c>
      <c r="D1586" s="7">
        <v>1085.550048828125</v>
      </c>
      <c r="E1586" s="7">
        <v>1094.525024414062</v>
      </c>
      <c r="F1586" s="7">
        <v>10963.5</v>
      </c>
      <c r="G1586" s="7">
        <v>11030.25</v>
      </c>
      <c r="H1586" s="7">
        <v>10946.2001953125</v>
      </c>
      <c r="I1586" s="7">
        <v>11010.2001953125</v>
      </c>
      <c r="J1586" s="7">
        <v>9.969900568505724E-2</v>
      </c>
      <c r="K1586" s="7">
        <v>9.9854948784309061E-2</v>
      </c>
      <c r="L1586" s="7">
        <v>9.9171404638934979E-2</v>
      </c>
      <c r="M1586" s="7">
        <v>9.9410092913664483E-2</v>
      </c>
      <c r="N1586" s="7">
        <v>9.8435725758836967E-2</v>
      </c>
      <c r="O1586" s="7">
        <v>9.5950577133091172E-4</v>
      </c>
      <c r="P1586" s="7">
        <v>9.9395231530167882E-2</v>
      </c>
      <c r="Q1586" s="7">
        <v>9.7476219987506052E-2</v>
      </c>
      <c r="R1586" s="7" t="str">
        <f t="shared" si="166"/>
        <v>Upper</v>
      </c>
      <c r="S1586" s="4" t="str">
        <f t="shared" si="167"/>
        <v>Upper</v>
      </c>
      <c r="T1586" s="4" t="str">
        <f t="shared" si="168"/>
        <v>Above</v>
      </c>
      <c r="U1586" s="4" t="str">
        <f t="shared" si="169"/>
        <v>Sell</v>
      </c>
      <c r="V1586" s="4" t="str">
        <f t="shared" si="165"/>
        <v/>
      </c>
    </row>
    <row r="1587" spans="1:22">
      <c r="A1587" s="2">
        <v>43304</v>
      </c>
      <c r="B1587" s="7">
        <v>1075</v>
      </c>
      <c r="C1587" s="7">
        <v>1089</v>
      </c>
      <c r="D1587" s="7">
        <v>1069.025024414062</v>
      </c>
      <c r="E1587" s="7">
        <v>1078.224975585938</v>
      </c>
      <c r="F1587" s="7">
        <v>11019.849609375</v>
      </c>
      <c r="G1587" s="7">
        <v>11093.400390625</v>
      </c>
      <c r="H1587" s="7">
        <v>11010.9501953125</v>
      </c>
      <c r="I1587" s="7">
        <v>11084.75</v>
      </c>
      <c r="J1587" s="7">
        <v>9.7551240543741827E-2</v>
      </c>
      <c r="K1587" s="7">
        <v>9.816647390824465E-2</v>
      </c>
      <c r="L1587" s="7">
        <v>9.7087445266000744E-2</v>
      </c>
      <c r="M1587" s="7">
        <v>9.7271023305526741E-2</v>
      </c>
      <c r="N1587" s="7">
        <v>9.84329362833819E-2</v>
      </c>
      <c r="O1587" s="7">
        <v>9.6297410585987394E-4</v>
      </c>
      <c r="P1587" s="7">
        <v>9.9395910389241768E-2</v>
      </c>
      <c r="Q1587" s="7">
        <v>9.7469962177522032E-2</v>
      </c>
      <c r="R1587" s="7" t="str">
        <f t="shared" si="166"/>
        <v>Lower</v>
      </c>
      <c r="S1587" s="4" t="str">
        <f t="shared" si="167"/>
        <v>Lower</v>
      </c>
      <c r="T1587" s="4" t="str">
        <f t="shared" si="168"/>
        <v>Below</v>
      </c>
      <c r="U1587" s="4" t="str">
        <f t="shared" si="169"/>
        <v>Sell</v>
      </c>
      <c r="V1587" s="4" t="str">
        <f t="shared" ref="V1587:V1650" si="170">+IF(U1587&lt;&gt;U1586,U1587,"")</f>
        <v/>
      </c>
    </row>
    <row r="1588" spans="1:22">
      <c r="A1588" s="2">
        <v>43305</v>
      </c>
      <c r="B1588" s="7">
        <v>1073.5</v>
      </c>
      <c r="C1588" s="7">
        <v>1084.5</v>
      </c>
      <c r="D1588" s="7">
        <v>1073.5</v>
      </c>
      <c r="E1588" s="7">
        <v>1079.875</v>
      </c>
      <c r="F1588" s="7">
        <v>11109</v>
      </c>
      <c r="G1588" s="7">
        <v>11143.400390625</v>
      </c>
      <c r="H1588" s="7">
        <v>11092.5</v>
      </c>
      <c r="I1588" s="7">
        <v>11134.2998046875</v>
      </c>
      <c r="J1588" s="7">
        <v>9.6633360338464314E-2</v>
      </c>
      <c r="K1588" s="7">
        <v>9.7322178328295136E-2</v>
      </c>
      <c r="L1588" s="7">
        <v>9.6777101645255798E-2</v>
      </c>
      <c r="M1588" s="7">
        <v>9.6986341210731228E-2</v>
      </c>
      <c r="N1588" s="7">
        <v>9.8421842180484137E-2</v>
      </c>
      <c r="O1588" s="7">
        <v>9.789714580014069E-4</v>
      </c>
      <c r="P1588" s="7">
        <v>9.9400813638485547E-2</v>
      </c>
      <c r="Q1588" s="7">
        <v>9.7442870722482727E-2</v>
      </c>
      <c r="R1588" s="7">
        <f t="shared" si="166"/>
        <v>0</v>
      </c>
      <c r="S1588" s="4" t="str">
        <f t="shared" si="167"/>
        <v>Lower</v>
      </c>
      <c r="T1588" s="4" t="str">
        <f t="shared" si="168"/>
        <v>Below</v>
      </c>
      <c r="U1588" s="4" t="str">
        <f t="shared" si="169"/>
        <v>Sell</v>
      </c>
      <c r="V1588" s="4" t="str">
        <f t="shared" si="170"/>
        <v/>
      </c>
    </row>
    <row r="1589" spans="1:22">
      <c r="A1589" s="2">
        <v>43306</v>
      </c>
      <c r="B1589" s="7">
        <v>1082.324951171875</v>
      </c>
      <c r="C1589" s="7">
        <v>1088.400024414062</v>
      </c>
      <c r="D1589" s="7">
        <v>1080</v>
      </c>
      <c r="E1589" s="7">
        <v>1085.175048828125</v>
      </c>
      <c r="F1589" s="7">
        <v>11148.400390625</v>
      </c>
      <c r="G1589" s="7">
        <v>11157.150390625</v>
      </c>
      <c r="H1589" s="7">
        <v>11113.25</v>
      </c>
      <c r="I1589" s="7">
        <v>11132</v>
      </c>
      <c r="J1589" s="7">
        <v>9.7083430200626111E-2</v>
      </c>
      <c r="K1589" s="7">
        <v>9.7551792913772195E-2</v>
      </c>
      <c r="L1589" s="7">
        <v>9.7181292601174279E-2</v>
      </c>
      <c r="M1589" s="7">
        <v>9.748248731837271E-2</v>
      </c>
      <c r="N1589" s="7">
        <v>9.8346756460741938E-2</v>
      </c>
      <c r="O1589" s="7">
        <v>9.9108391494468276E-4</v>
      </c>
      <c r="P1589" s="7">
        <v>9.9337840375686617E-2</v>
      </c>
      <c r="Q1589" s="7">
        <v>9.7355672545797259E-2</v>
      </c>
      <c r="R1589" s="7" t="str">
        <f t="shared" si="166"/>
        <v>Lower</v>
      </c>
      <c r="S1589" s="4" t="str">
        <f t="shared" si="167"/>
        <v>Lower</v>
      </c>
      <c r="T1589" s="4" t="str">
        <f t="shared" si="168"/>
        <v>Above</v>
      </c>
      <c r="U1589" s="4" t="str">
        <f t="shared" si="169"/>
        <v>Buy</v>
      </c>
      <c r="V1589" s="4" t="str">
        <f t="shared" si="170"/>
        <v>Buy</v>
      </c>
    </row>
    <row r="1590" spans="1:22">
      <c r="A1590" s="2">
        <v>43307</v>
      </c>
      <c r="B1590" s="7">
        <v>1082.5</v>
      </c>
      <c r="C1590" s="7">
        <v>1101.724975585938</v>
      </c>
      <c r="D1590" s="7">
        <v>1082.5</v>
      </c>
      <c r="E1590" s="7">
        <v>1096.300048828125</v>
      </c>
      <c r="F1590" s="7">
        <v>11132.9501953125</v>
      </c>
      <c r="G1590" s="7">
        <v>11185.849609375</v>
      </c>
      <c r="H1590" s="7">
        <v>11125.7001953125</v>
      </c>
      <c r="I1590" s="7">
        <v>11167.2998046875</v>
      </c>
      <c r="J1590" s="7">
        <v>9.7233885089666877E-2</v>
      </c>
      <c r="K1590" s="7">
        <v>9.8492739850763594E-2</v>
      </c>
      <c r="L1590" s="7">
        <v>9.7297247004380083E-2</v>
      </c>
      <c r="M1590" s="7">
        <v>9.817055761035004E-2</v>
      </c>
      <c r="N1590" s="7">
        <v>9.8224521159634176E-2</v>
      </c>
      <c r="O1590" s="7">
        <v>8.3504777904836402E-4</v>
      </c>
      <c r="P1590" s="7">
        <v>9.9059568938682535E-2</v>
      </c>
      <c r="Q1590" s="7">
        <v>9.7389473380585817E-2</v>
      </c>
      <c r="R1590" s="7" t="str">
        <f t="shared" si="166"/>
        <v>Lower</v>
      </c>
      <c r="S1590" s="4" t="str">
        <f t="shared" si="167"/>
        <v>Lower</v>
      </c>
      <c r="T1590" s="4" t="str">
        <f t="shared" si="168"/>
        <v>Above</v>
      </c>
      <c r="U1590" s="4" t="str">
        <f t="shared" si="169"/>
        <v>Buy</v>
      </c>
      <c r="V1590" s="4" t="str">
        <f t="shared" si="170"/>
        <v/>
      </c>
    </row>
    <row r="1591" spans="1:22">
      <c r="A1591" s="2">
        <v>43308</v>
      </c>
      <c r="B1591" s="7">
        <v>1100.974975585938</v>
      </c>
      <c r="C1591" s="7">
        <v>1105.974975585938</v>
      </c>
      <c r="D1591" s="7">
        <v>1092.349975585938</v>
      </c>
      <c r="E1591" s="7">
        <v>1101.074951171875</v>
      </c>
      <c r="F1591" s="7">
        <v>11232.75</v>
      </c>
      <c r="G1591" s="7">
        <v>11283.400390625</v>
      </c>
      <c r="H1591" s="7">
        <v>11210.25</v>
      </c>
      <c r="I1591" s="7">
        <v>11278.349609375</v>
      </c>
      <c r="J1591" s="7">
        <v>9.8014731529317181E-2</v>
      </c>
      <c r="K1591" s="7">
        <v>9.8017879123110357E-2</v>
      </c>
      <c r="L1591" s="7">
        <v>9.7442070924906893E-2</v>
      </c>
      <c r="M1591" s="7">
        <v>9.7627311557767188E-2</v>
      </c>
      <c r="N1591" s="7">
        <v>9.8186176654719376E-2</v>
      </c>
      <c r="O1591" s="7">
        <v>8.4440115463810185E-4</v>
      </c>
      <c r="P1591" s="7">
        <v>9.9030577809357478E-2</v>
      </c>
      <c r="Q1591" s="7">
        <v>9.7341775500081273E-2</v>
      </c>
      <c r="R1591" s="7">
        <f t="shared" si="166"/>
        <v>0</v>
      </c>
      <c r="S1591" s="4" t="str">
        <f t="shared" si="167"/>
        <v>Lower</v>
      </c>
      <c r="T1591" s="4" t="str">
        <f t="shared" si="168"/>
        <v>Above</v>
      </c>
      <c r="U1591" s="4" t="str">
        <f t="shared" si="169"/>
        <v>Buy</v>
      </c>
      <c r="V1591" s="4" t="str">
        <f t="shared" si="170"/>
        <v/>
      </c>
    </row>
    <row r="1592" spans="1:22">
      <c r="A1592" s="2">
        <v>43311</v>
      </c>
      <c r="B1592" s="7">
        <v>1099.5</v>
      </c>
      <c r="C1592" s="7">
        <v>1099.5</v>
      </c>
      <c r="D1592" s="7">
        <v>1079.699951171875</v>
      </c>
      <c r="E1592" s="7">
        <v>1084.949951171875</v>
      </c>
      <c r="F1592" s="7">
        <v>11296.650390625</v>
      </c>
      <c r="G1592" s="7">
        <v>11328.099609375</v>
      </c>
      <c r="H1592" s="7">
        <v>11261.4501953125</v>
      </c>
      <c r="I1592" s="7">
        <v>11319.5498046875</v>
      </c>
      <c r="J1592" s="7">
        <v>9.7329735981956766E-2</v>
      </c>
      <c r="K1592" s="7">
        <v>9.7059527892045278E-2</v>
      </c>
      <c r="L1592" s="7">
        <v>9.5875747123695718E-2</v>
      </c>
      <c r="M1592" s="7">
        <v>9.5847447106296585E-2</v>
      </c>
      <c r="N1592" s="7">
        <v>9.8115098516016713E-2</v>
      </c>
      <c r="O1592" s="7">
        <v>9.7534533322302856E-4</v>
      </c>
      <c r="P1592" s="7">
        <v>9.9090443849239748E-2</v>
      </c>
      <c r="Q1592" s="7">
        <v>9.7139753182793678E-2</v>
      </c>
      <c r="R1592" s="7">
        <f t="shared" si="166"/>
        <v>0</v>
      </c>
      <c r="S1592" s="4" t="str">
        <f t="shared" si="167"/>
        <v>Lower</v>
      </c>
      <c r="T1592" s="4" t="str">
        <f t="shared" si="168"/>
        <v>Below</v>
      </c>
      <c r="U1592" s="4" t="str">
        <f t="shared" si="169"/>
        <v>Buy</v>
      </c>
      <c r="V1592" s="4" t="str">
        <f t="shared" si="170"/>
        <v/>
      </c>
    </row>
    <row r="1593" spans="1:22">
      <c r="A1593" s="2">
        <v>43312</v>
      </c>
      <c r="B1593" s="7">
        <v>1080</v>
      </c>
      <c r="C1593" s="7">
        <v>1092.949951171875</v>
      </c>
      <c r="D1593" s="7">
        <v>1075.025024414062</v>
      </c>
      <c r="E1593" s="7">
        <v>1089.75</v>
      </c>
      <c r="F1593" s="7">
        <v>11311.0498046875</v>
      </c>
      <c r="G1593" s="7">
        <v>11366</v>
      </c>
      <c r="H1593" s="7">
        <v>11267.75</v>
      </c>
      <c r="I1593" s="7">
        <v>11356.5</v>
      </c>
      <c r="J1593" s="7">
        <v>9.5481853466194519E-2</v>
      </c>
      <c r="K1593" s="7">
        <v>9.6159594507467444E-2</v>
      </c>
      <c r="L1593" s="7">
        <v>9.5407248511376497E-2</v>
      </c>
      <c r="M1593" s="7">
        <v>9.5958261788403124E-2</v>
      </c>
      <c r="N1593" s="7">
        <v>9.807605080301264E-2</v>
      </c>
      <c r="O1593" s="7">
        <v>1.0463739265488201E-3</v>
      </c>
      <c r="P1593" s="7">
        <v>9.9122424729561454E-2</v>
      </c>
      <c r="Q1593" s="7">
        <v>9.7029676876463827E-2</v>
      </c>
      <c r="R1593" s="7">
        <f t="shared" si="166"/>
        <v>0</v>
      </c>
      <c r="S1593" s="4" t="str">
        <f t="shared" si="167"/>
        <v>Lower</v>
      </c>
      <c r="T1593" s="4" t="str">
        <f t="shared" si="168"/>
        <v>Below</v>
      </c>
      <c r="U1593" s="4" t="str">
        <f t="shared" si="169"/>
        <v>Buy</v>
      </c>
      <c r="V1593" s="4" t="str">
        <f t="shared" si="170"/>
        <v/>
      </c>
    </row>
    <row r="1594" spans="1:22">
      <c r="A1594" s="2">
        <v>43313</v>
      </c>
      <c r="B1594" s="7">
        <v>1081.400024414062</v>
      </c>
      <c r="C1594" s="7">
        <v>1087.5</v>
      </c>
      <c r="D1594" s="7">
        <v>1075.849975585938</v>
      </c>
      <c r="E1594" s="7">
        <v>1079.349975585938</v>
      </c>
      <c r="F1594" s="7">
        <v>11359.7998046875</v>
      </c>
      <c r="G1594" s="7">
        <v>11390.5498046875</v>
      </c>
      <c r="H1594" s="7">
        <v>11313.5498046875</v>
      </c>
      <c r="I1594" s="7">
        <v>11346.2001953125</v>
      </c>
      <c r="J1594" s="7">
        <v>9.5195341731976149E-2</v>
      </c>
      <c r="K1594" s="7">
        <v>9.5473881300485272E-2</v>
      </c>
      <c r="L1594" s="7">
        <v>9.5093935516170597E-2</v>
      </c>
      <c r="M1594" s="7">
        <v>9.5128761788625379E-2</v>
      </c>
      <c r="N1594" s="7">
        <v>9.7949551324471529E-2</v>
      </c>
      <c r="O1594" s="7">
        <v>1.235343566879209E-3</v>
      </c>
      <c r="P1594" s="7">
        <v>9.9184894891350739E-2</v>
      </c>
      <c r="Q1594" s="7">
        <v>9.6714207757592319E-2</v>
      </c>
      <c r="R1594" s="7">
        <f t="shared" si="166"/>
        <v>0</v>
      </c>
      <c r="S1594" s="4" t="str">
        <f t="shared" si="167"/>
        <v>Lower</v>
      </c>
      <c r="T1594" s="4" t="str">
        <f t="shared" si="168"/>
        <v>Below</v>
      </c>
      <c r="U1594" s="4" t="str">
        <f t="shared" si="169"/>
        <v>Buy</v>
      </c>
      <c r="V1594" s="4" t="str">
        <f t="shared" si="170"/>
        <v/>
      </c>
    </row>
    <row r="1595" spans="1:22">
      <c r="A1595" s="2">
        <v>43314</v>
      </c>
      <c r="B1595" s="7">
        <v>1076.75</v>
      </c>
      <c r="C1595" s="7">
        <v>1076.849975585938</v>
      </c>
      <c r="D1595" s="7">
        <v>1060.675048828125</v>
      </c>
      <c r="E1595" s="7">
        <v>1065.099975585938</v>
      </c>
      <c r="F1595" s="7">
        <v>11328.900390625</v>
      </c>
      <c r="G1595" s="7">
        <v>11328.900390625</v>
      </c>
      <c r="H1595" s="7">
        <v>11234.9501953125</v>
      </c>
      <c r="I1595" s="7">
        <v>11244.7001953125</v>
      </c>
      <c r="J1595" s="7">
        <v>9.5044528848628809E-2</v>
      </c>
      <c r="K1595" s="7">
        <v>9.5053353675619096E-2</v>
      </c>
      <c r="L1595" s="7">
        <v>9.4408522546959306E-2</v>
      </c>
      <c r="M1595" s="7">
        <v>9.472017546807858E-2</v>
      </c>
      <c r="N1595" s="7">
        <v>9.7746491747448705E-2</v>
      </c>
      <c r="O1595" s="7">
        <v>1.4124947711044839E-3</v>
      </c>
      <c r="P1595" s="7">
        <v>9.9158986518553191E-2</v>
      </c>
      <c r="Q1595" s="7">
        <v>9.6333996976344219E-2</v>
      </c>
      <c r="R1595" s="7">
        <f t="shared" si="166"/>
        <v>0</v>
      </c>
      <c r="S1595" s="4" t="str">
        <f t="shared" si="167"/>
        <v>Lower</v>
      </c>
      <c r="T1595" s="4" t="str">
        <f t="shared" si="168"/>
        <v>Below</v>
      </c>
      <c r="U1595" s="4" t="str">
        <f t="shared" si="169"/>
        <v>Buy</v>
      </c>
      <c r="V1595" s="4" t="str">
        <f t="shared" si="170"/>
        <v/>
      </c>
    </row>
    <row r="1596" spans="1:22">
      <c r="A1596" s="2">
        <v>43315</v>
      </c>
      <c r="B1596" s="7">
        <v>1066.775024414062</v>
      </c>
      <c r="C1596" s="7">
        <v>1073.525024414062</v>
      </c>
      <c r="D1596" s="7">
        <v>1057</v>
      </c>
      <c r="E1596" s="7">
        <v>1060.824951171875</v>
      </c>
      <c r="F1596" s="7">
        <v>11297.7998046875</v>
      </c>
      <c r="G1596" s="7">
        <v>11368</v>
      </c>
      <c r="H1596" s="7">
        <v>11294.5498046875</v>
      </c>
      <c r="I1596" s="7">
        <v>11360.7998046875</v>
      </c>
      <c r="J1596" s="7">
        <v>9.4423254337667892E-2</v>
      </c>
      <c r="K1596" s="7">
        <v>9.4433939515663479E-2</v>
      </c>
      <c r="L1596" s="7">
        <v>9.3584960735780764E-2</v>
      </c>
      <c r="M1596" s="7">
        <v>9.3375903933645185E-2</v>
      </c>
      <c r="N1596" s="7">
        <v>9.7506676189936997E-2</v>
      </c>
      <c r="O1596" s="7">
        <v>1.711851191516695E-3</v>
      </c>
      <c r="P1596" s="7">
        <v>9.9218527381453689E-2</v>
      </c>
      <c r="Q1596" s="7">
        <v>9.5794824998420305E-2</v>
      </c>
      <c r="R1596" s="7">
        <f t="shared" si="166"/>
        <v>0</v>
      </c>
      <c r="S1596" s="4" t="str">
        <f t="shared" si="167"/>
        <v>Lower</v>
      </c>
      <c r="T1596" s="4" t="str">
        <f t="shared" si="168"/>
        <v>Below</v>
      </c>
      <c r="U1596" s="4" t="str">
        <f t="shared" si="169"/>
        <v>Buy</v>
      </c>
      <c r="V1596" s="4" t="str">
        <f t="shared" si="170"/>
        <v/>
      </c>
    </row>
    <row r="1597" spans="1:22">
      <c r="A1597" s="2">
        <v>43318</v>
      </c>
      <c r="B1597" s="7">
        <v>1060.5</v>
      </c>
      <c r="C1597" s="7">
        <v>1068.699951171875</v>
      </c>
      <c r="D1597" s="7">
        <v>1053.050048828125</v>
      </c>
      <c r="E1597" s="7">
        <v>1057.150024414062</v>
      </c>
      <c r="F1597" s="7">
        <v>11401.5</v>
      </c>
      <c r="G1597" s="7">
        <v>11427.650390625</v>
      </c>
      <c r="H1597" s="7">
        <v>11370.599609375</v>
      </c>
      <c r="I1597" s="7">
        <v>11387.099609375</v>
      </c>
      <c r="J1597" s="7">
        <v>9.3014077095119066E-2</v>
      </c>
      <c r="K1597" s="7">
        <v>9.3518782482933993E-2</v>
      </c>
      <c r="L1597" s="7">
        <v>9.2611655058180989E-2</v>
      </c>
      <c r="M1597" s="7">
        <v>9.2837514439911534E-2</v>
      </c>
      <c r="N1597" s="7">
        <v>9.7252049995772125E-2</v>
      </c>
      <c r="O1597" s="7">
        <v>2.000044756248689E-3</v>
      </c>
      <c r="P1597" s="7">
        <v>9.925209475202082E-2</v>
      </c>
      <c r="Q1597" s="7">
        <v>9.525200523952343E-2</v>
      </c>
      <c r="R1597" s="7">
        <f t="shared" si="166"/>
        <v>0</v>
      </c>
      <c r="S1597" s="4" t="str">
        <f t="shared" si="167"/>
        <v>Lower</v>
      </c>
      <c r="T1597" s="4" t="str">
        <f t="shared" si="168"/>
        <v>Below</v>
      </c>
      <c r="U1597" s="4" t="str">
        <f t="shared" si="169"/>
        <v>Buy</v>
      </c>
      <c r="V1597" s="4" t="str">
        <f t="shared" si="170"/>
        <v/>
      </c>
    </row>
    <row r="1598" spans="1:22">
      <c r="A1598" s="2">
        <v>43319</v>
      </c>
      <c r="B1598" s="7">
        <v>1062.5</v>
      </c>
      <c r="C1598" s="7">
        <v>1067.25</v>
      </c>
      <c r="D1598" s="7">
        <v>1054</v>
      </c>
      <c r="E1598" s="7">
        <v>1065.449951171875</v>
      </c>
      <c r="F1598" s="7">
        <v>11423.150390625</v>
      </c>
      <c r="G1598" s="7">
        <v>11428.9501953125</v>
      </c>
      <c r="H1598" s="7">
        <v>11359.7001953125</v>
      </c>
      <c r="I1598" s="7">
        <v>11389.4501953125</v>
      </c>
      <c r="J1598" s="7">
        <v>9.3012869800961004E-2</v>
      </c>
      <c r="K1598" s="7">
        <v>9.3381280149223575E-2</v>
      </c>
      <c r="L1598" s="7">
        <v>9.2784138830963661E-2</v>
      </c>
      <c r="M1598" s="7">
        <v>9.3547092519916109E-2</v>
      </c>
      <c r="N1598" s="7">
        <v>9.7027717206335393E-2</v>
      </c>
      <c r="O1598" s="7">
        <v>2.1534862206758522E-3</v>
      </c>
      <c r="P1598" s="7">
        <v>9.9181203427011241E-2</v>
      </c>
      <c r="Q1598" s="7">
        <v>9.4874230985659544E-2</v>
      </c>
      <c r="R1598" s="7">
        <f t="shared" si="166"/>
        <v>0</v>
      </c>
      <c r="S1598" s="4" t="str">
        <f t="shared" si="167"/>
        <v>Lower</v>
      </c>
      <c r="T1598" s="4" t="str">
        <f t="shared" si="168"/>
        <v>Below</v>
      </c>
      <c r="U1598" s="4" t="str">
        <f t="shared" si="169"/>
        <v>Buy</v>
      </c>
      <c r="V1598" s="4" t="str">
        <f t="shared" si="170"/>
        <v/>
      </c>
    </row>
    <row r="1599" spans="1:22">
      <c r="A1599" s="2">
        <v>43320</v>
      </c>
      <c r="B1599" s="7">
        <v>1067.925048828125</v>
      </c>
      <c r="C1599" s="7">
        <v>1075.900024414062</v>
      </c>
      <c r="D1599" s="7">
        <v>1066.525024414062</v>
      </c>
      <c r="E1599" s="7">
        <v>1068.175048828125</v>
      </c>
      <c r="F1599" s="7">
        <v>11412.5</v>
      </c>
      <c r="G1599" s="7">
        <v>11459.9501953125</v>
      </c>
      <c r="H1599" s="7">
        <v>11379.2998046875</v>
      </c>
      <c r="I1599" s="7">
        <v>11450</v>
      </c>
      <c r="J1599" s="7">
        <v>9.3575031660733846E-2</v>
      </c>
      <c r="K1599" s="7">
        <v>9.3883481697341176E-2</v>
      </c>
      <c r="L1599" s="7">
        <v>9.3725013201139712E-2</v>
      </c>
      <c r="M1599" s="7">
        <v>9.3290397277565495E-2</v>
      </c>
      <c r="N1599" s="7">
        <v>9.6786795041944984E-2</v>
      </c>
      <c r="O1599" s="7">
        <v>2.2912926470812669E-3</v>
      </c>
      <c r="P1599" s="7">
        <v>9.9078087689026248E-2</v>
      </c>
      <c r="Q1599" s="7">
        <v>9.449550239486372E-2</v>
      </c>
      <c r="R1599" s="7">
        <f t="shared" si="166"/>
        <v>0</v>
      </c>
      <c r="S1599" s="4" t="str">
        <f t="shared" si="167"/>
        <v>Lower</v>
      </c>
      <c r="T1599" s="4" t="str">
        <f t="shared" si="168"/>
        <v>Below</v>
      </c>
      <c r="U1599" s="4" t="str">
        <f t="shared" si="169"/>
        <v>Buy</v>
      </c>
      <c r="V1599" s="4" t="str">
        <f t="shared" si="170"/>
        <v/>
      </c>
    </row>
    <row r="1600" spans="1:22">
      <c r="A1600" s="2">
        <v>43321</v>
      </c>
      <c r="B1600" s="7">
        <v>1071</v>
      </c>
      <c r="C1600" s="7">
        <v>1071</v>
      </c>
      <c r="D1600" s="7">
        <v>1047.324951171875</v>
      </c>
      <c r="E1600" s="7">
        <v>1059.25</v>
      </c>
      <c r="F1600" s="7">
        <v>11493.25</v>
      </c>
      <c r="G1600" s="7">
        <v>11495.2001953125</v>
      </c>
      <c r="H1600" s="7">
        <v>11454.099609375</v>
      </c>
      <c r="I1600" s="7">
        <v>11470.7001953125</v>
      </c>
      <c r="J1600" s="7">
        <v>9.3185130402627631E-2</v>
      </c>
      <c r="K1600" s="7">
        <v>9.31693212647772E-2</v>
      </c>
      <c r="L1600" s="7">
        <v>9.1436689647316841E-2</v>
      </c>
      <c r="M1600" s="7">
        <v>9.2343970460745051E-2</v>
      </c>
      <c r="N1600" s="7">
        <v>9.6491740515062749E-2</v>
      </c>
      <c r="O1600" s="7">
        <v>2.4668478189970489E-3</v>
      </c>
      <c r="P1600" s="7">
        <v>9.8958588334059794E-2</v>
      </c>
      <c r="Q1600" s="7">
        <v>9.4024892696065704E-2</v>
      </c>
      <c r="R1600" s="7">
        <f t="shared" si="166"/>
        <v>0</v>
      </c>
      <c r="S1600" s="4" t="str">
        <f t="shared" si="167"/>
        <v>Lower</v>
      </c>
      <c r="T1600" s="4" t="str">
        <f t="shared" si="168"/>
        <v>Below</v>
      </c>
      <c r="U1600" s="4" t="str">
        <f t="shared" si="169"/>
        <v>Buy</v>
      </c>
      <c r="V1600" s="4" t="str">
        <f t="shared" si="170"/>
        <v/>
      </c>
    </row>
    <row r="1601" spans="1:22">
      <c r="A1601" s="2">
        <v>43322</v>
      </c>
      <c r="B1601" s="7">
        <v>1061.75</v>
      </c>
      <c r="C1601" s="7">
        <v>1061.900024414062</v>
      </c>
      <c r="D1601" s="7">
        <v>1049</v>
      </c>
      <c r="E1601" s="7">
        <v>1057.224975585938</v>
      </c>
      <c r="F1601" s="7">
        <v>11474.9501953125</v>
      </c>
      <c r="G1601" s="7">
        <v>11478.75</v>
      </c>
      <c r="H1601" s="7">
        <v>11419.650390625</v>
      </c>
      <c r="I1601" s="7">
        <v>11429.5</v>
      </c>
      <c r="J1601" s="7">
        <v>9.2527634711105172E-2</v>
      </c>
      <c r="K1601" s="7">
        <v>9.2510075087798099E-2</v>
      </c>
      <c r="L1601" s="7">
        <v>9.1859204451756243E-2</v>
      </c>
      <c r="M1601" s="7">
        <v>9.2499669765601075E-2</v>
      </c>
      <c r="N1601" s="7">
        <v>9.6168635208114001E-2</v>
      </c>
      <c r="O1601" s="7">
        <v>2.5481576247969981E-3</v>
      </c>
      <c r="P1601" s="7">
        <v>9.8716792832911002E-2</v>
      </c>
      <c r="Q1601" s="7">
        <v>9.3620477583316999E-2</v>
      </c>
      <c r="R1601" s="7">
        <f t="shared" si="166"/>
        <v>0</v>
      </c>
      <c r="S1601" s="4" t="str">
        <f t="shared" si="167"/>
        <v>Lower</v>
      </c>
      <c r="T1601" s="4" t="str">
        <f t="shared" si="168"/>
        <v>Below</v>
      </c>
      <c r="U1601" s="4" t="str">
        <f t="shared" si="169"/>
        <v>Buy</v>
      </c>
      <c r="V1601" s="4" t="str">
        <f t="shared" si="170"/>
        <v/>
      </c>
    </row>
    <row r="1602" spans="1:22">
      <c r="A1602" s="2">
        <v>43325</v>
      </c>
      <c r="B1602" s="7">
        <v>1042</v>
      </c>
      <c r="C1602" s="7">
        <v>1051.974975585938</v>
      </c>
      <c r="D1602" s="7">
        <v>1040</v>
      </c>
      <c r="E1602" s="7">
        <v>1045.824951171875</v>
      </c>
      <c r="F1602" s="7">
        <v>11369.599609375</v>
      </c>
      <c r="G1602" s="7">
        <v>11406.2998046875</v>
      </c>
      <c r="H1602" s="7">
        <v>11340.2998046875</v>
      </c>
      <c r="I1602" s="7">
        <v>11355.75</v>
      </c>
      <c r="J1602" s="7">
        <v>9.1647906329155246E-2</v>
      </c>
      <c r="K1602" s="7">
        <v>9.2227540359198779E-2</v>
      </c>
      <c r="L1602" s="7">
        <v>9.1708333810550338E-2</v>
      </c>
      <c r="M1602" s="7">
        <v>9.2096510681537985E-2</v>
      </c>
      <c r="N1602" s="7">
        <v>9.5815794286310596E-2</v>
      </c>
      <c r="O1602" s="7">
        <v>2.6011425064666961E-3</v>
      </c>
      <c r="P1602" s="7">
        <v>9.8416936792777299E-2</v>
      </c>
      <c r="Q1602" s="7">
        <v>9.3214651779843893E-2</v>
      </c>
      <c r="R1602" s="7">
        <f t="shared" si="166"/>
        <v>0</v>
      </c>
      <c r="S1602" s="4" t="str">
        <f t="shared" si="167"/>
        <v>Lower</v>
      </c>
      <c r="T1602" s="4" t="str">
        <f t="shared" si="168"/>
        <v>Below</v>
      </c>
      <c r="U1602" s="4" t="str">
        <f t="shared" si="169"/>
        <v>Buy</v>
      </c>
      <c r="V1602" s="4" t="str">
        <f t="shared" si="170"/>
        <v/>
      </c>
    </row>
    <row r="1603" spans="1:22">
      <c r="A1603" s="2">
        <v>43326</v>
      </c>
      <c r="B1603" s="7">
        <v>1049</v>
      </c>
      <c r="C1603" s="7">
        <v>1052.5</v>
      </c>
      <c r="D1603" s="7">
        <v>1043.599975585938</v>
      </c>
      <c r="E1603" s="7">
        <v>1044.550048828125</v>
      </c>
      <c r="F1603" s="7">
        <v>11381.7001953125</v>
      </c>
      <c r="G1603" s="7">
        <v>11452.4501953125</v>
      </c>
      <c r="H1603" s="7">
        <v>11370.7998046875</v>
      </c>
      <c r="I1603" s="7">
        <v>11435.099609375</v>
      </c>
      <c r="J1603" s="7">
        <v>9.2165492149584624E-2</v>
      </c>
      <c r="K1603" s="7">
        <v>9.1901731249683968E-2</v>
      </c>
      <c r="L1603" s="7">
        <v>9.1778941983986354E-2</v>
      </c>
      <c r="M1603" s="7">
        <v>9.134595102011675E-2</v>
      </c>
      <c r="N1603" s="7">
        <v>9.5439550432114287E-2</v>
      </c>
      <c r="O1603" s="7">
        <v>2.679041294356204E-3</v>
      </c>
      <c r="P1603" s="7">
        <v>9.8118591726470486E-2</v>
      </c>
      <c r="Q1603" s="7">
        <v>9.2760509137758088E-2</v>
      </c>
      <c r="R1603" s="7">
        <f t="shared" ref="R1603:R1666" si="171">IF(AND(K1603&gt;=Q1603,L1603&lt;=Q1603),"Lower",IF(AND(K1603&gt;=P1603,L1603&lt;=P1603),"Upper",0))</f>
        <v>0</v>
      </c>
      <c r="S1603" s="4" t="str">
        <f t="shared" si="167"/>
        <v>Lower</v>
      </c>
      <c r="T1603" s="4" t="str">
        <f t="shared" si="168"/>
        <v>Below</v>
      </c>
      <c r="U1603" s="4" t="str">
        <f t="shared" si="169"/>
        <v>Buy</v>
      </c>
      <c r="V1603" s="4" t="str">
        <f t="shared" si="170"/>
        <v/>
      </c>
    </row>
    <row r="1604" spans="1:22">
      <c r="A1604" s="2">
        <v>43328</v>
      </c>
      <c r="B1604" s="7">
        <v>1041.5</v>
      </c>
      <c r="C1604" s="7">
        <v>1043.349975585938</v>
      </c>
      <c r="D1604" s="7">
        <v>1033.199951171875</v>
      </c>
      <c r="E1604" s="7">
        <v>1037.849975585938</v>
      </c>
      <c r="F1604" s="7">
        <v>11397.150390625</v>
      </c>
      <c r="G1604" s="7">
        <v>11449.849609375</v>
      </c>
      <c r="H1604" s="7">
        <v>11366.25</v>
      </c>
      <c r="I1604" s="7">
        <v>11385.0498046875</v>
      </c>
      <c r="J1604" s="7">
        <v>9.1382491614457495E-2</v>
      </c>
      <c r="K1604" s="7">
        <v>9.1123465476057874E-2</v>
      </c>
      <c r="L1604" s="7">
        <v>9.0900688544759703E-2</v>
      </c>
      <c r="M1604" s="7">
        <v>9.1159019362271887E-2</v>
      </c>
      <c r="N1604" s="7">
        <v>9.5042786628831505E-2</v>
      </c>
      <c r="O1604" s="7">
        <v>2.6968337948514789E-3</v>
      </c>
      <c r="P1604" s="7">
        <v>9.7739620423682977E-2</v>
      </c>
      <c r="Q1604" s="7">
        <v>9.2345952833980033E-2</v>
      </c>
      <c r="R1604" s="7">
        <f t="shared" si="171"/>
        <v>0</v>
      </c>
      <c r="S1604" s="4" t="str">
        <f t="shared" si="167"/>
        <v>Lower</v>
      </c>
      <c r="T1604" s="4" t="str">
        <f t="shared" si="168"/>
        <v>Below</v>
      </c>
      <c r="U1604" s="4" t="str">
        <f t="shared" si="169"/>
        <v>Buy</v>
      </c>
      <c r="V1604" s="4" t="str">
        <f t="shared" si="170"/>
        <v/>
      </c>
    </row>
    <row r="1605" spans="1:22">
      <c r="A1605" s="2">
        <v>43329</v>
      </c>
      <c r="B1605" s="7">
        <v>1041.449951171875</v>
      </c>
      <c r="C1605" s="7">
        <v>1046.525024414062</v>
      </c>
      <c r="D1605" s="7">
        <v>1035.824951171875</v>
      </c>
      <c r="E1605" s="7">
        <v>1038.675048828125</v>
      </c>
      <c r="F1605" s="7">
        <v>11437.150390625</v>
      </c>
      <c r="G1605" s="7">
        <v>11486.4501953125</v>
      </c>
      <c r="H1605" s="7">
        <v>11431.7998046875</v>
      </c>
      <c r="I1605" s="7">
        <v>11470.75</v>
      </c>
      <c r="J1605" s="7">
        <v>9.1058516816002397E-2</v>
      </c>
      <c r="K1605" s="7">
        <v>9.1109525277107667E-2</v>
      </c>
      <c r="L1605" s="7">
        <v>9.0609087708756489E-2</v>
      </c>
      <c r="M1605" s="7">
        <v>9.0549881117461803E-2</v>
      </c>
      <c r="N1605" s="7">
        <v>9.4582418532329446E-2</v>
      </c>
      <c r="O1605" s="7">
        <v>2.6348540631614429E-3</v>
      </c>
      <c r="P1605" s="7">
        <v>9.7217272595490886E-2</v>
      </c>
      <c r="Q1605" s="7">
        <v>9.1947564469168006E-2</v>
      </c>
      <c r="R1605" s="7">
        <f t="shared" si="171"/>
        <v>0</v>
      </c>
      <c r="S1605" s="4" t="str">
        <f t="shared" si="167"/>
        <v>Lower</v>
      </c>
      <c r="T1605" s="4" t="str">
        <f t="shared" si="168"/>
        <v>Below</v>
      </c>
      <c r="U1605" s="4" t="str">
        <f t="shared" si="169"/>
        <v>Buy</v>
      </c>
      <c r="V1605" s="4" t="str">
        <f t="shared" si="170"/>
        <v/>
      </c>
    </row>
    <row r="1606" spans="1:22">
      <c r="A1606" s="2">
        <v>43332</v>
      </c>
      <c r="B1606" s="7">
        <v>1037.5</v>
      </c>
      <c r="C1606" s="7">
        <v>1053.800048828125</v>
      </c>
      <c r="D1606" s="7">
        <v>1037.5</v>
      </c>
      <c r="E1606" s="7">
        <v>1048.099975585938</v>
      </c>
      <c r="F1606" s="7">
        <v>11502.099609375</v>
      </c>
      <c r="G1606" s="7">
        <v>11565.2998046875</v>
      </c>
      <c r="H1606" s="7">
        <v>11499.650390625</v>
      </c>
      <c r="I1606" s="7">
        <v>11551.75</v>
      </c>
      <c r="J1606" s="7">
        <v>9.020092289536133E-2</v>
      </c>
      <c r="K1606" s="7">
        <v>9.1117400034974635E-2</v>
      </c>
      <c r="L1606" s="7">
        <v>9.0220134069972577E-2</v>
      </c>
      <c r="M1606" s="7">
        <v>9.0730839533918015E-2</v>
      </c>
      <c r="N1606" s="7">
        <v>9.4148455863342126E-2</v>
      </c>
      <c r="O1606" s="7">
        <v>2.5096488707672311E-3</v>
      </c>
      <c r="P1606" s="7">
        <v>9.6658104734109351E-2</v>
      </c>
      <c r="Q1606" s="7">
        <v>9.16388069925749E-2</v>
      </c>
      <c r="R1606" s="7">
        <f t="shared" si="171"/>
        <v>0</v>
      </c>
      <c r="S1606" s="4" t="str">
        <f t="shared" si="167"/>
        <v>Lower</v>
      </c>
      <c r="T1606" s="4" t="str">
        <f t="shared" si="168"/>
        <v>Below</v>
      </c>
      <c r="U1606" s="4" t="str">
        <f t="shared" si="169"/>
        <v>Buy</v>
      </c>
      <c r="V1606" s="4" t="str">
        <f t="shared" si="170"/>
        <v/>
      </c>
    </row>
    <row r="1607" spans="1:22">
      <c r="A1607" s="2">
        <v>43333</v>
      </c>
      <c r="B1607" s="7">
        <v>1049</v>
      </c>
      <c r="C1607" s="7">
        <v>1056</v>
      </c>
      <c r="D1607" s="7">
        <v>1046.324951171875</v>
      </c>
      <c r="E1607" s="7">
        <v>1048.025024414062</v>
      </c>
      <c r="F1607" s="7">
        <v>11576.2001953125</v>
      </c>
      <c r="G1607" s="7">
        <v>11581.75</v>
      </c>
      <c r="H1607" s="7">
        <v>11539.599609375</v>
      </c>
      <c r="I1607" s="7">
        <v>11570.900390625</v>
      </c>
      <c r="J1607" s="7">
        <v>9.0616953948737602E-2</v>
      </c>
      <c r="K1607" s="7">
        <v>9.1177930796295895E-2</v>
      </c>
      <c r="L1607" s="7">
        <v>9.0672552479361568E-2</v>
      </c>
      <c r="M1607" s="7">
        <v>9.0574198120588409E-2</v>
      </c>
      <c r="N1607" s="7">
        <v>9.3813614604095208E-2</v>
      </c>
      <c r="O1607" s="7">
        <v>2.5178408590557709E-3</v>
      </c>
      <c r="P1607" s="7">
        <v>9.6331455463150972E-2</v>
      </c>
      <c r="Q1607" s="7">
        <v>9.1295773745039444E-2</v>
      </c>
      <c r="R1607" s="7">
        <f t="shared" si="171"/>
        <v>0</v>
      </c>
      <c r="S1607" s="4" t="str">
        <f t="shared" si="167"/>
        <v>Lower</v>
      </c>
      <c r="T1607" s="4" t="str">
        <f t="shared" si="168"/>
        <v>Below</v>
      </c>
      <c r="U1607" s="4" t="str">
        <f t="shared" si="169"/>
        <v>Buy</v>
      </c>
      <c r="V1607" s="4" t="str">
        <f t="shared" si="170"/>
        <v/>
      </c>
    </row>
    <row r="1608" spans="1:22">
      <c r="A1608" s="2">
        <v>43335</v>
      </c>
      <c r="B1608" s="7">
        <v>1052.5</v>
      </c>
      <c r="C1608" s="7">
        <v>1053.5</v>
      </c>
      <c r="D1608" s="7">
        <v>1038.425048828125</v>
      </c>
      <c r="E1608" s="7">
        <v>1039.949951171875</v>
      </c>
      <c r="F1608" s="7">
        <v>11620.7001953125</v>
      </c>
      <c r="G1608" s="7">
        <v>11620.7001953125</v>
      </c>
      <c r="H1608" s="7">
        <v>11546.7001953125</v>
      </c>
      <c r="I1608" s="7">
        <v>11582.75</v>
      </c>
      <c r="J1608" s="7">
        <v>9.0571134467831133E-2</v>
      </c>
      <c r="K1608" s="7">
        <v>9.0657187802242384E-2</v>
      </c>
      <c r="L1608" s="7">
        <v>8.9932624149164642E-2</v>
      </c>
      <c r="M1608" s="7">
        <v>8.9784373414938168E-2</v>
      </c>
      <c r="N1608" s="7">
        <v>9.345351621430556E-2</v>
      </c>
      <c r="O1608" s="7">
        <v>2.554934365955254E-3</v>
      </c>
      <c r="P1608" s="7">
        <v>9.6008450580260807E-2</v>
      </c>
      <c r="Q1608" s="7">
        <v>9.0898581848350313E-2</v>
      </c>
      <c r="R1608" s="7">
        <f t="shared" si="171"/>
        <v>0</v>
      </c>
      <c r="S1608" s="4" t="str">
        <f t="shared" si="167"/>
        <v>Lower</v>
      </c>
      <c r="T1608" s="4" t="str">
        <f t="shared" si="168"/>
        <v>Below</v>
      </c>
      <c r="U1608" s="4" t="str">
        <f t="shared" si="169"/>
        <v>Buy</v>
      </c>
      <c r="V1608" s="4" t="str">
        <f t="shared" si="170"/>
        <v/>
      </c>
    </row>
    <row r="1609" spans="1:22">
      <c r="A1609" s="2">
        <v>43336</v>
      </c>
      <c r="B1609" s="7">
        <v>1035.5</v>
      </c>
      <c r="C1609" s="7">
        <v>1046.800048828125</v>
      </c>
      <c r="D1609" s="7">
        <v>1033.025024414062</v>
      </c>
      <c r="E1609" s="7">
        <v>1034.925048828125</v>
      </c>
      <c r="F1609" s="7">
        <v>11566.599609375</v>
      </c>
      <c r="G1609" s="7">
        <v>11604.599609375</v>
      </c>
      <c r="H1609" s="7">
        <v>11532</v>
      </c>
      <c r="I1609" s="7">
        <v>11557.099609375</v>
      </c>
      <c r="J1609" s="7">
        <v>8.952501469495866E-2</v>
      </c>
      <c r="K1609" s="7">
        <v>9.0205615365001254E-2</v>
      </c>
      <c r="L1609" s="7">
        <v>8.9578999689044619E-2</v>
      </c>
      <c r="M1609" s="7">
        <v>8.9548856011295822E-2</v>
      </c>
      <c r="N1609" s="7">
        <v>9.3056834648951717E-2</v>
      </c>
      <c r="O1609" s="7">
        <v>2.5120000474582222E-3</v>
      </c>
      <c r="P1609" s="7">
        <v>9.5568834696409935E-2</v>
      </c>
      <c r="Q1609" s="7">
        <v>9.0544834601493498E-2</v>
      </c>
      <c r="R1609" s="7">
        <f t="shared" si="171"/>
        <v>0</v>
      </c>
      <c r="S1609" s="4" t="str">
        <f t="shared" si="167"/>
        <v>Lower</v>
      </c>
      <c r="T1609" s="4" t="str">
        <f t="shared" si="168"/>
        <v>Below</v>
      </c>
      <c r="U1609" s="4" t="str">
        <f t="shared" si="169"/>
        <v>Buy</v>
      </c>
      <c r="V1609" s="4" t="str">
        <f t="shared" si="170"/>
        <v/>
      </c>
    </row>
    <row r="1610" spans="1:22">
      <c r="A1610" s="2">
        <v>43339</v>
      </c>
      <c r="B1610" s="7">
        <v>1038.5</v>
      </c>
      <c r="C1610" s="7">
        <v>1044.25</v>
      </c>
      <c r="D1610" s="7">
        <v>1035.125</v>
      </c>
      <c r="E1610" s="7">
        <v>1040.224975585938</v>
      </c>
      <c r="F1610" s="7">
        <v>11605.849609375</v>
      </c>
      <c r="G1610" s="7">
        <v>11700.9501953125</v>
      </c>
      <c r="H1610" s="7">
        <v>11595.599609375</v>
      </c>
      <c r="I1610" s="7">
        <v>11691.9501953125</v>
      </c>
      <c r="J1610" s="7">
        <v>8.9480739019840314E-2</v>
      </c>
      <c r="K1610" s="7">
        <v>8.9244888882471729E-2</v>
      </c>
      <c r="L1610" s="7">
        <v>8.9268777369917562E-2</v>
      </c>
      <c r="M1610" s="7">
        <v>8.8969330026994239E-2</v>
      </c>
      <c r="N1610" s="7">
        <v>9.2596773269783911E-2</v>
      </c>
      <c r="O1610" s="7">
        <v>2.3643975819682321E-3</v>
      </c>
      <c r="P1610" s="7">
        <v>9.4961170851752139E-2</v>
      </c>
      <c r="Q1610" s="7">
        <v>9.0232375687815683E-2</v>
      </c>
      <c r="R1610" s="7">
        <f t="shared" si="171"/>
        <v>0</v>
      </c>
      <c r="S1610" s="4" t="str">
        <f t="shared" si="167"/>
        <v>Lower</v>
      </c>
      <c r="T1610" s="4" t="str">
        <f t="shared" si="168"/>
        <v>Below</v>
      </c>
      <c r="U1610" s="4" t="str">
        <f t="shared" si="169"/>
        <v>Buy</v>
      </c>
      <c r="V1610" s="4" t="str">
        <f t="shared" si="170"/>
        <v/>
      </c>
    </row>
    <row r="1611" spans="1:22">
      <c r="A1611" s="2">
        <v>43340</v>
      </c>
      <c r="B1611" s="7">
        <v>1044</v>
      </c>
      <c r="C1611" s="7">
        <v>1049.125</v>
      </c>
      <c r="D1611" s="7">
        <v>1039.400024414062</v>
      </c>
      <c r="E1611" s="7">
        <v>1047.425048828125</v>
      </c>
      <c r="F1611" s="7">
        <v>11731.9501953125</v>
      </c>
      <c r="G1611" s="7">
        <v>11760.2001953125</v>
      </c>
      <c r="H1611" s="7">
        <v>11710.5</v>
      </c>
      <c r="I1611" s="7">
        <v>11738.5</v>
      </c>
      <c r="J1611" s="7">
        <v>8.8987762700964257E-2</v>
      </c>
      <c r="K1611" s="7">
        <v>8.9209790868880867E-2</v>
      </c>
      <c r="L1611" s="7">
        <v>8.8757954349862306E-2</v>
      </c>
      <c r="M1611" s="7">
        <v>8.9229888727531195E-2</v>
      </c>
      <c r="N1611" s="7">
        <v>9.217690212827212E-2</v>
      </c>
      <c r="O1611" s="7">
        <v>2.1609074985832468E-3</v>
      </c>
      <c r="P1611" s="7">
        <v>9.4337809626855368E-2</v>
      </c>
      <c r="Q1611" s="7">
        <v>9.0015994629688872E-2</v>
      </c>
      <c r="R1611" s="7">
        <f t="shared" si="171"/>
        <v>0</v>
      </c>
      <c r="S1611" s="4" t="str">
        <f t="shared" si="167"/>
        <v>Lower</v>
      </c>
      <c r="T1611" s="4" t="str">
        <f t="shared" si="168"/>
        <v>Below</v>
      </c>
      <c r="U1611" s="4" t="str">
        <f t="shared" si="169"/>
        <v>Buy</v>
      </c>
      <c r="V1611" s="4" t="str">
        <f t="shared" si="170"/>
        <v/>
      </c>
    </row>
    <row r="1612" spans="1:22">
      <c r="A1612" s="2">
        <v>43341</v>
      </c>
      <c r="B1612" s="7">
        <v>1046.074951171875</v>
      </c>
      <c r="C1612" s="7">
        <v>1047.025024414062</v>
      </c>
      <c r="D1612" s="7">
        <v>1036.375</v>
      </c>
      <c r="E1612" s="7">
        <v>1039.25</v>
      </c>
      <c r="F1612" s="7">
        <v>11744.9501953125</v>
      </c>
      <c r="G1612" s="7">
        <v>11753.2001953125</v>
      </c>
      <c r="H1612" s="7">
        <v>11678.849609375</v>
      </c>
      <c r="I1612" s="7">
        <v>11691.900390625</v>
      </c>
      <c r="J1612" s="7">
        <v>8.9065933339536135E-2</v>
      </c>
      <c r="K1612" s="7">
        <v>8.9084249992750483E-2</v>
      </c>
      <c r="L1612" s="7">
        <v>8.8739476460769504E-2</v>
      </c>
      <c r="M1612" s="7">
        <v>8.8886320040265587E-2</v>
      </c>
      <c r="N1612" s="7">
        <v>9.1828845774970566E-2</v>
      </c>
      <c r="O1612" s="7">
        <v>2.0982833669450848E-3</v>
      </c>
      <c r="P1612" s="7">
        <v>9.3927129141915658E-2</v>
      </c>
      <c r="Q1612" s="7">
        <v>8.9730562408025474E-2</v>
      </c>
      <c r="R1612" s="7">
        <f t="shared" si="171"/>
        <v>0</v>
      </c>
      <c r="S1612" s="4" t="str">
        <f t="shared" ref="S1612:S1675" si="172">+IF(R1612=0,S1611,R1612)</f>
        <v>Lower</v>
      </c>
      <c r="T1612" s="4" t="str">
        <f t="shared" si="168"/>
        <v>Below</v>
      </c>
      <c r="U1612" s="4" t="str">
        <f t="shared" si="169"/>
        <v>Buy</v>
      </c>
      <c r="V1612" s="4" t="str">
        <f t="shared" si="170"/>
        <v/>
      </c>
    </row>
    <row r="1613" spans="1:22">
      <c r="A1613" s="2">
        <v>43342</v>
      </c>
      <c r="B1613" s="7">
        <v>1041.800048828125</v>
      </c>
      <c r="C1613" s="7">
        <v>1043.949951171875</v>
      </c>
      <c r="D1613" s="7">
        <v>1030.925048828125</v>
      </c>
      <c r="E1613" s="7">
        <v>1033.050048828125</v>
      </c>
      <c r="F1613" s="7">
        <v>11694.75</v>
      </c>
      <c r="G1613" s="7">
        <v>11698.7998046875</v>
      </c>
      <c r="H1613" s="7">
        <v>11639.7001953125</v>
      </c>
      <c r="I1613" s="7">
        <v>11676.7998046875</v>
      </c>
      <c r="J1613" s="7">
        <v>8.908271222797623E-2</v>
      </c>
      <c r="K1613" s="7">
        <v>8.9235645416684786E-2</v>
      </c>
      <c r="L1613" s="7">
        <v>8.8569725296128818E-2</v>
      </c>
      <c r="M1613" s="7">
        <v>8.8470305743652514E-2</v>
      </c>
      <c r="N1613" s="7">
        <v>9.1454447972733027E-2</v>
      </c>
      <c r="O1613" s="7">
        <v>1.987822253458291E-3</v>
      </c>
      <c r="P1613" s="7">
        <v>9.3442270226191324E-2</v>
      </c>
      <c r="Q1613" s="7">
        <v>8.9466625719274731E-2</v>
      </c>
      <c r="R1613" s="7">
        <f t="shared" si="171"/>
        <v>0</v>
      </c>
      <c r="S1613" s="4" t="str">
        <f t="shared" si="172"/>
        <v>Lower</v>
      </c>
      <c r="T1613" s="4" t="str">
        <f t="shared" si="168"/>
        <v>Below</v>
      </c>
      <c r="U1613" s="4" t="str">
        <f t="shared" si="169"/>
        <v>Buy</v>
      </c>
      <c r="V1613" s="4" t="str">
        <f t="shared" si="170"/>
        <v/>
      </c>
    </row>
    <row r="1614" spans="1:22">
      <c r="A1614" s="2">
        <v>43343</v>
      </c>
      <c r="B1614" s="7">
        <v>1034.599975585938</v>
      </c>
      <c r="C1614" s="7">
        <v>1039.375</v>
      </c>
      <c r="D1614" s="7">
        <v>1029.125</v>
      </c>
      <c r="E1614" s="7">
        <v>1030.599975585938</v>
      </c>
      <c r="F1614" s="7">
        <v>11675.849609375</v>
      </c>
      <c r="G1614" s="7">
        <v>11727.650390625</v>
      </c>
      <c r="H1614" s="7">
        <v>11640.099609375</v>
      </c>
      <c r="I1614" s="7">
        <v>11680.5</v>
      </c>
      <c r="J1614" s="7">
        <v>8.861025194733721E-2</v>
      </c>
      <c r="K1614" s="7">
        <v>8.8626021869723279E-2</v>
      </c>
      <c r="L1614" s="7">
        <v>8.8412044100648166E-2</v>
      </c>
      <c r="M1614" s="7">
        <v>8.8232522202468855E-2</v>
      </c>
      <c r="N1614" s="7">
        <v>9.1109635993425211E-2</v>
      </c>
      <c r="O1614" s="7">
        <v>1.913657651633961E-3</v>
      </c>
      <c r="P1614" s="7">
        <v>9.3023293645059166E-2</v>
      </c>
      <c r="Q1614" s="7">
        <v>8.9195978341791257E-2</v>
      </c>
      <c r="R1614" s="7">
        <f t="shared" si="171"/>
        <v>0</v>
      </c>
      <c r="S1614" s="4" t="str">
        <f t="shared" si="172"/>
        <v>Lower</v>
      </c>
      <c r="T1614" s="4" t="str">
        <f t="shared" si="168"/>
        <v>Below</v>
      </c>
      <c r="U1614" s="4" t="str">
        <f t="shared" si="169"/>
        <v>Buy</v>
      </c>
      <c r="V1614" s="4" t="str">
        <f t="shared" si="170"/>
        <v/>
      </c>
    </row>
    <row r="1615" spans="1:22">
      <c r="A1615" s="2">
        <v>43346</v>
      </c>
      <c r="B1615" s="7">
        <v>1034.699951171875</v>
      </c>
      <c r="C1615" s="7">
        <v>1039.474975585938</v>
      </c>
      <c r="D1615" s="7">
        <v>1031.75</v>
      </c>
      <c r="E1615" s="7">
        <v>1037.525024414062</v>
      </c>
      <c r="F1615" s="7">
        <v>11751.7998046875</v>
      </c>
      <c r="G1615" s="7">
        <v>11751.7998046875</v>
      </c>
      <c r="H1615" s="7">
        <v>11567.400390625</v>
      </c>
      <c r="I1615" s="7">
        <v>11582.349609375</v>
      </c>
      <c r="J1615" s="7">
        <v>8.804608386531218E-2</v>
      </c>
      <c r="K1615" s="7">
        <v>8.8452406683384513E-2</v>
      </c>
      <c r="L1615" s="7">
        <v>8.9194630181228932E-2</v>
      </c>
      <c r="M1615" s="7">
        <v>8.957811319857481E-2</v>
      </c>
      <c r="N1615" s="7">
        <v>9.0852532879950029E-2</v>
      </c>
      <c r="O1615" s="7">
        <v>1.7406464785038611E-3</v>
      </c>
      <c r="P1615" s="7">
        <v>9.2593179358453889E-2</v>
      </c>
      <c r="Q1615" s="7">
        <v>8.9111886401446169E-2</v>
      </c>
      <c r="R1615" s="7">
        <f t="shared" si="171"/>
        <v>0</v>
      </c>
      <c r="S1615" s="4" t="str">
        <f t="shared" si="172"/>
        <v>Lower</v>
      </c>
      <c r="T1615" s="4" t="str">
        <f t="shared" si="168"/>
        <v>Above</v>
      </c>
      <c r="U1615" s="4" t="str">
        <f t="shared" si="169"/>
        <v>Buy</v>
      </c>
      <c r="V1615" s="4" t="str">
        <f t="shared" si="170"/>
        <v/>
      </c>
    </row>
    <row r="1616" spans="1:22">
      <c r="A1616" s="2">
        <v>43347</v>
      </c>
      <c r="B1616" s="7">
        <v>1038.449951171875</v>
      </c>
      <c r="C1616" s="7">
        <v>1038.974975585938</v>
      </c>
      <c r="D1616" s="7">
        <v>1024.5</v>
      </c>
      <c r="E1616" s="7">
        <v>1025.900024414062</v>
      </c>
      <c r="F1616" s="7">
        <v>11598.75</v>
      </c>
      <c r="G1616" s="7">
        <v>11602.5498046875</v>
      </c>
      <c r="H1616" s="7">
        <v>11496.849609375</v>
      </c>
      <c r="I1616" s="7">
        <v>11520.2998046875</v>
      </c>
      <c r="J1616" s="7">
        <v>8.9531195272928119E-2</v>
      </c>
      <c r="K1616" s="7">
        <v>8.9547124819596577E-2</v>
      </c>
      <c r="L1616" s="7">
        <v>8.9111368314723452E-2</v>
      </c>
      <c r="M1616" s="7">
        <v>8.9051504023934649E-2</v>
      </c>
      <c r="N1616" s="7">
        <v>9.0636312884464498E-2</v>
      </c>
      <c r="O1616" s="7">
        <v>1.678163702510447E-3</v>
      </c>
      <c r="P1616" s="7">
        <v>9.2314476586974947E-2</v>
      </c>
      <c r="Q1616" s="7">
        <v>8.8958149181954049E-2</v>
      </c>
      <c r="R1616" s="7">
        <f t="shared" si="171"/>
        <v>0</v>
      </c>
      <c r="S1616" s="4" t="str">
        <f t="shared" si="172"/>
        <v>Lower</v>
      </c>
      <c r="T1616" s="4" t="str">
        <f t="shared" si="168"/>
        <v>Above</v>
      </c>
      <c r="U1616" s="4" t="str">
        <f t="shared" si="169"/>
        <v>Buy</v>
      </c>
      <c r="V1616" s="4" t="str">
        <f t="shared" si="170"/>
        <v/>
      </c>
    </row>
    <row r="1617" spans="1:22">
      <c r="A1617" s="2">
        <v>43348</v>
      </c>
      <c r="B1617" s="7">
        <v>1026.900024414062</v>
      </c>
      <c r="C1617" s="7">
        <v>1030.099975585938</v>
      </c>
      <c r="D1617" s="7">
        <v>1017.775024414062</v>
      </c>
      <c r="E1617" s="7">
        <v>1022.924987792969</v>
      </c>
      <c r="F1617" s="7">
        <v>11514.849609375</v>
      </c>
      <c r="G1617" s="7">
        <v>11542.650390625</v>
      </c>
      <c r="H1617" s="7">
        <v>11393.849609375</v>
      </c>
      <c r="I1617" s="7">
        <v>11476.9501953125</v>
      </c>
      <c r="J1617" s="7">
        <v>8.9180498161087168E-2</v>
      </c>
      <c r="K1617" s="7">
        <v>8.9242933011519601E-2</v>
      </c>
      <c r="L1617" s="7">
        <v>8.932670338009592E-2</v>
      </c>
      <c r="M1617" s="7">
        <v>8.9128642225071192E-2</v>
      </c>
      <c r="N1617" s="7">
        <v>9.0450869273722478E-2</v>
      </c>
      <c r="O1617" s="7">
        <v>1.62623929601623E-3</v>
      </c>
      <c r="P1617" s="7">
        <v>9.2077108569738705E-2</v>
      </c>
      <c r="Q1617" s="7">
        <v>8.8824629977706251E-2</v>
      </c>
      <c r="R1617" s="7">
        <f t="shared" si="171"/>
        <v>0</v>
      </c>
      <c r="S1617" s="4" t="str">
        <f t="shared" si="172"/>
        <v>Lower</v>
      </c>
      <c r="T1617" s="4" t="str">
        <f t="shared" si="168"/>
        <v>Above</v>
      </c>
      <c r="U1617" s="4" t="str">
        <f t="shared" si="169"/>
        <v>Buy</v>
      </c>
      <c r="V1617" s="4" t="str">
        <f t="shared" si="170"/>
        <v/>
      </c>
    </row>
    <row r="1618" spans="1:22">
      <c r="A1618" s="2">
        <v>43349</v>
      </c>
      <c r="B1618" s="7">
        <v>1024.5</v>
      </c>
      <c r="C1618" s="7">
        <v>1029.5</v>
      </c>
      <c r="D1618" s="7">
        <v>1016.299987792969</v>
      </c>
      <c r="E1618" s="7">
        <v>1026.099975585938</v>
      </c>
      <c r="F1618" s="7">
        <v>11514.150390625</v>
      </c>
      <c r="G1618" s="7">
        <v>11562.25</v>
      </c>
      <c r="H1618" s="7">
        <v>11436.0498046875</v>
      </c>
      <c r="I1618" s="7">
        <v>11536.900390625</v>
      </c>
      <c r="J1618" s="7">
        <v>8.8977472522346404E-2</v>
      </c>
      <c r="K1618" s="7">
        <v>8.9039763021903182E-2</v>
      </c>
      <c r="L1618" s="7">
        <v>8.886809738939748E-2</v>
      </c>
      <c r="M1618" s="7">
        <v>8.8940698180921846E-2</v>
      </c>
      <c r="N1618" s="7">
        <v>9.0220549556772764E-2</v>
      </c>
      <c r="O1618" s="7">
        <v>1.4846850739818371E-3</v>
      </c>
      <c r="P1618" s="7">
        <v>9.1705234630754598E-2</v>
      </c>
      <c r="Q1618" s="7">
        <v>8.873586448279093E-2</v>
      </c>
      <c r="R1618" s="7">
        <f t="shared" si="171"/>
        <v>0</v>
      </c>
      <c r="S1618" s="4" t="str">
        <f t="shared" si="172"/>
        <v>Lower</v>
      </c>
      <c r="T1618" s="4" t="str">
        <f t="shared" si="168"/>
        <v>Above</v>
      </c>
      <c r="U1618" s="4" t="str">
        <f t="shared" si="169"/>
        <v>Buy</v>
      </c>
      <c r="V1618" s="4" t="str">
        <f t="shared" si="170"/>
        <v/>
      </c>
    </row>
    <row r="1619" spans="1:22">
      <c r="A1619" s="2">
        <v>43350</v>
      </c>
      <c r="B1619" s="7">
        <v>1025.5</v>
      </c>
      <c r="C1619" s="7">
        <v>1030</v>
      </c>
      <c r="D1619" s="7">
        <v>1020.375</v>
      </c>
      <c r="E1619" s="7">
        <v>1028.474975585938</v>
      </c>
      <c r="F1619" s="7">
        <v>11558.25</v>
      </c>
      <c r="G1619" s="7">
        <v>11603</v>
      </c>
      <c r="H1619" s="7">
        <v>11484.400390625</v>
      </c>
      <c r="I1619" s="7">
        <v>11589.099609375</v>
      </c>
      <c r="J1619" s="7">
        <v>8.8724504142063024E-2</v>
      </c>
      <c r="K1619" s="7">
        <v>8.8770145651986557E-2</v>
      </c>
      <c r="L1619" s="7">
        <v>8.8848783157452205E-2</v>
      </c>
      <c r="M1619" s="7">
        <v>8.8745028539918044E-2</v>
      </c>
      <c r="N1619" s="7">
        <v>8.9993281119890384E-2</v>
      </c>
      <c r="O1619" s="7">
        <v>1.329853256713705E-3</v>
      </c>
      <c r="P1619" s="7">
        <v>9.1323134376604095E-2</v>
      </c>
      <c r="Q1619" s="7">
        <v>8.8663427863176672E-2</v>
      </c>
      <c r="R1619" s="7">
        <f t="shared" si="171"/>
        <v>0</v>
      </c>
      <c r="S1619" s="4" t="str">
        <f t="shared" si="172"/>
        <v>Lower</v>
      </c>
      <c r="T1619" s="4" t="str">
        <f t="shared" si="168"/>
        <v>Above</v>
      </c>
      <c r="U1619" s="4" t="str">
        <f t="shared" si="169"/>
        <v>Buy</v>
      </c>
      <c r="V1619" s="4" t="str">
        <f t="shared" si="170"/>
        <v/>
      </c>
    </row>
    <row r="1620" spans="1:22">
      <c r="A1620" s="2">
        <v>43353</v>
      </c>
      <c r="B1620" s="7">
        <v>1027.5</v>
      </c>
      <c r="C1620" s="7">
        <v>1027.5</v>
      </c>
      <c r="D1620" s="7">
        <v>1012.549987792969</v>
      </c>
      <c r="E1620" s="7">
        <v>1020.575012207031</v>
      </c>
      <c r="F1620" s="7">
        <v>11570.25</v>
      </c>
      <c r="G1620" s="7">
        <v>11573</v>
      </c>
      <c r="H1620" s="7">
        <v>11427.2998046875</v>
      </c>
      <c r="I1620" s="7">
        <v>11438.099609375</v>
      </c>
      <c r="J1620" s="7">
        <v>8.8805341284760489E-2</v>
      </c>
      <c r="K1620" s="7">
        <v>8.8784239177395669E-2</v>
      </c>
      <c r="L1620" s="7">
        <v>8.8607983084299485E-2</v>
      </c>
      <c r="M1620" s="7">
        <v>8.922592450327485E-2</v>
      </c>
      <c r="N1620" s="7">
        <v>8.9837378822016895E-2</v>
      </c>
      <c r="O1620" s="7">
        <v>1.2178209459967481E-3</v>
      </c>
      <c r="P1620" s="7">
        <v>9.1055199768013642E-2</v>
      </c>
      <c r="Q1620" s="7">
        <v>8.8619557876020147E-2</v>
      </c>
      <c r="R1620" s="7" t="str">
        <f t="shared" si="171"/>
        <v>Lower</v>
      </c>
      <c r="S1620" s="4" t="str">
        <f t="shared" si="172"/>
        <v>Lower</v>
      </c>
      <c r="T1620" s="4" t="str">
        <f t="shared" si="168"/>
        <v>Above</v>
      </c>
      <c r="U1620" s="4" t="str">
        <f t="shared" si="169"/>
        <v>Buy</v>
      </c>
      <c r="V1620" s="4" t="str">
        <f t="shared" si="170"/>
        <v/>
      </c>
    </row>
    <row r="1621" spans="1:22">
      <c r="A1621" s="2">
        <v>43354</v>
      </c>
      <c r="B1621" s="7">
        <v>1023.150024414062</v>
      </c>
      <c r="C1621" s="7">
        <v>1024</v>
      </c>
      <c r="D1621" s="7">
        <v>997.07501220703125</v>
      </c>
      <c r="E1621" s="7">
        <v>1000.200012207031</v>
      </c>
      <c r="F1621" s="7">
        <v>11476.849609375</v>
      </c>
      <c r="G1621" s="7">
        <v>11479.400390625</v>
      </c>
      <c r="H1621" s="7">
        <v>11274</v>
      </c>
      <c r="I1621" s="7">
        <v>11287.5</v>
      </c>
      <c r="J1621" s="7">
        <v>8.9149031244453197E-2</v>
      </c>
      <c r="K1621" s="7">
        <v>8.9203265428068931E-2</v>
      </c>
      <c r="L1621" s="7">
        <v>8.8440217509937136E-2</v>
      </c>
      <c r="M1621" s="7">
        <v>8.8611296762527686E-2</v>
      </c>
      <c r="N1621" s="7">
        <v>8.9642960171863212E-2</v>
      </c>
      <c r="O1621" s="7">
        <v>1.0720904614085101E-3</v>
      </c>
      <c r="P1621" s="7">
        <v>9.0715050633271718E-2</v>
      </c>
      <c r="Q1621" s="7">
        <v>8.8570869710454705E-2</v>
      </c>
      <c r="R1621" s="7" t="str">
        <f t="shared" si="171"/>
        <v>Lower</v>
      </c>
      <c r="S1621" s="4" t="str">
        <f t="shared" si="172"/>
        <v>Lower</v>
      </c>
      <c r="T1621" s="4" t="str">
        <f t="shared" si="168"/>
        <v>Above</v>
      </c>
      <c r="U1621" s="4" t="str">
        <f t="shared" si="169"/>
        <v>Buy</v>
      </c>
      <c r="V1621" s="4" t="str">
        <f t="shared" si="170"/>
        <v/>
      </c>
    </row>
    <row r="1622" spans="1:22">
      <c r="A1622" s="2">
        <v>43355</v>
      </c>
      <c r="B1622" s="7">
        <v>1000.950012207031</v>
      </c>
      <c r="C1622" s="7">
        <v>1010.674987792969</v>
      </c>
      <c r="D1622" s="7">
        <v>994.77502441406239</v>
      </c>
      <c r="E1622" s="7">
        <v>1005.924987792969</v>
      </c>
      <c r="F1622" s="7">
        <v>11340.099609375</v>
      </c>
      <c r="G1622" s="7">
        <v>11380.75</v>
      </c>
      <c r="H1622" s="7">
        <v>11250.2001953125</v>
      </c>
      <c r="I1622" s="7">
        <v>11369.900390625</v>
      </c>
      <c r="J1622" s="7">
        <v>8.8266421520630522E-2</v>
      </c>
      <c r="K1622" s="7">
        <v>8.8805657605427482E-2</v>
      </c>
      <c r="L1622" s="7">
        <v>8.8422873117275244E-2</v>
      </c>
      <c r="M1622" s="7">
        <v>8.8472629771004827E-2</v>
      </c>
      <c r="N1622" s="7">
        <v>8.946176612633655E-2</v>
      </c>
      <c r="O1622" s="7">
        <v>9.3277510947823914E-4</v>
      </c>
      <c r="P1622" s="7">
        <v>9.0394541235814793E-2</v>
      </c>
      <c r="Q1622" s="7">
        <v>8.8528991016858308E-2</v>
      </c>
      <c r="R1622" s="7" t="str">
        <f t="shared" si="171"/>
        <v>Lower</v>
      </c>
      <c r="S1622" s="4" t="str">
        <f t="shared" si="172"/>
        <v>Lower</v>
      </c>
      <c r="T1622" s="4" t="str">
        <f t="shared" si="168"/>
        <v>Below</v>
      </c>
      <c r="U1622" s="4" t="str">
        <f t="shared" si="169"/>
        <v>Buy</v>
      </c>
      <c r="V1622" s="4" t="str">
        <f t="shared" si="170"/>
        <v/>
      </c>
    </row>
    <row r="1623" spans="1:22">
      <c r="A1623" s="2">
        <v>43357</v>
      </c>
      <c r="B1623" s="7">
        <v>1009.924987792969</v>
      </c>
      <c r="C1623" s="7">
        <v>1018.700012207031</v>
      </c>
      <c r="D1623" s="7">
        <v>1009.474975585938</v>
      </c>
      <c r="E1623" s="7">
        <v>1014.799987792969</v>
      </c>
      <c r="F1623" s="7">
        <v>11443.5</v>
      </c>
      <c r="G1623" s="7">
        <v>11523.25</v>
      </c>
      <c r="H1623" s="7">
        <v>11430.5498046875</v>
      </c>
      <c r="I1623" s="7">
        <v>11515.2001953125</v>
      </c>
      <c r="J1623" s="7">
        <v>8.8253155747190004E-2</v>
      </c>
      <c r="K1623" s="7">
        <v>8.8403880173304514E-2</v>
      </c>
      <c r="L1623" s="7">
        <v>8.8313772551165196E-2</v>
      </c>
      <c r="M1623" s="7">
        <v>8.8126994805184891E-2</v>
      </c>
      <c r="N1623" s="7">
        <v>8.9300818315589961E-2</v>
      </c>
      <c r="O1623" s="7">
        <v>8.6586423217127801E-4</v>
      </c>
      <c r="P1623" s="7">
        <v>9.0166682547761237E-2</v>
      </c>
      <c r="Q1623" s="7">
        <v>8.8434954083418685E-2</v>
      </c>
      <c r="R1623" s="7">
        <f t="shared" si="171"/>
        <v>0</v>
      </c>
      <c r="S1623" s="4" t="str">
        <f t="shared" si="172"/>
        <v>Lower</v>
      </c>
      <c r="T1623" s="4" t="str">
        <f t="shared" si="168"/>
        <v>Below</v>
      </c>
      <c r="U1623" s="4" t="str">
        <f t="shared" si="169"/>
        <v>Buy</v>
      </c>
      <c r="V1623" s="4" t="str">
        <f t="shared" si="170"/>
        <v/>
      </c>
    </row>
    <row r="1624" spans="1:22">
      <c r="A1624" s="2">
        <v>43360</v>
      </c>
      <c r="B1624" s="7">
        <v>1010.650024414062</v>
      </c>
      <c r="C1624" s="7">
        <v>1011.474975585938</v>
      </c>
      <c r="D1624" s="7">
        <v>994</v>
      </c>
      <c r="E1624" s="7">
        <v>996.09997558593761</v>
      </c>
      <c r="F1624" s="7">
        <v>11464.9501953125</v>
      </c>
      <c r="G1624" s="7">
        <v>11464.9501953125</v>
      </c>
      <c r="H1624" s="7">
        <v>11366.900390625</v>
      </c>
      <c r="I1624" s="7">
        <v>11377.75</v>
      </c>
      <c r="J1624" s="7">
        <v>8.8151279089487153E-2</v>
      </c>
      <c r="K1624" s="7">
        <v>8.822323327662461E-2</v>
      </c>
      <c r="L1624" s="7">
        <v>8.7446882249431382E-2</v>
      </c>
      <c r="M1624" s="7">
        <v>8.7548063157121367E-2</v>
      </c>
      <c r="N1624" s="7">
        <v>8.9120270505332444E-2</v>
      </c>
      <c r="O1624" s="7">
        <v>8.3388708633565743E-4</v>
      </c>
      <c r="P1624" s="7">
        <v>8.9954157591668096E-2</v>
      </c>
      <c r="Q1624" s="7">
        <v>8.8286383418996792E-2</v>
      </c>
      <c r="R1624" s="7">
        <f t="shared" si="171"/>
        <v>0</v>
      </c>
      <c r="S1624" s="4" t="str">
        <f t="shared" si="172"/>
        <v>Lower</v>
      </c>
      <c r="T1624" s="4" t="str">
        <f t="shared" si="168"/>
        <v>Below</v>
      </c>
      <c r="U1624" s="4" t="str">
        <f t="shared" si="169"/>
        <v>Buy</v>
      </c>
      <c r="V1624" s="4" t="str">
        <f t="shared" si="170"/>
        <v/>
      </c>
    </row>
    <row r="1625" spans="1:22">
      <c r="A1625" s="2">
        <v>43361</v>
      </c>
      <c r="B1625" s="7">
        <v>997.45001220703125</v>
      </c>
      <c r="C1625" s="7">
        <v>1004.924987792969</v>
      </c>
      <c r="D1625" s="7">
        <v>990.47497558593761</v>
      </c>
      <c r="E1625" s="7">
        <v>994.59997558593761</v>
      </c>
      <c r="F1625" s="7">
        <v>11381.5498046875</v>
      </c>
      <c r="G1625" s="7">
        <v>11411.4501953125</v>
      </c>
      <c r="H1625" s="7">
        <v>11268.9501953125</v>
      </c>
      <c r="I1625" s="7">
        <v>11278.900390625</v>
      </c>
      <c r="J1625" s="7">
        <v>8.7637450902884134E-2</v>
      </c>
      <c r="K1625" s="7">
        <v>8.8062864105191763E-2</v>
      </c>
      <c r="L1625" s="7">
        <v>8.7894165687052328E-2</v>
      </c>
      <c r="M1625" s="7">
        <v>8.8182352990070489E-2</v>
      </c>
      <c r="N1625" s="7">
        <v>8.9001894098962878E-2</v>
      </c>
      <c r="O1625" s="7">
        <v>7.8698722900801964E-4</v>
      </c>
      <c r="P1625" s="7">
        <v>8.9788881327970901E-2</v>
      </c>
      <c r="Q1625" s="7">
        <v>8.8214906869954854E-2</v>
      </c>
      <c r="R1625" s="7">
        <f t="shared" si="171"/>
        <v>0</v>
      </c>
      <c r="S1625" s="4" t="str">
        <f t="shared" si="172"/>
        <v>Lower</v>
      </c>
      <c r="T1625" s="4" t="str">
        <f t="shared" si="168"/>
        <v>Below</v>
      </c>
      <c r="U1625" s="4" t="str">
        <f t="shared" si="169"/>
        <v>Buy</v>
      </c>
      <c r="V1625" s="4" t="str">
        <f t="shared" si="170"/>
        <v/>
      </c>
    </row>
    <row r="1626" spans="1:22">
      <c r="A1626" s="2">
        <v>43362</v>
      </c>
      <c r="B1626" s="7">
        <v>997.42498779296875</v>
      </c>
      <c r="C1626" s="7">
        <v>999</v>
      </c>
      <c r="D1626" s="7">
        <v>978.25</v>
      </c>
      <c r="E1626" s="7">
        <v>980.67498779296875</v>
      </c>
      <c r="F1626" s="7">
        <v>11326.650390625</v>
      </c>
      <c r="G1626" s="7">
        <v>11332.0498046875</v>
      </c>
      <c r="H1626" s="7">
        <v>11210.900390625</v>
      </c>
      <c r="I1626" s="7">
        <v>11234.349609375</v>
      </c>
      <c r="J1626" s="7">
        <v>8.8060013631084733E-2</v>
      </c>
      <c r="K1626" s="7">
        <v>8.815704283145348E-2</v>
      </c>
      <c r="L1626" s="7">
        <v>8.7258825421199129E-2</v>
      </c>
      <c r="M1626" s="7">
        <v>8.7292546688648637E-2</v>
      </c>
      <c r="N1626" s="7">
        <v>8.8829979456699404E-2</v>
      </c>
      <c r="O1626" s="7">
        <v>7.6465170748437629E-4</v>
      </c>
      <c r="P1626" s="7">
        <v>8.9594631164183786E-2</v>
      </c>
      <c r="Q1626" s="7">
        <v>8.8065327749215022E-2</v>
      </c>
      <c r="R1626" s="7" t="str">
        <f t="shared" si="171"/>
        <v>Lower</v>
      </c>
      <c r="S1626" s="4" t="str">
        <f t="shared" si="172"/>
        <v>Lower</v>
      </c>
      <c r="T1626" s="4" t="str">
        <f t="shared" si="168"/>
        <v>Below</v>
      </c>
      <c r="U1626" s="4" t="str">
        <f t="shared" si="169"/>
        <v>Buy</v>
      </c>
      <c r="V1626" s="4" t="str">
        <f t="shared" si="170"/>
        <v/>
      </c>
    </row>
    <row r="1627" spans="1:22">
      <c r="A1627" s="2">
        <v>43364</v>
      </c>
      <c r="B1627" s="7">
        <v>986.95001220703125</v>
      </c>
      <c r="C1627" s="7">
        <v>999.92498779296875</v>
      </c>
      <c r="D1627" s="7">
        <v>955.09997558593761</v>
      </c>
      <c r="E1627" s="7">
        <v>985.125</v>
      </c>
      <c r="F1627" s="7">
        <v>11271.2998046875</v>
      </c>
      <c r="G1627" s="7">
        <v>11346.7998046875</v>
      </c>
      <c r="H1627" s="7">
        <v>10866.4501953125</v>
      </c>
      <c r="I1627" s="7">
        <v>11143.099609375</v>
      </c>
      <c r="J1627" s="7">
        <v>8.7563105348025541E-2</v>
      </c>
      <c r="K1627" s="7">
        <v>8.8123964906817842E-2</v>
      </c>
      <c r="L1627" s="7">
        <v>8.7894386705783881E-2</v>
      </c>
      <c r="M1627" s="7">
        <v>8.8406730131999081E-2</v>
      </c>
      <c r="N1627" s="7">
        <v>8.8721606057269947E-2</v>
      </c>
      <c r="O1627" s="7">
        <v>6.4933560419940266E-4</v>
      </c>
      <c r="P1627" s="7">
        <v>8.9370941661469347E-2</v>
      </c>
      <c r="Q1627" s="7">
        <v>8.8072270453070547E-2</v>
      </c>
      <c r="R1627" s="7" t="str">
        <f t="shared" si="171"/>
        <v>Lower</v>
      </c>
      <c r="S1627" s="4" t="str">
        <f t="shared" si="172"/>
        <v>Lower</v>
      </c>
      <c r="T1627" s="4" t="str">
        <f t="shared" si="168"/>
        <v>Above</v>
      </c>
      <c r="U1627" s="4" t="str">
        <f t="shared" si="169"/>
        <v>Buy</v>
      </c>
      <c r="V1627" s="4" t="str">
        <f t="shared" si="170"/>
        <v/>
      </c>
    </row>
    <row r="1628" spans="1:22">
      <c r="A1628" s="2">
        <v>43367</v>
      </c>
      <c r="B1628" s="7">
        <v>983.625</v>
      </c>
      <c r="C1628" s="7">
        <v>986.09997558593761</v>
      </c>
      <c r="D1628" s="7">
        <v>957.5</v>
      </c>
      <c r="E1628" s="7">
        <v>962.84997558593761</v>
      </c>
      <c r="F1628" s="7">
        <v>11164.400390625</v>
      </c>
      <c r="G1628" s="7">
        <v>11170.150390625</v>
      </c>
      <c r="H1628" s="7">
        <v>10943.599609375</v>
      </c>
      <c r="I1628" s="7">
        <v>10967.400390625</v>
      </c>
      <c r="J1628" s="7">
        <v>8.8103701549970589E-2</v>
      </c>
      <c r="K1628" s="7">
        <v>8.8279919347689528E-2</v>
      </c>
      <c r="L1628" s="7">
        <v>8.7494063578472225E-2</v>
      </c>
      <c r="M1628" s="7">
        <v>8.7791996397704922E-2</v>
      </c>
      <c r="N1628" s="7">
        <v>8.8621987206408265E-2</v>
      </c>
      <c r="O1628" s="7">
        <v>6.3025972776602776E-4</v>
      </c>
      <c r="P1628" s="7">
        <v>8.9252246934174287E-2</v>
      </c>
      <c r="Q1628" s="7">
        <v>8.7991727478642243E-2</v>
      </c>
      <c r="R1628" s="7" t="str">
        <f t="shared" si="171"/>
        <v>Lower</v>
      </c>
      <c r="S1628" s="4" t="str">
        <f t="shared" si="172"/>
        <v>Lower</v>
      </c>
      <c r="T1628" s="4" t="str">
        <f t="shared" si="168"/>
        <v>Below</v>
      </c>
      <c r="U1628" s="4" t="str">
        <f t="shared" si="169"/>
        <v>Buy</v>
      </c>
      <c r="V1628" s="4" t="str">
        <f t="shared" si="170"/>
        <v/>
      </c>
    </row>
    <row r="1629" spans="1:22">
      <c r="A1629" s="2">
        <v>43368</v>
      </c>
      <c r="B1629" s="7">
        <v>962.84997558593761</v>
      </c>
      <c r="C1629" s="7">
        <v>981</v>
      </c>
      <c r="D1629" s="7">
        <v>957.5</v>
      </c>
      <c r="E1629" s="7">
        <v>976.20001220703125</v>
      </c>
      <c r="F1629" s="7">
        <v>10969.9501953125</v>
      </c>
      <c r="G1629" s="7">
        <v>11080.599609375</v>
      </c>
      <c r="H1629" s="7">
        <v>10882.849609375</v>
      </c>
      <c r="I1629" s="7">
        <v>11067.4501953125</v>
      </c>
      <c r="J1629" s="7">
        <v>8.7771590430498661E-2</v>
      </c>
      <c r="K1629" s="7">
        <v>8.853311504640976E-2</v>
      </c>
      <c r="L1629" s="7">
        <v>8.7982470985831174E-2</v>
      </c>
      <c r="M1629" s="7">
        <v>8.8204599521982965E-2</v>
      </c>
      <c r="N1629" s="7">
        <v>8.8554774381942633E-2</v>
      </c>
      <c r="O1629" s="7">
        <v>5.9701426354351046E-4</v>
      </c>
      <c r="P1629" s="7">
        <v>8.9151788645486146E-2</v>
      </c>
      <c r="Q1629" s="7">
        <v>8.795776011839912E-2</v>
      </c>
      <c r="R1629" s="7">
        <f t="shared" si="171"/>
        <v>0</v>
      </c>
      <c r="S1629" s="4" t="str">
        <f t="shared" si="172"/>
        <v>Lower</v>
      </c>
      <c r="T1629" s="4" t="str">
        <f t="shared" si="168"/>
        <v>Above</v>
      </c>
      <c r="U1629" s="4" t="str">
        <f t="shared" si="169"/>
        <v>Buy</v>
      </c>
      <c r="V1629" s="4" t="str">
        <f t="shared" si="170"/>
        <v/>
      </c>
    </row>
    <row r="1630" spans="1:22">
      <c r="A1630" s="2">
        <v>43369</v>
      </c>
      <c r="B1630" s="7">
        <v>981.47497558593761</v>
      </c>
      <c r="C1630" s="7">
        <v>989</v>
      </c>
      <c r="D1630" s="7">
        <v>977.65002441406239</v>
      </c>
      <c r="E1630" s="7">
        <v>984.09997558593761</v>
      </c>
      <c r="F1630" s="7">
        <v>11145.5498046875</v>
      </c>
      <c r="G1630" s="7">
        <v>11145.5498046875</v>
      </c>
      <c r="H1630" s="7">
        <v>10993.0498046875</v>
      </c>
      <c r="I1630" s="7">
        <v>11053.7998046875</v>
      </c>
      <c r="J1630" s="7">
        <v>8.805980797583958E-2</v>
      </c>
      <c r="K1630" s="7">
        <v>8.8734967527941494E-2</v>
      </c>
      <c r="L1630" s="7">
        <v>8.8933466306792025E-2</v>
      </c>
      <c r="M1630" s="7">
        <v>8.9028206858660308E-2</v>
      </c>
      <c r="N1630" s="7">
        <v>8.8557718223525941E-2</v>
      </c>
      <c r="O1630" s="7">
        <v>5.9930675695538029E-4</v>
      </c>
      <c r="P1630" s="7">
        <v>8.9157024980481323E-2</v>
      </c>
      <c r="Q1630" s="7">
        <v>8.795841146657056E-2</v>
      </c>
      <c r="R1630" s="7">
        <f t="shared" si="171"/>
        <v>0</v>
      </c>
      <c r="S1630" s="4" t="str">
        <f t="shared" si="172"/>
        <v>Lower</v>
      </c>
      <c r="T1630" s="4" t="str">
        <f t="shared" si="168"/>
        <v>Above</v>
      </c>
      <c r="U1630" s="4" t="str">
        <f t="shared" si="169"/>
        <v>Buy</v>
      </c>
      <c r="V1630" s="4" t="str">
        <f t="shared" si="170"/>
        <v/>
      </c>
    </row>
    <row r="1631" spans="1:22">
      <c r="A1631" s="2">
        <v>43370</v>
      </c>
      <c r="B1631" s="7">
        <v>984.70001220703125</v>
      </c>
      <c r="C1631" s="7">
        <v>993</v>
      </c>
      <c r="D1631" s="7">
        <v>977.57501220703125</v>
      </c>
      <c r="E1631" s="7">
        <v>988.07501220703125</v>
      </c>
      <c r="F1631" s="7">
        <v>11079.7998046875</v>
      </c>
      <c r="G1631" s="7">
        <v>11089.4501953125</v>
      </c>
      <c r="H1631" s="7">
        <v>10953.349609375</v>
      </c>
      <c r="I1631" s="7">
        <v>10977.5498046875</v>
      </c>
      <c r="J1631" s="7">
        <v>8.8873448037430872E-2</v>
      </c>
      <c r="K1631" s="7">
        <v>8.9544565556526887E-2</v>
      </c>
      <c r="L1631" s="7">
        <v>8.9248955531404051E-2</v>
      </c>
      <c r="M1631" s="7">
        <v>9.0008702286653752E-2</v>
      </c>
      <c r="N1631" s="7">
        <v>8.8596658901482078E-2</v>
      </c>
      <c r="O1631" s="7">
        <v>6.667840030094871E-4</v>
      </c>
      <c r="P1631" s="7">
        <v>8.9263442904491563E-2</v>
      </c>
      <c r="Q1631" s="7">
        <v>8.7929874898472593E-2</v>
      </c>
      <c r="R1631" s="7" t="str">
        <f t="shared" si="171"/>
        <v>Upper</v>
      </c>
      <c r="S1631" s="4" t="str">
        <f t="shared" si="172"/>
        <v>Upper</v>
      </c>
      <c r="T1631" s="4" t="str">
        <f t="shared" ref="T1631:T1694" si="173">IF(S1631=0,"",IF(S1631="Upper",IF(M1631&lt;=P1631,"Below","Above"),IF(M1631&gt;=Q1631,"Above","Below")))</f>
        <v>Above</v>
      </c>
      <c r="U1631" s="4" t="str">
        <f t="shared" si="169"/>
        <v>Buy</v>
      </c>
      <c r="V1631" s="4" t="str">
        <f t="shared" si="170"/>
        <v/>
      </c>
    </row>
    <row r="1632" spans="1:22">
      <c r="A1632" s="2">
        <v>43371</v>
      </c>
      <c r="B1632" s="7">
        <v>990.32501220703125</v>
      </c>
      <c r="C1632" s="7">
        <v>1007.724975585938</v>
      </c>
      <c r="D1632" s="7">
        <v>988.57501220703125</v>
      </c>
      <c r="E1632" s="7">
        <v>1003.025024414062</v>
      </c>
      <c r="F1632" s="7">
        <v>11008.099609375</v>
      </c>
      <c r="G1632" s="7">
        <v>11034.099609375</v>
      </c>
      <c r="H1632" s="7">
        <v>10850.2998046875</v>
      </c>
      <c r="I1632" s="7">
        <v>10930.4501953125</v>
      </c>
      <c r="J1632" s="7">
        <v>8.9963304053283205E-2</v>
      </c>
      <c r="K1632" s="7">
        <v>9.1328247094102297E-2</v>
      </c>
      <c r="L1632" s="7">
        <v>9.1110386809768268E-2</v>
      </c>
      <c r="M1632" s="7">
        <v>9.1764292091482888E-2</v>
      </c>
      <c r="N1632" s="7">
        <v>8.874055750404293E-2</v>
      </c>
      <c r="O1632" s="7">
        <v>9.7287629768672674E-4</v>
      </c>
      <c r="P1632" s="7">
        <v>8.971343380172965E-2</v>
      </c>
      <c r="Q1632" s="7">
        <v>8.776768120635621E-2</v>
      </c>
      <c r="R1632" s="7">
        <f t="shared" si="171"/>
        <v>0</v>
      </c>
      <c r="S1632" s="4" t="str">
        <f t="shared" si="172"/>
        <v>Upper</v>
      </c>
      <c r="T1632" s="4" t="str">
        <f t="shared" si="173"/>
        <v>Above</v>
      </c>
      <c r="U1632" s="4" t="str">
        <f t="shared" si="169"/>
        <v>Buy</v>
      </c>
      <c r="V1632" s="4" t="str">
        <f t="shared" si="170"/>
        <v/>
      </c>
    </row>
    <row r="1633" spans="1:22">
      <c r="A1633" s="2">
        <v>43374</v>
      </c>
      <c r="B1633" s="7">
        <v>1004.900024414062</v>
      </c>
      <c r="C1633" s="7">
        <v>1021</v>
      </c>
      <c r="D1633" s="7">
        <v>998.90002441406239</v>
      </c>
      <c r="E1633" s="7">
        <v>1017.724975585938</v>
      </c>
      <c r="F1633" s="7">
        <v>10930.900390625</v>
      </c>
      <c r="G1633" s="7">
        <v>11035.650390625</v>
      </c>
      <c r="H1633" s="7">
        <v>10821.5498046875</v>
      </c>
      <c r="I1633" s="7">
        <v>11008.2998046875</v>
      </c>
      <c r="J1633" s="7">
        <v>9.1932044799889062E-2</v>
      </c>
      <c r="K1633" s="7">
        <v>9.2518335019688494E-2</v>
      </c>
      <c r="L1633" s="7">
        <v>9.2306558898003266E-2</v>
      </c>
      <c r="M1633" s="7">
        <v>9.2450695715297918E-2</v>
      </c>
      <c r="N1633" s="7">
        <v>8.8939577002625197E-2</v>
      </c>
      <c r="O1633" s="7">
        <v>1.2749239778721551E-3</v>
      </c>
      <c r="P1633" s="7">
        <v>9.0214500980497353E-2</v>
      </c>
      <c r="Q1633" s="7">
        <v>8.7664653024753042E-2</v>
      </c>
      <c r="R1633" s="7">
        <f t="shared" si="171"/>
        <v>0</v>
      </c>
      <c r="S1633" s="4" t="str">
        <f t="shared" si="172"/>
        <v>Upper</v>
      </c>
      <c r="T1633" s="4" t="str">
        <f t="shared" si="173"/>
        <v>Above</v>
      </c>
      <c r="U1633" s="4" t="str">
        <f t="shared" si="169"/>
        <v>Buy</v>
      </c>
      <c r="V1633" s="4" t="str">
        <f t="shared" si="170"/>
        <v/>
      </c>
    </row>
    <row r="1634" spans="1:22">
      <c r="A1634" s="2">
        <v>43376</v>
      </c>
      <c r="B1634" s="7">
        <v>1015.224975585938</v>
      </c>
      <c r="C1634" s="7">
        <v>1026.099975585938</v>
      </c>
      <c r="D1634" s="7">
        <v>1003.5</v>
      </c>
      <c r="E1634" s="7">
        <v>1015.575012207031</v>
      </c>
      <c r="F1634" s="7">
        <v>10982.7001953125</v>
      </c>
      <c r="G1634" s="7">
        <v>10989.0498046875</v>
      </c>
      <c r="H1634" s="7">
        <v>10843.75</v>
      </c>
      <c r="I1634" s="7">
        <v>10858.25</v>
      </c>
      <c r="J1634" s="7">
        <v>9.2438558599573117E-2</v>
      </c>
      <c r="K1634" s="7">
        <v>9.3374767957484672E-2</v>
      </c>
      <c r="L1634" s="7">
        <v>9.2541786743515847E-2</v>
      </c>
      <c r="M1634" s="7">
        <v>9.3530266130088302E-2</v>
      </c>
      <c r="N1634" s="7">
        <v>8.920446419900617E-2</v>
      </c>
      <c r="O1634" s="7">
        <v>1.6230962528802891E-3</v>
      </c>
      <c r="P1634" s="7">
        <v>9.082756045188646E-2</v>
      </c>
      <c r="Q1634" s="7">
        <v>8.7581367946125879E-2</v>
      </c>
      <c r="R1634" s="7">
        <f t="shared" si="171"/>
        <v>0</v>
      </c>
      <c r="S1634" s="4" t="str">
        <f t="shared" si="172"/>
        <v>Upper</v>
      </c>
      <c r="T1634" s="4" t="str">
        <f t="shared" si="173"/>
        <v>Above</v>
      </c>
      <c r="U1634" s="4" t="str">
        <f t="shared" si="169"/>
        <v>Buy</v>
      </c>
      <c r="V1634" s="4" t="str">
        <f t="shared" si="170"/>
        <v/>
      </c>
    </row>
    <row r="1635" spans="1:22">
      <c r="A1635" s="2">
        <v>43377</v>
      </c>
      <c r="B1635" s="7">
        <v>1004</v>
      </c>
      <c r="C1635" s="7">
        <v>1008.900024414062</v>
      </c>
      <c r="D1635" s="7">
        <v>971.5</v>
      </c>
      <c r="E1635" s="7">
        <v>978.875</v>
      </c>
      <c r="F1635" s="7">
        <v>10754.7001953125</v>
      </c>
      <c r="G1635" s="7">
        <v>10754.7001953125</v>
      </c>
      <c r="H1635" s="7">
        <v>10547.25</v>
      </c>
      <c r="I1635" s="7">
        <v>10599.25</v>
      </c>
      <c r="J1635" s="7">
        <v>9.3354531671426724E-2</v>
      </c>
      <c r="K1635" s="7">
        <v>9.3810148687714923E-2</v>
      </c>
      <c r="L1635" s="7">
        <v>9.2109317594633672E-2</v>
      </c>
      <c r="M1635" s="7">
        <v>9.2353232540038216E-2</v>
      </c>
      <c r="N1635" s="7">
        <v>8.9343220166079346E-2</v>
      </c>
      <c r="O1635" s="7">
        <v>1.768800539152327E-3</v>
      </c>
      <c r="P1635" s="7">
        <v>9.1112020705231667E-2</v>
      </c>
      <c r="Q1635" s="7">
        <v>8.7574419626927025E-2</v>
      </c>
      <c r="R1635" s="7">
        <f t="shared" si="171"/>
        <v>0</v>
      </c>
      <c r="S1635" s="4" t="str">
        <f t="shared" si="172"/>
        <v>Upper</v>
      </c>
      <c r="T1635" s="4" t="str">
        <f t="shared" si="173"/>
        <v>Above</v>
      </c>
      <c r="U1635" s="4" t="str">
        <f t="shared" si="169"/>
        <v>Buy</v>
      </c>
      <c r="V1635" s="4" t="str">
        <f t="shared" si="170"/>
        <v/>
      </c>
    </row>
    <row r="1636" spans="1:22">
      <c r="A1636" s="2">
        <v>43378</v>
      </c>
      <c r="B1636" s="7">
        <v>976.97497558593761</v>
      </c>
      <c r="C1636" s="7">
        <v>995</v>
      </c>
      <c r="D1636" s="7">
        <v>970.07501220703125</v>
      </c>
      <c r="E1636" s="7">
        <v>982.65002441406239</v>
      </c>
      <c r="F1636" s="7">
        <v>10514.099609375</v>
      </c>
      <c r="G1636" s="7">
        <v>10540.650390625</v>
      </c>
      <c r="H1636" s="7">
        <v>10261.900390625</v>
      </c>
      <c r="I1636" s="7">
        <v>10316.4501953125</v>
      </c>
      <c r="J1636" s="7">
        <v>9.2920460323089232E-2</v>
      </c>
      <c r="K1636" s="7">
        <v>9.4396452128320915E-2</v>
      </c>
      <c r="L1636" s="7">
        <v>9.4531711991013484E-2</v>
      </c>
      <c r="M1636" s="7">
        <v>9.5250789351995366E-2</v>
      </c>
      <c r="N1636" s="7">
        <v>8.965318443248238E-2</v>
      </c>
      <c r="O1636" s="7">
        <v>2.204506986877798E-3</v>
      </c>
      <c r="P1636" s="7">
        <v>9.1857691419360177E-2</v>
      </c>
      <c r="Q1636" s="7">
        <v>8.7448677445604583E-2</v>
      </c>
      <c r="R1636" s="7">
        <f t="shared" si="171"/>
        <v>0</v>
      </c>
      <c r="S1636" s="4" t="str">
        <f t="shared" si="172"/>
        <v>Upper</v>
      </c>
      <c r="T1636" s="4" t="str">
        <f t="shared" si="173"/>
        <v>Above</v>
      </c>
      <c r="U1636" s="4" t="str">
        <f t="shared" si="169"/>
        <v>Buy</v>
      </c>
      <c r="V1636" s="4" t="str">
        <f t="shared" si="170"/>
        <v/>
      </c>
    </row>
    <row r="1637" spans="1:22">
      <c r="A1637" s="2">
        <v>43381</v>
      </c>
      <c r="B1637" s="7">
        <v>982.5</v>
      </c>
      <c r="C1637" s="7">
        <v>984.5</v>
      </c>
      <c r="D1637" s="7">
        <v>965</v>
      </c>
      <c r="E1637" s="7">
        <v>972.5</v>
      </c>
      <c r="F1637" s="7">
        <v>10310.150390625</v>
      </c>
      <c r="G1637" s="7">
        <v>10398.349609375</v>
      </c>
      <c r="H1637" s="7">
        <v>10198.400390625</v>
      </c>
      <c r="I1637" s="7">
        <v>10348.0498046875</v>
      </c>
      <c r="J1637" s="7">
        <v>9.5294439244396026E-2</v>
      </c>
      <c r="K1637" s="7">
        <v>9.4678486200578324E-2</v>
      </c>
      <c r="L1637" s="7">
        <v>9.4622682287222967E-2</v>
      </c>
      <c r="M1637" s="7">
        <v>9.3979060630291239E-2</v>
      </c>
      <c r="N1637" s="7">
        <v>8.9895705352743382E-2</v>
      </c>
      <c r="O1637" s="7">
        <v>2.401741719590361E-3</v>
      </c>
      <c r="P1637" s="7">
        <v>9.2297447072333741E-2</v>
      </c>
      <c r="Q1637" s="7">
        <v>8.7493963633153024E-2</v>
      </c>
      <c r="R1637" s="7">
        <f t="shared" si="171"/>
        <v>0</v>
      </c>
      <c r="S1637" s="4" t="str">
        <f t="shared" si="172"/>
        <v>Upper</v>
      </c>
      <c r="T1637" s="4" t="str">
        <f t="shared" si="173"/>
        <v>Above</v>
      </c>
      <c r="U1637" s="4" t="str">
        <f t="shared" si="169"/>
        <v>Buy</v>
      </c>
      <c r="V1637" s="4" t="str">
        <f t="shared" si="170"/>
        <v/>
      </c>
    </row>
    <row r="1638" spans="1:22">
      <c r="A1638" s="2">
        <v>43382</v>
      </c>
      <c r="B1638" s="7">
        <v>972.20001220703125</v>
      </c>
      <c r="C1638" s="7">
        <v>982.5</v>
      </c>
      <c r="D1638" s="7">
        <v>965</v>
      </c>
      <c r="E1638" s="7">
        <v>970.29998779296875</v>
      </c>
      <c r="F1638" s="7">
        <v>10390.2998046875</v>
      </c>
      <c r="G1638" s="7">
        <v>10397.599609375</v>
      </c>
      <c r="H1638" s="7">
        <v>10279.349609375</v>
      </c>
      <c r="I1638" s="7">
        <v>10301.0498046875</v>
      </c>
      <c r="J1638" s="7">
        <v>9.3568042355084979E-2</v>
      </c>
      <c r="K1638" s="7">
        <v>9.4492963463810295E-2</v>
      </c>
      <c r="L1638" s="7">
        <v>9.3877534734288837E-2</v>
      </c>
      <c r="M1638" s="7">
        <v>9.4194281766449964E-2</v>
      </c>
      <c r="N1638" s="7">
        <v>9.0158384532019784E-2</v>
      </c>
      <c r="O1638" s="7">
        <v>2.572983276957277E-3</v>
      </c>
      <c r="P1638" s="7">
        <v>9.2731367808977061E-2</v>
      </c>
      <c r="Q1638" s="7">
        <v>8.7585401255062506E-2</v>
      </c>
      <c r="R1638" s="7">
        <f t="shared" si="171"/>
        <v>0</v>
      </c>
      <c r="S1638" s="4" t="str">
        <f t="shared" si="172"/>
        <v>Upper</v>
      </c>
      <c r="T1638" s="4" t="str">
        <f t="shared" si="173"/>
        <v>Above</v>
      </c>
      <c r="U1638" s="4" t="str">
        <f t="shared" si="169"/>
        <v>Buy</v>
      </c>
      <c r="V1638" s="4" t="str">
        <f t="shared" si="170"/>
        <v/>
      </c>
    </row>
    <row r="1639" spans="1:22">
      <c r="A1639" s="2">
        <v>43383</v>
      </c>
      <c r="B1639" s="7">
        <v>972.5</v>
      </c>
      <c r="C1639" s="7">
        <v>991.125</v>
      </c>
      <c r="D1639" s="7">
        <v>967.75</v>
      </c>
      <c r="E1639" s="7">
        <v>983.57501220703125</v>
      </c>
      <c r="F1639" s="7">
        <v>10331.849609375</v>
      </c>
      <c r="G1639" s="7">
        <v>10482.349609375</v>
      </c>
      <c r="H1639" s="7">
        <v>10318.25</v>
      </c>
      <c r="I1639" s="7">
        <v>10460.099609375</v>
      </c>
      <c r="J1639" s="7">
        <v>9.4126418479568735E-2</v>
      </c>
      <c r="K1639" s="7">
        <v>9.4551797729926584E-2</v>
      </c>
      <c r="L1639" s="7">
        <v>9.3790129140115808E-2</v>
      </c>
      <c r="M1639" s="7">
        <v>9.4031132488020419E-2</v>
      </c>
      <c r="N1639" s="7">
        <v>9.042268972942491E-2</v>
      </c>
      <c r="O1639" s="7">
        <v>2.6890428031797618E-3</v>
      </c>
      <c r="P1639" s="7">
        <v>9.3111732532604671E-2</v>
      </c>
      <c r="Q1639" s="7">
        <v>8.7733646926245148E-2</v>
      </c>
      <c r="R1639" s="7">
        <f t="shared" si="171"/>
        <v>0</v>
      </c>
      <c r="S1639" s="4" t="str">
        <f t="shared" si="172"/>
        <v>Upper</v>
      </c>
      <c r="T1639" s="4" t="str">
        <f t="shared" si="173"/>
        <v>Above</v>
      </c>
      <c r="U1639" s="4" t="str">
        <f t="shared" si="169"/>
        <v>Buy</v>
      </c>
      <c r="V1639" s="4" t="str">
        <f t="shared" si="170"/>
        <v/>
      </c>
    </row>
    <row r="1640" spans="1:22">
      <c r="A1640" s="2">
        <v>43384</v>
      </c>
      <c r="B1640" s="7">
        <v>962.5</v>
      </c>
      <c r="C1640" s="7">
        <v>974.15002441406239</v>
      </c>
      <c r="D1640" s="7">
        <v>958.79998779296875</v>
      </c>
      <c r="E1640" s="7">
        <v>968.77502441406239</v>
      </c>
      <c r="F1640" s="7">
        <v>10169.7998046875</v>
      </c>
      <c r="G1640" s="7">
        <v>10335.9501953125</v>
      </c>
      <c r="H1640" s="7">
        <v>10138.599609375</v>
      </c>
      <c r="I1640" s="7">
        <v>10234.650390625</v>
      </c>
      <c r="J1640" s="7">
        <v>9.4642964314436265E-2</v>
      </c>
      <c r="K1640" s="7">
        <v>9.4248715019529916E-2</v>
      </c>
      <c r="L1640" s="7">
        <v>9.4569272358519987E-2</v>
      </c>
      <c r="M1640" s="7">
        <v>9.4656386631581088E-2</v>
      </c>
      <c r="N1640" s="7">
        <v>9.0694212835840213E-2</v>
      </c>
      <c r="O1640" s="7">
        <v>2.8321975776286049E-3</v>
      </c>
      <c r="P1640" s="7">
        <v>9.3526410413468819E-2</v>
      </c>
      <c r="Q1640" s="7">
        <v>8.7862015258211607E-2</v>
      </c>
      <c r="R1640" s="7">
        <f t="shared" si="171"/>
        <v>0</v>
      </c>
      <c r="S1640" s="4" t="str">
        <f t="shared" si="172"/>
        <v>Upper</v>
      </c>
      <c r="T1640" s="4" t="str">
        <f t="shared" si="173"/>
        <v>Above</v>
      </c>
      <c r="U1640" s="4" t="str">
        <f t="shared" si="169"/>
        <v>Buy</v>
      </c>
      <c r="V1640" s="4" t="str">
        <f t="shared" si="170"/>
        <v/>
      </c>
    </row>
    <row r="1641" spans="1:22">
      <c r="A1641" s="2">
        <v>43385</v>
      </c>
      <c r="B1641" s="7">
        <v>972.5</v>
      </c>
      <c r="C1641" s="7">
        <v>998.54998779296875</v>
      </c>
      <c r="D1641" s="7">
        <v>971</v>
      </c>
      <c r="E1641" s="7">
        <v>990.92498779296875</v>
      </c>
      <c r="F1641" s="7">
        <v>10331.5498046875</v>
      </c>
      <c r="G1641" s="7">
        <v>10492.4501953125</v>
      </c>
      <c r="H1641" s="7">
        <v>10322.150390625</v>
      </c>
      <c r="I1641" s="7">
        <v>10472.5</v>
      </c>
      <c r="J1641" s="7">
        <v>9.4129149874375054E-2</v>
      </c>
      <c r="K1641" s="7">
        <v>9.5168427698524669E-2</v>
      </c>
      <c r="L1641" s="7">
        <v>9.4069545904107543E-2</v>
      </c>
      <c r="M1641" s="7">
        <v>9.4621626907898659E-2</v>
      </c>
      <c r="N1641" s="7">
        <v>9.099472934310876E-2</v>
      </c>
      <c r="O1641" s="7">
        <v>2.917148551491435E-3</v>
      </c>
      <c r="P1641" s="7">
        <v>9.391187789460019E-2</v>
      </c>
      <c r="Q1641" s="7">
        <v>8.807758079161733E-2</v>
      </c>
      <c r="R1641" s="7">
        <f t="shared" si="171"/>
        <v>0</v>
      </c>
      <c r="S1641" s="4" t="str">
        <f t="shared" si="172"/>
        <v>Upper</v>
      </c>
      <c r="T1641" s="4" t="str">
        <f t="shared" si="173"/>
        <v>Above</v>
      </c>
      <c r="U1641" s="4" t="str">
        <f t="shared" si="169"/>
        <v>Buy</v>
      </c>
      <c r="V1641" s="4" t="str">
        <f t="shared" si="170"/>
        <v/>
      </c>
    </row>
    <row r="1642" spans="1:22">
      <c r="A1642" s="2">
        <v>43388</v>
      </c>
      <c r="B1642" s="7">
        <v>995</v>
      </c>
      <c r="C1642" s="7">
        <v>1005.400024414062</v>
      </c>
      <c r="D1642" s="7">
        <v>985.15002441406239</v>
      </c>
      <c r="E1642" s="7">
        <v>1004.025024414062</v>
      </c>
      <c r="F1642" s="7">
        <v>10524.2001953125</v>
      </c>
      <c r="G1642" s="7">
        <v>10526.2998046875</v>
      </c>
      <c r="H1642" s="7">
        <v>10410.150390625</v>
      </c>
      <c r="I1642" s="7">
        <v>10512.5</v>
      </c>
      <c r="J1642" s="7">
        <v>9.4544001590085205E-2</v>
      </c>
      <c r="K1642" s="7">
        <v>9.5513147361273573E-2</v>
      </c>
      <c r="L1642" s="7">
        <v>9.4633601576135956E-2</v>
      </c>
      <c r="M1642" s="7">
        <v>9.5507731216557659E-2</v>
      </c>
      <c r="N1642" s="7">
        <v>9.1346484415386411E-2</v>
      </c>
      <c r="O1642" s="7">
        <v>3.0193840849678782E-3</v>
      </c>
      <c r="P1642" s="7">
        <v>9.4365868500354291E-2</v>
      </c>
      <c r="Q1642" s="7">
        <v>8.8327100330418531E-2</v>
      </c>
      <c r="R1642" s="7">
        <f t="shared" si="171"/>
        <v>0</v>
      </c>
      <c r="S1642" s="4" t="str">
        <f t="shared" si="172"/>
        <v>Upper</v>
      </c>
      <c r="T1642" s="4" t="str">
        <f t="shared" si="173"/>
        <v>Above</v>
      </c>
      <c r="U1642" s="4" t="str">
        <f t="shared" si="169"/>
        <v>Buy</v>
      </c>
      <c r="V1642" s="4" t="str">
        <f t="shared" si="170"/>
        <v/>
      </c>
    </row>
    <row r="1643" spans="1:22">
      <c r="A1643" s="2">
        <v>43389</v>
      </c>
      <c r="B1643" s="7">
        <v>1001.5</v>
      </c>
      <c r="C1643" s="7">
        <v>1009.099975585938</v>
      </c>
      <c r="D1643" s="7">
        <v>993.75</v>
      </c>
      <c r="E1643" s="7">
        <v>996.375</v>
      </c>
      <c r="F1643" s="7">
        <v>10550.150390625</v>
      </c>
      <c r="G1643" s="7">
        <v>10604.900390625</v>
      </c>
      <c r="H1643" s="7">
        <v>10525.2998046875</v>
      </c>
      <c r="I1643" s="7">
        <v>10584.75</v>
      </c>
      <c r="J1643" s="7">
        <v>9.4927556756910864E-2</v>
      </c>
      <c r="K1643" s="7">
        <v>9.5154121058789717E-2</v>
      </c>
      <c r="L1643" s="7">
        <v>9.4415362834361069E-2</v>
      </c>
      <c r="M1643" s="7">
        <v>9.4133068801813935E-2</v>
      </c>
      <c r="N1643" s="7">
        <v>9.1646788115217842E-2</v>
      </c>
      <c r="O1643" s="7">
        <v>2.9807559774804779E-3</v>
      </c>
      <c r="P1643" s="7">
        <v>9.4627544092698315E-2</v>
      </c>
      <c r="Q1643" s="7">
        <v>8.8666032137737369E-2</v>
      </c>
      <c r="R1643" s="7" t="str">
        <f t="shared" si="171"/>
        <v>Upper</v>
      </c>
      <c r="S1643" s="4" t="str">
        <f t="shared" si="172"/>
        <v>Upper</v>
      </c>
      <c r="T1643" s="4" t="str">
        <f t="shared" si="173"/>
        <v>Below</v>
      </c>
      <c r="U1643" s="4" t="str">
        <f t="shared" si="169"/>
        <v>Sell</v>
      </c>
      <c r="V1643" s="4" t="str">
        <f t="shared" si="170"/>
        <v>Sell</v>
      </c>
    </row>
    <row r="1644" spans="1:22">
      <c r="A1644" s="2">
        <v>43390</v>
      </c>
      <c r="B1644" s="7">
        <v>1003.049987792969</v>
      </c>
      <c r="C1644" s="7">
        <v>1006.5</v>
      </c>
      <c r="D1644" s="7">
        <v>981.75</v>
      </c>
      <c r="E1644" s="7">
        <v>987.29998779296875</v>
      </c>
      <c r="F1644" s="7">
        <v>10688.7001953125</v>
      </c>
      <c r="G1644" s="7">
        <v>10710.150390625</v>
      </c>
      <c r="H1644" s="7">
        <v>10436.4501953125</v>
      </c>
      <c r="I1644" s="7">
        <v>10453.0498046875</v>
      </c>
      <c r="J1644" s="7">
        <v>9.3842092065867244E-2</v>
      </c>
      <c r="K1644" s="7">
        <v>9.3976271414547785E-2</v>
      </c>
      <c r="L1644" s="7">
        <v>9.4069341742362741E-2</v>
      </c>
      <c r="M1644" s="7">
        <v>9.4450902486873267E-2</v>
      </c>
      <c r="N1644" s="7">
        <v>9.1991930081705447E-2</v>
      </c>
      <c r="O1644" s="7">
        <v>2.879092230246137E-3</v>
      </c>
      <c r="P1644" s="7">
        <v>9.4871022311951589E-2</v>
      </c>
      <c r="Q1644" s="7">
        <v>8.9112837851459306E-2</v>
      </c>
      <c r="R1644" s="7">
        <f t="shared" si="171"/>
        <v>0</v>
      </c>
      <c r="S1644" s="4" t="str">
        <f t="shared" si="172"/>
        <v>Upper</v>
      </c>
      <c r="T1644" s="4" t="str">
        <f t="shared" si="173"/>
        <v>Below</v>
      </c>
      <c r="U1644" s="4" t="str">
        <f t="shared" si="169"/>
        <v>Sell</v>
      </c>
      <c r="V1644" s="4" t="str">
        <f t="shared" si="170"/>
        <v/>
      </c>
    </row>
    <row r="1645" spans="1:22">
      <c r="A1645" s="2">
        <v>43392</v>
      </c>
      <c r="B1645" s="7">
        <v>979.45001220703125</v>
      </c>
      <c r="C1645" s="7">
        <v>990.42498779296875</v>
      </c>
      <c r="D1645" s="7">
        <v>979</v>
      </c>
      <c r="E1645" s="7">
        <v>983.875</v>
      </c>
      <c r="F1645" s="7">
        <v>10339.7001953125</v>
      </c>
      <c r="G1645" s="7">
        <v>10380.099609375</v>
      </c>
      <c r="H1645" s="7">
        <v>10249.599609375</v>
      </c>
      <c r="I1645" s="7">
        <v>10303.5498046875</v>
      </c>
      <c r="J1645" s="7">
        <v>9.4727119133595827E-2</v>
      </c>
      <c r="K1645" s="7">
        <v>9.5415749854504878E-2</v>
      </c>
      <c r="L1645" s="7">
        <v>9.5515926212818902E-2</v>
      </c>
      <c r="M1645" s="7">
        <v>9.5488935235931563E-2</v>
      </c>
      <c r="N1645" s="7">
        <v>9.2357259193998509E-2</v>
      </c>
      <c r="O1645" s="7">
        <v>2.8334573409882881E-3</v>
      </c>
      <c r="P1645" s="7">
        <v>9.51907165349868E-2</v>
      </c>
      <c r="Q1645" s="7">
        <v>8.9523801853010218E-2</v>
      </c>
      <c r="R1645" s="7">
        <f t="shared" si="171"/>
        <v>0</v>
      </c>
      <c r="S1645" s="4" t="str">
        <f t="shared" si="172"/>
        <v>Upper</v>
      </c>
      <c r="T1645" s="4" t="str">
        <f t="shared" si="173"/>
        <v>Above</v>
      </c>
      <c r="U1645" s="4" t="str">
        <f t="shared" si="169"/>
        <v>Sell</v>
      </c>
      <c r="V1645" s="4" t="str">
        <f t="shared" si="170"/>
        <v/>
      </c>
    </row>
    <row r="1646" spans="1:22">
      <c r="A1646" s="2">
        <v>43395</v>
      </c>
      <c r="B1646" s="7">
        <v>1007</v>
      </c>
      <c r="C1646" s="7">
        <v>1010</v>
      </c>
      <c r="D1646" s="7">
        <v>994.29998779296875</v>
      </c>
      <c r="E1646" s="7">
        <v>999.45001220703125</v>
      </c>
      <c r="F1646" s="7">
        <v>10405.849609375</v>
      </c>
      <c r="G1646" s="7">
        <v>10408.5498046875</v>
      </c>
      <c r="H1646" s="7">
        <v>10224</v>
      </c>
      <c r="I1646" s="7">
        <v>10245.25</v>
      </c>
      <c r="J1646" s="7">
        <v>9.6772492184853204E-2</v>
      </c>
      <c r="K1646" s="7">
        <v>9.7035611968263394E-2</v>
      </c>
      <c r="L1646" s="7">
        <v>9.7251563751268463E-2</v>
      </c>
      <c r="M1646" s="7">
        <v>9.7552525532030088E-2</v>
      </c>
      <c r="N1646" s="7">
        <v>9.2870258136167574E-2</v>
      </c>
      <c r="O1646" s="7">
        <v>2.7967768180411369E-3</v>
      </c>
      <c r="P1646" s="7">
        <v>9.566703495420871E-2</v>
      </c>
      <c r="Q1646" s="7">
        <v>9.0073481318126439E-2</v>
      </c>
      <c r="R1646" s="7">
        <f t="shared" si="171"/>
        <v>0</v>
      </c>
      <c r="S1646" s="4" t="str">
        <f t="shared" si="172"/>
        <v>Upper</v>
      </c>
      <c r="T1646" s="4" t="str">
        <f t="shared" si="173"/>
        <v>Above</v>
      </c>
      <c r="U1646" s="4" t="str">
        <f t="shared" si="169"/>
        <v>Sell</v>
      </c>
      <c r="V1646" s="4" t="str">
        <f t="shared" si="170"/>
        <v/>
      </c>
    </row>
    <row r="1647" spans="1:22">
      <c r="A1647" s="2">
        <v>43396</v>
      </c>
      <c r="B1647" s="7">
        <v>986.5</v>
      </c>
      <c r="C1647" s="7">
        <v>999.45001220703125</v>
      </c>
      <c r="D1647" s="7">
        <v>986.5</v>
      </c>
      <c r="E1647" s="7">
        <v>992.42498779296875</v>
      </c>
      <c r="F1647" s="7">
        <v>10152.599609375</v>
      </c>
      <c r="G1647" s="7">
        <v>10222.099609375</v>
      </c>
      <c r="H1647" s="7">
        <v>10102.349609375</v>
      </c>
      <c r="I1647" s="7">
        <v>10146.7998046875</v>
      </c>
      <c r="J1647" s="7">
        <v>9.7167231837750917E-2</v>
      </c>
      <c r="K1647" s="7">
        <v>9.7773456569568651E-2</v>
      </c>
      <c r="L1647" s="7">
        <v>9.7650550430815233E-2</v>
      </c>
      <c r="M1647" s="7">
        <v>9.7806698357693025E-2</v>
      </c>
      <c r="N1647" s="7">
        <v>9.3340256547452274E-2</v>
      </c>
      <c r="O1647" s="7">
        <v>2.797034524683991E-3</v>
      </c>
      <c r="P1647" s="7">
        <v>9.6137291072136269E-2</v>
      </c>
      <c r="Q1647" s="7">
        <v>9.054322202276828E-2</v>
      </c>
      <c r="R1647" s="7">
        <f t="shared" si="171"/>
        <v>0</v>
      </c>
      <c r="S1647" s="4" t="str">
        <f t="shared" si="172"/>
        <v>Upper</v>
      </c>
      <c r="T1647" s="4" t="str">
        <f t="shared" si="173"/>
        <v>Above</v>
      </c>
      <c r="U1647" s="4" t="str">
        <f t="shared" si="169"/>
        <v>Sell</v>
      </c>
      <c r="V1647" s="4" t="str">
        <f t="shared" si="170"/>
        <v/>
      </c>
    </row>
    <row r="1648" spans="1:22">
      <c r="A1648" s="2">
        <v>43397</v>
      </c>
      <c r="B1648" s="7">
        <v>1002</v>
      </c>
      <c r="C1648" s="7">
        <v>1004.400024414062</v>
      </c>
      <c r="D1648" s="7">
        <v>986.29998779296875</v>
      </c>
      <c r="E1648" s="7">
        <v>996.125</v>
      </c>
      <c r="F1648" s="7">
        <v>10278.150390625</v>
      </c>
      <c r="G1648" s="7">
        <v>10290.650390625</v>
      </c>
      <c r="H1648" s="7">
        <v>10126.7001953125</v>
      </c>
      <c r="I1648" s="7">
        <v>10224.75</v>
      </c>
      <c r="J1648" s="7">
        <v>9.7488357527240832E-2</v>
      </c>
      <c r="K1648" s="7">
        <v>9.7603162704768598E-2</v>
      </c>
      <c r="L1648" s="7">
        <v>9.7395989687688436E-2</v>
      </c>
      <c r="M1648" s="7">
        <v>9.7422919875791589E-2</v>
      </c>
      <c r="N1648" s="7">
        <v>9.3821802721356623E-2</v>
      </c>
      <c r="O1648" s="7">
        <v>2.614653598113856E-3</v>
      </c>
      <c r="P1648" s="7">
        <v>9.6436456319470482E-2</v>
      </c>
      <c r="Q1648" s="7">
        <v>9.1207149123242764E-2</v>
      </c>
      <c r="R1648" s="7">
        <f t="shared" si="171"/>
        <v>0</v>
      </c>
      <c r="S1648" s="4" t="str">
        <f t="shared" si="172"/>
        <v>Upper</v>
      </c>
      <c r="T1648" s="4" t="str">
        <f t="shared" si="173"/>
        <v>Above</v>
      </c>
      <c r="U1648" s="4" t="str">
        <f t="shared" si="169"/>
        <v>Sell</v>
      </c>
      <c r="V1648" s="4" t="str">
        <f t="shared" si="170"/>
        <v/>
      </c>
    </row>
    <row r="1649" spans="1:22">
      <c r="A1649" s="2">
        <v>43398</v>
      </c>
      <c r="B1649" s="7">
        <v>986.79998779296875</v>
      </c>
      <c r="C1649" s="7">
        <v>1001.799987792969</v>
      </c>
      <c r="D1649" s="7">
        <v>981.22497558593761</v>
      </c>
      <c r="E1649" s="7">
        <v>984.40002441406239</v>
      </c>
      <c r="F1649" s="7">
        <v>10135.0498046875</v>
      </c>
      <c r="G1649" s="7">
        <v>10166.599609375</v>
      </c>
      <c r="H1649" s="7">
        <v>10079.2998046875</v>
      </c>
      <c r="I1649" s="7">
        <v>10124.900390625</v>
      </c>
      <c r="J1649" s="7">
        <v>9.7365085205261631E-2</v>
      </c>
      <c r="K1649" s="7">
        <v>9.8538353656533462E-2</v>
      </c>
      <c r="L1649" s="7">
        <v>9.7350509916334371E-2</v>
      </c>
      <c r="M1649" s="7">
        <v>9.722565027163653E-2</v>
      </c>
      <c r="N1649" s="7">
        <v>9.4272855258839286E-2</v>
      </c>
      <c r="O1649" s="7">
        <v>2.360375682136079E-3</v>
      </c>
      <c r="P1649" s="7">
        <v>9.6633230940975368E-2</v>
      </c>
      <c r="Q1649" s="7">
        <v>9.1912479576703204E-2</v>
      </c>
      <c r="R1649" s="7">
        <f t="shared" si="171"/>
        <v>0</v>
      </c>
      <c r="S1649" s="4" t="str">
        <f t="shared" si="172"/>
        <v>Upper</v>
      </c>
      <c r="T1649" s="4" t="str">
        <f t="shared" si="173"/>
        <v>Above</v>
      </c>
      <c r="U1649" s="4" t="str">
        <f t="shared" ref="U1649:U1712" si="174">+IF(AND(S1649="Upper",T1649="Below"),"Sell",IF(AND(S1649="Lower",T1649="Above"),"Buy",U1648))</f>
        <v>Sell</v>
      </c>
      <c r="V1649" s="4" t="str">
        <f t="shared" si="170"/>
        <v/>
      </c>
    </row>
    <row r="1650" spans="1:22">
      <c r="A1650" s="2">
        <v>43399</v>
      </c>
      <c r="B1650" s="7">
        <v>984.40002441406239</v>
      </c>
      <c r="C1650" s="7">
        <v>988.59997558593761</v>
      </c>
      <c r="D1650" s="7">
        <v>974.5</v>
      </c>
      <c r="E1650" s="7">
        <v>980.59997558593761</v>
      </c>
      <c r="F1650" s="7">
        <v>10122.349609375</v>
      </c>
      <c r="G1650" s="7">
        <v>10128.849609375</v>
      </c>
      <c r="H1650" s="7">
        <v>10004.5498046875</v>
      </c>
      <c r="I1650" s="7">
        <v>10030</v>
      </c>
      <c r="J1650" s="7">
        <v>9.7250150647073305E-2</v>
      </c>
      <c r="K1650" s="7">
        <v>9.7602394517825125E-2</v>
      </c>
      <c r="L1650" s="7">
        <v>9.7405682317000503E-2</v>
      </c>
      <c r="M1650" s="7">
        <v>9.7766697466195179E-2</v>
      </c>
      <c r="N1650" s="7">
        <v>9.4709779789216034E-2</v>
      </c>
      <c r="O1650" s="7">
        <v>2.136630764829125E-3</v>
      </c>
      <c r="P1650" s="7">
        <v>9.6846410554045165E-2</v>
      </c>
      <c r="Q1650" s="7">
        <v>9.2573149024386903E-2</v>
      </c>
      <c r="R1650" s="7">
        <f t="shared" si="171"/>
        <v>0</v>
      </c>
      <c r="S1650" s="4" t="str">
        <f t="shared" si="172"/>
        <v>Upper</v>
      </c>
      <c r="T1650" s="4" t="str">
        <f t="shared" si="173"/>
        <v>Above</v>
      </c>
      <c r="U1650" s="4" t="str">
        <f t="shared" si="174"/>
        <v>Sell</v>
      </c>
      <c r="V1650" s="4" t="str">
        <f t="shared" si="170"/>
        <v/>
      </c>
    </row>
    <row r="1651" spans="1:22">
      <c r="A1651" s="2">
        <v>43402</v>
      </c>
      <c r="B1651" s="7">
        <v>982.04998779296875</v>
      </c>
      <c r="C1651" s="7">
        <v>982.47497558593761</v>
      </c>
      <c r="D1651" s="7">
        <v>947.59997558593761</v>
      </c>
      <c r="E1651" s="7">
        <v>963.15002441406239</v>
      </c>
      <c r="F1651" s="7">
        <v>10078.099609375</v>
      </c>
      <c r="G1651" s="7">
        <v>10275.2998046875</v>
      </c>
      <c r="H1651" s="7">
        <v>10020.349609375</v>
      </c>
      <c r="I1651" s="7">
        <v>10250.849609375</v>
      </c>
      <c r="J1651" s="7">
        <v>9.7443965217354225E-2</v>
      </c>
      <c r="K1651" s="7">
        <v>9.5615212622578785E-2</v>
      </c>
      <c r="L1651" s="7">
        <v>9.4567556275618039E-2</v>
      </c>
      <c r="M1651" s="7">
        <v>9.3958067976453924E-2</v>
      </c>
      <c r="N1651" s="7">
        <v>9.4907248073706055E-2</v>
      </c>
      <c r="O1651" s="7">
        <v>1.8413910070469231E-3</v>
      </c>
      <c r="P1651" s="7">
        <v>9.6748639080752971E-2</v>
      </c>
      <c r="Q1651" s="7">
        <v>9.3065857066659138E-2</v>
      </c>
      <c r="R1651" s="7">
        <f t="shared" si="171"/>
        <v>0</v>
      </c>
      <c r="S1651" s="4" t="str">
        <f t="shared" si="172"/>
        <v>Upper</v>
      </c>
      <c r="T1651" s="4" t="str">
        <f t="shared" si="173"/>
        <v>Below</v>
      </c>
      <c r="U1651" s="4" t="str">
        <f t="shared" si="174"/>
        <v>Sell</v>
      </c>
      <c r="V1651" s="4" t="str">
        <f t="shared" ref="V1651:V1714" si="175">+IF(U1651&lt;&gt;U1650,U1651,"")</f>
        <v/>
      </c>
    </row>
    <row r="1652" spans="1:22">
      <c r="A1652" s="2">
        <v>43403</v>
      </c>
      <c r="B1652" s="7">
        <v>962.5</v>
      </c>
      <c r="C1652" s="7">
        <v>966</v>
      </c>
      <c r="D1652" s="7">
        <v>949.65002441406239</v>
      </c>
      <c r="E1652" s="7">
        <v>956.375</v>
      </c>
      <c r="F1652" s="7">
        <v>10239.400390625</v>
      </c>
      <c r="G1652" s="7">
        <v>10285.099609375</v>
      </c>
      <c r="H1652" s="7">
        <v>10175.349609375</v>
      </c>
      <c r="I1652" s="7">
        <v>10198.400390625</v>
      </c>
      <c r="J1652" s="7">
        <v>9.3999644830887435E-2</v>
      </c>
      <c r="K1652" s="7">
        <v>9.3922279480840282E-2</v>
      </c>
      <c r="L1652" s="7">
        <v>9.3328490997410821E-2</v>
      </c>
      <c r="M1652" s="7">
        <v>9.3776961422220584E-2</v>
      </c>
      <c r="N1652" s="7">
        <v>9.5007881540242936E-2</v>
      </c>
      <c r="O1652" s="7">
        <v>1.710963558817414E-3</v>
      </c>
      <c r="P1652" s="7">
        <v>9.6718845099060355E-2</v>
      </c>
      <c r="Q1652" s="7">
        <v>9.3296917981425517E-2</v>
      </c>
      <c r="R1652" s="7">
        <f t="shared" si="171"/>
        <v>0</v>
      </c>
      <c r="S1652" s="4" t="str">
        <f t="shared" si="172"/>
        <v>Upper</v>
      </c>
      <c r="T1652" s="4" t="str">
        <f t="shared" si="173"/>
        <v>Below</v>
      </c>
      <c r="U1652" s="4" t="str">
        <f t="shared" si="174"/>
        <v>Sell</v>
      </c>
      <c r="V1652" s="4" t="str">
        <f t="shared" si="175"/>
        <v/>
      </c>
    </row>
    <row r="1653" spans="1:22">
      <c r="A1653" s="2">
        <v>43404</v>
      </c>
      <c r="B1653" s="7">
        <v>951.02502441406239</v>
      </c>
      <c r="C1653" s="7">
        <v>958.95001220703125</v>
      </c>
      <c r="D1653" s="7">
        <v>942.5</v>
      </c>
      <c r="E1653" s="7">
        <v>955.875</v>
      </c>
      <c r="F1653" s="7">
        <v>10209.5498046875</v>
      </c>
      <c r="G1653" s="7">
        <v>10396</v>
      </c>
      <c r="H1653" s="7">
        <v>10105.099609375</v>
      </c>
      <c r="I1653" s="7">
        <v>10386.599609375</v>
      </c>
      <c r="J1653" s="7">
        <v>9.3150534803936133E-2</v>
      </c>
      <c r="K1653" s="7">
        <v>9.2242209715951443E-2</v>
      </c>
      <c r="L1653" s="7">
        <v>9.3269738689720202E-2</v>
      </c>
      <c r="M1653" s="7">
        <v>9.2029637797650554E-2</v>
      </c>
      <c r="N1653" s="7">
        <v>9.498682864436056E-2</v>
      </c>
      <c r="O1653" s="7">
        <v>1.7463104211136429E-3</v>
      </c>
      <c r="P1653" s="7">
        <v>9.6733139065474205E-2</v>
      </c>
      <c r="Q1653" s="7">
        <v>9.3240518223246915E-2</v>
      </c>
      <c r="R1653" s="7">
        <f t="shared" si="171"/>
        <v>0</v>
      </c>
      <c r="S1653" s="4" t="str">
        <f t="shared" si="172"/>
        <v>Upper</v>
      </c>
      <c r="T1653" s="4" t="str">
        <f t="shared" si="173"/>
        <v>Below</v>
      </c>
      <c r="U1653" s="4" t="str">
        <f t="shared" si="174"/>
        <v>Sell</v>
      </c>
      <c r="V1653" s="4" t="str">
        <f t="shared" si="175"/>
        <v/>
      </c>
    </row>
    <row r="1654" spans="1:22">
      <c r="A1654" s="2">
        <v>43405</v>
      </c>
      <c r="B1654" s="7">
        <v>965</v>
      </c>
      <c r="C1654" s="7">
        <v>965</v>
      </c>
      <c r="D1654" s="7">
        <v>948</v>
      </c>
      <c r="E1654" s="7">
        <v>956.09997558593761</v>
      </c>
      <c r="F1654" s="7">
        <v>10441.7001953125</v>
      </c>
      <c r="G1654" s="7">
        <v>10441.900390625</v>
      </c>
      <c r="H1654" s="7">
        <v>10341.900390625</v>
      </c>
      <c r="I1654" s="7">
        <v>10380.4501953125</v>
      </c>
      <c r="J1654" s="7">
        <v>9.2417899570915563E-2</v>
      </c>
      <c r="K1654" s="7">
        <v>9.2416127706638651E-2</v>
      </c>
      <c r="L1654" s="7">
        <v>9.1665937999109728E-2</v>
      </c>
      <c r="M1654" s="7">
        <v>9.2105829477192008E-2</v>
      </c>
      <c r="N1654" s="7">
        <v>9.491560681171575E-2</v>
      </c>
      <c r="O1654" s="7">
        <v>1.8356059161006291E-3</v>
      </c>
      <c r="P1654" s="7">
        <v>9.675121272781638E-2</v>
      </c>
      <c r="Q1654" s="7">
        <v>9.308000089561512E-2</v>
      </c>
      <c r="R1654" s="7">
        <f t="shared" si="171"/>
        <v>0</v>
      </c>
      <c r="S1654" s="4" t="str">
        <f t="shared" si="172"/>
        <v>Upper</v>
      </c>
      <c r="T1654" s="4" t="str">
        <f t="shared" si="173"/>
        <v>Below</v>
      </c>
      <c r="U1654" s="4" t="str">
        <f t="shared" si="174"/>
        <v>Sell</v>
      </c>
      <c r="V1654" s="4" t="str">
        <f t="shared" si="175"/>
        <v/>
      </c>
    </row>
    <row r="1655" spans="1:22">
      <c r="A1655" s="2">
        <v>43406</v>
      </c>
      <c r="B1655" s="7">
        <v>963</v>
      </c>
      <c r="C1655" s="7">
        <v>980</v>
      </c>
      <c r="D1655" s="7">
        <v>956</v>
      </c>
      <c r="E1655" s="7">
        <v>974.72497558593761</v>
      </c>
      <c r="F1655" s="7">
        <v>10462.2998046875</v>
      </c>
      <c r="G1655" s="7">
        <v>10606.9501953125</v>
      </c>
      <c r="H1655" s="7">
        <v>10457.7001953125</v>
      </c>
      <c r="I1655" s="7">
        <v>10553</v>
      </c>
      <c r="J1655" s="7">
        <v>9.2044771988711332E-2</v>
      </c>
      <c r="K1655" s="7">
        <v>9.2392250548427077E-2</v>
      </c>
      <c r="L1655" s="7">
        <v>9.1415892801030185E-2</v>
      </c>
      <c r="M1655" s="7">
        <v>9.2364728094943394E-2</v>
      </c>
      <c r="N1655" s="7">
        <v>9.4916181589460996E-2</v>
      </c>
      <c r="O1655" s="7">
        <v>1.8347629449258569E-3</v>
      </c>
      <c r="P1655" s="7">
        <v>9.675094453438686E-2</v>
      </c>
      <c r="Q1655" s="7">
        <v>9.3081418644535133E-2</v>
      </c>
      <c r="R1655" s="7">
        <f t="shared" si="171"/>
        <v>0</v>
      </c>
      <c r="S1655" s="4" t="str">
        <f t="shared" si="172"/>
        <v>Upper</v>
      </c>
      <c r="T1655" s="4" t="str">
        <f t="shared" si="173"/>
        <v>Below</v>
      </c>
      <c r="U1655" s="4" t="str">
        <f t="shared" si="174"/>
        <v>Sell</v>
      </c>
      <c r="V1655" s="4" t="str">
        <f t="shared" si="175"/>
        <v/>
      </c>
    </row>
    <row r="1656" spans="1:22">
      <c r="A1656" s="2">
        <v>43409</v>
      </c>
      <c r="B1656" s="7">
        <v>974.95001220703125</v>
      </c>
      <c r="C1656" s="7">
        <v>979.82501220703125</v>
      </c>
      <c r="D1656" s="7">
        <v>969</v>
      </c>
      <c r="E1656" s="7">
        <v>978</v>
      </c>
      <c r="F1656" s="7">
        <v>10558.75</v>
      </c>
      <c r="G1656" s="7">
        <v>10558.7998046875</v>
      </c>
      <c r="H1656" s="7">
        <v>10477</v>
      </c>
      <c r="I1656" s="7">
        <v>10524</v>
      </c>
      <c r="J1656" s="7">
        <v>9.2335741655691375E-2</v>
      </c>
      <c r="K1656" s="7">
        <v>9.2797006319983957E-2</v>
      </c>
      <c r="L1656" s="7">
        <v>9.2488307721676058E-2</v>
      </c>
      <c r="M1656" s="7">
        <v>9.2930444697833528E-2</v>
      </c>
      <c r="N1656" s="7">
        <v>9.4800164356752897E-2</v>
      </c>
      <c r="O1656" s="7">
        <v>1.885159980642491E-3</v>
      </c>
      <c r="P1656" s="7">
        <v>9.6685324337395392E-2</v>
      </c>
      <c r="Q1656" s="7">
        <v>9.2915004376110402E-2</v>
      </c>
      <c r="R1656" s="7">
        <f t="shared" si="171"/>
        <v>0</v>
      </c>
      <c r="S1656" s="4" t="str">
        <f t="shared" si="172"/>
        <v>Upper</v>
      </c>
      <c r="T1656" s="4" t="str">
        <f t="shared" si="173"/>
        <v>Below</v>
      </c>
      <c r="U1656" s="4" t="str">
        <f t="shared" si="174"/>
        <v>Sell</v>
      </c>
      <c r="V1656" s="4" t="str">
        <f t="shared" si="175"/>
        <v/>
      </c>
    </row>
    <row r="1657" spans="1:22">
      <c r="A1657" s="2">
        <v>43410</v>
      </c>
      <c r="B1657" s="7">
        <v>977.5</v>
      </c>
      <c r="C1657" s="7">
        <v>988</v>
      </c>
      <c r="D1657" s="7">
        <v>971.47497558593761</v>
      </c>
      <c r="E1657" s="7">
        <v>973.27502441406239</v>
      </c>
      <c r="F1657" s="7">
        <v>10552</v>
      </c>
      <c r="G1657" s="7">
        <v>10600.25</v>
      </c>
      <c r="H1657" s="7">
        <v>10491.4501953125</v>
      </c>
      <c r="I1657" s="7">
        <v>10530</v>
      </c>
      <c r="J1657" s="7">
        <v>9.2636467020470056E-2</v>
      </c>
      <c r="K1657" s="7">
        <v>9.3205348930449752E-2</v>
      </c>
      <c r="L1657" s="7">
        <v>9.2596824795487781E-2</v>
      </c>
      <c r="M1657" s="7">
        <v>9.2428777247299365E-2</v>
      </c>
      <c r="N1657" s="7">
        <v>9.4722650187603313E-2</v>
      </c>
      <c r="O1657" s="7">
        <v>1.9514074740339801E-3</v>
      </c>
      <c r="P1657" s="7">
        <v>9.6674057661637294E-2</v>
      </c>
      <c r="Q1657" s="7">
        <v>9.2771242713569332E-2</v>
      </c>
      <c r="R1657" s="7" t="str">
        <f t="shared" si="171"/>
        <v>Lower</v>
      </c>
      <c r="S1657" s="4" t="str">
        <f t="shared" si="172"/>
        <v>Lower</v>
      </c>
      <c r="T1657" s="4" t="str">
        <f t="shared" si="173"/>
        <v>Below</v>
      </c>
      <c r="U1657" s="4" t="str">
        <f t="shared" si="174"/>
        <v>Sell</v>
      </c>
      <c r="V1657" s="4" t="str">
        <f t="shared" si="175"/>
        <v/>
      </c>
    </row>
    <row r="1658" spans="1:22">
      <c r="A1658" s="2">
        <v>43411</v>
      </c>
      <c r="B1658" s="7">
        <v>980.5</v>
      </c>
      <c r="C1658" s="7">
        <v>982.47497558593761</v>
      </c>
      <c r="D1658" s="7">
        <v>975</v>
      </c>
      <c r="E1658" s="7">
        <v>978.97497558593761</v>
      </c>
      <c r="F1658" s="7">
        <v>10614.4501953125</v>
      </c>
      <c r="G1658" s="7">
        <v>10616.4501953125</v>
      </c>
      <c r="H1658" s="7">
        <v>10582.2998046875</v>
      </c>
      <c r="I1658" s="7">
        <v>10598.400390625</v>
      </c>
      <c r="J1658" s="7">
        <v>9.2374073264105891E-2</v>
      </c>
      <c r="K1658" s="7">
        <v>9.2542700950995038E-2</v>
      </c>
      <c r="L1658" s="7">
        <v>9.2134981808785765E-2</v>
      </c>
      <c r="M1658" s="7">
        <v>9.237006902021809E-2</v>
      </c>
      <c r="N1658" s="7">
        <v>9.4631439550291727E-2</v>
      </c>
      <c r="O1658" s="7">
        <v>2.0188703044561889E-3</v>
      </c>
      <c r="P1658" s="7">
        <v>9.6650309854747915E-2</v>
      </c>
      <c r="Q1658" s="7">
        <v>9.2612569245835538E-2</v>
      </c>
      <c r="R1658" s="7">
        <f t="shared" si="171"/>
        <v>0</v>
      </c>
      <c r="S1658" s="4" t="str">
        <f t="shared" si="172"/>
        <v>Lower</v>
      </c>
      <c r="T1658" s="4" t="str">
        <f t="shared" si="173"/>
        <v>Below</v>
      </c>
      <c r="U1658" s="4" t="str">
        <f t="shared" si="174"/>
        <v>Sell</v>
      </c>
      <c r="V1658" s="4" t="str">
        <f t="shared" si="175"/>
        <v/>
      </c>
    </row>
    <row r="1659" spans="1:22">
      <c r="A1659" s="2">
        <v>43413</v>
      </c>
      <c r="B1659" s="7">
        <v>979.09997558593761</v>
      </c>
      <c r="C1659" s="7">
        <v>979.95001220703125</v>
      </c>
      <c r="D1659" s="7">
        <v>968.15002441406239</v>
      </c>
      <c r="E1659" s="7">
        <v>972.70001220703125</v>
      </c>
      <c r="F1659" s="7">
        <v>10614.7001953125</v>
      </c>
      <c r="G1659" s="7">
        <v>10619.5498046875</v>
      </c>
      <c r="H1659" s="7">
        <v>10544.849609375</v>
      </c>
      <c r="I1659" s="7">
        <v>10585.2001953125</v>
      </c>
      <c r="J1659" s="7">
        <v>9.2240002785788769E-2</v>
      </c>
      <c r="K1659" s="7">
        <v>9.2277924227492064E-2</v>
      </c>
      <c r="L1659" s="7">
        <v>9.1812596696810092E-2</v>
      </c>
      <c r="M1659" s="7">
        <v>9.1892453072146635E-2</v>
      </c>
      <c r="N1659" s="7">
        <v>9.4524505579498028E-2</v>
      </c>
      <c r="O1659" s="7">
        <v>2.1070544380640131E-3</v>
      </c>
      <c r="P1659" s="7">
        <v>9.663156001756204E-2</v>
      </c>
      <c r="Q1659" s="7">
        <v>9.2417451141434015E-2</v>
      </c>
      <c r="R1659" s="7">
        <f t="shared" si="171"/>
        <v>0</v>
      </c>
      <c r="S1659" s="4" t="str">
        <f t="shared" si="172"/>
        <v>Lower</v>
      </c>
      <c r="T1659" s="4" t="str">
        <f t="shared" si="173"/>
        <v>Below</v>
      </c>
      <c r="U1659" s="4" t="str">
        <f t="shared" si="174"/>
        <v>Sell</v>
      </c>
      <c r="V1659" s="4" t="str">
        <f t="shared" si="175"/>
        <v/>
      </c>
    </row>
    <row r="1660" spans="1:22">
      <c r="A1660" s="2">
        <v>43416</v>
      </c>
      <c r="B1660" s="7">
        <v>975.75</v>
      </c>
      <c r="C1660" s="7">
        <v>981</v>
      </c>
      <c r="D1660" s="7">
        <v>958.57501220703125</v>
      </c>
      <c r="E1660" s="7">
        <v>960.52502441406239</v>
      </c>
      <c r="F1660" s="7">
        <v>10607.7998046875</v>
      </c>
      <c r="G1660" s="7">
        <v>10645.5</v>
      </c>
      <c r="H1660" s="7">
        <v>10464.0498046875</v>
      </c>
      <c r="I1660" s="7">
        <v>10482.2001953125</v>
      </c>
      <c r="J1660" s="7">
        <v>9.1984201999063375E-2</v>
      </c>
      <c r="K1660" s="7">
        <v>9.2151613357756804E-2</v>
      </c>
      <c r="L1660" s="7">
        <v>9.1606503227615155E-2</v>
      </c>
      <c r="M1660" s="7">
        <v>9.163391334994693E-2</v>
      </c>
      <c r="N1660" s="7">
        <v>9.4373381915416318E-2</v>
      </c>
      <c r="O1660" s="7">
        <v>2.203290043298555E-3</v>
      </c>
      <c r="P1660" s="7">
        <v>9.6576671958714874E-2</v>
      </c>
      <c r="Q1660" s="7">
        <v>9.2170091872117763E-2</v>
      </c>
      <c r="R1660" s="7">
        <f t="shared" si="171"/>
        <v>0</v>
      </c>
      <c r="S1660" s="4" t="str">
        <f t="shared" si="172"/>
        <v>Lower</v>
      </c>
      <c r="T1660" s="4" t="str">
        <f t="shared" si="173"/>
        <v>Below</v>
      </c>
      <c r="U1660" s="4" t="str">
        <f t="shared" si="174"/>
        <v>Sell</v>
      </c>
      <c r="V1660" s="4" t="str">
        <f t="shared" si="175"/>
        <v/>
      </c>
    </row>
    <row r="1661" spans="1:22">
      <c r="A1661" s="2">
        <v>43417</v>
      </c>
      <c r="B1661" s="7">
        <v>959.5</v>
      </c>
      <c r="C1661" s="7">
        <v>968.84997558593761</v>
      </c>
      <c r="D1661" s="7">
        <v>954.09997558593761</v>
      </c>
      <c r="E1661" s="7">
        <v>963.875</v>
      </c>
      <c r="F1661" s="7">
        <v>10451.900390625</v>
      </c>
      <c r="G1661" s="7">
        <v>10596.25</v>
      </c>
      <c r="H1661" s="7">
        <v>10440.5498046875</v>
      </c>
      <c r="I1661" s="7">
        <v>10582.5</v>
      </c>
      <c r="J1661" s="7">
        <v>9.1801487207114882E-2</v>
      </c>
      <c r="K1661" s="7">
        <v>9.1433287775008865E-2</v>
      </c>
      <c r="L1661" s="7">
        <v>9.1384073964914644E-2</v>
      </c>
      <c r="M1661" s="7">
        <v>9.1081974958658163E-2</v>
      </c>
      <c r="N1661" s="7">
        <v>9.4196399317954302E-2</v>
      </c>
      <c r="O1661" s="7">
        <v>2.321303293928777E-3</v>
      </c>
      <c r="P1661" s="7">
        <v>9.6517702611883083E-2</v>
      </c>
      <c r="Q1661" s="7">
        <v>9.1875096024025521E-2</v>
      </c>
      <c r="R1661" s="7">
        <f t="shared" si="171"/>
        <v>0</v>
      </c>
      <c r="S1661" s="4" t="str">
        <f t="shared" si="172"/>
        <v>Lower</v>
      </c>
      <c r="T1661" s="4" t="str">
        <f t="shared" si="173"/>
        <v>Below</v>
      </c>
      <c r="U1661" s="4" t="str">
        <f t="shared" si="174"/>
        <v>Sell</v>
      </c>
      <c r="V1661" s="4" t="str">
        <f t="shared" si="175"/>
        <v/>
      </c>
    </row>
    <row r="1662" spans="1:22">
      <c r="A1662" s="2">
        <v>43418</v>
      </c>
      <c r="B1662" s="7">
        <v>969.27502441406239</v>
      </c>
      <c r="C1662" s="7">
        <v>980</v>
      </c>
      <c r="D1662" s="7">
        <v>968.29998779296875</v>
      </c>
      <c r="E1662" s="7">
        <v>978.875</v>
      </c>
      <c r="F1662" s="7">
        <v>10634.900390625</v>
      </c>
      <c r="G1662" s="7">
        <v>10651.599609375</v>
      </c>
      <c r="H1662" s="7">
        <v>10532.7001953125</v>
      </c>
      <c r="I1662" s="7">
        <v>10576.2998046875</v>
      </c>
      <c r="J1662" s="7">
        <v>9.1140959370762789E-2</v>
      </c>
      <c r="K1662" s="7">
        <v>9.2004960375853179E-2</v>
      </c>
      <c r="L1662" s="7">
        <v>9.1932739927782572E-2</v>
      </c>
      <c r="M1662" s="7">
        <v>9.2553635777812851E-2</v>
      </c>
      <c r="N1662" s="7">
        <v>9.4048694546017067E-2</v>
      </c>
      <c r="O1662" s="7">
        <v>2.327448087194818E-3</v>
      </c>
      <c r="P1662" s="7">
        <v>9.6376142633211884E-2</v>
      </c>
      <c r="Q1662" s="7">
        <v>9.172124645882225E-2</v>
      </c>
      <c r="R1662" s="7">
        <f t="shared" si="171"/>
        <v>0</v>
      </c>
      <c r="S1662" s="4" t="str">
        <f t="shared" si="172"/>
        <v>Lower</v>
      </c>
      <c r="T1662" s="4" t="str">
        <f t="shared" si="173"/>
        <v>Above</v>
      </c>
      <c r="U1662" s="4" t="str">
        <f t="shared" si="174"/>
        <v>Buy</v>
      </c>
      <c r="V1662" s="4" t="str">
        <f t="shared" si="175"/>
        <v>Buy</v>
      </c>
    </row>
    <row r="1663" spans="1:22">
      <c r="A1663" s="2">
        <v>43419</v>
      </c>
      <c r="B1663" s="7">
        <v>980.95001220703125</v>
      </c>
      <c r="C1663" s="7">
        <v>988.65002441406239</v>
      </c>
      <c r="D1663" s="7">
        <v>965.59997558593761</v>
      </c>
      <c r="E1663" s="7">
        <v>987.57501220703125</v>
      </c>
      <c r="F1663" s="7">
        <v>10580.599609375</v>
      </c>
      <c r="G1663" s="7">
        <v>10646.5</v>
      </c>
      <c r="H1663" s="7">
        <v>10557.5</v>
      </c>
      <c r="I1663" s="7">
        <v>10616.7001953125</v>
      </c>
      <c r="J1663" s="7">
        <v>9.2712138103955372E-2</v>
      </c>
      <c r="K1663" s="7">
        <v>9.2861506073739011E-2</v>
      </c>
      <c r="L1663" s="7">
        <v>9.1461044336816261E-2</v>
      </c>
      <c r="M1663" s="7">
        <v>9.3020900471793178E-2</v>
      </c>
      <c r="N1663" s="7">
        <v>9.3993086129516012E-2</v>
      </c>
      <c r="O1663" s="7">
        <v>2.338585639783188E-3</v>
      </c>
      <c r="P1663" s="7">
        <v>9.6331671769299201E-2</v>
      </c>
      <c r="Q1663" s="7">
        <v>9.1654500489732824E-2</v>
      </c>
      <c r="R1663" s="7" t="str">
        <f t="shared" si="171"/>
        <v>Lower</v>
      </c>
      <c r="S1663" s="4" t="str">
        <f t="shared" si="172"/>
        <v>Lower</v>
      </c>
      <c r="T1663" s="4" t="str">
        <f t="shared" si="173"/>
        <v>Above</v>
      </c>
      <c r="U1663" s="4" t="str">
        <f t="shared" si="174"/>
        <v>Buy</v>
      </c>
      <c r="V1663" s="4" t="str">
        <f t="shared" si="175"/>
        <v/>
      </c>
    </row>
    <row r="1664" spans="1:22">
      <c r="A1664" s="2">
        <v>43420</v>
      </c>
      <c r="B1664" s="7">
        <v>990.5</v>
      </c>
      <c r="C1664" s="7">
        <v>1006.5</v>
      </c>
      <c r="D1664" s="7">
        <v>990</v>
      </c>
      <c r="E1664" s="7">
        <v>1002.150024414062</v>
      </c>
      <c r="F1664" s="7">
        <v>10644</v>
      </c>
      <c r="G1664" s="7">
        <v>10695.150390625</v>
      </c>
      <c r="H1664" s="7">
        <v>10631.150390625</v>
      </c>
      <c r="I1664" s="7">
        <v>10682.2001953125</v>
      </c>
      <c r="J1664" s="7">
        <v>9.3057121382938743E-2</v>
      </c>
      <c r="K1664" s="7">
        <v>9.410807358840538E-2</v>
      </c>
      <c r="L1664" s="7">
        <v>9.3122565632504276E-2</v>
      </c>
      <c r="M1664" s="7">
        <v>9.3814945057275737E-2</v>
      </c>
      <c r="N1664" s="7">
        <v>9.3961288258036152E-2</v>
      </c>
      <c r="O1664" s="7">
        <v>2.336355567628044E-3</v>
      </c>
      <c r="P1664" s="7">
        <v>9.6297643825664192E-2</v>
      </c>
      <c r="Q1664" s="7">
        <v>9.1624932690408112E-2</v>
      </c>
      <c r="R1664" s="7">
        <f t="shared" si="171"/>
        <v>0</v>
      </c>
      <c r="S1664" s="4" t="str">
        <f t="shared" si="172"/>
        <v>Lower</v>
      </c>
      <c r="T1664" s="4" t="str">
        <f t="shared" si="173"/>
        <v>Above</v>
      </c>
      <c r="U1664" s="4" t="str">
        <f t="shared" si="174"/>
        <v>Buy</v>
      </c>
      <c r="V1664" s="4" t="str">
        <f t="shared" si="175"/>
        <v/>
      </c>
    </row>
    <row r="1665" spans="1:22">
      <c r="A1665" s="2">
        <v>43423</v>
      </c>
      <c r="B1665" s="7">
        <v>1005.5</v>
      </c>
      <c r="C1665" s="7">
        <v>1010.5</v>
      </c>
      <c r="D1665" s="7">
        <v>1000.950012207031</v>
      </c>
      <c r="E1665" s="7">
        <v>1006.950012207031</v>
      </c>
      <c r="F1665" s="7">
        <v>10731.25</v>
      </c>
      <c r="G1665" s="7">
        <v>10774.7001953125</v>
      </c>
      <c r="H1665" s="7">
        <v>10688.7998046875</v>
      </c>
      <c r="I1665" s="7">
        <v>10763.400390625</v>
      </c>
      <c r="J1665" s="7">
        <v>9.3698311007571339E-2</v>
      </c>
      <c r="K1665" s="7">
        <v>9.3784512021932165E-2</v>
      </c>
      <c r="L1665" s="7">
        <v>9.3644752497663158E-2</v>
      </c>
      <c r="M1665" s="7">
        <v>9.3553150088525189E-2</v>
      </c>
      <c r="N1665" s="7">
        <v>9.3864499000665819E-2</v>
      </c>
      <c r="O1665" s="7">
        <v>2.3096832512254631E-3</v>
      </c>
      <c r="P1665" s="7">
        <v>9.6174182251891283E-2</v>
      </c>
      <c r="Q1665" s="7">
        <v>9.1554815749440355E-2</v>
      </c>
      <c r="R1665" s="7">
        <f t="shared" si="171"/>
        <v>0</v>
      </c>
      <c r="S1665" s="4" t="str">
        <f t="shared" si="172"/>
        <v>Lower</v>
      </c>
      <c r="T1665" s="4" t="str">
        <f t="shared" si="173"/>
        <v>Above</v>
      </c>
      <c r="U1665" s="4" t="str">
        <f t="shared" si="174"/>
        <v>Buy</v>
      </c>
      <c r="V1665" s="4" t="str">
        <f t="shared" si="175"/>
        <v/>
      </c>
    </row>
    <row r="1666" spans="1:22">
      <c r="A1666" s="2">
        <v>43424</v>
      </c>
      <c r="B1666" s="7">
        <v>1006.5</v>
      </c>
      <c r="C1666" s="7">
        <v>1009.799987792969</v>
      </c>
      <c r="D1666" s="7">
        <v>999.52502441406239</v>
      </c>
      <c r="E1666" s="7">
        <v>1006.224975585938</v>
      </c>
      <c r="F1666" s="7">
        <v>10740.099609375</v>
      </c>
      <c r="G1666" s="7">
        <v>10740.849609375</v>
      </c>
      <c r="H1666" s="7">
        <v>10640.849609375</v>
      </c>
      <c r="I1666" s="7">
        <v>10656.2001953125</v>
      </c>
      <c r="J1666" s="7">
        <v>9.3714214635535531E-2</v>
      </c>
      <c r="K1666" s="7">
        <v>9.4014907993086413E-2</v>
      </c>
      <c r="L1666" s="7">
        <v>9.3932821260197322E-2</v>
      </c>
      <c r="M1666" s="7">
        <v>9.4426245485568175E-2</v>
      </c>
      <c r="N1666" s="7">
        <v>9.3708184998342742E-2</v>
      </c>
      <c r="O1666" s="7">
        <v>2.1470105994595909E-3</v>
      </c>
      <c r="P1666" s="7">
        <v>9.585519559780234E-2</v>
      </c>
      <c r="Q1666" s="7">
        <v>9.1561174398883144E-2</v>
      </c>
      <c r="R1666" s="7">
        <f t="shared" si="171"/>
        <v>0</v>
      </c>
      <c r="S1666" s="4" t="str">
        <f t="shared" si="172"/>
        <v>Lower</v>
      </c>
      <c r="T1666" s="4" t="str">
        <f t="shared" si="173"/>
        <v>Above</v>
      </c>
      <c r="U1666" s="4" t="str">
        <f t="shared" si="174"/>
        <v>Buy</v>
      </c>
      <c r="V1666" s="4" t="str">
        <f t="shared" si="175"/>
        <v/>
      </c>
    </row>
    <row r="1667" spans="1:22">
      <c r="A1667" s="2">
        <v>43425</v>
      </c>
      <c r="B1667" s="7">
        <v>1006.375</v>
      </c>
      <c r="C1667" s="7">
        <v>1011.974975585938</v>
      </c>
      <c r="D1667" s="7">
        <v>1002</v>
      </c>
      <c r="E1667" s="7">
        <v>1009.375</v>
      </c>
      <c r="F1667" s="7">
        <v>10670.9501953125</v>
      </c>
      <c r="G1667" s="7">
        <v>10671.2998046875</v>
      </c>
      <c r="H1667" s="7">
        <v>10562.349609375</v>
      </c>
      <c r="I1667" s="7">
        <v>10600.0498046875</v>
      </c>
      <c r="J1667" s="7">
        <v>9.4309783250799639E-2</v>
      </c>
      <c r="K1667" s="7">
        <v>9.4831463280735037E-2</v>
      </c>
      <c r="L1667" s="7">
        <v>9.4865256032676495E-2</v>
      </c>
      <c r="M1667" s="7">
        <v>9.5223609190368083E-2</v>
      </c>
      <c r="N1667" s="7">
        <v>9.3579030539976488E-2</v>
      </c>
      <c r="O1667" s="7">
        <v>1.956749681599158E-3</v>
      </c>
      <c r="P1667" s="7">
        <v>9.5535780221575647E-2</v>
      </c>
      <c r="Q1667" s="7">
        <v>9.1622280858377328E-2</v>
      </c>
      <c r="R1667" s="7">
        <f t="shared" ref="R1667:R1730" si="176">IF(AND(K1667&gt;=Q1667,L1667&lt;=Q1667),"Lower",IF(AND(K1667&gt;=P1667,L1667&lt;=P1667),"Upper",0))</f>
        <v>0</v>
      </c>
      <c r="S1667" s="4" t="str">
        <f t="shared" si="172"/>
        <v>Lower</v>
      </c>
      <c r="T1667" s="4" t="str">
        <f t="shared" si="173"/>
        <v>Above</v>
      </c>
      <c r="U1667" s="4" t="str">
        <f t="shared" si="174"/>
        <v>Buy</v>
      </c>
      <c r="V1667" s="4" t="str">
        <f t="shared" si="175"/>
        <v/>
      </c>
    </row>
    <row r="1668" spans="1:22">
      <c r="A1668" s="2">
        <v>43426</v>
      </c>
      <c r="B1668" s="7">
        <v>1006.625</v>
      </c>
      <c r="C1668" s="7">
        <v>1017.5</v>
      </c>
      <c r="D1668" s="7">
        <v>1000.075012207031</v>
      </c>
      <c r="E1668" s="7">
        <v>1002.75</v>
      </c>
      <c r="F1668" s="7">
        <v>10612.650390625</v>
      </c>
      <c r="G1668" s="7">
        <v>10646.25</v>
      </c>
      <c r="H1668" s="7">
        <v>10512</v>
      </c>
      <c r="I1668" s="7">
        <v>10526.75</v>
      </c>
      <c r="J1668" s="7">
        <v>9.4851423814849498E-2</v>
      </c>
      <c r="K1668" s="7">
        <v>9.5573558764823291E-2</v>
      </c>
      <c r="L1668" s="7">
        <v>9.5136511815737373E-2</v>
      </c>
      <c r="M1668" s="7">
        <v>9.5257320635523779E-2</v>
      </c>
      <c r="N1668" s="7">
        <v>9.3470750577963085E-2</v>
      </c>
      <c r="O1668" s="7">
        <v>1.7852494802463299E-3</v>
      </c>
      <c r="P1668" s="7">
        <v>9.5256000058209417E-2</v>
      </c>
      <c r="Q1668" s="7">
        <v>9.1685501097716754E-2</v>
      </c>
      <c r="R1668" s="7" t="str">
        <f t="shared" si="176"/>
        <v>Upper</v>
      </c>
      <c r="S1668" s="4" t="str">
        <f t="shared" si="172"/>
        <v>Upper</v>
      </c>
      <c r="T1668" s="4" t="str">
        <f t="shared" si="173"/>
        <v>Above</v>
      </c>
      <c r="U1668" s="4" t="str">
        <f t="shared" si="174"/>
        <v>Buy</v>
      </c>
      <c r="V1668" s="4" t="str">
        <f t="shared" si="175"/>
        <v/>
      </c>
    </row>
    <row r="1669" spans="1:22">
      <c r="A1669" s="2">
        <v>43430</v>
      </c>
      <c r="B1669" s="7">
        <v>1006.950012207031</v>
      </c>
      <c r="C1669" s="7">
        <v>1026</v>
      </c>
      <c r="D1669" s="7">
        <v>1006.025024414062</v>
      </c>
      <c r="E1669" s="7">
        <v>1024.900024414062</v>
      </c>
      <c r="F1669" s="7">
        <v>10568.2998046875</v>
      </c>
      <c r="G1669" s="7">
        <v>10637.7998046875</v>
      </c>
      <c r="H1669" s="7">
        <v>10489.75</v>
      </c>
      <c r="I1669" s="7">
        <v>10628.599609375</v>
      </c>
      <c r="J1669" s="7">
        <v>9.5280227739224926E-2</v>
      </c>
      <c r="K1669" s="7">
        <v>9.6448515561262729E-2</v>
      </c>
      <c r="L1669" s="7">
        <v>9.5905529151224994E-2</v>
      </c>
      <c r="M1669" s="7">
        <v>9.6428510065431877E-2</v>
      </c>
      <c r="N1669" s="7">
        <v>9.3430893567652856E-2</v>
      </c>
      <c r="O1669" s="7">
        <v>1.704058565191091E-3</v>
      </c>
      <c r="P1669" s="7">
        <v>9.5134952132843953E-2</v>
      </c>
      <c r="Q1669" s="7">
        <v>9.172683500246176E-2</v>
      </c>
      <c r="R1669" s="7">
        <f t="shared" si="176"/>
        <v>0</v>
      </c>
      <c r="S1669" s="4" t="str">
        <f t="shared" si="172"/>
        <v>Upper</v>
      </c>
      <c r="T1669" s="4" t="str">
        <f t="shared" si="173"/>
        <v>Above</v>
      </c>
      <c r="U1669" s="4" t="str">
        <f t="shared" si="174"/>
        <v>Buy</v>
      </c>
      <c r="V1669" s="4" t="str">
        <f t="shared" si="175"/>
        <v/>
      </c>
    </row>
    <row r="1670" spans="1:22">
      <c r="A1670" s="2">
        <v>43431</v>
      </c>
      <c r="B1670" s="7">
        <v>1020.525024414062</v>
      </c>
      <c r="C1670" s="7">
        <v>1033.949951171875</v>
      </c>
      <c r="D1670" s="7">
        <v>1020.375</v>
      </c>
      <c r="E1670" s="7">
        <v>1032</v>
      </c>
      <c r="F1670" s="7">
        <v>10621.4501953125</v>
      </c>
      <c r="G1670" s="7">
        <v>10695.150390625</v>
      </c>
      <c r="H1670" s="7">
        <v>10596.349609375</v>
      </c>
      <c r="I1670" s="7">
        <v>10685.599609375</v>
      </c>
      <c r="J1670" s="7">
        <v>9.6081514825955172E-2</v>
      </c>
      <c r="K1670" s="7">
        <v>9.6674652848098314E-2</v>
      </c>
      <c r="L1670" s="7">
        <v>9.6294954169616559E-2</v>
      </c>
      <c r="M1670" s="7">
        <v>9.6578576563413052E-2</v>
      </c>
      <c r="N1670" s="7">
        <v>9.3371487522513757E-2</v>
      </c>
      <c r="O1670" s="7">
        <v>1.5595314328285109E-3</v>
      </c>
      <c r="P1670" s="7">
        <v>9.493101895534227E-2</v>
      </c>
      <c r="Q1670" s="7">
        <v>9.1811956089685245E-2</v>
      </c>
      <c r="R1670" s="7">
        <f t="shared" si="176"/>
        <v>0</v>
      </c>
      <c r="S1670" s="4" t="str">
        <f t="shared" si="172"/>
        <v>Upper</v>
      </c>
      <c r="T1670" s="4" t="str">
        <f t="shared" si="173"/>
        <v>Above</v>
      </c>
      <c r="U1670" s="4" t="str">
        <f t="shared" si="174"/>
        <v>Buy</v>
      </c>
      <c r="V1670" s="4" t="str">
        <f t="shared" si="175"/>
        <v/>
      </c>
    </row>
    <row r="1671" spans="1:22">
      <c r="A1671" s="2">
        <v>43432</v>
      </c>
      <c r="B1671" s="7">
        <v>1032.5</v>
      </c>
      <c r="C1671" s="7">
        <v>1049.300048828125</v>
      </c>
      <c r="D1671" s="7">
        <v>1030.050048828125</v>
      </c>
      <c r="E1671" s="7">
        <v>1044.625</v>
      </c>
      <c r="F1671" s="7">
        <v>10708.75</v>
      </c>
      <c r="G1671" s="7">
        <v>10757.7998046875</v>
      </c>
      <c r="H1671" s="7">
        <v>10699.849609375</v>
      </c>
      <c r="I1671" s="7">
        <v>10728.849609375</v>
      </c>
      <c r="J1671" s="7">
        <v>9.6416481848955293E-2</v>
      </c>
      <c r="K1671" s="7">
        <v>9.7538536492463176E-2</v>
      </c>
      <c r="L1671" s="7">
        <v>9.6267712765384594E-2</v>
      </c>
      <c r="M1671" s="7">
        <v>9.7365984055475432E-2</v>
      </c>
      <c r="N1671" s="7">
        <v>9.3541883326464834E-2</v>
      </c>
      <c r="O1671" s="7">
        <v>1.7953427884454521E-3</v>
      </c>
      <c r="P1671" s="7">
        <v>9.5337226114910287E-2</v>
      </c>
      <c r="Q1671" s="7">
        <v>9.174654053801938E-2</v>
      </c>
      <c r="R1671" s="7">
        <f t="shared" si="176"/>
        <v>0</v>
      </c>
      <c r="S1671" s="4" t="str">
        <f t="shared" si="172"/>
        <v>Upper</v>
      </c>
      <c r="T1671" s="4" t="str">
        <f t="shared" si="173"/>
        <v>Above</v>
      </c>
      <c r="U1671" s="4" t="str">
        <f t="shared" si="174"/>
        <v>Buy</v>
      </c>
      <c r="V1671" s="4" t="str">
        <f t="shared" si="175"/>
        <v/>
      </c>
    </row>
    <row r="1672" spans="1:22">
      <c r="A1672" s="2">
        <v>43433</v>
      </c>
      <c r="B1672" s="7">
        <v>1050.5</v>
      </c>
      <c r="C1672" s="7">
        <v>1068.699951171875</v>
      </c>
      <c r="D1672" s="7">
        <v>1047</v>
      </c>
      <c r="E1672" s="7">
        <v>1065.525024414062</v>
      </c>
      <c r="F1672" s="7">
        <v>10808.7001953125</v>
      </c>
      <c r="G1672" s="7">
        <v>10883.0498046875</v>
      </c>
      <c r="H1672" s="7">
        <v>10782.349609375</v>
      </c>
      <c r="I1672" s="7">
        <v>10858.7001953125</v>
      </c>
      <c r="J1672" s="7">
        <v>9.7190224635481992E-2</v>
      </c>
      <c r="K1672" s="7">
        <v>9.8198572123741376E-2</v>
      </c>
      <c r="L1672" s="7">
        <v>9.7103139661661314E-2</v>
      </c>
      <c r="M1672" s="7">
        <v>9.8126387619950128E-2</v>
      </c>
      <c r="N1672" s="7">
        <v>9.3759354636351294E-2</v>
      </c>
      <c r="O1672" s="7">
        <v>2.068032389620186E-3</v>
      </c>
      <c r="P1672" s="7">
        <v>9.5827387025971475E-2</v>
      </c>
      <c r="Q1672" s="7">
        <v>9.1691322246731113E-2</v>
      </c>
      <c r="R1672" s="7">
        <f t="shared" si="176"/>
        <v>0</v>
      </c>
      <c r="S1672" s="4" t="str">
        <f t="shared" si="172"/>
        <v>Upper</v>
      </c>
      <c r="T1672" s="4" t="str">
        <f t="shared" si="173"/>
        <v>Above</v>
      </c>
      <c r="U1672" s="4" t="str">
        <f t="shared" si="174"/>
        <v>Buy</v>
      </c>
      <c r="V1672" s="4" t="str">
        <f t="shared" si="175"/>
        <v/>
      </c>
    </row>
    <row r="1673" spans="1:22">
      <c r="A1673" s="2">
        <v>43434</v>
      </c>
      <c r="B1673" s="7">
        <v>1065</v>
      </c>
      <c r="C1673" s="7">
        <v>1068.775024414062</v>
      </c>
      <c r="D1673" s="7">
        <v>1055</v>
      </c>
      <c r="E1673" s="7">
        <v>1064.224975585938</v>
      </c>
      <c r="F1673" s="7">
        <v>10892.099609375</v>
      </c>
      <c r="G1673" s="7">
        <v>10922.4501953125</v>
      </c>
      <c r="H1673" s="7">
        <v>10835.099609375</v>
      </c>
      <c r="I1673" s="7">
        <v>10876.75</v>
      </c>
      <c r="J1673" s="7">
        <v>9.7777291632858171E-2</v>
      </c>
      <c r="K1673" s="7">
        <v>9.7851215185466356E-2</v>
      </c>
      <c r="L1673" s="7">
        <v>9.7368740300935314E-2</v>
      </c>
      <c r="M1673" s="7">
        <v>9.7844022854799234E-2</v>
      </c>
      <c r="N1673" s="7">
        <v>9.4050073889208746E-2</v>
      </c>
      <c r="O1673" s="7">
        <v>2.2155032903195689E-3</v>
      </c>
      <c r="P1673" s="7">
        <v>9.6265577179528314E-2</v>
      </c>
      <c r="Q1673" s="7">
        <v>9.1834570598889179E-2</v>
      </c>
      <c r="R1673" s="7">
        <f t="shared" si="176"/>
        <v>0</v>
      </c>
      <c r="S1673" s="4" t="str">
        <f t="shared" si="172"/>
        <v>Upper</v>
      </c>
      <c r="T1673" s="4" t="str">
        <f t="shared" si="173"/>
        <v>Above</v>
      </c>
      <c r="U1673" s="4" t="str">
        <f t="shared" si="174"/>
        <v>Buy</v>
      </c>
      <c r="V1673" s="4" t="str">
        <f t="shared" si="175"/>
        <v/>
      </c>
    </row>
    <row r="1674" spans="1:22">
      <c r="A1674" s="2">
        <v>43437</v>
      </c>
      <c r="B1674" s="7">
        <v>1065.5</v>
      </c>
      <c r="C1674" s="7">
        <v>1071</v>
      </c>
      <c r="D1674" s="7">
        <v>1053.449951171875</v>
      </c>
      <c r="E1674" s="7">
        <v>1056.650024414062</v>
      </c>
      <c r="F1674" s="7">
        <v>10930.7001953125</v>
      </c>
      <c r="G1674" s="7">
        <v>10941.2001953125</v>
      </c>
      <c r="H1674" s="7">
        <v>10845.349609375</v>
      </c>
      <c r="I1674" s="7">
        <v>10883.75</v>
      </c>
      <c r="J1674" s="7">
        <v>9.7477744422715659E-2</v>
      </c>
      <c r="K1674" s="7">
        <v>9.7886884517371764E-2</v>
      </c>
      <c r="L1674" s="7">
        <v>9.7133793664083048E-2</v>
      </c>
      <c r="M1674" s="7">
        <v>9.7085106182525555E-2</v>
      </c>
      <c r="N1674" s="7">
        <v>9.4299037724475412E-2</v>
      </c>
      <c r="O1674" s="7">
        <v>2.264744863303407E-3</v>
      </c>
      <c r="P1674" s="7">
        <v>9.6563782587778813E-2</v>
      </c>
      <c r="Q1674" s="7">
        <v>9.2034292861172012E-2</v>
      </c>
      <c r="R1674" s="7">
        <f t="shared" si="176"/>
        <v>0</v>
      </c>
      <c r="S1674" s="4" t="str">
        <f t="shared" si="172"/>
        <v>Upper</v>
      </c>
      <c r="T1674" s="4" t="str">
        <f t="shared" si="173"/>
        <v>Above</v>
      </c>
      <c r="U1674" s="4" t="str">
        <f t="shared" si="174"/>
        <v>Buy</v>
      </c>
      <c r="V1674" s="4" t="str">
        <f t="shared" si="175"/>
        <v/>
      </c>
    </row>
    <row r="1675" spans="1:22">
      <c r="A1675" s="2">
        <v>43438</v>
      </c>
      <c r="B1675" s="7">
        <v>1052.699951171875</v>
      </c>
      <c r="C1675" s="7">
        <v>1055.5</v>
      </c>
      <c r="D1675" s="7">
        <v>1039.300048828125</v>
      </c>
      <c r="E1675" s="7">
        <v>1042.775024414062</v>
      </c>
      <c r="F1675" s="7">
        <v>10877.099609375</v>
      </c>
      <c r="G1675" s="7">
        <v>10890.9501953125</v>
      </c>
      <c r="H1675" s="7">
        <v>10833.349609375</v>
      </c>
      <c r="I1675" s="7">
        <v>10869.5</v>
      </c>
      <c r="J1675" s="7">
        <v>9.6781310181672894E-2</v>
      </c>
      <c r="K1675" s="7">
        <v>9.6915327044126101E-2</v>
      </c>
      <c r="L1675" s="7">
        <v>9.5935244989115098E-2</v>
      </c>
      <c r="M1675" s="7">
        <v>9.5935877861360916E-2</v>
      </c>
      <c r="N1675" s="7">
        <v>9.4477595212796292E-2</v>
      </c>
      <c r="O1675" s="7">
        <v>2.2449047920197829E-3</v>
      </c>
      <c r="P1675" s="7">
        <v>9.6722500004816081E-2</v>
      </c>
      <c r="Q1675" s="7">
        <v>9.2232690420776503E-2</v>
      </c>
      <c r="R1675" s="7" t="str">
        <f t="shared" si="176"/>
        <v>Upper</v>
      </c>
      <c r="S1675" s="4" t="str">
        <f t="shared" si="172"/>
        <v>Upper</v>
      </c>
      <c r="T1675" s="4" t="str">
        <f t="shared" si="173"/>
        <v>Below</v>
      </c>
      <c r="U1675" s="4" t="str">
        <f t="shared" si="174"/>
        <v>Sell</v>
      </c>
      <c r="V1675" s="4" t="str">
        <f t="shared" si="175"/>
        <v>Sell</v>
      </c>
    </row>
    <row r="1676" spans="1:22">
      <c r="A1676" s="2">
        <v>43439</v>
      </c>
      <c r="B1676" s="7">
        <v>1039</v>
      </c>
      <c r="C1676" s="7">
        <v>1052.650024414062</v>
      </c>
      <c r="D1676" s="7">
        <v>1037.974975585938</v>
      </c>
      <c r="E1676" s="7">
        <v>1049.599975585938</v>
      </c>
      <c r="F1676" s="7">
        <v>10820.4501953125</v>
      </c>
      <c r="G1676" s="7">
        <v>10821.0498046875</v>
      </c>
      <c r="H1676" s="7">
        <v>10747.9501953125</v>
      </c>
      <c r="I1676" s="7">
        <v>10782.900390625</v>
      </c>
      <c r="J1676" s="7">
        <v>9.60218827540191E-2</v>
      </c>
      <c r="K1676" s="7">
        <v>9.7277994595133629E-2</v>
      </c>
      <c r="L1676" s="7">
        <v>9.6574226408178671E-2</v>
      </c>
      <c r="M1676" s="7">
        <v>9.7339299962234047E-2</v>
      </c>
      <c r="N1676" s="7">
        <v>9.4698037976016322E-2</v>
      </c>
      <c r="O1676" s="7">
        <v>2.3007565357521459E-3</v>
      </c>
      <c r="P1676" s="7">
        <v>9.6998794511768474E-2</v>
      </c>
      <c r="Q1676" s="7">
        <v>9.239728144026417E-2</v>
      </c>
      <c r="R1676" s="7" t="str">
        <f t="shared" si="176"/>
        <v>Upper</v>
      </c>
      <c r="S1676" s="4" t="str">
        <f t="shared" ref="S1676:S1739" si="177">+IF(R1676=0,S1675,R1676)</f>
        <v>Upper</v>
      </c>
      <c r="T1676" s="4" t="str">
        <f t="shared" si="173"/>
        <v>Above</v>
      </c>
      <c r="U1676" s="4" t="str">
        <f t="shared" si="174"/>
        <v>Sell</v>
      </c>
      <c r="V1676" s="4" t="str">
        <f t="shared" si="175"/>
        <v/>
      </c>
    </row>
    <row r="1677" spans="1:22">
      <c r="A1677" s="2">
        <v>43440</v>
      </c>
      <c r="B1677" s="7">
        <v>1044.849975585938</v>
      </c>
      <c r="C1677" s="7">
        <v>1050.824951171875</v>
      </c>
      <c r="D1677" s="7">
        <v>1042.5</v>
      </c>
      <c r="E1677" s="7">
        <v>1048.525024414062</v>
      </c>
      <c r="F1677" s="7">
        <v>10718.150390625</v>
      </c>
      <c r="G1677" s="7">
        <v>10722.650390625</v>
      </c>
      <c r="H1677" s="7">
        <v>10588.25</v>
      </c>
      <c r="I1677" s="7">
        <v>10601.150390625</v>
      </c>
      <c r="J1677" s="7">
        <v>9.7484168210575914E-2</v>
      </c>
      <c r="K1677" s="7">
        <v>9.8000486156914104E-2</v>
      </c>
      <c r="L1677" s="7">
        <v>9.845819658583807E-2</v>
      </c>
      <c r="M1677" s="7">
        <v>9.8906721042398657E-2</v>
      </c>
      <c r="N1677" s="7">
        <v>9.5021935165771287E-2</v>
      </c>
      <c r="O1677" s="7">
        <v>2.4174955854425681E-3</v>
      </c>
      <c r="P1677" s="7">
        <v>9.7439430751213849E-2</v>
      </c>
      <c r="Q1677" s="7">
        <v>9.2604439580328726E-2</v>
      </c>
      <c r="R1677" s="7">
        <f t="shared" si="176"/>
        <v>0</v>
      </c>
      <c r="S1677" s="4" t="str">
        <f t="shared" si="177"/>
        <v>Upper</v>
      </c>
      <c r="T1677" s="4" t="str">
        <f t="shared" si="173"/>
        <v>Above</v>
      </c>
      <c r="U1677" s="4" t="str">
        <f t="shared" si="174"/>
        <v>Sell</v>
      </c>
      <c r="V1677" s="4" t="str">
        <f t="shared" si="175"/>
        <v/>
      </c>
    </row>
    <row r="1678" spans="1:22">
      <c r="A1678" s="2">
        <v>43441</v>
      </c>
      <c r="B1678" s="7">
        <v>1053.349975585938</v>
      </c>
      <c r="C1678" s="7">
        <v>1059</v>
      </c>
      <c r="D1678" s="7">
        <v>1040.150024414062</v>
      </c>
      <c r="E1678" s="7">
        <v>1053.800048828125</v>
      </c>
      <c r="F1678" s="7">
        <v>10644.7998046875</v>
      </c>
      <c r="G1678" s="7">
        <v>10704.5498046875</v>
      </c>
      <c r="H1678" s="7">
        <v>10599.349609375</v>
      </c>
      <c r="I1678" s="7">
        <v>10693.7001953125</v>
      </c>
      <c r="J1678" s="7">
        <v>9.895441858118259E-2</v>
      </c>
      <c r="K1678" s="7">
        <v>9.8929896102334547E-2</v>
      </c>
      <c r="L1678" s="7">
        <v>9.8133382023182072E-2</v>
      </c>
      <c r="M1678" s="7">
        <v>9.8544005309785104E-2</v>
      </c>
      <c r="N1678" s="7">
        <v>9.533063198024963E-2</v>
      </c>
      <c r="O1678" s="7">
        <v>2.454942627554428E-3</v>
      </c>
      <c r="P1678" s="7">
        <v>9.7785574607804057E-2</v>
      </c>
      <c r="Q1678" s="7">
        <v>9.2875689352695204E-2</v>
      </c>
      <c r="R1678" s="7">
        <f t="shared" si="176"/>
        <v>0</v>
      </c>
      <c r="S1678" s="4" t="str">
        <f t="shared" si="177"/>
        <v>Upper</v>
      </c>
      <c r="T1678" s="4" t="str">
        <f t="shared" si="173"/>
        <v>Above</v>
      </c>
      <c r="U1678" s="4" t="str">
        <f t="shared" si="174"/>
        <v>Sell</v>
      </c>
      <c r="V1678" s="4" t="str">
        <f t="shared" si="175"/>
        <v/>
      </c>
    </row>
    <row r="1679" spans="1:22">
      <c r="A1679" s="2">
        <v>43444</v>
      </c>
      <c r="B1679" s="7">
        <v>1032.949951171875</v>
      </c>
      <c r="C1679" s="7">
        <v>1052.400024414062</v>
      </c>
      <c r="D1679" s="7">
        <v>1032.949951171875</v>
      </c>
      <c r="E1679" s="7">
        <v>1044.375</v>
      </c>
      <c r="F1679" s="7">
        <v>10508.7001953125</v>
      </c>
      <c r="G1679" s="7">
        <v>10558.849609375</v>
      </c>
      <c r="H1679" s="7">
        <v>10474.9501953125</v>
      </c>
      <c r="I1679" s="7">
        <v>10488.4501953125</v>
      </c>
      <c r="J1679" s="7">
        <v>9.829473978452935E-2</v>
      </c>
      <c r="K1679" s="7">
        <v>9.9669951116611866E-2</v>
      </c>
      <c r="L1679" s="7">
        <v>9.8611442719232792E-2</v>
      </c>
      <c r="M1679" s="7">
        <v>9.9573815058658741E-2</v>
      </c>
      <c r="N1679" s="7">
        <v>9.5714700079575249E-2</v>
      </c>
      <c r="O1679" s="7">
        <v>2.489361418024973E-3</v>
      </c>
      <c r="P1679" s="7">
        <v>9.820406149760022E-2</v>
      </c>
      <c r="Q1679" s="7">
        <v>9.3225338661550278E-2</v>
      </c>
      <c r="R1679" s="7">
        <f t="shared" si="176"/>
        <v>0</v>
      </c>
      <c r="S1679" s="4" t="str">
        <f t="shared" si="177"/>
        <v>Upper</v>
      </c>
      <c r="T1679" s="4" t="str">
        <f t="shared" si="173"/>
        <v>Above</v>
      </c>
      <c r="U1679" s="4" t="str">
        <f t="shared" si="174"/>
        <v>Sell</v>
      </c>
      <c r="V1679" s="4" t="str">
        <f t="shared" si="175"/>
        <v/>
      </c>
    </row>
    <row r="1680" spans="1:22">
      <c r="A1680" s="2">
        <v>43445</v>
      </c>
      <c r="B1680" s="7">
        <v>1028</v>
      </c>
      <c r="C1680" s="7">
        <v>1035.650024414062</v>
      </c>
      <c r="D1680" s="7">
        <v>1016</v>
      </c>
      <c r="E1680" s="7">
        <v>1029.775024414062</v>
      </c>
      <c r="F1680" s="7">
        <v>10350.0498046875</v>
      </c>
      <c r="G1680" s="7">
        <v>10567.150390625</v>
      </c>
      <c r="H1680" s="7">
        <v>10333.849609375</v>
      </c>
      <c r="I1680" s="7">
        <v>10549.150390625</v>
      </c>
      <c r="J1680" s="7">
        <v>9.9323193549698915E-2</v>
      </c>
      <c r="K1680" s="7">
        <v>9.800655674711263E-2</v>
      </c>
      <c r="L1680" s="7">
        <v>9.8317668478383108E-2</v>
      </c>
      <c r="M1680" s="7">
        <v>9.7616868305263768E-2</v>
      </c>
      <c r="N1680" s="7">
        <v>9.6013847827341084E-2</v>
      </c>
      <c r="O1680" s="7">
        <v>2.327378480605392E-3</v>
      </c>
      <c r="P1680" s="7">
        <v>9.8341226307946478E-2</v>
      </c>
      <c r="Q1680" s="7">
        <v>9.368646934673569E-2</v>
      </c>
      <c r="R1680" s="7">
        <f t="shared" si="176"/>
        <v>0</v>
      </c>
      <c r="S1680" s="4" t="str">
        <f t="shared" si="177"/>
        <v>Upper</v>
      </c>
      <c r="T1680" s="4" t="str">
        <f t="shared" si="173"/>
        <v>Below</v>
      </c>
      <c r="U1680" s="4" t="str">
        <f t="shared" si="174"/>
        <v>Sell</v>
      </c>
      <c r="V1680" s="4" t="str">
        <f t="shared" si="175"/>
        <v/>
      </c>
    </row>
    <row r="1681" spans="1:22">
      <c r="A1681" s="2">
        <v>43446</v>
      </c>
      <c r="B1681" s="7">
        <v>1033.474975585938</v>
      </c>
      <c r="C1681" s="7">
        <v>1044.900024414062</v>
      </c>
      <c r="D1681" s="7">
        <v>1030.050048828125</v>
      </c>
      <c r="E1681" s="7">
        <v>1042.650024414062</v>
      </c>
      <c r="F1681" s="7">
        <v>10591</v>
      </c>
      <c r="G1681" s="7">
        <v>10752.2001953125</v>
      </c>
      <c r="H1681" s="7">
        <v>10560.7998046875</v>
      </c>
      <c r="I1681" s="7">
        <v>10737.599609375</v>
      </c>
      <c r="J1681" s="7">
        <v>9.7580490566135158E-2</v>
      </c>
      <c r="K1681" s="7">
        <v>9.7180112482428874E-2</v>
      </c>
      <c r="L1681" s="7">
        <v>9.753523103154825E-2</v>
      </c>
      <c r="M1681" s="7">
        <v>9.7102710321189903E-2</v>
      </c>
      <c r="N1681" s="7">
        <v>9.6314884595467679E-2</v>
      </c>
      <c r="O1681" s="7">
        <v>2.025715079332864E-3</v>
      </c>
      <c r="P1681" s="7">
        <v>9.8340599674800536E-2</v>
      </c>
      <c r="Q1681" s="7">
        <v>9.4289169516134821E-2</v>
      </c>
      <c r="R1681" s="7">
        <f t="shared" si="176"/>
        <v>0</v>
      </c>
      <c r="S1681" s="4" t="str">
        <f t="shared" si="177"/>
        <v>Upper</v>
      </c>
      <c r="T1681" s="4" t="str">
        <f t="shared" si="173"/>
        <v>Below</v>
      </c>
      <c r="U1681" s="4" t="str">
        <f t="shared" si="174"/>
        <v>Sell</v>
      </c>
      <c r="V1681" s="4" t="str">
        <f t="shared" si="175"/>
        <v/>
      </c>
    </row>
    <row r="1682" spans="1:22">
      <c r="A1682" s="2">
        <v>43447</v>
      </c>
      <c r="B1682" s="7">
        <v>1047.5</v>
      </c>
      <c r="C1682" s="7">
        <v>1062.5</v>
      </c>
      <c r="D1682" s="7">
        <v>1045.650024414062</v>
      </c>
      <c r="E1682" s="7">
        <v>1050.650024414062</v>
      </c>
      <c r="F1682" s="7">
        <v>10810.75</v>
      </c>
      <c r="G1682" s="7">
        <v>10838.599609375</v>
      </c>
      <c r="H1682" s="7">
        <v>10749.5</v>
      </c>
      <c r="I1682" s="7">
        <v>10791.5498046875</v>
      </c>
      <c r="J1682" s="7">
        <v>9.6894295030409541E-2</v>
      </c>
      <c r="K1682" s="7">
        <v>9.8029269305323866E-2</v>
      </c>
      <c r="L1682" s="7">
        <v>9.7274294098708081E-2</v>
      </c>
      <c r="M1682" s="7">
        <v>9.7358585507124673E-2</v>
      </c>
      <c r="N1682" s="7">
        <v>9.6555132081933254E-2</v>
      </c>
      <c r="O1682" s="7">
        <v>1.831807446495888E-3</v>
      </c>
      <c r="P1682" s="7">
        <v>9.838693952842914E-2</v>
      </c>
      <c r="Q1682" s="7">
        <v>9.4723324635437367E-2</v>
      </c>
      <c r="R1682" s="7">
        <f t="shared" si="176"/>
        <v>0</v>
      </c>
      <c r="S1682" s="4" t="str">
        <f t="shared" si="177"/>
        <v>Upper</v>
      </c>
      <c r="T1682" s="4" t="str">
        <f t="shared" si="173"/>
        <v>Below</v>
      </c>
      <c r="U1682" s="4" t="str">
        <f t="shared" si="174"/>
        <v>Sell</v>
      </c>
      <c r="V1682" s="4" t="str">
        <f t="shared" si="175"/>
        <v/>
      </c>
    </row>
    <row r="1683" spans="1:22">
      <c r="A1683" s="2">
        <v>43448</v>
      </c>
      <c r="B1683" s="7">
        <v>1052.449951171875</v>
      </c>
      <c r="C1683" s="7">
        <v>1059</v>
      </c>
      <c r="D1683" s="7">
        <v>1044.025024414062</v>
      </c>
      <c r="E1683" s="7">
        <v>1047.849975585938</v>
      </c>
      <c r="F1683" s="7">
        <v>10784.5</v>
      </c>
      <c r="G1683" s="7">
        <v>10815.75</v>
      </c>
      <c r="H1683" s="7">
        <v>10752.099609375</v>
      </c>
      <c r="I1683" s="7">
        <v>10805.4501953125</v>
      </c>
      <c r="J1683" s="7">
        <v>9.7589128023726185E-2</v>
      </c>
      <c r="K1683" s="7">
        <v>9.7912766104985782E-2</v>
      </c>
      <c r="L1683" s="7">
        <v>9.7099642148381266E-2</v>
      </c>
      <c r="M1683" s="7">
        <v>9.6974208075153043E-2</v>
      </c>
      <c r="N1683" s="7">
        <v>9.6752797462101262E-2</v>
      </c>
      <c r="O1683" s="7">
        <v>1.632857544683373E-3</v>
      </c>
      <c r="P1683" s="7">
        <v>9.8385655006784631E-2</v>
      </c>
      <c r="Q1683" s="7">
        <v>9.5119939917417892E-2</v>
      </c>
      <c r="R1683" s="7">
        <f t="shared" si="176"/>
        <v>0</v>
      </c>
      <c r="S1683" s="4" t="str">
        <f t="shared" si="177"/>
        <v>Upper</v>
      </c>
      <c r="T1683" s="4" t="str">
        <f t="shared" si="173"/>
        <v>Below</v>
      </c>
      <c r="U1683" s="4" t="str">
        <f t="shared" si="174"/>
        <v>Sell</v>
      </c>
      <c r="V1683" s="4" t="str">
        <f t="shared" si="175"/>
        <v/>
      </c>
    </row>
    <row r="1684" spans="1:22">
      <c r="A1684" s="2">
        <v>43451</v>
      </c>
      <c r="B1684" s="7">
        <v>1052</v>
      </c>
      <c r="C1684" s="7">
        <v>1066.300048828125</v>
      </c>
      <c r="D1684" s="7">
        <v>1049.5</v>
      </c>
      <c r="E1684" s="7">
        <v>1065.099975585938</v>
      </c>
      <c r="F1684" s="7">
        <v>10853.2001953125</v>
      </c>
      <c r="G1684" s="7">
        <v>10900.349609375</v>
      </c>
      <c r="H1684" s="7">
        <v>10844.849609375</v>
      </c>
      <c r="I1684" s="7">
        <v>10888.349609375</v>
      </c>
      <c r="J1684" s="7">
        <v>9.6929935969886472E-2</v>
      </c>
      <c r="K1684" s="7">
        <v>9.7822554967506595E-2</v>
      </c>
      <c r="L1684" s="7">
        <v>9.6774048308862048E-2</v>
      </c>
      <c r="M1684" s="7">
        <v>9.782014848869966E-2</v>
      </c>
      <c r="N1684" s="7">
        <v>9.6953057633672443E-2</v>
      </c>
      <c r="O1684" s="7">
        <v>1.4932202960547391E-3</v>
      </c>
      <c r="P1684" s="7">
        <v>9.8446277929727183E-2</v>
      </c>
      <c r="Q1684" s="7">
        <v>9.5459837337617703E-2</v>
      </c>
      <c r="R1684" s="7">
        <f t="shared" si="176"/>
        <v>0</v>
      </c>
      <c r="S1684" s="4" t="str">
        <f t="shared" si="177"/>
        <v>Upper</v>
      </c>
      <c r="T1684" s="4" t="str">
        <f t="shared" si="173"/>
        <v>Below</v>
      </c>
      <c r="U1684" s="4" t="str">
        <f t="shared" si="174"/>
        <v>Sell</v>
      </c>
      <c r="V1684" s="4" t="str">
        <f t="shared" si="175"/>
        <v/>
      </c>
    </row>
    <row r="1685" spans="1:22">
      <c r="A1685" s="2">
        <v>43452</v>
      </c>
      <c r="B1685" s="7">
        <v>1062</v>
      </c>
      <c r="C1685" s="7">
        <v>1069.5</v>
      </c>
      <c r="D1685" s="7">
        <v>1051.300048828125</v>
      </c>
      <c r="E1685" s="7">
        <v>1067.724975585938</v>
      </c>
      <c r="F1685" s="7">
        <v>10850.900390625</v>
      </c>
      <c r="G1685" s="7">
        <v>10915.400390625</v>
      </c>
      <c r="H1685" s="7">
        <v>10819.099609375</v>
      </c>
      <c r="I1685" s="7">
        <v>10908.7001953125</v>
      </c>
      <c r="J1685" s="7">
        <v>9.7872062388255868E-2</v>
      </c>
      <c r="K1685" s="7">
        <v>9.7980830911028272E-2</v>
      </c>
      <c r="L1685" s="7">
        <v>9.717075235328726E-2</v>
      </c>
      <c r="M1685" s="7">
        <v>9.78782949819028E-2</v>
      </c>
      <c r="N1685" s="7">
        <v>9.7169314878341323E-2</v>
      </c>
      <c r="O1685" s="7">
        <v>1.2716706606918E-3</v>
      </c>
      <c r="P1685" s="7">
        <v>9.8440985539033118E-2</v>
      </c>
      <c r="Q1685" s="7">
        <v>9.5897644217649528E-2</v>
      </c>
      <c r="R1685" s="7">
        <f t="shared" si="176"/>
        <v>0</v>
      </c>
      <c r="S1685" s="4" t="str">
        <f t="shared" si="177"/>
        <v>Upper</v>
      </c>
      <c r="T1685" s="4" t="str">
        <f t="shared" si="173"/>
        <v>Below</v>
      </c>
      <c r="U1685" s="4" t="str">
        <f t="shared" si="174"/>
        <v>Sell</v>
      </c>
      <c r="V1685" s="4" t="str">
        <f t="shared" si="175"/>
        <v/>
      </c>
    </row>
    <row r="1686" spans="1:22">
      <c r="A1686" s="2">
        <v>43453</v>
      </c>
      <c r="B1686" s="7">
        <v>1066.550048828125</v>
      </c>
      <c r="C1686" s="7">
        <v>1079.699951171875</v>
      </c>
      <c r="D1686" s="7">
        <v>1056.775024414062</v>
      </c>
      <c r="E1686" s="7">
        <v>1061.724975585938</v>
      </c>
      <c r="F1686" s="7">
        <v>10930.5498046875</v>
      </c>
      <c r="G1686" s="7">
        <v>10985.150390625</v>
      </c>
      <c r="H1686" s="7">
        <v>10928</v>
      </c>
      <c r="I1686" s="7">
        <v>10967.2998046875</v>
      </c>
      <c r="J1686" s="7">
        <v>9.7575151102714114E-2</v>
      </c>
      <c r="K1686" s="7">
        <v>9.8287225279438839E-2</v>
      </c>
      <c r="L1686" s="7">
        <v>9.6703424635254623E-2</v>
      </c>
      <c r="M1686" s="7">
        <v>9.6808238535810692E-2</v>
      </c>
      <c r="N1686" s="7">
        <v>9.7288414530853448E-2</v>
      </c>
      <c r="O1686" s="7">
        <v>1.1013874265292671E-3</v>
      </c>
      <c r="P1686" s="7">
        <v>9.8389801957382714E-2</v>
      </c>
      <c r="Q1686" s="7">
        <v>9.6187027104324183E-2</v>
      </c>
      <c r="R1686" s="7">
        <f t="shared" si="176"/>
        <v>0</v>
      </c>
      <c r="S1686" s="4" t="str">
        <f t="shared" si="177"/>
        <v>Upper</v>
      </c>
      <c r="T1686" s="4" t="str">
        <f t="shared" si="173"/>
        <v>Below</v>
      </c>
      <c r="U1686" s="4" t="str">
        <f t="shared" si="174"/>
        <v>Sell</v>
      </c>
      <c r="V1686" s="4" t="str">
        <f t="shared" si="175"/>
        <v/>
      </c>
    </row>
    <row r="1687" spans="1:22">
      <c r="A1687" s="2">
        <v>43454</v>
      </c>
      <c r="B1687" s="7">
        <v>1056.275024414062</v>
      </c>
      <c r="C1687" s="7">
        <v>1070.224975585938</v>
      </c>
      <c r="D1687" s="7">
        <v>1051.324951171875</v>
      </c>
      <c r="E1687" s="7">
        <v>1068.724975585938</v>
      </c>
      <c r="F1687" s="7">
        <v>10885.2001953125</v>
      </c>
      <c r="G1687" s="7">
        <v>10962.5498046875</v>
      </c>
      <c r="H1687" s="7">
        <v>10880.0498046875</v>
      </c>
      <c r="I1687" s="7">
        <v>10951.7001953125</v>
      </c>
      <c r="J1687" s="7">
        <v>9.7037721443922254E-2</v>
      </c>
      <c r="K1687" s="7">
        <v>9.7625551961307191E-2</v>
      </c>
      <c r="L1687" s="7">
        <v>9.6628689210496818E-2</v>
      </c>
      <c r="M1687" s="7">
        <v>9.758530242120475E-2</v>
      </c>
      <c r="N1687" s="7">
        <v>9.7406499192395288E-2</v>
      </c>
      <c r="O1687" s="7">
        <v>9.892547057076533E-4</v>
      </c>
      <c r="P1687" s="7">
        <v>9.8395753898102942E-2</v>
      </c>
      <c r="Q1687" s="7">
        <v>9.6417244486687634E-2</v>
      </c>
      <c r="R1687" s="7">
        <f t="shared" si="176"/>
        <v>0</v>
      </c>
      <c r="S1687" s="4" t="str">
        <f t="shared" si="177"/>
        <v>Upper</v>
      </c>
      <c r="T1687" s="4" t="str">
        <f t="shared" si="173"/>
        <v>Below</v>
      </c>
      <c r="U1687" s="4" t="str">
        <f t="shared" si="174"/>
        <v>Sell</v>
      </c>
      <c r="V1687" s="4" t="str">
        <f t="shared" si="175"/>
        <v/>
      </c>
    </row>
    <row r="1688" spans="1:22">
      <c r="A1688" s="2">
        <v>43455</v>
      </c>
      <c r="B1688" s="7">
        <v>1067</v>
      </c>
      <c r="C1688" s="7">
        <v>1074.550048828125</v>
      </c>
      <c r="D1688" s="7">
        <v>1054.525024414062</v>
      </c>
      <c r="E1688" s="7">
        <v>1055.574951171875</v>
      </c>
      <c r="F1688" s="7">
        <v>10944.25</v>
      </c>
      <c r="G1688" s="7">
        <v>10963.650390625</v>
      </c>
      <c r="H1688" s="7">
        <v>10738.650390625</v>
      </c>
      <c r="I1688" s="7">
        <v>10754</v>
      </c>
      <c r="J1688" s="7">
        <v>9.7494117915800538E-2</v>
      </c>
      <c r="K1688" s="7">
        <v>9.8010243900787913E-2</v>
      </c>
      <c r="L1688" s="7">
        <v>9.8199027443400005E-2</v>
      </c>
      <c r="M1688" s="7">
        <v>9.8156495366549662E-2</v>
      </c>
      <c r="N1688" s="7">
        <v>9.7551457928946581E-2</v>
      </c>
      <c r="O1688" s="7">
        <v>8.6197868054015494E-4</v>
      </c>
      <c r="P1688" s="7">
        <v>9.8413436609486732E-2</v>
      </c>
      <c r="Q1688" s="7">
        <v>9.6689479248406429E-2</v>
      </c>
      <c r="R1688" s="7">
        <f t="shared" si="176"/>
        <v>0</v>
      </c>
      <c r="S1688" s="4" t="str">
        <f t="shared" si="177"/>
        <v>Upper</v>
      </c>
      <c r="T1688" s="4" t="str">
        <f t="shared" si="173"/>
        <v>Below</v>
      </c>
      <c r="U1688" s="4" t="str">
        <f t="shared" si="174"/>
        <v>Sell</v>
      </c>
      <c r="V1688" s="4" t="str">
        <f t="shared" si="175"/>
        <v/>
      </c>
    </row>
    <row r="1689" spans="1:22">
      <c r="A1689" s="2">
        <v>43458</v>
      </c>
      <c r="B1689" s="7">
        <v>1052</v>
      </c>
      <c r="C1689" s="7">
        <v>1052</v>
      </c>
      <c r="D1689" s="7">
        <v>1038.675048828125</v>
      </c>
      <c r="E1689" s="7">
        <v>1040.324951171875</v>
      </c>
      <c r="F1689" s="7">
        <v>10780.900390625</v>
      </c>
      <c r="G1689" s="7">
        <v>10782.2998046875</v>
      </c>
      <c r="H1689" s="7">
        <v>10649.25</v>
      </c>
      <c r="I1689" s="7">
        <v>10663.5</v>
      </c>
      <c r="J1689" s="7">
        <v>9.7579975872406008E-2</v>
      </c>
      <c r="K1689" s="7">
        <v>9.7567311154031652E-2</v>
      </c>
      <c r="L1689" s="7">
        <v>9.7535042263833138E-2</v>
      </c>
      <c r="M1689" s="7">
        <v>9.7559427127291695E-2</v>
      </c>
      <c r="N1689" s="7">
        <v>9.7608003782039571E-2</v>
      </c>
      <c r="O1689" s="7">
        <v>8.2053386351489796E-4</v>
      </c>
      <c r="P1689" s="7">
        <v>9.8428537645554467E-2</v>
      </c>
      <c r="Q1689" s="7">
        <v>9.6787469918524674E-2</v>
      </c>
      <c r="R1689" s="7">
        <f t="shared" si="176"/>
        <v>0</v>
      </c>
      <c r="S1689" s="4" t="str">
        <f t="shared" si="177"/>
        <v>Upper</v>
      </c>
      <c r="T1689" s="4" t="str">
        <f t="shared" si="173"/>
        <v>Below</v>
      </c>
      <c r="U1689" s="4" t="str">
        <f t="shared" si="174"/>
        <v>Sell</v>
      </c>
      <c r="V1689" s="4" t="str">
        <f t="shared" si="175"/>
        <v/>
      </c>
    </row>
    <row r="1690" spans="1:22">
      <c r="A1690" s="2">
        <v>43460</v>
      </c>
      <c r="B1690" s="7">
        <v>1038.5</v>
      </c>
      <c r="C1690" s="7">
        <v>1063.5</v>
      </c>
      <c r="D1690" s="7">
        <v>1034.5</v>
      </c>
      <c r="E1690" s="7">
        <v>1061.175048828125</v>
      </c>
      <c r="F1690" s="7">
        <v>10635.4501953125</v>
      </c>
      <c r="G1690" s="7">
        <v>10747.5</v>
      </c>
      <c r="H1690" s="7">
        <v>10534.5498046875</v>
      </c>
      <c r="I1690" s="7">
        <v>10729.849609375</v>
      </c>
      <c r="J1690" s="7">
        <v>9.7645137810688218E-2</v>
      </c>
      <c r="K1690" s="7">
        <v>9.8953244940683874E-2</v>
      </c>
      <c r="L1690" s="7">
        <v>9.8200684336760574E-2</v>
      </c>
      <c r="M1690" s="7">
        <v>9.8899340387860024E-2</v>
      </c>
      <c r="N1690" s="7">
        <v>9.7724041973261927E-2</v>
      </c>
      <c r="O1690" s="7">
        <v>8.3132023081104517E-4</v>
      </c>
      <c r="P1690" s="7">
        <v>9.8555362204072974E-2</v>
      </c>
      <c r="Q1690" s="7">
        <v>9.689272174245088E-2</v>
      </c>
      <c r="R1690" s="7" t="str">
        <f t="shared" si="176"/>
        <v>Upper</v>
      </c>
      <c r="S1690" s="4" t="str">
        <f t="shared" si="177"/>
        <v>Upper</v>
      </c>
      <c r="T1690" s="4" t="str">
        <f t="shared" si="173"/>
        <v>Above</v>
      </c>
      <c r="U1690" s="4" t="str">
        <f t="shared" si="174"/>
        <v>Sell</v>
      </c>
      <c r="V1690" s="4" t="str">
        <f t="shared" si="175"/>
        <v/>
      </c>
    </row>
    <row r="1691" spans="1:22">
      <c r="A1691" s="2">
        <v>43461</v>
      </c>
      <c r="B1691" s="7">
        <v>1066.5</v>
      </c>
      <c r="C1691" s="7">
        <v>1069.099975585938</v>
      </c>
      <c r="D1691" s="7">
        <v>1049.224975585938</v>
      </c>
      <c r="E1691" s="7">
        <v>1052.525024414062</v>
      </c>
      <c r="F1691" s="7">
        <v>10817.900390625</v>
      </c>
      <c r="G1691" s="7">
        <v>10834.2001953125</v>
      </c>
      <c r="H1691" s="7">
        <v>10764.4501953125</v>
      </c>
      <c r="I1691" s="7">
        <v>10779.7998046875</v>
      </c>
      <c r="J1691" s="7">
        <v>9.8586598275969467E-2</v>
      </c>
      <c r="K1691" s="7">
        <v>9.8678255553048738E-2</v>
      </c>
      <c r="L1691" s="7">
        <v>9.7471301975351629E-2</v>
      </c>
      <c r="M1691" s="7">
        <v>9.7638642969638575E-2</v>
      </c>
      <c r="N1691" s="7">
        <v>9.7737674918970091E-2</v>
      </c>
      <c r="O1691" s="7">
        <v>8.2736562178479644E-4</v>
      </c>
      <c r="P1691" s="7">
        <v>9.8565040540754892E-2</v>
      </c>
      <c r="Q1691" s="7">
        <v>9.691030929718529E-2</v>
      </c>
      <c r="R1691" s="7" t="str">
        <f t="shared" si="176"/>
        <v>Upper</v>
      </c>
      <c r="S1691" s="4" t="str">
        <f t="shared" si="177"/>
        <v>Upper</v>
      </c>
      <c r="T1691" s="4" t="str">
        <f t="shared" si="173"/>
        <v>Below</v>
      </c>
      <c r="U1691" s="4" t="str">
        <f t="shared" si="174"/>
        <v>Sell</v>
      </c>
      <c r="V1691" s="4" t="str">
        <f t="shared" si="175"/>
        <v/>
      </c>
    </row>
    <row r="1692" spans="1:22">
      <c r="A1692" s="2">
        <v>43462</v>
      </c>
      <c r="B1692" s="7">
        <v>1058.675048828125</v>
      </c>
      <c r="C1692" s="7">
        <v>1068.875</v>
      </c>
      <c r="D1692" s="7">
        <v>1057.75</v>
      </c>
      <c r="E1692" s="7">
        <v>1061.449951171875</v>
      </c>
      <c r="F1692" s="7">
        <v>10820.9501953125</v>
      </c>
      <c r="G1692" s="7">
        <v>10893.599609375</v>
      </c>
      <c r="H1692" s="7">
        <v>10817.150390625</v>
      </c>
      <c r="I1692" s="7">
        <v>10859.900390625</v>
      </c>
      <c r="J1692" s="7">
        <v>9.7835682608236177E-2</v>
      </c>
      <c r="K1692" s="7">
        <v>9.8119541595794404E-2</v>
      </c>
      <c r="L1692" s="7">
        <v>9.7784533061196041E-2</v>
      </c>
      <c r="M1692" s="7">
        <v>9.7740302672406673E-2</v>
      </c>
      <c r="N1692" s="7">
        <v>9.7718370671592919E-2</v>
      </c>
      <c r="O1692" s="7">
        <v>8.2230740288546131E-4</v>
      </c>
      <c r="P1692" s="7">
        <v>9.8540678074478374E-2</v>
      </c>
      <c r="Q1692" s="7">
        <v>9.6896063268707464E-2</v>
      </c>
      <c r="R1692" s="7">
        <f t="shared" si="176"/>
        <v>0</v>
      </c>
      <c r="S1692" s="4" t="str">
        <f t="shared" si="177"/>
        <v>Upper</v>
      </c>
      <c r="T1692" s="4" t="str">
        <f t="shared" si="173"/>
        <v>Below</v>
      </c>
      <c r="U1692" s="4" t="str">
        <f t="shared" si="174"/>
        <v>Sell</v>
      </c>
      <c r="V1692" s="4" t="str">
        <f t="shared" si="175"/>
        <v/>
      </c>
    </row>
    <row r="1693" spans="1:22">
      <c r="A1693" s="2">
        <v>43465</v>
      </c>
      <c r="B1693" s="7">
        <v>1068.5</v>
      </c>
      <c r="C1693" s="7">
        <v>1068.5</v>
      </c>
      <c r="D1693" s="7">
        <v>1058.349975585938</v>
      </c>
      <c r="E1693" s="7">
        <v>1060.849975585938</v>
      </c>
      <c r="F1693" s="7">
        <v>10913.2001953125</v>
      </c>
      <c r="G1693" s="7">
        <v>10923.5498046875</v>
      </c>
      <c r="H1693" s="7">
        <v>10853.2001953125</v>
      </c>
      <c r="I1693" s="7">
        <v>10862.5498046875</v>
      </c>
      <c r="J1693" s="7">
        <v>9.7908952541615454E-2</v>
      </c>
      <c r="K1693" s="7">
        <v>9.7816187878915203E-2</v>
      </c>
      <c r="L1693" s="7">
        <v>9.7515014607676656E-2</v>
      </c>
      <c r="M1693" s="7">
        <v>9.7661230066641486E-2</v>
      </c>
      <c r="N1693" s="7">
        <v>9.7709231032185026E-2</v>
      </c>
      <c r="O1693" s="7">
        <v>8.2185303300670153E-4</v>
      </c>
      <c r="P1693" s="7">
        <v>9.8531084065191732E-2</v>
      </c>
      <c r="Q1693" s="7">
        <v>9.688737799917832E-2</v>
      </c>
      <c r="R1693" s="7">
        <f t="shared" si="176"/>
        <v>0</v>
      </c>
      <c r="S1693" s="4" t="str">
        <f t="shared" si="177"/>
        <v>Upper</v>
      </c>
      <c r="T1693" s="4" t="str">
        <f t="shared" si="173"/>
        <v>Below</v>
      </c>
      <c r="U1693" s="4" t="str">
        <f t="shared" si="174"/>
        <v>Sell</v>
      </c>
      <c r="V1693" s="4" t="str">
        <f t="shared" si="175"/>
        <v/>
      </c>
    </row>
    <row r="1694" spans="1:22">
      <c r="A1694" s="2">
        <v>43467</v>
      </c>
      <c r="B1694" s="7">
        <v>1071.400024414062</v>
      </c>
      <c r="C1694" s="7">
        <v>1073.75</v>
      </c>
      <c r="D1694" s="7">
        <v>1059.849975585938</v>
      </c>
      <c r="E1694" s="7">
        <v>1064.25</v>
      </c>
      <c r="F1694" s="7">
        <v>10868.849609375</v>
      </c>
      <c r="G1694" s="7">
        <v>10895.349609375</v>
      </c>
      <c r="H1694" s="7">
        <v>10735.0498046875</v>
      </c>
      <c r="I1694" s="7">
        <v>10792.5</v>
      </c>
      <c r="J1694" s="7">
        <v>9.8575292042859725E-2</v>
      </c>
      <c r="K1694" s="7">
        <v>9.8551220336801526E-2</v>
      </c>
      <c r="L1694" s="7">
        <v>9.8727997994303665E-2</v>
      </c>
      <c r="M1694" s="7">
        <v>9.861014593467686E-2</v>
      </c>
      <c r="N1694" s="7">
        <v>9.7785483019792591E-2</v>
      </c>
      <c r="O1694" s="7">
        <v>8.3158802650399797E-4</v>
      </c>
      <c r="P1694" s="7">
        <v>9.8617071046296592E-2</v>
      </c>
      <c r="Q1694" s="7">
        <v>9.6953894993288589E-2</v>
      </c>
      <c r="R1694" s="7">
        <f t="shared" si="176"/>
        <v>0</v>
      </c>
      <c r="S1694" s="4" t="str">
        <f t="shared" si="177"/>
        <v>Upper</v>
      </c>
      <c r="T1694" s="4" t="str">
        <f t="shared" si="173"/>
        <v>Below</v>
      </c>
      <c r="U1694" s="4" t="str">
        <f t="shared" si="174"/>
        <v>Sell</v>
      </c>
      <c r="V1694" s="4" t="str">
        <f t="shared" si="175"/>
        <v/>
      </c>
    </row>
    <row r="1695" spans="1:22">
      <c r="A1695" s="2">
        <v>43468</v>
      </c>
      <c r="B1695" s="7">
        <v>1062.099975585938</v>
      </c>
      <c r="C1695" s="7">
        <v>1064.125</v>
      </c>
      <c r="D1695" s="7">
        <v>1051.5</v>
      </c>
      <c r="E1695" s="7">
        <v>1055.900024414062</v>
      </c>
      <c r="F1695" s="7">
        <v>10796.7998046875</v>
      </c>
      <c r="G1695" s="7">
        <v>10814.0498046875</v>
      </c>
      <c r="H1695" s="7">
        <v>10661.25</v>
      </c>
      <c r="I1695" s="7">
        <v>10672.25</v>
      </c>
      <c r="J1695" s="7">
        <v>9.8371739293046809E-2</v>
      </c>
      <c r="K1695" s="7">
        <v>9.840208055438586E-2</v>
      </c>
      <c r="L1695" s="7">
        <v>9.8628209637706646E-2</v>
      </c>
      <c r="M1695" s="7">
        <v>9.8938838990284383E-2</v>
      </c>
      <c r="N1695" s="7">
        <v>9.7935631076238761E-2</v>
      </c>
      <c r="O1695" s="7">
        <v>7.4683670610581029E-4</v>
      </c>
      <c r="P1695" s="7">
        <v>9.8682467782344574E-2</v>
      </c>
      <c r="Q1695" s="7">
        <v>9.7188794370132947E-2</v>
      </c>
      <c r="R1695" s="7">
        <f t="shared" si="176"/>
        <v>0</v>
      </c>
      <c r="S1695" s="4" t="str">
        <f t="shared" si="177"/>
        <v>Upper</v>
      </c>
      <c r="T1695" s="4" t="str">
        <f t="shared" ref="T1695:T1758" si="178">IF(S1695=0,"",IF(S1695="Upper",IF(M1695&lt;=P1695,"Below","Above"),IF(M1695&gt;=Q1695,"Above","Below")))</f>
        <v>Above</v>
      </c>
      <c r="U1695" s="4" t="str">
        <f t="shared" si="174"/>
        <v>Sell</v>
      </c>
      <c r="V1695" s="4" t="str">
        <f t="shared" si="175"/>
        <v/>
      </c>
    </row>
    <row r="1696" spans="1:22">
      <c r="A1696" s="2">
        <v>43469</v>
      </c>
      <c r="B1696" s="7">
        <v>1057.625</v>
      </c>
      <c r="C1696" s="7">
        <v>1064.25</v>
      </c>
      <c r="D1696" s="7">
        <v>1055.175048828125</v>
      </c>
      <c r="E1696" s="7">
        <v>1058.724975585938</v>
      </c>
      <c r="F1696" s="7">
        <v>10699.7001953125</v>
      </c>
      <c r="G1696" s="7">
        <v>10741.0498046875</v>
      </c>
      <c r="H1696" s="7">
        <v>10628.650390625</v>
      </c>
      <c r="I1696" s="7">
        <v>10727.349609375</v>
      </c>
      <c r="J1696" s="7">
        <v>9.8846227529192046E-2</v>
      </c>
      <c r="K1696" s="7">
        <v>9.9082493736836669E-2</v>
      </c>
      <c r="L1696" s="7">
        <v>9.9276484788590094E-2</v>
      </c>
      <c r="M1696" s="7">
        <v>9.8693993776494557E-2</v>
      </c>
      <c r="N1696" s="7">
        <v>9.8003365766951789E-2</v>
      </c>
      <c r="O1696" s="7">
        <v>7.5132443294428832E-4</v>
      </c>
      <c r="P1696" s="7">
        <v>9.8754690199896078E-2</v>
      </c>
      <c r="Q1696" s="7">
        <v>9.72520413340075E-2</v>
      </c>
      <c r="R1696" s="7">
        <f t="shared" si="176"/>
        <v>0</v>
      </c>
      <c r="S1696" s="4" t="str">
        <f t="shared" si="177"/>
        <v>Upper</v>
      </c>
      <c r="T1696" s="4" t="str">
        <f t="shared" si="178"/>
        <v>Below</v>
      </c>
      <c r="U1696" s="4" t="str">
        <f t="shared" si="174"/>
        <v>Sell</v>
      </c>
      <c r="V1696" s="4" t="str">
        <f t="shared" si="175"/>
        <v/>
      </c>
    </row>
    <row r="1697" spans="1:22">
      <c r="A1697" s="2">
        <v>43472</v>
      </c>
      <c r="B1697" s="7">
        <v>1063.849975585938</v>
      </c>
      <c r="C1697" s="7">
        <v>1067.675048828125</v>
      </c>
      <c r="D1697" s="7">
        <v>1059</v>
      </c>
      <c r="E1697" s="7">
        <v>1060.324951171875</v>
      </c>
      <c r="F1697" s="7">
        <v>10804.849609375</v>
      </c>
      <c r="G1697" s="7">
        <v>10835.9501953125</v>
      </c>
      <c r="H1697" s="7">
        <v>10750.150390625</v>
      </c>
      <c r="I1697" s="7">
        <v>10771.7998046875</v>
      </c>
      <c r="J1697" s="7">
        <v>9.8460414910622268E-2</v>
      </c>
      <c r="K1697" s="7">
        <v>9.8530819132962438E-2</v>
      </c>
      <c r="L1697" s="7">
        <v>9.8510249765764543E-2</v>
      </c>
      <c r="M1697" s="7">
        <v>9.8435263409784104E-2</v>
      </c>
      <c r="N1697" s="7">
        <v>9.7979792885321063E-2</v>
      </c>
      <c r="O1697" s="7">
        <v>7.2854038910113083E-4</v>
      </c>
      <c r="P1697" s="7">
        <v>9.8708333274422189E-2</v>
      </c>
      <c r="Q1697" s="7">
        <v>9.7251252496219937E-2</v>
      </c>
      <c r="R1697" s="7">
        <f t="shared" si="176"/>
        <v>0</v>
      </c>
      <c r="S1697" s="4" t="str">
        <f t="shared" si="177"/>
        <v>Upper</v>
      </c>
      <c r="T1697" s="4" t="str">
        <f t="shared" si="178"/>
        <v>Below</v>
      </c>
      <c r="U1697" s="4" t="str">
        <f t="shared" si="174"/>
        <v>Sell</v>
      </c>
      <c r="V1697" s="4" t="str">
        <f t="shared" si="175"/>
        <v/>
      </c>
    </row>
    <row r="1698" spans="1:22">
      <c r="A1698" s="2">
        <v>43473</v>
      </c>
      <c r="B1698" s="7">
        <v>1061</v>
      </c>
      <c r="C1698" s="7">
        <v>1061.75</v>
      </c>
      <c r="D1698" s="7">
        <v>1048.324951171875</v>
      </c>
      <c r="E1698" s="7">
        <v>1051.5</v>
      </c>
      <c r="F1698" s="7">
        <v>10786.25</v>
      </c>
      <c r="G1698" s="7">
        <v>10818.4501953125</v>
      </c>
      <c r="H1698" s="7">
        <v>10733.25</v>
      </c>
      <c r="I1698" s="7">
        <v>10802.150390625</v>
      </c>
      <c r="J1698" s="7">
        <v>9.8365975199907293E-2</v>
      </c>
      <c r="K1698" s="7">
        <v>9.8142523266414178E-2</v>
      </c>
      <c r="L1698" s="7">
        <v>9.7670784820243176E-2</v>
      </c>
      <c r="M1698" s="7">
        <v>9.7341729375715669E-2</v>
      </c>
      <c r="N1698" s="7">
        <v>9.7919679088617581E-2</v>
      </c>
      <c r="O1698" s="7">
        <v>7.2913672401246719E-4</v>
      </c>
      <c r="P1698" s="7">
        <v>9.8648815812630047E-2</v>
      </c>
      <c r="Q1698" s="7">
        <v>9.7190542364605115E-2</v>
      </c>
      <c r="R1698" s="7">
        <f t="shared" si="176"/>
        <v>0</v>
      </c>
      <c r="S1698" s="4" t="str">
        <f t="shared" si="177"/>
        <v>Upper</v>
      </c>
      <c r="T1698" s="4" t="str">
        <f t="shared" si="178"/>
        <v>Below</v>
      </c>
      <c r="U1698" s="4" t="str">
        <f t="shared" si="174"/>
        <v>Sell</v>
      </c>
      <c r="V1698" s="4" t="str">
        <f t="shared" si="175"/>
        <v/>
      </c>
    </row>
    <row r="1699" spans="1:22">
      <c r="A1699" s="2">
        <v>43474</v>
      </c>
      <c r="B1699" s="7">
        <v>1059</v>
      </c>
      <c r="C1699" s="7">
        <v>1060.675048828125</v>
      </c>
      <c r="D1699" s="7">
        <v>1051.300048828125</v>
      </c>
      <c r="E1699" s="7">
        <v>1058.400024414062</v>
      </c>
      <c r="F1699" s="7">
        <v>10862.400390625</v>
      </c>
      <c r="G1699" s="7">
        <v>10870.400390625</v>
      </c>
      <c r="H1699" s="7">
        <v>10749.400390625</v>
      </c>
      <c r="I1699" s="7">
        <v>10855.150390625</v>
      </c>
      <c r="J1699" s="7">
        <v>9.7492263396402698E-2</v>
      </c>
      <c r="K1699" s="7">
        <v>9.7574607255762807E-2</v>
      </c>
      <c r="L1699" s="7">
        <v>9.7800808475327392E-2</v>
      </c>
      <c r="M1699" s="7">
        <v>9.7502106035135608E-2</v>
      </c>
      <c r="N1699" s="7">
        <v>9.7816093637441426E-2</v>
      </c>
      <c r="O1699" s="7">
        <v>6.2089788199585138E-4</v>
      </c>
      <c r="P1699" s="7">
        <v>9.8436991519437272E-2</v>
      </c>
      <c r="Q1699" s="7">
        <v>9.7195195755445579E-2</v>
      </c>
      <c r="R1699" s="7">
        <f t="shared" si="176"/>
        <v>0</v>
      </c>
      <c r="S1699" s="4" t="str">
        <f t="shared" si="177"/>
        <v>Upper</v>
      </c>
      <c r="T1699" s="4" t="str">
        <f t="shared" si="178"/>
        <v>Below</v>
      </c>
      <c r="U1699" s="4" t="str">
        <f t="shared" si="174"/>
        <v>Sell</v>
      </c>
      <c r="V1699" s="4" t="str">
        <f t="shared" si="175"/>
        <v/>
      </c>
    </row>
    <row r="1700" spans="1:22">
      <c r="A1700" s="2">
        <v>43475</v>
      </c>
      <c r="B1700" s="7">
        <v>1058.5</v>
      </c>
      <c r="C1700" s="7">
        <v>1061.900024414062</v>
      </c>
      <c r="D1700" s="7">
        <v>1046.324951171875</v>
      </c>
      <c r="E1700" s="7">
        <v>1054.25</v>
      </c>
      <c r="F1700" s="7">
        <v>10859.349609375</v>
      </c>
      <c r="G1700" s="7">
        <v>10859.349609375</v>
      </c>
      <c r="H1700" s="7">
        <v>10801.7998046875</v>
      </c>
      <c r="I1700" s="7">
        <v>10821.599609375</v>
      </c>
      <c r="J1700" s="7">
        <v>9.7473609200884825E-2</v>
      </c>
      <c r="K1700" s="7">
        <v>9.7786705706326291E-2</v>
      </c>
      <c r="L1700" s="7">
        <v>9.6865797375527793E-2</v>
      </c>
      <c r="M1700" s="7">
        <v>9.7420902459436687E-2</v>
      </c>
      <c r="N1700" s="7">
        <v>9.7806295345150077E-2</v>
      </c>
      <c r="O1700" s="7">
        <v>6.2573471009882162E-4</v>
      </c>
      <c r="P1700" s="7">
        <v>9.8432030055248892E-2</v>
      </c>
      <c r="Q1700" s="7">
        <v>9.7180560635051261E-2</v>
      </c>
      <c r="R1700" s="7" t="str">
        <f t="shared" si="176"/>
        <v>Lower</v>
      </c>
      <c r="S1700" s="4" t="str">
        <f t="shared" si="177"/>
        <v>Lower</v>
      </c>
      <c r="T1700" s="4" t="str">
        <f t="shared" si="178"/>
        <v>Above</v>
      </c>
      <c r="U1700" s="4" t="str">
        <f t="shared" si="174"/>
        <v>Buy</v>
      </c>
      <c r="V1700" s="4" t="str">
        <f t="shared" si="175"/>
        <v>Buy</v>
      </c>
    </row>
    <row r="1701" spans="1:22">
      <c r="A1701" s="2">
        <v>43476</v>
      </c>
      <c r="B1701" s="7">
        <v>1056.900024414062</v>
      </c>
      <c r="C1701" s="7">
        <v>1062</v>
      </c>
      <c r="D1701" s="7">
        <v>1054</v>
      </c>
      <c r="E1701" s="7">
        <v>1055.949951171875</v>
      </c>
      <c r="F1701" s="7">
        <v>10834.75</v>
      </c>
      <c r="G1701" s="7">
        <v>10850.150390625</v>
      </c>
      <c r="H1701" s="7">
        <v>10739.400390625</v>
      </c>
      <c r="I1701" s="7">
        <v>10794.9501953125</v>
      </c>
      <c r="J1701" s="7">
        <v>9.7547246075272848E-2</v>
      </c>
      <c r="K1701" s="7">
        <v>9.787882764441809E-2</v>
      </c>
      <c r="L1701" s="7">
        <v>9.8143281902413587E-2</v>
      </c>
      <c r="M1701" s="7">
        <v>9.7818881242305408E-2</v>
      </c>
      <c r="N1701" s="7">
        <v>9.7842103891205845E-2</v>
      </c>
      <c r="O1701" s="7">
        <v>6.0344694531893586E-4</v>
      </c>
      <c r="P1701" s="7">
        <v>9.8445550836524787E-2</v>
      </c>
      <c r="Q1701" s="7">
        <v>9.7238656945886903E-2</v>
      </c>
      <c r="R1701" s="7">
        <f t="shared" si="176"/>
        <v>0</v>
      </c>
      <c r="S1701" s="4" t="str">
        <f t="shared" si="177"/>
        <v>Lower</v>
      </c>
      <c r="T1701" s="4" t="str">
        <f t="shared" si="178"/>
        <v>Above</v>
      </c>
      <c r="U1701" s="4" t="str">
        <f t="shared" si="174"/>
        <v>Buy</v>
      </c>
      <c r="V1701" s="4" t="str">
        <f t="shared" si="175"/>
        <v/>
      </c>
    </row>
    <row r="1702" spans="1:22">
      <c r="A1702" s="2">
        <v>43479</v>
      </c>
      <c r="B1702" s="7">
        <v>1054.949951171875</v>
      </c>
      <c r="C1702" s="7">
        <v>1054.949951171875</v>
      </c>
      <c r="D1702" s="7">
        <v>1049.224975585938</v>
      </c>
      <c r="E1702" s="7">
        <v>1050.824951171875</v>
      </c>
      <c r="F1702" s="7">
        <v>10807</v>
      </c>
      <c r="G1702" s="7">
        <v>10808</v>
      </c>
      <c r="H1702" s="7">
        <v>10692.349609375</v>
      </c>
      <c r="I1702" s="7">
        <v>10737.599609375</v>
      </c>
      <c r="J1702" s="7">
        <v>9.7617280574801055E-2</v>
      </c>
      <c r="K1702" s="7">
        <v>9.7608248628041724E-2</v>
      </c>
      <c r="L1702" s="7">
        <v>9.8128569857646827E-2</v>
      </c>
      <c r="M1702" s="7">
        <v>9.7864046844734237E-2</v>
      </c>
      <c r="N1702" s="7">
        <v>9.7867376958086325E-2</v>
      </c>
      <c r="O1702" s="7">
        <v>5.9261832075320237E-4</v>
      </c>
      <c r="P1702" s="7">
        <v>9.8459995278839529E-2</v>
      </c>
      <c r="Q1702" s="7">
        <v>9.727475863733312E-2</v>
      </c>
      <c r="R1702" s="7">
        <f t="shared" si="176"/>
        <v>0</v>
      </c>
      <c r="S1702" s="4" t="str">
        <f t="shared" si="177"/>
        <v>Lower</v>
      </c>
      <c r="T1702" s="4" t="str">
        <f t="shared" si="178"/>
        <v>Above</v>
      </c>
      <c r="U1702" s="4" t="str">
        <f t="shared" si="174"/>
        <v>Buy</v>
      </c>
      <c r="V1702" s="4" t="str">
        <f t="shared" si="175"/>
        <v/>
      </c>
    </row>
    <row r="1703" spans="1:22">
      <c r="A1703" s="2">
        <v>43480</v>
      </c>
      <c r="B1703" s="7">
        <v>1052.525024414062</v>
      </c>
      <c r="C1703" s="7">
        <v>1063.25</v>
      </c>
      <c r="D1703" s="7">
        <v>1051</v>
      </c>
      <c r="E1703" s="7">
        <v>1060.949951171875</v>
      </c>
      <c r="F1703" s="7">
        <v>10777.5498046875</v>
      </c>
      <c r="G1703" s="7">
        <v>10896.9501953125</v>
      </c>
      <c r="H1703" s="7">
        <v>10777.5498046875</v>
      </c>
      <c r="I1703" s="7">
        <v>10886.7998046875</v>
      </c>
      <c r="J1703" s="7">
        <v>9.7659026725748541E-2</v>
      </c>
      <c r="K1703" s="7">
        <v>9.7573172396197075E-2</v>
      </c>
      <c r="L1703" s="7">
        <v>9.7517526622135073E-2</v>
      </c>
      <c r="M1703" s="7">
        <v>9.7452875978766937E-2</v>
      </c>
      <c r="N1703" s="7">
        <v>9.7891310353267022E-2</v>
      </c>
      <c r="O1703" s="7">
        <v>5.6360387675973998E-4</v>
      </c>
      <c r="P1703" s="7">
        <v>9.8454914230026766E-2</v>
      </c>
      <c r="Q1703" s="7">
        <v>9.7327706476507278E-2</v>
      </c>
      <c r="R1703" s="7">
        <f t="shared" si="176"/>
        <v>0</v>
      </c>
      <c r="S1703" s="4" t="str">
        <f t="shared" si="177"/>
        <v>Lower</v>
      </c>
      <c r="T1703" s="4" t="str">
        <f t="shared" si="178"/>
        <v>Above</v>
      </c>
      <c r="U1703" s="4" t="str">
        <f t="shared" si="174"/>
        <v>Buy</v>
      </c>
      <c r="V1703" s="4" t="str">
        <f t="shared" si="175"/>
        <v/>
      </c>
    </row>
    <row r="1704" spans="1:22">
      <c r="A1704" s="2">
        <v>43481</v>
      </c>
      <c r="B1704" s="7">
        <v>1060.025024414062</v>
      </c>
      <c r="C1704" s="7">
        <v>1062.5</v>
      </c>
      <c r="D1704" s="7">
        <v>1054.125</v>
      </c>
      <c r="E1704" s="7">
        <v>1060.099975585938</v>
      </c>
      <c r="F1704" s="7">
        <v>10899.650390625</v>
      </c>
      <c r="G1704" s="7">
        <v>10928.150390625</v>
      </c>
      <c r="H1704" s="7">
        <v>10876.900390625</v>
      </c>
      <c r="I1704" s="7">
        <v>10890.2998046875</v>
      </c>
      <c r="J1704" s="7">
        <v>9.7253121561202596E-2</v>
      </c>
      <c r="K1704" s="7">
        <v>9.7225967983703213E-2</v>
      </c>
      <c r="L1704" s="7">
        <v>9.6914098883223179E-2</v>
      </c>
      <c r="M1704" s="7">
        <v>9.7343507029038795E-2</v>
      </c>
      <c r="N1704" s="7">
        <v>9.7867478280283984E-2</v>
      </c>
      <c r="O1704" s="7">
        <v>5.7669669055692655E-4</v>
      </c>
      <c r="P1704" s="7">
        <v>9.8444174970840917E-2</v>
      </c>
      <c r="Q1704" s="7">
        <v>9.7290781589727052E-2</v>
      </c>
      <c r="R1704" s="7">
        <f t="shared" si="176"/>
        <v>0</v>
      </c>
      <c r="S1704" s="4" t="str">
        <f t="shared" si="177"/>
        <v>Lower</v>
      </c>
      <c r="T1704" s="4" t="str">
        <f t="shared" si="178"/>
        <v>Above</v>
      </c>
      <c r="U1704" s="4" t="str">
        <f t="shared" si="174"/>
        <v>Buy</v>
      </c>
      <c r="V1704" s="4" t="str">
        <f t="shared" si="175"/>
        <v/>
      </c>
    </row>
    <row r="1705" spans="1:22">
      <c r="A1705" s="2">
        <v>43482</v>
      </c>
      <c r="B1705" s="7">
        <v>1062.625</v>
      </c>
      <c r="C1705" s="7">
        <v>1067.949951171875</v>
      </c>
      <c r="D1705" s="7">
        <v>1056.675048828125</v>
      </c>
      <c r="E1705" s="7">
        <v>1066.150024414062</v>
      </c>
      <c r="F1705" s="7">
        <v>10920.849609375</v>
      </c>
      <c r="G1705" s="7">
        <v>10930.650390625</v>
      </c>
      <c r="H1705" s="7">
        <v>10844.650390625</v>
      </c>
      <c r="I1705" s="7">
        <v>10905.2001953125</v>
      </c>
      <c r="J1705" s="7">
        <v>9.7302411259998486E-2</v>
      </c>
      <c r="K1705" s="7">
        <v>9.7702324473558713E-2</v>
      </c>
      <c r="L1705" s="7">
        <v>9.7437447106787423E-2</v>
      </c>
      <c r="M1705" s="7">
        <v>9.7765286773216442E-2</v>
      </c>
      <c r="N1705" s="7">
        <v>9.7861827869849677E-2</v>
      </c>
      <c r="O1705" s="7">
        <v>5.7713858344003374E-4</v>
      </c>
      <c r="P1705" s="7">
        <v>9.8438966453289714E-2</v>
      </c>
      <c r="Q1705" s="7">
        <v>9.728468928640964E-2</v>
      </c>
      <c r="R1705" s="7">
        <f t="shared" si="176"/>
        <v>0</v>
      </c>
      <c r="S1705" s="4" t="str">
        <f t="shared" si="177"/>
        <v>Lower</v>
      </c>
      <c r="T1705" s="4" t="str">
        <f t="shared" si="178"/>
        <v>Above</v>
      </c>
      <c r="U1705" s="4" t="str">
        <f t="shared" si="174"/>
        <v>Buy</v>
      </c>
      <c r="V1705" s="4" t="str">
        <f t="shared" si="175"/>
        <v/>
      </c>
    </row>
    <row r="1706" spans="1:22">
      <c r="A1706" s="2">
        <v>43483</v>
      </c>
      <c r="B1706" s="7">
        <v>1067.5</v>
      </c>
      <c r="C1706" s="7">
        <v>1069.5</v>
      </c>
      <c r="D1706" s="7">
        <v>1057.275024414062</v>
      </c>
      <c r="E1706" s="7">
        <v>1065.125</v>
      </c>
      <c r="F1706" s="7">
        <v>10914.849609375</v>
      </c>
      <c r="G1706" s="7">
        <v>10928.2001953125</v>
      </c>
      <c r="H1706" s="7">
        <v>10852.2001953125</v>
      </c>
      <c r="I1706" s="7">
        <v>10906.9501953125</v>
      </c>
      <c r="J1706" s="7">
        <v>9.780253857855277E-2</v>
      </c>
      <c r="K1706" s="7">
        <v>9.786606951607156E-2</v>
      </c>
      <c r="L1706" s="7">
        <v>9.7424946590161682E-2</v>
      </c>
      <c r="M1706" s="7">
        <v>9.7655621500661177E-2</v>
      </c>
      <c r="N1706" s="7">
        <v>9.7904197018092193E-2</v>
      </c>
      <c r="O1706" s="7">
        <v>5.244173525193941E-4</v>
      </c>
      <c r="P1706" s="7">
        <v>9.8428614370611581E-2</v>
      </c>
      <c r="Q1706" s="7">
        <v>9.7379779665572805E-2</v>
      </c>
      <c r="R1706" s="7">
        <f t="shared" si="176"/>
        <v>0</v>
      </c>
      <c r="S1706" s="4" t="str">
        <f t="shared" si="177"/>
        <v>Lower</v>
      </c>
      <c r="T1706" s="4" t="str">
        <f t="shared" si="178"/>
        <v>Above</v>
      </c>
      <c r="U1706" s="4" t="str">
        <f t="shared" si="174"/>
        <v>Buy</v>
      </c>
      <c r="V1706" s="4" t="str">
        <f t="shared" si="175"/>
        <v/>
      </c>
    </row>
    <row r="1707" spans="1:22">
      <c r="A1707" s="2">
        <v>43486</v>
      </c>
      <c r="B1707" s="7">
        <v>1069.974975585938</v>
      </c>
      <c r="C1707" s="7">
        <v>1083.25</v>
      </c>
      <c r="D1707" s="7">
        <v>1063.25</v>
      </c>
      <c r="E1707" s="7">
        <v>1074.074951171875</v>
      </c>
      <c r="F1707" s="7">
        <v>10919.349609375</v>
      </c>
      <c r="G1707" s="7">
        <v>10987.4501953125</v>
      </c>
      <c r="H1707" s="7">
        <v>10885.75</v>
      </c>
      <c r="I1707" s="7">
        <v>10961.849609375</v>
      </c>
      <c r="J1707" s="7">
        <v>9.7988892549725828E-2</v>
      </c>
      <c r="K1707" s="7">
        <v>9.8589752922123783E-2</v>
      </c>
      <c r="L1707" s="7">
        <v>9.7673564063110035E-2</v>
      </c>
      <c r="M1707" s="7">
        <v>9.7983003730801446E-2</v>
      </c>
      <c r="N1707" s="7">
        <v>9.7924082083572034E-2</v>
      </c>
      <c r="O1707" s="7">
        <v>5.1920313691711565E-4</v>
      </c>
      <c r="P1707" s="7">
        <v>9.8443285220489146E-2</v>
      </c>
      <c r="Q1707" s="7">
        <v>9.7404878946654921E-2</v>
      </c>
      <c r="R1707" s="7" t="str">
        <f t="shared" si="176"/>
        <v>Upper</v>
      </c>
      <c r="S1707" s="4" t="str">
        <f t="shared" si="177"/>
        <v>Upper</v>
      </c>
      <c r="T1707" s="4" t="str">
        <f t="shared" si="178"/>
        <v>Below</v>
      </c>
      <c r="U1707" s="4" t="str">
        <f t="shared" si="174"/>
        <v>Sell</v>
      </c>
      <c r="V1707" s="4" t="str">
        <f t="shared" si="175"/>
        <v>Sell</v>
      </c>
    </row>
    <row r="1708" spans="1:22">
      <c r="A1708" s="2">
        <v>43487</v>
      </c>
      <c r="B1708" s="7">
        <v>1073</v>
      </c>
      <c r="C1708" s="7">
        <v>1073.400024414062</v>
      </c>
      <c r="D1708" s="7">
        <v>1064.525024414062</v>
      </c>
      <c r="E1708" s="7">
        <v>1067.925048828125</v>
      </c>
      <c r="F1708" s="7">
        <v>10949.7998046875</v>
      </c>
      <c r="G1708" s="7">
        <v>10949.7998046875</v>
      </c>
      <c r="H1708" s="7">
        <v>10864.150390625</v>
      </c>
      <c r="I1708" s="7">
        <v>10922.75</v>
      </c>
      <c r="J1708" s="7">
        <v>9.7992659148038438E-2</v>
      </c>
      <c r="K1708" s="7">
        <v>9.8029191725911805E-2</v>
      </c>
      <c r="L1708" s="7">
        <v>9.7985114909001345E-2</v>
      </c>
      <c r="M1708" s="7">
        <v>9.7770712396431758E-2</v>
      </c>
      <c r="N1708" s="7">
        <v>9.7904792935066126E-2</v>
      </c>
      <c r="O1708" s="7">
        <v>5.1727682460189967E-4</v>
      </c>
      <c r="P1708" s="7">
        <v>9.8422069759668024E-2</v>
      </c>
      <c r="Q1708" s="7">
        <v>9.7387516110464228E-2</v>
      </c>
      <c r="R1708" s="7">
        <f t="shared" si="176"/>
        <v>0</v>
      </c>
      <c r="S1708" s="4" t="str">
        <f t="shared" si="177"/>
        <v>Upper</v>
      </c>
      <c r="T1708" s="4" t="str">
        <f t="shared" si="178"/>
        <v>Below</v>
      </c>
      <c r="U1708" s="4" t="str">
        <f t="shared" si="174"/>
        <v>Sell</v>
      </c>
      <c r="V1708" s="4" t="str">
        <f t="shared" si="175"/>
        <v/>
      </c>
    </row>
    <row r="1709" spans="1:22">
      <c r="A1709" s="2">
        <v>43488</v>
      </c>
      <c r="B1709" s="7">
        <v>1067</v>
      </c>
      <c r="C1709" s="7">
        <v>1067.925048828125</v>
      </c>
      <c r="D1709" s="7">
        <v>1050.724975585938</v>
      </c>
      <c r="E1709" s="7">
        <v>1052.699951171875</v>
      </c>
      <c r="F1709" s="7">
        <v>10931.0498046875</v>
      </c>
      <c r="G1709" s="7">
        <v>10944.7998046875</v>
      </c>
      <c r="H1709" s="7">
        <v>10811.9501953125</v>
      </c>
      <c r="I1709" s="7">
        <v>10831.5</v>
      </c>
      <c r="J1709" s="7">
        <v>9.761185056008477E-2</v>
      </c>
      <c r="K1709" s="7">
        <v>9.7573739847735555E-2</v>
      </c>
      <c r="L1709" s="7">
        <v>9.7181817951906335E-2</v>
      </c>
      <c r="M1709" s="7">
        <v>9.718875051210589E-2</v>
      </c>
      <c r="N1709" s="7">
        <v>9.7886259104306844E-2</v>
      </c>
      <c r="O1709" s="7">
        <v>5.36582759829619E-4</v>
      </c>
      <c r="P1709" s="7">
        <v>9.8422841864136468E-2</v>
      </c>
      <c r="Q1709" s="7">
        <v>9.7349676344477221E-2</v>
      </c>
      <c r="R1709" s="7" t="str">
        <f t="shared" si="176"/>
        <v>Lower</v>
      </c>
      <c r="S1709" s="4" t="str">
        <f t="shared" si="177"/>
        <v>Lower</v>
      </c>
      <c r="T1709" s="4" t="str">
        <f t="shared" si="178"/>
        <v>Below</v>
      </c>
      <c r="U1709" s="4" t="str">
        <f t="shared" si="174"/>
        <v>Sell</v>
      </c>
      <c r="V1709" s="4" t="str">
        <f t="shared" si="175"/>
        <v/>
      </c>
    </row>
    <row r="1710" spans="1:22">
      <c r="A1710" s="2">
        <v>43489</v>
      </c>
      <c r="B1710" s="7">
        <v>1055</v>
      </c>
      <c r="C1710" s="7">
        <v>1060.824951171875</v>
      </c>
      <c r="D1710" s="7">
        <v>1048.949951171875</v>
      </c>
      <c r="E1710" s="7">
        <v>1051.125</v>
      </c>
      <c r="F1710" s="7">
        <v>10844.0498046875</v>
      </c>
      <c r="G1710" s="7">
        <v>10866.599609375</v>
      </c>
      <c r="H1710" s="7">
        <v>10798.650390625</v>
      </c>
      <c r="I1710" s="7">
        <v>10849.7998046875</v>
      </c>
      <c r="J1710" s="7">
        <v>9.7288376483106967E-2</v>
      </c>
      <c r="K1710" s="7">
        <v>9.7622530442426886E-2</v>
      </c>
      <c r="L1710" s="7">
        <v>9.7137134107289524E-2</v>
      </c>
      <c r="M1710" s="7">
        <v>9.6879667728604221E-2</v>
      </c>
      <c r="N1710" s="7">
        <v>9.7785275471344052E-2</v>
      </c>
      <c r="O1710" s="7">
        <v>5.2582960682228752E-4</v>
      </c>
      <c r="P1710" s="7">
        <v>9.8311105078166344E-2</v>
      </c>
      <c r="Q1710" s="7">
        <v>9.725944586452176E-2</v>
      </c>
      <c r="R1710" s="7" t="str">
        <f t="shared" si="176"/>
        <v>Lower</v>
      </c>
      <c r="S1710" s="4" t="str">
        <f t="shared" si="177"/>
        <v>Lower</v>
      </c>
      <c r="T1710" s="4" t="str">
        <f t="shared" si="178"/>
        <v>Below</v>
      </c>
      <c r="U1710" s="4" t="str">
        <f t="shared" si="174"/>
        <v>Sell</v>
      </c>
      <c r="V1710" s="4" t="str">
        <f t="shared" si="175"/>
        <v/>
      </c>
    </row>
    <row r="1711" spans="1:22">
      <c r="A1711" s="2">
        <v>43490</v>
      </c>
      <c r="B1711" s="7">
        <v>1046.5</v>
      </c>
      <c r="C1711" s="7">
        <v>1055</v>
      </c>
      <c r="D1711" s="7">
        <v>1045</v>
      </c>
      <c r="E1711" s="7">
        <v>1048</v>
      </c>
      <c r="F1711" s="7">
        <v>10859.75</v>
      </c>
      <c r="G1711" s="7">
        <v>10931.7001953125</v>
      </c>
      <c r="H1711" s="7">
        <v>10756.4501953125</v>
      </c>
      <c r="I1711" s="7">
        <v>10780.5498046875</v>
      </c>
      <c r="J1711" s="7">
        <v>9.6365017610902645E-2</v>
      </c>
      <c r="K1711" s="7">
        <v>9.6508318116186792E-2</v>
      </c>
      <c r="L1711" s="7">
        <v>9.7151009954510398E-2</v>
      </c>
      <c r="M1711" s="7">
        <v>9.7212110605371743E-2</v>
      </c>
      <c r="N1711" s="7">
        <v>9.7763948853130694E-2</v>
      </c>
      <c r="O1711" s="7">
        <v>5.4053380599021201E-4</v>
      </c>
      <c r="P1711" s="7">
        <v>9.8304482659120909E-2</v>
      </c>
      <c r="Q1711" s="7">
        <v>9.722341504714048E-2</v>
      </c>
      <c r="R1711" s="7">
        <f t="shared" si="176"/>
        <v>0</v>
      </c>
      <c r="S1711" s="4" t="str">
        <f t="shared" si="177"/>
        <v>Lower</v>
      </c>
      <c r="T1711" s="4" t="str">
        <f t="shared" si="178"/>
        <v>Below</v>
      </c>
      <c r="U1711" s="4" t="str">
        <f t="shared" si="174"/>
        <v>Sell</v>
      </c>
      <c r="V1711" s="4" t="str">
        <f t="shared" si="175"/>
        <v/>
      </c>
    </row>
    <row r="1712" spans="1:22">
      <c r="A1712" s="2">
        <v>43493</v>
      </c>
      <c r="B1712" s="7">
        <v>1045</v>
      </c>
      <c r="C1712" s="7">
        <v>1051.025024414062</v>
      </c>
      <c r="D1712" s="7">
        <v>1038.375</v>
      </c>
      <c r="E1712" s="7">
        <v>1042.074951171875</v>
      </c>
      <c r="F1712" s="7">
        <v>10792.4501953125</v>
      </c>
      <c r="G1712" s="7">
        <v>10804.4501953125</v>
      </c>
      <c r="H1712" s="7">
        <v>10630.9501953125</v>
      </c>
      <c r="I1712" s="7">
        <v>10661.5498046875</v>
      </c>
      <c r="J1712" s="7">
        <v>9.6826946716314366E-2</v>
      </c>
      <c r="K1712" s="7">
        <v>9.7277048384197165E-2</v>
      </c>
      <c r="L1712" s="7">
        <v>9.7674712130421809E-2</v>
      </c>
      <c r="M1712" s="7">
        <v>9.7741413796492524E-2</v>
      </c>
      <c r="N1712" s="7">
        <v>9.7764004409334998E-2</v>
      </c>
      <c r="O1712" s="7">
        <v>5.4053130481095482E-4</v>
      </c>
      <c r="P1712" s="7">
        <v>9.8304535714145949E-2</v>
      </c>
      <c r="Q1712" s="7">
        <v>9.7223473104524047E-2</v>
      </c>
      <c r="R1712" s="7">
        <f t="shared" si="176"/>
        <v>0</v>
      </c>
      <c r="S1712" s="4" t="str">
        <f t="shared" si="177"/>
        <v>Lower</v>
      </c>
      <c r="T1712" s="4" t="str">
        <f t="shared" si="178"/>
        <v>Above</v>
      </c>
      <c r="U1712" s="4" t="str">
        <f t="shared" si="174"/>
        <v>Buy</v>
      </c>
      <c r="V1712" s="4" t="str">
        <f t="shared" si="175"/>
        <v>Buy</v>
      </c>
    </row>
    <row r="1713" spans="1:22">
      <c r="A1713" s="2">
        <v>43494</v>
      </c>
      <c r="B1713" s="7">
        <v>1039.125</v>
      </c>
      <c r="C1713" s="7">
        <v>1041.5</v>
      </c>
      <c r="D1713" s="7">
        <v>1026.5</v>
      </c>
      <c r="E1713" s="7">
        <v>1028.800048828125</v>
      </c>
      <c r="F1713" s="7">
        <v>10653.7001953125</v>
      </c>
      <c r="G1713" s="7">
        <v>10690.349609375</v>
      </c>
      <c r="H1713" s="7">
        <v>10583.650390625</v>
      </c>
      <c r="I1713" s="7">
        <v>10652.2001953125</v>
      </c>
      <c r="J1713" s="7">
        <v>9.7536534814186199E-2</v>
      </c>
      <c r="K1713" s="7">
        <v>9.742431614085352E-2</v>
      </c>
      <c r="L1713" s="7">
        <v>9.6989220364768841E-2</v>
      </c>
      <c r="M1713" s="7">
        <v>9.6580990777928519E-2</v>
      </c>
      <c r="N1713" s="7">
        <v>9.7709992444899335E-2</v>
      </c>
      <c r="O1713" s="7">
        <v>6.0183581336237528E-4</v>
      </c>
      <c r="P1713" s="7">
        <v>9.8311828258261708E-2</v>
      </c>
      <c r="Q1713" s="7">
        <v>9.7108156631536963E-2</v>
      </c>
      <c r="R1713" s="7" t="str">
        <f t="shared" si="176"/>
        <v>Lower</v>
      </c>
      <c r="S1713" s="4" t="str">
        <f t="shared" si="177"/>
        <v>Lower</v>
      </c>
      <c r="T1713" s="4" t="str">
        <f t="shared" si="178"/>
        <v>Below</v>
      </c>
      <c r="U1713" s="4" t="str">
        <f t="shared" ref="U1713:U1776" si="179">+IF(AND(S1713="Upper",T1713="Below"),"Sell",IF(AND(S1713="Lower",T1713="Above"),"Buy",U1712))</f>
        <v>Buy</v>
      </c>
      <c r="V1713" s="4" t="str">
        <f t="shared" si="175"/>
        <v/>
      </c>
    </row>
    <row r="1714" spans="1:22">
      <c r="A1714" s="2">
        <v>43495</v>
      </c>
      <c r="B1714" s="7">
        <v>1028.625</v>
      </c>
      <c r="C1714" s="7">
        <v>1028.625</v>
      </c>
      <c r="D1714" s="7">
        <v>1014</v>
      </c>
      <c r="E1714" s="7">
        <v>1017.349975585938</v>
      </c>
      <c r="F1714" s="7">
        <v>10702.25</v>
      </c>
      <c r="G1714" s="7">
        <v>10710.2001953125</v>
      </c>
      <c r="H1714" s="7">
        <v>10612.849609375</v>
      </c>
      <c r="I1714" s="7">
        <v>10651.7998046875</v>
      </c>
      <c r="J1714" s="7">
        <v>9.6112966899483759E-2</v>
      </c>
      <c r="K1714" s="7">
        <v>9.6041622121143463E-2</v>
      </c>
      <c r="L1714" s="7">
        <v>9.554455563982267E-2</v>
      </c>
      <c r="M1714" s="7">
        <v>9.5509678574529341E-2</v>
      </c>
      <c r="N1714" s="7">
        <v>9.7554969076891956E-2</v>
      </c>
      <c r="O1714" s="7">
        <v>7.4099437135025082E-4</v>
      </c>
      <c r="P1714" s="7">
        <v>9.8295963448242207E-2</v>
      </c>
      <c r="Q1714" s="7">
        <v>9.6813974705541705E-2</v>
      </c>
      <c r="R1714" s="7">
        <f t="shared" si="176"/>
        <v>0</v>
      </c>
      <c r="S1714" s="4" t="str">
        <f t="shared" si="177"/>
        <v>Lower</v>
      </c>
      <c r="T1714" s="4" t="str">
        <f t="shared" si="178"/>
        <v>Below</v>
      </c>
      <c r="U1714" s="4" t="str">
        <f t="shared" si="179"/>
        <v>Buy</v>
      </c>
      <c r="V1714" s="4" t="str">
        <f t="shared" si="175"/>
        <v/>
      </c>
    </row>
    <row r="1715" spans="1:22">
      <c r="A1715" s="2">
        <v>43496</v>
      </c>
      <c r="B1715" s="7">
        <v>1015.5</v>
      </c>
      <c r="C1715" s="7">
        <v>1044.875</v>
      </c>
      <c r="D1715" s="7">
        <v>1011</v>
      </c>
      <c r="E1715" s="7">
        <v>1039.974975585938</v>
      </c>
      <c r="F1715" s="7">
        <v>10690.5498046875</v>
      </c>
      <c r="G1715" s="7">
        <v>10838.0498046875</v>
      </c>
      <c r="H1715" s="7">
        <v>10678.5498046875</v>
      </c>
      <c r="I1715" s="7">
        <v>10830.9501953125</v>
      </c>
      <c r="J1715" s="7">
        <v>9.499043721350349E-2</v>
      </c>
      <c r="K1715" s="7">
        <v>9.6408027166297705E-2</v>
      </c>
      <c r="L1715" s="7">
        <v>9.4675777000750361E-2</v>
      </c>
      <c r="M1715" s="7">
        <v>9.6018812461719713E-2</v>
      </c>
      <c r="N1715" s="7">
        <v>9.7408967750463732E-2</v>
      </c>
      <c r="O1715" s="7">
        <v>7.4164589265862701E-4</v>
      </c>
      <c r="P1715" s="7">
        <v>9.8150613643122359E-2</v>
      </c>
      <c r="Q1715" s="7">
        <v>9.6667321857805105E-2</v>
      </c>
      <c r="R1715" s="7">
        <f t="shared" si="176"/>
        <v>0</v>
      </c>
      <c r="S1715" s="4" t="str">
        <f t="shared" si="177"/>
        <v>Lower</v>
      </c>
      <c r="T1715" s="4" t="str">
        <f t="shared" si="178"/>
        <v>Below</v>
      </c>
      <c r="U1715" s="4" t="str">
        <f t="shared" si="179"/>
        <v>Buy</v>
      </c>
      <c r="V1715" s="4" t="str">
        <f t="shared" ref="V1715:V1778" si="180">+IF(U1715&lt;&gt;U1714,U1715,"")</f>
        <v/>
      </c>
    </row>
    <row r="1716" spans="1:22">
      <c r="A1716" s="2">
        <v>43497</v>
      </c>
      <c r="B1716" s="7">
        <v>1039.974975585938</v>
      </c>
      <c r="C1716" s="7">
        <v>1058.5</v>
      </c>
      <c r="D1716" s="7">
        <v>1038.300048828125</v>
      </c>
      <c r="E1716" s="7">
        <v>1045.224975585938</v>
      </c>
      <c r="F1716" s="7">
        <v>10851.349609375</v>
      </c>
      <c r="G1716" s="7">
        <v>10983.4501953125</v>
      </c>
      <c r="H1716" s="7">
        <v>10813.4501953125</v>
      </c>
      <c r="I1716" s="7">
        <v>10893.650390625</v>
      </c>
      <c r="J1716" s="7">
        <v>9.5838307033021347E-2</v>
      </c>
      <c r="K1716" s="7">
        <v>9.6372267473088288E-2</v>
      </c>
      <c r="L1716" s="7">
        <v>9.6019312067319229E-2</v>
      </c>
      <c r="M1716" s="7">
        <v>9.5948092522360626E-2</v>
      </c>
      <c r="N1716" s="7">
        <v>9.7271672687757035E-2</v>
      </c>
      <c r="O1716" s="7">
        <v>7.4539286114549573E-4</v>
      </c>
      <c r="P1716" s="7">
        <v>9.8017065548902535E-2</v>
      </c>
      <c r="Q1716" s="7">
        <v>9.6526279826611536E-2</v>
      </c>
      <c r="R1716" s="7">
        <f t="shared" si="176"/>
        <v>0</v>
      </c>
      <c r="S1716" s="4" t="str">
        <f t="shared" si="177"/>
        <v>Lower</v>
      </c>
      <c r="T1716" s="4" t="str">
        <f t="shared" si="178"/>
        <v>Below</v>
      </c>
      <c r="U1716" s="4" t="str">
        <f t="shared" si="179"/>
        <v>Buy</v>
      </c>
      <c r="V1716" s="4" t="str">
        <f t="shared" si="180"/>
        <v/>
      </c>
    </row>
    <row r="1717" spans="1:22">
      <c r="A1717" s="2">
        <v>43500</v>
      </c>
      <c r="B1717" s="7">
        <v>1047.5</v>
      </c>
      <c r="C1717" s="7">
        <v>1056.5</v>
      </c>
      <c r="D1717" s="7">
        <v>1041.324951171875</v>
      </c>
      <c r="E1717" s="7">
        <v>1052.449951171875</v>
      </c>
      <c r="F1717" s="7">
        <v>10876.75</v>
      </c>
      <c r="G1717" s="7">
        <v>10927.900390625</v>
      </c>
      <c r="H1717" s="7">
        <v>10814.150390625</v>
      </c>
      <c r="I1717" s="7">
        <v>10912.25</v>
      </c>
      <c r="J1717" s="7">
        <v>9.6306341508263033E-2</v>
      </c>
      <c r="K1717" s="7">
        <v>9.6679138922822441E-2</v>
      </c>
      <c r="L1717" s="7">
        <v>9.6292812061742741E-2</v>
      </c>
      <c r="M1717" s="7">
        <v>9.6446649515166447E-2</v>
      </c>
      <c r="N1717" s="7">
        <v>9.7172241993026168E-2</v>
      </c>
      <c r="O1717" s="7">
        <v>7.1398033429047423E-4</v>
      </c>
      <c r="P1717" s="7">
        <v>9.7886222327316641E-2</v>
      </c>
      <c r="Q1717" s="7">
        <v>9.6458261658735694E-2</v>
      </c>
      <c r="R1717" s="7" t="str">
        <f t="shared" si="176"/>
        <v>Lower</v>
      </c>
      <c r="S1717" s="4" t="str">
        <f t="shared" si="177"/>
        <v>Lower</v>
      </c>
      <c r="T1717" s="4" t="str">
        <f t="shared" si="178"/>
        <v>Below</v>
      </c>
      <c r="U1717" s="4" t="str">
        <f t="shared" si="179"/>
        <v>Buy</v>
      </c>
      <c r="V1717" s="4" t="str">
        <f t="shared" si="180"/>
        <v/>
      </c>
    </row>
    <row r="1718" spans="1:22">
      <c r="A1718" s="2">
        <v>43501</v>
      </c>
      <c r="B1718" s="7">
        <v>1054</v>
      </c>
      <c r="C1718" s="7">
        <v>1059.5</v>
      </c>
      <c r="D1718" s="7">
        <v>1048.5</v>
      </c>
      <c r="E1718" s="7">
        <v>1057.025024414062</v>
      </c>
      <c r="F1718" s="7">
        <v>10908.650390625</v>
      </c>
      <c r="G1718" s="7">
        <v>10956.7001953125</v>
      </c>
      <c r="H1718" s="7">
        <v>10886.7001953125</v>
      </c>
      <c r="I1718" s="7">
        <v>10934.349609375</v>
      </c>
      <c r="J1718" s="7">
        <v>9.6620568288247444E-2</v>
      </c>
      <c r="K1718" s="7">
        <v>9.6698821827147896E-2</v>
      </c>
      <c r="L1718" s="7">
        <v>9.6310174909698898E-2</v>
      </c>
      <c r="M1718" s="7">
        <v>9.6670132397063652E-2</v>
      </c>
      <c r="N1718" s="7">
        <v>9.7138662144093557E-2</v>
      </c>
      <c r="O1718" s="7">
        <v>7.2134473785157949E-4</v>
      </c>
      <c r="P1718" s="7">
        <v>9.7860006881945141E-2</v>
      </c>
      <c r="Q1718" s="7">
        <v>9.6417317406241973E-2</v>
      </c>
      <c r="R1718" s="7" t="str">
        <f t="shared" si="176"/>
        <v>Lower</v>
      </c>
      <c r="S1718" s="4" t="str">
        <f t="shared" si="177"/>
        <v>Lower</v>
      </c>
      <c r="T1718" s="4" t="str">
        <f t="shared" si="178"/>
        <v>Above</v>
      </c>
      <c r="U1718" s="4" t="str">
        <f t="shared" si="179"/>
        <v>Buy</v>
      </c>
      <c r="V1718" s="4" t="str">
        <f t="shared" si="180"/>
        <v/>
      </c>
    </row>
    <row r="1719" spans="1:22">
      <c r="A1719" s="2">
        <v>43502</v>
      </c>
      <c r="B1719" s="7">
        <v>1058.125</v>
      </c>
      <c r="C1719" s="7">
        <v>1063.5</v>
      </c>
      <c r="D1719" s="7">
        <v>1056.800048828125</v>
      </c>
      <c r="E1719" s="7">
        <v>1061.324951171875</v>
      </c>
      <c r="F1719" s="7">
        <v>10965.099609375</v>
      </c>
      <c r="G1719" s="7">
        <v>11072.599609375</v>
      </c>
      <c r="H1719" s="7">
        <v>10962.7001953125</v>
      </c>
      <c r="I1719" s="7">
        <v>11062.4501953125</v>
      </c>
      <c r="J1719" s="7">
        <v>9.6499351368893954E-2</v>
      </c>
      <c r="K1719" s="7">
        <v>9.6047905416859009E-2</v>
      </c>
      <c r="L1719" s="7">
        <v>9.6399612321788952E-2</v>
      </c>
      <c r="M1719" s="7">
        <v>9.5939410567614666E-2</v>
      </c>
      <c r="N1719" s="7">
        <v>9.7060527370717506E-2</v>
      </c>
      <c r="O1719" s="7">
        <v>7.6331818609479108E-4</v>
      </c>
      <c r="P1719" s="7">
        <v>9.7823845556812297E-2</v>
      </c>
      <c r="Q1719" s="7">
        <v>9.6297209184622715E-2</v>
      </c>
      <c r="R1719" s="7">
        <f t="shared" si="176"/>
        <v>0</v>
      </c>
      <c r="S1719" s="4" t="str">
        <f t="shared" si="177"/>
        <v>Lower</v>
      </c>
      <c r="T1719" s="4" t="str">
        <f t="shared" si="178"/>
        <v>Below</v>
      </c>
      <c r="U1719" s="4" t="str">
        <f t="shared" si="179"/>
        <v>Buy</v>
      </c>
      <c r="V1719" s="4" t="str">
        <f t="shared" si="180"/>
        <v/>
      </c>
    </row>
    <row r="1720" spans="1:22">
      <c r="A1720" s="2">
        <v>43503</v>
      </c>
      <c r="B1720" s="7">
        <v>1062.525024414062</v>
      </c>
      <c r="C1720" s="7">
        <v>1065</v>
      </c>
      <c r="D1720" s="7">
        <v>1052.925048828125</v>
      </c>
      <c r="E1720" s="7">
        <v>1058.625</v>
      </c>
      <c r="F1720" s="7">
        <v>11070.4501953125</v>
      </c>
      <c r="G1720" s="7">
        <v>11118.099609375</v>
      </c>
      <c r="H1720" s="7">
        <v>11043.599609375</v>
      </c>
      <c r="I1720" s="7">
        <v>11069.400390625</v>
      </c>
      <c r="J1720" s="7">
        <v>9.5978483771505668E-2</v>
      </c>
      <c r="K1720" s="7">
        <v>9.5789751613843344E-2</v>
      </c>
      <c r="L1720" s="7">
        <v>9.534255913572677E-2</v>
      </c>
      <c r="M1720" s="7">
        <v>9.5635261409152794E-2</v>
      </c>
      <c r="N1720" s="7">
        <v>9.6971245318203309E-2</v>
      </c>
      <c r="O1720" s="7">
        <v>8.2118417608002565E-4</v>
      </c>
      <c r="P1720" s="7">
        <v>9.7792429494283337E-2</v>
      </c>
      <c r="Q1720" s="7">
        <v>9.615006114212328E-2</v>
      </c>
      <c r="R1720" s="7">
        <f t="shared" si="176"/>
        <v>0</v>
      </c>
      <c r="S1720" s="4" t="str">
        <f t="shared" si="177"/>
        <v>Lower</v>
      </c>
      <c r="T1720" s="4" t="str">
        <f t="shared" si="178"/>
        <v>Below</v>
      </c>
      <c r="U1720" s="4" t="str">
        <f t="shared" si="179"/>
        <v>Buy</v>
      </c>
      <c r="V1720" s="4" t="str">
        <f t="shared" si="180"/>
        <v/>
      </c>
    </row>
    <row r="1721" spans="1:22">
      <c r="A1721" s="2">
        <v>43504</v>
      </c>
      <c r="B1721" s="7">
        <v>1056</v>
      </c>
      <c r="C1721" s="7">
        <v>1072.474975585938</v>
      </c>
      <c r="D1721" s="7">
        <v>1053.324951171875</v>
      </c>
      <c r="E1721" s="7">
        <v>1061.324951171875</v>
      </c>
      <c r="F1721" s="7">
        <v>11023.5</v>
      </c>
      <c r="G1721" s="7">
        <v>11041.2001953125</v>
      </c>
      <c r="H1721" s="7">
        <v>10925.4501953125</v>
      </c>
      <c r="I1721" s="7">
        <v>10943.599609375</v>
      </c>
      <c r="J1721" s="7">
        <v>9.5795346305619811E-2</v>
      </c>
      <c r="K1721" s="7">
        <v>9.7133912673846162E-2</v>
      </c>
      <c r="L1721" s="7">
        <v>9.6410210320101761E-2</v>
      </c>
      <c r="M1721" s="7">
        <v>9.69813396921681E-2</v>
      </c>
      <c r="N1721" s="7">
        <v>9.6929368240696451E-2</v>
      </c>
      <c r="O1721" s="7">
        <v>7.9667291756296116E-4</v>
      </c>
      <c r="P1721" s="7">
        <v>9.7726041158259405E-2</v>
      </c>
      <c r="Q1721" s="7">
        <v>9.6132695323133496E-2</v>
      </c>
      <c r="R1721" s="7">
        <f t="shared" si="176"/>
        <v>0</v>
      </c>
      <c r="S1721" s="4" t="str">
        <f t="shared" si="177"/>
        <v>Lower</v>
      </c>
      <c r="T1721" s="4" t="str">
        <f t="shared" si="178"/>
        <v>Above</v>
      </c>
      <c r="U1721" s="4" t="str">
        <f t="shared" si="179"/>
        <v>Buy</v>
      </c>
      <c r="V1721" s="4" t="str">
        <f t="shared" si="180"/>
        <v/>
      </c>
    </row>
    <row r="1722" spans="1:22">
      <c r="A1722" s="2">
        <v>43507</v>
      </c>
      <c r="B1722" s="7">
        <v>1056.650024414062</v>
      </c>
      <c r="C1722" s="7">
        <v>1071.449951171875</v>
      </c>
      <c r="D1722" s="7">
        <v>1056.650024414062</v>
      </c>
      <c r="E1722" s="7">
        <v>1069.824951171875</v>
      </c>
      <c r="F1722" s="7">
        <v>10930.900390625</v>
      </c>
      <c r="G1722" s="7">
        <v>10930.900390625</v>
      </c>
      <c r="H1722" s="7">
        <v>10857.099609375</v>
      </c>
      <c r="I1722" s="7">
        <v>10888.7998046875</v>
      </c>
      <c r="J1722" s="7">
        <v>9.6666330005194201E-2</v>
      </c>
      <c r="K1722" s="7">
        <v>9.8020283131553837E-2</v>
      </c>
      <c r="L1722" s="7">
        <v>9.7323416237395072E-2</v>
      </c>
      <c r="M1722" s="7">
        <v>9.8250034013053295E-2</v>
      </c>
      <c r="N1722" s="7">
        <v>9.6948667599112401E-2</v>
      </c>
      <c r="O1722" s="7">
        <v>8.2468978852691843E-4</v>
      </c>
      <c r="P1722" s="7">
        <v>9.7773357387639315E-2</v>
      </c>
      <c r="Q1722" s="7">
        <v>9.6123977810585487E-2</v>
      </c>
      <c r="R1722" s="7" t="str">
        <f t="shared" si="176"/>
        <v>Upper</v>
      </c>
      <c r="S1722" s="4" t="str">
        <f t="shared" si="177"/>
        <v>Upper</v>
      </c>
      <c r="T1722" s="4" t="str">
        <f t="shared" si="178"/>
        <v>Above</v>
      </c>
      <c r="U1722" s="4" t="str">
        <f t="shared" si="179"/>
        <v>Buy</v>
      </c>
      <c r="V1722" s="4" t="str">
        <f t="shared" si="180"/>
        <v/>
      </c>
    </row>
    <row r="1723" spans="1:22">
      <c r="A1723" s="2">
        <v>43508</v>
      </c>
      <c r="B1723" s="7">
        <v>1069</v>
      </c>
      <c r="C1723" s="7">
        <v>1074</v>
      </c>
      <c r="D1723" s="7">
        <v>1062.400024414062</v>
      </c>
      <c r="E1723" s="7">
        <v>1064.849975585938</v>
      </c>
      <c r="F1723" s="7">
        <v>10879.7001953125</v>
      </c>
      <c r="G1723" s="7">
        <v>10910.900390625</v>
      </c>
      <c r="H1723" s="7">
        <v>10823.7998046875</v>
      </c>
      <c r="I1723" s="7">
        <v>10831.400390625</v>
      </c>
      <c r="J1723" s="7">
        <v>9.8256383982030751E-2</v>
      </c>
      <c r="K1723" s="7">
        <v>9.8433672891268961E-2</v>
      </c>
      <c r="L1723" s="7">
        <v>9.8154071914187221E-2</v>
      </c>
      <c r="M1723" s="7">
        <v>9.8311385156402004E-2</v>
      </c>
      <c r="N1723" s="7">
        <v>9.6991593057994152E-2</v>
      </c>
      <c r="O1723" s="7">
        <v>8.7322972347180557E-4</v>
      </c>
      <c r="P1723" s="7">
        <v>9.7864822781465952E-2</v>
      </c>
      <c r="Q1723" s="7">
        <v>9.6118363334522353E-2</v>
      </c>
      <c r="R1723" s="7">
        <f t="shared" si="176"/>
        <v>0</v>
      </c>
      <c r="S1723" s="4" t="str">
        <f t="shared" si="177"/>
        <v>Upper</v>
      </c>
      <c r="T1723" s="4" t="str">
        <f t="shared" si="178"/>
        <v>Above</v>
      </c>
      <c r="U1723" s="4" t="str">
        <f t="shared" si="179"/>
        <v>Buy</v>
      </c>
      <c r="V1723" s="4" t="str">
        <f t="shared" si="180"/>
        <v/>
      </c>
    </row>
    <row r="1724" spans="1:22">
      <c r="A1724" s="2">
        <v>43510</v>
      </c>
      <c r="B1724" s="7">
        <v>1070</v>
      </c>
      <c r="C1724" s="7">
        <v>1070</v>
      </c>
      <c r="D1724" s="7">
        <v>1052.800048828125</v>
      </c>
      <c r="E1724" s="7">
        <v>1055.099975585938</v>
      </c>
      <c r="F1724" s="7">
        <v>10786.099609375</v>
      </c>
      <c r="G1724" s="7">
        <v>10792.7001953125</v>
      </c>
      <c r="H1724" s="7">
        <v>10718.75</v>
      </c>
      <c r="I1724" s="7">
        <v>10746.0498046875</v>
      </c>
      <c r="J1724" s="7">
        <v>9.9201753993629321E-2</v>
      </c>
      <c r="K1724" s="7">
        <v>9.9141084310367833E-2</v>
      </c>
      <c r="L1724" s="7">
        <v>9.8220412718658889E-2</v>
      </c>
      <c r="M1724" s="7">
        <v>9.8184913969568216E-2</v>
      </c>
      <c r="N1724" s="7">
        <v>9.7033663405020634E-2</v>
      </c>
      <c r="O1724" s="7">
        <v>9.1054772186690907E-4</v>
      </c>
      <c r="P1724" s="7">
        <v>9.7944211126887545E-2</v>
      </c>
      <c r="Q1724" s="7">
        <v>9.6123115683153723E-2</v>
      </c>
      <c r="R1724" s="7">
        <f t="shared" si="176"/>
        <v>0</v>
      </c>
      <c r="S1724" s="4" t="str">
        <f t="shared" si="177"/>
        <v>Upper</v>
      </c>
      <c r="T1724" s="4" t="str">
        <f t="shared" si="178"/>
        <v>Above</v>
      </c>
      <c r="U1724" s="4" t="str">
        <f t="shared" si="179"/>
        <v>Buy</v>
      </c>
      <c r="V1724" s="4" t="str">
        <f t="shared" si="180"/>
        <v/>
      </c>
    </row>
    <row r="1725" spans="1:22">
      <c r="A1725" s="2">
        <v>43511</v>
      </c>
      <c r="B1725" s="7">
        <v>1053.675048828125</v>
      </c>
      <c r="C1725" s="7">
        <v>1054.050048828125</v>
      </c>
      <c r="D1725" s="7">
        <v>1039.099975585938</v>
      </c>
      <c r="E1725" s="7">
        <v>1050.324951171875</v>
      </c>
      <c r="F1725" s="7">
        <v>10780.25</v>
      </c>
      <c r="G1725" s="7">
        <v>10785.75</v>
      </c>
      <c r="H1725" s="7">
        <v>10620.400390625</v>
      </c>
      <c r="I1725" s="7">
        <v>10724.400390625</v>
      </c>
      <c r="J1725" s="7">
        <v>9.7741244296572438E-2</v>
      </c>
      <c r="K1725" s="7">
        <v>9.7726170996743383E-2</v>
      </c>
      <c r="L1725" s="7">
        <v>9.7840000128732202E-2</v>
      </c>
      <c r="M1725" s="7">
        <v>9.7937871854359579E-2</v>
      </c>
      <c r="N1725" s="7">
        <v>9.7042292659077795E-2</v>
      </c>
      <c r="O1725" s="7">
        <v>9.1862817655909504E-4</v>
      </c>
      <c r="P1725" s="7">
        <v>9.7960920835636886E-2</v>
      </c>
      <c r="Q1725" s="7">
        <v>9.6123664482518703E-2</v>
      </c>
      <c r="R1725" s="7">
        <f t="shared" si="176"/>
        <v>0</v>
      </c>
      <c r="S1725" s="4" t="str">
        <f t="shared" si="177"/>
        <v>Upper</v>
      </c>
      <c r="T1725" s="4" t="str">
        <f t="shared" si="178"/>
        <v>Below</v>
      </c>
      <c r="U1725" s="4" t="str">
        <f t="shared" si="179"/>
        <v>Sell</v>
      </c>
      <c r="V1725" s="4" t="str">
        <f t="shared" si="180"/>
        <v>Sell</v>
      </c>
    </row>
    <row r="1726" spans="1:22">
      <c r="A1726" s="2">
        <v>43514</v>
      </c>
      <c r="B1726" s="7">
        <v>1053.400024414062</v>
      </c>
      <c r="C1726" s="7">
        <v>1059</v>
      </c>
      <c r="D1726" s="7">
        <v>1043</v>
      </c>
      <c r="E1726" s="7">
        <v>1044.949951171875</v>
      </c>
      <c r="F1726" s="7">
        <v>10738.650390625</v>
      </c>
      <c r="G1726" s="7">
        <v>10759.900390625</v>
      </c>
      <c r="H1726" s="7">
        <v>10628.400390625</v>
      </c>
      <c r="I1726" s="7">
        <v>10640.9501953125</v>
      </c>
      <c r="J1726" s="7">
        <v>9.8094265675479686E-2</v>
      </c>
      <c r="K1726" s="7">
        <v>9.8420985469595684E-2</v>
      </c>
      <c r="L1726" s="7">
        <v>9.8133299618633082E-2</v>
      </c>
      <c r="M1726" s="7">
        <v>9.8200812144783017E-2</v>
      </c>
      <c r="N1726" s="7">
        <v>9.7069552191283881E-2</v>
      </c>
      <c r="O1726" s="7">
        <v>9.4548261966035426E-4</v>
      </c>
      <c r="P1726" s="7">
        <v>9.8015034810944229E-2</v>
      </c>
      <c r="Q1726" s="7">
        <v>9.6124069571623533E-2</v>
      </c>
      <c r="R1726" s="7">
        <f t="shared" si="176"/>
        <v>0</v>
      </c>
      <c r="S1726" s="4" t="str">
        <f t="shared" si="177"/>
        <v>Upper</v>
      </c>
      <c r="T1726" s="4" t="str">
        <f t="shared" si="178"/>
        <v>Above</v>
      </c>
      <c r="U1726" s="4" t="str">
        <f t="shared" si="179"/>
        <v>Sell</v>
      </c>
      <c r="V1726" s="4" t="str">
        <f t="shared" si="180"/>
        <v/>
      </c>
    </row>
    <row r="1727" spans="1:22">
      <c r="A1727" s="2">
        <v>43515</v>
      </c>
      <c r="B1727" s="7">
        <v>1044.849975585938</v>
      </c>
      <c r="C1727" s="7">
        <v>1054.074951171875</v>
      </c>
      <c r="D1727" s="7">
        <v>1039.099975585938</v>
      </c>
      <c r="E1727" s="7">
        <v>1042.025024414062</v>
      </c>
      <c r="F1727" s="7">
        <v>10636.7001953125</v>
      </c>
      <c r="G1727" s="7">
        <v>10722.849609375</v>
      </c>
      <c r="H1727" s="7">
        <v>10585.650390625</v>
      </c>
      <c r="I1727" s="7">
        <v>10604.349609375</v>
      </c>
      <c r="J1727" s="7">
        <v>9.8230650145276599E-2</v>
      </c>
      <c r="K1727" s="7">
        <v>9.8301756489272779E-2</v>
      </c>
      <c r="L1727" s="7">
        <v>9.8161183984141268E-2</v>
      </c>
      <c r="M1727" s="7">
        <v>9.826392591704429E-2</v>
      </c>
      <c r="N1727" s="7">
        <v>9.7083598300596013E-2</v>
      </c>
      <c r="O1727" s="7">
        <v>9.6171445908691618E-4</v>
      </c>
      <c r="P1727" s="7">
        <v>9.8045312759682923E-2</v>
      </c>
      <c r="Q1727" s="7">
        <v>9.6121883841509104E-2</v>
      </c>
      <c r="R1727" s="7">
        <f t="shared" si="176"/>
        <v>0</v>
      </c>
      <c r="S1727" s="4" t="str">
        <f t="shared" si="177"/>
        <v>Upper</v>
      </c>
      <c r="T1727" s="4" t="str">
        <f t="shared" si="178"/>
        <v>Above</v>
      </c>
      <c r="U1727" s="4" t="str">
        <f t="shared" si="179"/>
        <v>Sell</v>
      </c>
      <c r="V1727" s="4" t="str">
        <f t="shared" si="180"/>
        <v/>
      </c>
    </row>
    <row r="1728" spans="1:22">
      <c r="A1728" s="2">
        <v>43516</v>
      </c>
      <c r="B1728" s="7">
        <v>1044.25</v>
      </c>
      <c r="C1728" s="7">
        <v>1055.5</v>
      </c>
      <c r="D1728" s="7">
        <v>1040.949951171875</v>
      </c>
      <c r="E1728" s="7">
        <v>1054.175048828125</v>
      </c>
      <c r="F1728" s="7">
        <v>10655.4501953125</v>
      </c>
      <c r="G1728" s="7">
        <v>10752.7001953125</v>
      </c>
      <c r="H1728" s="7">
        <v>10646.400390625</v>
      </c>
      <c r="I1728" s="7">
        <v>10735.4501953125</v>
      </c>
      <c r="J1728" s="7">
        <v>9.8001490397785537E-2</v>
      </c>
      <c r="K1728" s="7">
        <v>9.8161390239461105E-2</v>
      </c>
      <c r="L1728" s="7">
        <v>9.7774826512115207E-2</v>
      </c>
      <c r="M1728" s="7">
        <v>9.8195700194149041E-2</v>
      </c>
      <c r="N1728" s="7">
        <v>9.7104847690481874E-2</v>
      </c>
      <c r="O1728" s="7">
        <v>9.8217303184149583E-4</v>
      </c>
      <c r="P1728" s="7">
        <v>9.8087020722323365E-2</v>
      </c>
      <c r="Q1728" s="7">
        <v>9.6122674658640384E-2</v>
      </c>
      <c r="R1728" s="7" t="str">
        <f t="shared" si="176"/>
        <v>Upper</v>
      </c>
      <c r="S1728" s="4" t="str">
        <f t="shared" si="177"/>
        <v>Upper</v>
      </c>
      <c r="T1728" s="4" t="str">
        <f t="shared" si="178"/>
        <v>Above</v>
      </c>
      <c r="U1728" s="4" t="str">
        <f t="shared" si="179"/>
        <v>Sell</v>
      </c>
      <c r="V1728" s="4" t="str">
        <f t="shared" si="180"/>
        <v/>
      </c>
    </row>
    <row r="1729" spans="1:22">
      <c r="A1729" s="2">
        <v>43517</v>
      </c>
      <c r="B1729" s="7">
        <v>1050.849975585938</v>
      </c>
      <c r="C1729" s="7">
        <v>1059.974975585938</v>
      </c>
      <c r="D1729" s="7">
        <v>1046.800048828125</v>
      </c>
      <c r="E1729" s="7">
        <v>1057.949951171875</v>
      </c>
      <c r="F1729" s="7">
        <v>10744.099609375</v>
      </c>
      <c r="G1729" s="7">
        <v>10808.849609375</v>
      </c>
      <c r="H1729" s="7">
        <v>10721.5</v>
      </c>
      <c r="I1729" s="7">
        <v>10789.849609375</v>
      </c>
      <c r="J1729" s="7">
        <v>9.7807169869217822E-2</v>
      </c>
      <c r="K1729" s="7">
        <v>9.8065475410683264E-2</v>
      </c>
      <c r="L1729" s="7">
        <v>9.7635596588921791E-2</v>
      </c>
      <c r="M1729" s="7">
        <v>9.8050481653854729E-2</v>
      </c>
      <c r="N1729" s="7">
        <v>9.7147934247569318E-2</v>
      </c>
      <c r="O1729" s="7">
        <v>1.004690795750048E-3</v>
      </c>
      <c r="P1729" s="7">
        <v>9.8152625043319369E-2</v>
      </c>
      <c r="Q1729" s="7">
        <v>9.6143243451819266E-2</v>
      </c>
      <c r="R1729" s="7">
        <f t="shared" si="176"/>
        <v>0</v>
      </c>
      <c r="S1729" s="4" t="str">
        <f t="shared" si="177"/>
        <v>Upper</v>
      </c>
      <c r="T1729" s="4" t="str">
        <f t="shared" si="178"/>
        <v>Below</v>
      </c>
      <c r="U1729" s="4" t="str">
        <f t="shared" si="179"/>
        <v>Sell</v>
      </c>
      <c r="V1729" s="4" t="str">
        <f t="shared" si="180"/>
        <v/>
      </c>
    </row>
    <row r="1730" spans="1:22">
      <c r="A1730" s="2">
        <v>43518</v>
      </c>
      <c r="B1730" s="7">
        <v>1059.699951171875</v>
      </c>
      <c r="C1730" s="7">
        <v>1064.050048828125</v>
      </c>
      <c r="D1730" s="7">
        <v>1044.550048828125</v>
      </c>
      <c r="E1730" s="7">
        <v>1045.724975585938</v>
      </c>
      <c r="F1730" s="7">
        <v>10782.7001953125</v>
      </c>
      <c r="G1730" s="7">
        <v>10801.5498046875</v>
      </c>
      <c r="H1730" s="7">
        <v>10758.400390625</v>
      </c>
      <c r="I1730" s="7">
        <v>10791.650390625</v>
      </c>
      <c r="J1730" s="7">
        <v>9.827779053270462E-2</v>
      </c>
      <c r="K1730" s="7">
        <v>9.850901658263557E-2</v>
      </c>
      <c r="L1730" s="7">
        <v>9.7091575968706142E-2</v>
      </c>
      <c r="M1730" s="7">
        <v>9.6901302185844265E-2</v>
      </c>
      <c r="N1730" s="7">
        <v>9.7149015970431324E-2</v>
      </c>
      <c r="O1730" s="7">
        <v>1.0043983627923349E-3</v>
      </c>
      <c r="P1730" s="7">
        <v>9.8153414333223665E-2</v>
      </c>
      <c r="Q1730" s="7">
        <v>9.6144617607638982E-2</v>
      </c>
      <c r="R1730" s="7" t="str">
        <f t="shared" si="176"/>
        <v>Upper</v>
      </c>
      <c r="S1730" s="4" t="str">
        <f t="shared" si="177"/>
        <v>Upper</v>
      </c>
      <c r="T1730" s="4" t="str">
        <f t="shared" si="178"/>
        <v>Below</v>
      </c>
      <c r="U1730" s="4" t="str">
        <f t="shared" si="179"/>
        <v>Sell</v>
      </c>
      <c r="V1730" s="4" t="str">
        <f t="shared" si="180"/>
        <v/>
      </c>
    </row>
    <row r="1731" spans="1:22">
      <c r="A1731" s="2">
        <v>43521</v>
      </c>
      <c r="B1731" s="7">
        <v>1047.574951171875</v>
      </c>
      <c r="C1731" s="7">
        <v>1064.974975585938</v>
      </c>
      <c r="D1731" s="7">
        <v>1047.574951171875</v>
      </c>
      <c r="E1731" s="7">
        <v>1062.699951171875</v>
      </c>
      <c r="F1731" s="7">
        <v>10813.25</v>
      </c>
      <c r="G1731" s="7">
        <v>10887.099609375</v>
      </c>
      <c r="H1731" s="7">
        <v>10788.0498046875</v>
      </c>
      <c r="I1731" s="7">
        <v>10880.099609375</v>
      </c>
      <c r="J1731" s="7">
        <v>9.6878824698575824E-2</v>
      </c>
      <c r="K1731" s="7">
        <v>9.7819898209517253E-2</v>
      </c>
      <c r="L1731" s="7">
        <v>9.710512744543455E-2</v>
      </c>
      <c r="M1731" s="7">
        <v>9.7673733635322946E-2</v>
      </c>
      <c r="N1731" s="7">
        <v>9.7172097121928896E-2</v>
      </c>
      <c r="O1731" s="7">
        <v>1.0112055925119269E-3</v>
      </c>
      <c r="P1731" s="7">
        <v>9.8183302714440826E-2</v>
      </c>
      <c r="Q1731" s="7">
        <v>9.6160891529416967E-2</v>
      </c>
      <c r="R1731" s="7">
        <f t="shared" ref="R1731:R1794" si="181">IF(AND(K1731&gt;=Q1731,L1731&lt;=Q1731),"Lower",IF(AND(K1731&gt;=P1731,L1731&lt;=P1731),"Upper",0))</f>
        <v>0</v>
      </c>
      <c r="S1731" s="4" t="str">
        <f t="shared" si="177"/>
        <v>Upper</v>
      </c>
      <c r="T1731" s="4" t="str">
        <f t="shared" si="178"/>
        <v>Below</v>
      </c>
      <c r="U1731" s="4" t="str">
        <f t="shared" si="179"/>
        <v>Sell</v>
      </c>
      <c r="V1731" s="4" t="str">
        <f t="shared" si="180"/>
        <v/>
      </c>
    </row>
    <row r="1732" spans="1:22">
      <c r="A1732" s="2">
        <v>43522</v>
      </c>
      <c r="B1732" s="7">
        <v>1055.625</v>
      </c>
      <c r="C1732" s="7">
        <v>1062.5</v>
      </c>
      <c r="D1732" s="7">
        <v>1050.550048828125</v>
      </c>
      <c r="E1732" s="7">
        <v>1055.324951171875</v>
      </c>
      <c r="F1732" s="7">
        <v>10775.2998046875</v>
      </c>
      <c r="G1732" s="7">
        <v>10888.75</v>
      </c>
      <c r="H1732" s="7">
        <v>10729.2998046875</v>
      </c>
      <c r="I1732" s="7">
        <v>10835.2998046875</v>
      </c>
      <c r="J1732" s="7">
        <v>9.796711174020227E-2</v>
      </c>
      <c r="K1732" s="7">
        <v>9.7577775226724825E-2</v>
      </c>
      <c r="L1732" s="7">
        <v>9.7914129342266357E-2</v>
      </c>
      <c r="M1732" s="7">
        <v>9.739693134428333E-2</v>
      </c>
      <c r="N1732" s="7">
        <v>9.7154872999318437E-2</v>
      </c>
      <c r="O1732" s="7">
        <v>1.00390536877977E-3</v>
      </c>
      <c r="P1732" s="7">
        <v>9.8158778368098207E-2</v>
      </c>
      <c r="Q1732" s="7">
        <v>9.6150967630538667E-2</v>
      </c>
      <c r="R1732" s="7">
        <f t="shared" si="181"/>
        <v>0</v>
      </c>
      <c r="S1732" s="4" t="str">
        <f t="shared" si="177"/>
        <v>Upper</v>
      </c>
      <c r="T1732" s="4" t="str">
        <f t="shared" si="178"/>
        <v>Below</v>
      </c>
      <c r="U1732" s="4" t="str">
        <f t="shared" si="179"/>
        <v>Sell</v>
      </c>
      <c r="V1732" s="4" t="str">
        <f t="shared" si="180"/>
        <v/>
      </c>
    </row>
    <row r="1733" spans="1:22">
      <c r="A1733" s="2">
        <v>43523</v>
      </c>
      <c r="B1733" s="7">
        <v>1058.050048828125</v>
      </c>
      <c r="C1733" s="7">
        <v>1062.224975585938</v>
      </c>
      <c r="D1733" s="7">
        <v>1044.074951171875</v>
      </c>
      <c r="E1733" s="7">
        <v>1046.125</v>
      </c>
      <c r="F1733" s="7">
        <v>10881.2001953125</v>
      </c>
      <c r="G1733" s="7">
        <v>10939.7001953125</v>
      </c>
      <c r="H1733" s="7">
        <v>10751.2001953125</v>
      </c>
      <c r="I1733" s="7">
        <v>10806.650390625</v>
      </c>
      <c r="J1733" s="7">
        <v>9.7236520773133203E-2</v>
      </c>
      <c r="K1733" s="7">
        <v>9.7098179714384239E-2</v>
      </c>
      <c r="L1733" s="7">
        <v>9.7112409052441367E-2</v>
      </c>
      <c r="M1733" s="7">
        <v>9.6803816371031651E-2</v>
      </c>
      <c r="N1733" s="7">
        <v>9.7166014278973589E-2</v>
      </c>
      <c r="O1733" s="7">
        <v>9.9842273479675632E-4</v>
      </c>
      <c r="P1733" s="7">
        <v>9.8164437013770339E-2</v>
      </c>
      <c r="Q1733" s="7">
        <v>9.6167591544176839E-2</v>
      </c>
      <c r="R1733" s="7">
        <f t="shared" si="181"/>
        <v>0</v>
      </c>
      <c r="S1733" s="4" t="str">
        <f t="shared" si="177"/>
        <v>Upper</v>
      </c>
      <c r="T1733" s="4" t="str">
        <f t="shared" si="178"/>
        <v>Below</v>
      </c>
      <c r="U1733" s="4" t="str">
        <f t="shared" si="179"/>
        <v>Sell</v>
      </c>
      <c r="V1733" s="4" t="str">
        <f t="shared" si="180"/>
        <v/>
      </c>
    </row>
    <row r="1734" spans="1:22">
      <c r="A1734" s="2">
        <v>43524</v>
      </c>
      <c r="B1734" s="7">
        <v>1046.550048828125</v>
      </c>
      <c r="C1734" s="7">
        <v>1052.925048828125</v>
      </c>
      <c r="D1734" s="7">
        <v>1036.599975585938</v>
      </c>
      <c r="E1734" s="7">
        <v>1038.775024414062</v>
      </c>
      <c r="F1734" s="7">
        <v>10865.7001953125</v>
      </c>
      <c r="G1734" s="7">
        <v>10865.7001953125</v>
      </c>
      <c r="H1734" s="7">
        <v>10784.849609375</v>
      </c>
      <c r="I1734" s="7">
        <v>10792.5</v>
      </c>
      <c r="J1734" s="7">
        <v>9.6316853034433089E-2</v>
      </c>
      <c r="K1734" s="7">
        <v>9.690356165747703E-2</v>
      </c>
      <c r="L1734" s="7">
        <v>9.6116312524640771E-2</v>
      </c>
      <c r="M1734" s="7">
        <v>9.624971270920199E-2</v>
      </c>
      <c r="N1734" s="7">
        <v>9.7203015985707214E-2</v>
      </c>
      <c r="O1734" s="7">
        <v>9.4615257656710213E-4</v>
      </c>
      <c r="P1734" s="7">
        <v>9.8149168562274319E-2</v>
      </c>
      <c r="Q1734" s="7">
        <v>9.6256863409140109E-2</v>
      </c>
      <c r="R1734" s="7" t="str">
        <f t="shared" si="181"/>
        <v>Lower</v>
      </c>
      <c r="S1734" s="4" t="str">
        <f t="shared" si="177"/>
        <v>Lower</v>
      </c>
      <c r="T1734" s="4" t="str">
        <f t="shared" si="178"/>
        <v>Below</v>
      </c>
      <c r="U1734" s="4" t="str">
        <f t="shared" si="179"/>
        <v>Sell</v>
      </c>
      <c r="V1734" s="4" t="str">
        <f t="shared" si="180"/>
        <v/>
      </c>
    </row>
    <row r="1735" spans="1:22">
      <c r="A1735" s="2">
        <v>43525</v>
      </c>
      <c r="B1735" s="7">
        <v>1043.125</v>
      </c>
      <c r="C1735" s="7">
        <v>1050.449951171875</v>
      </c>
      <c r="D1735" s="7">
        <v>1038.5</v>
      </c>
      <c r="E1735" s="7">
        <v>1041.675048828125</v>
      </c>
      <c r="F1735" s="7">
        <v>10842.650390625</v>
      </c>
      <c r="G1735" s="7">
        <v>10877.900390625</v>
      </c>
      <c r="H1735" s="7">
        <v>10823.099609375</v>
      </c>
      <c r="I1735" s="7">
        <v>10863.5</v>
      </c>
      <c r="J1735" s="7">
        <v>9.6205721149316831E-2</v>
      </c>
      <c r="K1735" s="7">
        <v>9.6567344197892618E-2</v>
      </c>
      <c r="L1735" s="7">
        <v>9.5952179826604228E-2</v>
      </c>
      <c r="M1735" s="7">
        <v>9.5887609778443877E-2</v>
      </c>
      <c r="N1735" s="7">
        <v>9.7196455851543434E-2</v>
      </c>
      <c r="O1735" s="7">
        <v>9.5520689578707234E-4</v>
      </c>
      <c r="P1735" s="7">
        <v>9.8151662747330504E-2</v>
      </c>
      <c r="Q1735" s="7">
        <v>9.6241248955756364E-2</v>
      </c>
      <c r="R1735" s="7" t="str">
        <f t="shared" si="181"/>
        <v>Lower</v>
      </c>
      <c r="S1735" s="4" t="str">
        <f t="shared" si="177"/>
        <v>Lower</v>
      </c>
      <c r="T1735" s="4" t="str">
        <f t="shared" si="178"/>
        <v>Below</v>
      </c>
      <c r="U1735" s="4" t="str">
        <f t="shared" si="179"/>
        <v>Sell</v>
      </c>
      <c r="V1735" s="4" t="str">
        <f t="shared" si="180"/>
        <v/>
      </c>
    </row>
    <row r="1736" spans="1:22">
      <c r="A1736" s="2">
        <v>43529</v>
      </c>
      <c r="B1736" s="7">
        <v>1044.449951171875</v>
      </c>
      <c r="C1736" s="7">
        <v>1055.550048828125</v>
      </c>
      <c r="D1736" s="7">
        <v>1035</v>
      </c>
      <c r="E1736" s="7">
        <v>1053.550048828125</v>
      </c>
      <c r="F1736" s="7">
        <v>10864.849609375</v>
      </c>
      <c r="G1736" s="7">
        <v>10994.900390625</v>
      </c>
      <c r="H1736" s="7">
        <v>10817</v>
      </c>
      <c r="I1736" s="7">
        <v>10987.4501953125</v>
      </c>
      <c r="J1736" s="7">
        <v>9.613110063397895E-2</v>
      </c>
      <c r="K1736" s="7">
        <v>9.6003602700044363E-2</v>
      </c>
      <c r="L1736" s="7">
        <v>9.5682721641860036E-2</v>
      </c>
      <c r="M1736" s="7">
        <v>9.5886673441085882E-2</v>
      </c>
      <c r="N1736" s="7">
        <v>9.7193384897479682E-2</v>
      </c>
      <c r="O1736" s="7">
        <v>9.5952056030583098E-4</v>
      </c>
      <c r="P1736" s="7">
        <v>9.8152905457785516E-2</v>
      </c>
      <c r="Q1736" s="7">
        <v>9.6233864337173847E-2</v>
      </c>
      <c r="R1736" s="7">
        <f t="shared" si="181"/>
        <v>0</v>
      </c>
      <c r="S1736" s="4" t="str">
        <f t="shared" si="177"/>
        <v>Lower</v>
      </c>
      <c r="T1736" s="4" t="str">
        <f t="shared" si="178"/>
        <v>Below</v>
      </c>
      <c r="U1736" s="4" t="str">
        <f t="shared" si="179"/>
        <v>Sell</v>
      </c>
      <c r="V1736" s="4" t="str">
        <f t="shared" si="180"/>
        <v/>
      </c>
    </row>
    <row r="1737" spans="1:22">
      <c r="A1737" s="2">
        <v>43530</v>
      </c>
      <c r="B1737" s="7">
        <v>1055</v>
      </c>
      <c r="C1737" s="7">
        <v>1055.150024414062</v>
      </c>
      <c r="D1737" s="7">
        <v>1045.275024414062</v>
      </c>
      <c r="E1737" s="7">
        <v>1052.125</v>
      </c>
      <c r="F1737" s="7">
        <v>11024.849609375</v>
      </c>
      <c r="G1737" s="7">
        <v>11062.2998046875</v>
      </c>
      <c r="H1737" s="7">
        <v>10998.849609375</v>
      </c>
      <c r="I1737" s="7">
        <v>11053</v>
      </c>
      <c r="J1737" s="7">
        <v>9.569291531223055E-2</v>
      </c>
      <c r="K1737" s="7">
        <v>9.5382519281113409E-2</v>
      </c>
      <c r="L1737" s="7">
        <v>9.5034941065391954E-2</v>
      </c>
      <c r="M1737" s="7">
        <v>9.5189088935130728E-2</v>
      </c>
      <c r="N1737" s="7">
        <v>9.7130506868477892E-2</v>
      </c>
      <c r="O1737" s="7">
        <v>1.0481419663337481E-3</v>
      </c>
      <c r="P1737" s="7">
        <v>9.8178648834811644E-2</v>
      </c>
      <c r="Q1737" s="7">
        <v>9.6082364902144141E-2</v>
      </c>
      <c r="R1737" s="7">
        <f t="shared" si="181"/>
        <v>0</v>
      </c>
      <c r="S1737" s="4" t="str">
        <f t="shared" si="177"/>
        <v>Lower</v>
      </c>
      <c r="T1737" s="4" t="str">
        <f t="shared" si="178"/>
        <v>Below</v>
      </c>
      <c r="U1737" s="4" t="str">
        <f t="shared" si="179"/>
        <v>Sell</v>
      </c>
      <c r="V1737" s="4" t="str">
        <f t="shared" si="180"/>
        <v/>
      </c>
    </row>
    <row r="1738" spans="1:22">
      <c r="A1738" s="2">
        <v>43531</v>
      </c>
      <c r="B1738" s="7">
        <v>1054.800048828125</v>
      </c>
      <c r="C1738" s="7">
        <v>1065</v>
      </c>
      <c r="D1738" s="7">
        <v>1047.5</v>
      </c>
      <c r="E1738" s="7">
        <v>1063.25</v>
      </c>
      <c r="F1738" s="7">
        <v>11077.9501953125</v>
      </c>
      <c r="G1738" s="7">
        <v>11089.0498046875</v>
      </c>
      <c r="H1738" s="7">
        <v>11027.099609375</v>
      </c>
      <c r="I1738" s="7">
        <v>11058.2001953125</v>
      </c>
      <c r="J1738" s="7">
        <v>9.5216175396279606E-2</v>
      </c>
      <c r="K1738" s="7">
        <v>9.6040690479161639E-2</v>
      </c>
      <c r="L1738" s="7">
        <v>9.4993247282307874E-2</v>
      </c>
      <c r="M1738" s="7">
        <v>9.6150366354436675E-2</v>
      </c>
      <c r="N1738" s="7">
        <v>9.7104518566346554E-2</v>
      </c>
      <c r="O1738" s="7">
        <v>1.066441524702626E-3</v>
      </c>
      <c r="P1738" s="7">
        <v>9.8170960091049184E-2</v>
      </c>
      <c r="Q1738" s="7">
        <v>9.6038077041643924E-2</v>
      </c>
      <c r="R1738" s="7" t="str">
        <f t="shared" si="181"/>
        <v>Lower</v>
      </c>
      <c r="S1738" s="4" t="str">
        <f t="shared" si="177"/>
        <v>Lower</v>
      </c>
      <c r="T1738" s="4" t="str">
        <f t="shared" si="178"/>
        <v>Above</v>
      </c>
      <c r="U1738" s="4" t="str">
        <f t="shared" si="179"/>
        <v>Buy</v>
      </c>
      <c r="V1738" s="4" t="str">
        <f t="shared" si="180"/>
        <v>Buy</v>
      </c>
    </row>
    <row r="1739" spans="1:22">
      <c r="A1739" s="2">
        <v>43532</v>
      </c>
      <c r="B1739" s="7">
        <v>1057.525024414062</v>
      </c>
      <c r="C1739" s="7">
        <v>1065</v>
      </c>
      <c r="D1739" s="7">
        <v>1054.724975585938</v>
      </c>
      <c r="E1739" s="7">
        <v>1064.099975585938</v>
      </c>
      <c r="F1739" s="7">
        <v>11038.849609375</v>
      </c>
      <c r="G1739" s="7">
        <v>11049</v>
      </c>
      <c r="H1739" s="7">
        <v>11008.9501953125</v>
      </c>
      <c r="I1739" s="7">
        <v>11035.400390625</v>
      </c>
      <c r="J1739" s="7">
        <v>9.5800292769269615E-2</v>
      </c>
      <c r="K1739" s="7">
        <v>9.6388813467282106E-2</v>
      </c>
      <c r="L1739" s="7">
        <v>9.5806135632717171E-2</v>
      </c>
      <c r="M1739" s="7">
        <v>9.6426041459259745E-2</v>
      </c>
      <c r="N1739" s="7">
        <v>9.712885011092881E-2</v>
      </c>
      <c r="O1739" s="7">
        <v>1.043770166309762E-3</v>
      </c>
      <c r="P1739" s="7">
        <v>9.8172620277238568E-2</v>
      </c>
      <c r="Q1739" s="7">
        <v>9.6085079944619053E-2</v>
      </c>
      <c r="R1739" s="7" t="str">
        <f t="shared" si="181"/>
        <v>Lower</v>
      </c>
      <c r="S1739" s="4" t="str">
        <f t="shared" si="177"/>
        <v>Lower</v>
      </c>
      <c r="T1739" s="4" t="str">
        <f t="shared" si="178"/>
        <v>Above</v>
      </c>
      <c r="U1739" s="4" t="str">
        <f t="shared" si="179"/>
        <v>Buy</v>
      </c>
      <c r="V1739" s="4" t="str">
        <f t="shared" si="180"/>
        <v/>
      </c>
    </row>
    <row r="1740" spans="1:22">
      <c r="A1740" s="2">
        <v>43535</v>
      </c>
      <c r="B1740" s="7">
        <v>1066</v>
      </c>
      <c r="C1740" s="7">
        <v>1071.849975585938</v>
      </c>
      <c r="D1740" s="7">
        <v>1061.099975585938</v>
      </c>
      <c r="E1740" s="7">
        <v>1064.224975585938</v>
      </c>
      <c r="F1740" s="7">
        <v>11068.75</v>
      </c>
      <c r="G1740" s="7">
        <v>11180.900390625</v>
      </c>
      <c r="H1740" s="7">
        <v>11059.849609375</v>
      </c>
      <c r="I1740" s="7">
        <v>11168.0498046875</v>
      </c>
      <c r="J1740" s="7">
        <v>9.6307171089779792E-2</v>
      </c>
      <c r="K1740" s="7">
        <v>9.5864370322506942E-2</v>
      </c>
      <c r="L1740" s="7">
        <v>9.5941627875887642E-2</v>
      </c>
      <c r="M1740" s="7">
        <v>9.5291926002985458E-2</v>
      </c>
      <c r="N1740" s="7">
        <v>9.7111683340620439E-2</v>
      </c>
      <c r="O1740" s="7">
        <v>1.0720677524176309E-3</v>
      </c>
      <c r="P1740" s="7">
        <v>9.8183751093038063E-2</v>
      </c>
      <c r="Q1740" s="7">
        <v>9.6039615588202815E-2</v>
      </c>
      <c r="R1740" s="7">
        <f t="shared" si="181"/>
        <v>0</v>
      </c>
      <c r="S1740" s="4" t="str">
        <f t="shared" ref="S1740:S1803" si="182">+IF(R1740=0,S1739,R1740)</f>
        <v>Lower</v>
      </c>
      <c r="T1740" s="4" t="str">
        <f t="shared" si="178"/>
        <v>Below</v>
      </c>
      <c r="U1740" s="4" t="str">
        <f t="shared" si="179"/>
        <v>Buy</v>
      </c>
      <c r="V1740" s="4" t="str">
        <f t="shared" si="180"/>
        <v/>
      </c>
    </row>
    <row r="1741" spans="1:22">
      <c r="A1741" s="2">
        <v>43536</v>
      </c>
      <c r="B1741" s="7">
        <v>1073.5</v>
      </c>
      <c r="C1741" s="7">
        <v>1087.5</v>
      </c>
      <c r="D1741" s="7">
        <v>1068.5</v>
      </c>
      <c r="E1741" s="7">
        <v>1085.5</v>
      </c>
      <c r="F1741" s="7">
        <v>11231.349609375</v>
      </c>
      <c r="G1741" s="7">
        <v>11320.400390625</v>
      </c>
      <c r="H1741" s="7">
        <v>11227</v>
      </c>
      <c r="I1741" s="7">
        <v>11301.2001953125</v>
      </c>
      <c r="J1741" s="7">
        <v>9.5580677063416414E-2</v>
      </c>
      <c r="K1741" s="7">
        <v>9.606550673778412E-2</v>
      </c>
      <c r="L1741" s="7">
        <v>9.5172352364834775E-2</v>
      </c>
      <c r="M1741" s="7">
        <v>9.6051745057152652E-2</v>
      </c>
      <c r="N1741" s="7">
        <v>9.7065203608869666E-2</v>
      </c>
      <c r="O1741" s="7">
        <v>1.0978574454123271E-3</v>
      </c>
      <c r="P1741" s="7">
        <v>9.8163061054281991E-2</v>
      </c>
      <c r="Q1741" s="7">
        <v>9.596734616345734E-2</v>
      </c>
      <c r="R1741" s="7" t="str">
        <f t="shared" si="181"/>
        <v>Lower</v>
      </c>
      <c r="S1741" s="4" t="str">
        <f t="shared" si="182"/>
        <v>Lower</v>
      </c>
      <c r="T1741" s="4" t="str">
        <f t="shared" si="178"/>
        <v>Above</v>
      </c>
      <c r="U1741" s="4" t="str">
        <f t="shared" si="179"/>
        <v>Buy</v>
      </c>
      <c r="V1741" s="4" t="str">
        <f t="shared" si="180"/>
        <v/>
      </c>
    </row>
    <row r="1742" spans="1:22">
      <c r="A1742" s="2">
        <v>43537</v>
      </c>
      <c r="B1742" s="7">
        <v>1087.5</v>
      </c>
      <c r="C1742" s="7">
        <v>1117</v>
      </c>
      <c r="D1742" s="7">
        <v>1086.050048828125</v>
      </c>
      <c r="E1742" s="7">
        <v>1113.275024414062</v>
      </c>
      <c r="F1742" s="7">
        <v>11326.2001953125</v>
      </c>
      <c r="G1742" s="7">
        <v>11352.2998046875</v>
      </c>
      <c r="H1742" s="7">
        <v>11276.599609375</v>
      </c>
      <c r="I1742" s="7">
        <v>11341.7001953125</v>
      </c>
      <c r="J1742" s="7">
        <v>9.6016314496195868E-2</v>
      </c>
      <c r="K1742" s="7">
        <v>9.8394159704871198E-2</v>
      </c>
      <c r="L1742" s="7">
        <v>9.6310065662455382E-2</v>
      </c>
      <c r="M1742" s="7">
        <v>9.8157684054651403E-2</v>
      </c>
      <c r="N1742" s="7">
        <v>9.7060586110949573E-2</v>
      </c>
      <c r="O1742" s="7">
        <v>1.092794400908804E-3</v>
      </c>
      <c r="P1742" s="7">
        <v>9.8153380511858374E-2</v>
      </c>
      <c r="Q1742" s="7">
        <v>9.5967791710040773E-2</v>
      </c>
      <c r="R1742" s="7" t="str">
        <f t="shared" si="181"/>
        <v>Upper</v>
      </c>
      <c r="S1742" s="4" t="str">
        <f t="shared" si="182"/>
        <v>Upper</v>
      </c>
      <c r="T1742" s="4" t="str">
        <f t="shared" si="178"/>
        <v>Above</v>
      </c>
      <c r="U1742" s="4" t="str">
        <f t="shared" si="179"/>
        <v>Buy</v>
      </c>
      <c r="V1742" s="4" t="str">
        <f t="shared" si="180"/>
        <v/>
      </c>
    </row>
    <row r="1743" spans="1:22">
      <c r="A1743" s="2">
        <v>43538</v>
      </c>
      <c r="B1743" s="7">
        <v>1122.425048828125</v>
      </c>
      <c r="C1743" s="7">
        <v>1123.75</v>
      </c>
      <c r="D1743" s="7">
        <v>1105.300048828125</v>
      </c>
      <c r="E1743" s="7">
        <v>1112.375</v>
      </c>
      <c r="F1743" s="7">
        <v>11382.5</v>
      </c>
      <c r="G1743" s="7">
        <v>11383.4501953125</v>
      </c>
      <c r="H1743" s="7">
        <v>11313.75</v>
      </c>
      <c r="I1743" s="7">
        <v>11343.25</v>
      </c>
      <c r="J1743" s="7">
        <v>9.8609712174665062E-2</v>
      </c>
      <c r="K1743" s="7">
        <v>9.8717873818496615E-2</v>
      </c>
      <c r="L1743" s="7">
        <v>9.7695286605071263E-2</v>
      </c>
      <c r="M1743" s="7">
        <v>9.8064928481696165E-2</v>
      </c>
      <c r="N1743" s="7">
        <v>9.7048263277214289E-2</v>
      </c>
      <c r="O1743" s="7">
        <v>1.079253171397065E-3</v>
      </c>
      <c r="P1743" s="7">
        <v>9.8127516448611354E-2</v>
      </c>
      <c r="Q1743" s="7">
        <v>9.5969010105817223E-2</v>
      </c>
      <c r="R1743" s="7" t="str">
        <f t="shared" si="181"/>
        <v>Upper</v>
      </c>
      <c r="S1743" s="4" t="str">
        <f t="shared" si="182"/>
        <v>Upper</v>
      </c>
      <c r="T1743" s="4" t="str">
        <f t="shared" si="178"/>
        <v>Below</v>
      </c>
      <c r="U1743" s="4" t="str">
        <f t="shared" si="179"/>
        <v>Sell</v>
      </c>
      <c r="V1743" s="4" t="str">
        <f t="shared" si="180"/>
        <v>Sell</v>
      </c>
    </row>
    <row r="1744" spans="1:22">
      <c r="A1744" s="2">
        <v>43539</v>
      </c>
      <c r="B1744" s="7">
        <v>1115.5</v>
      </c>
      <c r="C1744" s="7">
        <v>1129.949951171875</v>
      </c>
      <c r="D1744" s="7">
        <v>1114.025024414062</v>
      </c>
      <c r="E1744" s="7">
        <v>1126.5</v>
      </c>
      <c r="F1744" s="7">
        <v>11376.849609375</v>
      </c>
      <c r="G1744" s="7">
        <v>11487</v>
      </c>
      <c r="H1744" s="7">
        <v>11370.7998046875</v>
      </c>
      <c r="I1744" s="7">
        <v>11426.849609375</v>
      </c>
      <c r="J1744" s="7">
        <v>9.8049990841118387E-2</v>
      </c>
      <c r="K1744" s="7">
        <v>9.8367715780610696E-2</v>
      </c>
      <c r="L1744" s="7">
        <v>9.7972442004898963E-2</v>
      </c>
      <c r="M1744" s="7">
        <v>9.8583602524687008E-2</v>
      </c>
      <c r="N1744" s="7">
        <v>9.7068197704970216E-2</v>
      </c>
      <c r="O1744" s="7">
        <v>1.104733950625888E-3</v>
      </c>
      <c r="P1744" s="7">
        <v>9.817293165559611E-2</v>
      </c>
      <c r="Q1744" s="7">
        <v>9.5963463754344322E-2</v>
      </c>
      <c r="R1744" s="7" t="str">
        <f t="shared" si="181"/>
        <v>Upper</v>
      </c>
      <c r="S1744" s="4" t="str">
        <f t="shared" si="182"/>
        <v>Upper</v>
      </c>
      <c r="T1744" s="4" t="str">
        <f t="shared" si="178"/>
        <v>Above</v>
      </c>
      <c r="U1744" s="4" t="str">
        <f t="shared" si="179"/>
        <v>Sell</v>
      </c>
      <c r="V1744" s="4" t="str">
        <f t="shared" si="180"/>
        <v/>
      </c>
    </row>
    <row r="1745" spans="1:22">
      <c r="A1745" s="2">
        <v>43542</v>
      </c>
      <c r="B1745" s="7">
        <v>1130.949951171875</v>
      </c>
      <c r="C1745" s="7">
        <v>1145.824951171875</v>
      </c>
      <c r="D1745" s="7">
        <v>1123.5</v>
      </c>
      <c r="E1745" s="7">
        <v>1130.724975585938</v>
      </c>
      <c r="F1745" s="7">
        <v>11473.849609375</v>
      </c>
      <c r="G1745" s="7">
        <v>11530.150390625</v>
      </c>
      <c r="H1745" s="7">
        <v>11412.5</v>
      </c>
      <c r="I1745" s="7">
        <v>11462.2001953125</v>
      </c>
      <c r="J1745" s="7">
        <v>9.8567611540576902E-2</v>
      </c>
      <c r="K1745" s="7">
        <v>9.9376409877838967E-2</v>
      </c>
      <c r="L1745" s="7">
        <v>9.8444687842278208E-2</v>
      </c>
      <c r="M1745" s="7">
        <v>9.8648161462783629E-2</v>
      </c>
      <c r="N1745" s="7">
        <v>9.7103712185391419E-2</v>
      </c>
      <c r="O1745" s="7">
        <v>1.144851902974449E-3</v>
      </c>
      <c r="P1745" s="7">
        <v>9.8248564088365867E-2</v>
      </c>
      <c r="Q1745" s="7">
        <v>9.5958860282416972E-2</v>
      </c>
      <c r="R1745" s="7">
        <f t="shared" si="181"/>
        <v>0</v>
      </c>
      <c r="S1745" s="4" t="str">
        <f t="shared" si="182"/>
        <v>Upper</v>
      </c>
      <c r="T1745" s="4" t="str">
        <f t="shared" si="178"/>
        <v>Above</v>
      </c>
      <c r="U1745" s="4" t="str">
        <f t="shared" si="179"/>
        <v>Sell</v>
      </c>
      <c r="V1745" s="4" t="str">
        <f t="shared" si="180"/>
        <v/>
      </c>
    </row>
    <row r="1746" spans="1:22">
      <c r="A1746" s="2">
        <v>43543</v>
      </c>
      <c r="B1746" s="7">
        <v>1134.75</v>
      </c>
      <c r="C1746" s="7">
        <v>1137.949951171875</v>
      </c>
      <c r="D1746" s="7">
        <v>1125.5</v>
      </c>
      <c r="E1746" s="7">
        <v>1133.875</v>
      </c>
      <c r="F1746" s="7">
        <v>11500.2998046875</v>
      </c>
      <c r="G1746" s="7">
        <v>11543.849609375</v>
      </c>
      <c r="H1746" s="7">
        <v>11451.25</v>
      </c>
      <c r="I1746" s="7">
        <v>11532.400390625</v>
      </c>
      <c r="J1746" s="7">
        <v>9.8671340684307912E-2</v>
      </c>
      <c r="K1746" s="7">
        <v>9.8576297307938085E-2</v>
      </c>
      <c r="L1746" s="7">
        <v>9.8286213295491753E-2</v>
      </c>
      <c r="M1746" s="7">
        <v>9.8320814539335416E-2</v>
      </c>
      <c r="N1746" s="7">
        <v>9.7109712305119042E-2</v>
      </c>
      <c r="O1746" s="7">
        <v>1.151201237734882E-3</v>
      </c>
      <c r="P1746" s="7">
        <v>9.826091354285392E-2</v>
      </c>
      <c r="Q1746" s="7">
        <v>9.5958511067384164E-2</v>
      </c>
      <c r="R1746" s="7">
        <f t="shared" si="181"/>
        <v>0</v>
      </c>
      <c r="S1746" s="4" t="str">
        <f t="shared" si="182"/>
        <v>Upper</v>
      </c>
      <c r="T1746" s="4" t="str">
        <f t="shared" si="178"/>
        <v>Above</v>
      </c>
      <c r="U1746" s="4" t="str">
        <f t="shared" si="179"/>
        <v>Sell</v>
      </c>
      <c r="V1746" s="4" t="str">
        <f t="shared" si="180"/>
        <v/>
      </c>
    </row>
    <row r="1747" spans="1:22">
      <c r="A1747" s="2">
        <v>43544</v>
      </c>
      <c r="B1747" s="7">
        <v>1134.5</v>
      </c>
      <c r="C1747" s="7">
        <v>1150</v>
      </c>
      <c r="D1747" s="7">
        <v>1130.525024414062</v>
      </c>
      <c r="E1747" s="7">
        <v>1149.5</v>
      </c>
      <c r="F1747" s="7">
        <v>11553.349609375</v>
      </c>
      <c r="G1747" s="7">
        <v>11556.099609375</v>
      </c>
      <c r="H1747" s="7">
        <v>11503.099609375</v>
      </c>
      <c r="I1747" s="7">
        <v>11521.0498046875</v>
      </c>
      <c r="J1747" s="7">
        <v>9.8196630272436886E-2</v>
      </c>
      <c r="K1747" s="7">
        <v>9.9514545467144569E-2</v>
      </c>
      <c r="L1747" s="7">
        <v>9.8280034321591644E-2</v>
      </c>
      <c r="M1747" s="7">
        <v>9.9773893828000795E-2</v>
      </c>
      <c r="N1747" s="7">
        <v>9.7185210700666866E-2</v>
      </c>
      <c r="O1747" s="7">
        <v>1.2738601814499271E-3</v>
      </c>
      <c r="P1747" s="7">
        <v>9.8459070882116792E-2</v>
      </c>
      <c r="Q1747" s="7">
        <v>9.591135051921694E-2</v>
      </c>
      <c r="R1747" s="7" t="str">
        <f t="shared" si="181"/>
        <v>Upper</v>
      </c>
      <c r="S1747" s="4" t="str">
        <f t="shared" si="182"/>
        <v>Upper</v>
      </c>
      <c r="T1747" s="4" t="str">
        <f t="shared" si="178"/>
        <v>Above</v>
      </c>
      <c r="U1747" s="4" t="str">
        <f t="shared" si="179"/>
        <v>Sell</v>
      </c>
      <c r="V1747" s="4" t="str">
        <f t="shared" si="180"/>
        <v/>
      </c>
    </row>
    <row r="1748" spans="1:22">
      <c r="A1748" s="2">
        <v>43546</v>
      </c>
      <c r="B1748" s="7">
        <v>1150</v>
      </c>
      <c r="C1748" s="7">
        <v>1153.5</v>
      </c>
      <c r="D1748" s="7">
        <v>1135.400024414062</v>
      </c>
      <c r="E1748" s="7">
        <v>1138.074951171875</v>
      </c>
      <c r="F1748" s="7">
        <v>11549.2001953125</v>
      </c>
      <c r="G1748" s="7">
        <v>11572.7998046875</v>
      </c>
      <c r="H1748" s="7">
        <v>11434.5498046875</v>
      </c>
      <c r="I1748" s="7">
        <v>11456.900390625</v>
      </c>
      <c r="J1748" s="7">
        <v>9.9573994783357642E-2</v>
      </c>
      <c r="K1748" s="7">
        <v>9.9673373726968051E-2</v>
      </c>
      <c r="L1748" s="7">
        <v>9.9295559843432982E-2</v>
      </c>
      <c r="M1748" s="7">
        <v>9.9335327389521832E-2</v>
      </c>
      <c r="N1748" s="7">
        <v>9.7242192060435523E-2</v>
      </c>
      <c r="O1748" s="7">
        <v>1.3449447401644081E-3</v>
      </c>
      <c r="P1748" s="7">
        <v>9.8587136800599925E-2</v>
      </c>
      <c r="Q1748" s="7">
        <v>9.589724732027112E-2</v>
      </c>
      <c r="R1748" s="7">
        <f t="shared" si="181"/>
        <v>0</v>
      </c>
      <c r="S1748" s="4" t="str">
        <f t="shared" si="182"/>
        <v>Upper</v>
      </c>
      <c r="T1748" s="4" t="str">
        <f t="shared" si="178"/>
        <v>Above</v>
      </c>
      <c r="U1748" s="4" t="str">
        <f t="shared" si="179"/>
        <v>Sell</v>
      </c>
      <c r="V1748" s="4" t="str">
        <f t="shared" si="180"/>
        <v/>
      </c>
    </row>
    <row r="1749" spans="1:22">
      <c r="A1749" s="2">
        <v>43549</v>
      </c>
      <c r="B1749" s="7">
        <v>1130</v>
      </c>
      <c r="C1749" s="7">
        <v>1143.925048828125</v>
      </c>
      <c r="D1749" s="7">
        <v>1126.5</v>
      </c>
      <c r="E1749" s="7">
        <v>1140.650024414062</v>
      </c>
      <c r="F1749" s="7">
        <v>11395.650390625</v>
      </c>
      <c r="G1749" s="7">
        <v>11395.650390625</v>
      </c>
      <c r="H1749" s="7">
        <v>11311.599609375</v>
      </c>
      <c r="I1749" s="7">
        <v>11354.25</v>
      </c>
      <c r="J1749" s="7">
        <v>9.9160641232871716E-2</v>
      </c>
      <c r="K1749" s="7">
        <v>0.1003826029771159</v>
      </c>
      <c r="L1749" s="7">
        <v>9.9588036962196064E-2</v>
      </c>
      <c r="M1749" s="7">
        <v>0.1004601822589834</v>
      </c>
      <c r="N1749" s="7">
        <v>9.7362677090691935E-2</v>
      </c>
      <c r="O1749" s="7">
        <v>1.517970368073329E-3</v>
      </c>
      <c r="P1749" s="7">
        <v>9.8880647458765264E-2</v>
      </c>
      <c r="Q1749" s="7">
        <v>9.5844706722618606E-2</v>
      </c>
      <c r="R1749" s="7">
        <f t="shared" si="181"/>
        <v>0</v>
      </c>
      <c r="S1749" s="4" t="str">
        <f t="shared" si="182"/>
        <v>Upper</v>
      </c>
      <c r="T1749" s="4" t="str">
        <f t="shared" si="178"/>
        <v>Above</v>
      </c>
      <c r="U1749" s="4" t="str">
        <f t="shared" si="179"/>
        <v>Sell</v>
      </c>
      <c r="V1749" s="4" t="str">
        <f t="shared" si="180"/>
        <v/>
      </c>
    </row>
    <row r="1750" spans="1:22">
      <c r="A1750" s="2">
        <v>43550</v>
      </c>
      <c r="B1750" s="7">
        <v>1137.949951171875</v>
      </c>
      <c r="C1750" s="7">
        <v>1157.5</v>
      </c>
      <c r="D1750" s="7">
        <v>1136.300048828125</v>
      </c>
      <c r="E1750" s="7">
        <v>1155.675048828125</v>
      </c>
      <c r="F1750" s="7">
        <v>11375.2001953125</v>
      </c>
      <c r="G1750" s="7">
        <v>11496.75</v>
      </c>
      <c r="H1750" s="7">
        <v>11352.4501953125</v>
      </c>
      <c r="I1750" s="7">
        <v>11483.25</v>
      </c>
      <c r="J1750" s="7">
        <v>0.1000377955230012</v>
      </c>
      <c r="K1750" s="7">
        <v>0.1006806271337552</v>
      </c>
      <c r="L1750" s="7">
        <v>0.10009293406081721</v>
      </c>
      <c r="M1750" s="7">
        <v>0.1006400669521368</v>
      </c>
      <c r="N1750" s="7">
        <v>9.7549615329006578E-2</v>
      </c>
      <c r="O1750" s="7">
        <v>1.679754777385198E-3</v>
      </c>
      <c r="P1750" s="7">
        <v>9.9229370106391782E-2</v>
      </c>
      <c r="Q1750" s="7">
        <v>9.5869860551621375E-2</v>
      </c>
      <c r="R1750" s="7">
        <f t="shared" si="181"/>
        <v>0</v>
      </c>
      <c r="S1750" s="4" t="str">
        <f t="shared" si="182"/>
        <v>Upper</v>
      </c>
      <c r="T1750" s="4" t="str">
        <f t="shared" si="178"/>
        <v>Above</v>
      </c>
      <c r="U1750" s="4" t="str">
        <f t="shared" si="179"/>
        <v>Sell</v>
      </c>
      <c r="V1750" s="4" t="str">
        <f t="shared" si="180"/>
        <v/>
      </c>
    </row>
    <row r="1751" spans="1:22">
      <c r="A1751" s="2">
        <v>43551</v>
      </c>
      <c r="B1751" s="7">
        <v>1159.275024414062</v>
      </c>
      <c r="C1751" s="7">
        <v>1164.025024414062</v>
      </c>
      <c r="D1751" s="7">
        <v>1139.525024414062</v>
      </c>
      <c r="E1751" s="7">
        <v>1149.724975585938</v>
      </c>
      <c r="F1751" s="7">
        <v>11531.4501953125</v>
      </c>
      <c r="G1751" s="7">
        <v>11546.2001953125</v>
      </c>
      <c r="H1751" s="7">
        <v>11413</v>
      </c>
      <c r="I1751" s="7">
        <v>11445.0498046875</v>
      </c>
      <c r="J1751" s="7">
        <v>0.1005315901104359</v>
      </c>
      <c r="K1751" s="7">
        <v>0.10081455411509591</v>
      </c>
      <c r="L1751" s="7">
        <v>9.984447773714733E-2</v>
      </c>
      <c r="M1751" s="7">
        <v>0.1004560919529638</v>
      </c>
      <c r="N1751" s="7">
        <v>9.7688733244888609E-2</v>
      </c>
      <c r="O1751" s="7">
        <v>1.8013893943590899E-3</v>
      </c>
      <c r="P1751" s="7">
        <v>9.9490122639247697E-2</v>
      </c>
      <c r="Q1751" s="7">
        <v>9.5887343850529522E-2</v>
      </c>
      <c r="R1751" s="7">
        <f t="shared" si="181"/>
        <v>0</v>
      </c>
      <c r="S1751" s="4" t="str">
        <f t="shared" si="182"/>
        <v>Upper</v>
      </c>
      <c r="T1751" s="4" t="str">
        <f t="shared" si="178"/>
        <v>Above</v>
      </c>
      <c r="U1751" s="4" t="str">
        <f t="shared" si="179"/>
        <v>Sell</v>
      </c>
      <c r="V1751" s="4" t="str">
        <f t="shared" si="180"/>
        <v/>
      </c>
    </row>
    <row r="1752" spans="1:22">
      <c r="A1752" s="2">
        <v>43552</v>
      </c>
      <c r="B1752" s="7">
        <v>1149.400024414062</v>
      </c>
      <c r="C1752" s="7">
        <v>1162.5</v>
      </c>
      <c r="D1752" s="7">
        <v>1143.925048828125</v>
      </c>
      <c r="E1752" s="7">
        <v>1151.400024414062</v>
      </c>
      <c r="F1752" s="7">
        <v>11463.650390625</v>
      </c>
      <c r="G1752" s="7">
        <v>11588.5</v>
      </c>
      <c r="H1752" s="7">
        <v>11452.4501953125</v>
      </c>
      <c r="I1752" s="7">
        <v>11570</v>
      </c>
      <c r="J1752" s="7">
        <v>0.1002647485964893</v>
      </c>
      <c r="K1752" s="7">
        <v>0.100314967424602</v>
      </c>
      <c r="L1752" s="7">
        <v>9.9884743379747218E-2</v>
      </c>
      <c r="M1752" s="7">
        <v>9.9515991738466938E-2</v>
      </c>
      <c r="N1752" s="7">
        <v>9.7794686264597794E-2</v>
      </c>
      <c r="O1752" s="7">
        <v>1.8451112597679361E-3</v>
      </c>
      <c r="P1752" s="7">
        <v>9.9639797524365734E-2</v>
      </c>
      <c r="Q1752" s="7">
        <v>9.5949575004829854E-2</v>
      </c>
      <c r="R1752" s="7">
        <f t="shared" si="181"/>
        <v>0</v>
      </c>
      <c r="S1752" s="4" t="str">
        <f t="shared" si="182"/>
        <v>Upper</v>
      </c>
      <c r="T1752" s="4" t="str">
        <f t="shared" si="178"/>
        <v>Below</v>
      </c>
      <c r="U1752" s="4" t="str">
        <f t="shared" si="179"/>
        <v>Sell</v>
      </c>
      <c r="V1752" s="4" t="str">
        <f t="shared" si="180"/>
        <v/>
      </c>
    </row>
    <row r="1753" spans="1:22">
      <c r="A1753" s="2">
        <v>43556</v>
      </c>
      <c r="B1753" s="7">
        <v>1162.625</v>
      </c>
      <c r="C1753" s="7">
        <v>1166</v>
      </c>
      <c r="D1753" s="7">
        <v>1152.300048828125</v>
      </c>
      <c r="E1753" s="7">
        <v>1155.900024414062</v>
      </c>
      <c r="F1753" s="7">
        <v>11665.2001953125</v>
      </c>
      <c r="G1753" s="7">
        <v>11738.099609375</v>
      </c>
      <c r="H1753" s="7">
        <v>11644.75</v>
      </c>
      <c r="I1753" s="7">
        <v>11669.150390625</v>
      </c>
      <c r="J1753" s="7">
        <v>9.9666099212526574E-2</v>
      </c>
      <c r="K1753" s="7">
        <v>9.9334648606043324E-2</v>
      </c>
      <c r="L1753" s="7">
        <v>9.8954468651377234E-2</v>
      </c>
      <c r="M1753" s="7">
        <v>9.9056056843925253E-2</v>
      </c>
      <c r="N1753" s="7">
        <v>9.7907298288242475E-2</v>
      </c>
      <c r="O1753" s="7">
        <v>1.8501760782857501E-3</v>
      </c>
      <c r="P1753" s="7">
        <v>9.9757474366528223E-2</v>
      </c>
      <c r="Q1753" s="7">
        <v>9.6057122209956727E-2</v>
      </c>
      <c r="R1753" s="7">
        <f t="shared" si="181"/>
        <v>0</v>
      </c>
      <c r="S1753" s="4" t="str">
        <f t="shared" si="182"/>
        <v>Upper</v>
      </c>
      <c r="T1753" s="4" t="str">
        <f t="shared" si="178"/>
        <v>Below</v>
      </c>
      <c r="U1753" s="4" t="str">
        <f t="shared" si="179"/>
        <v>Sell</v>
      </c>
      <c r="V1753" s="4" t="str">
        <f t="shared" si="180"/>
        <v/>
      </c>
    </row>
    <row r="1754" spans="1:22">
      <c r="A1754" s="2">
        <v>43557</v>
      </c>
      <c r="B1754" s="7">
        <v>1160</v>
      </c>
      <c r="C1754" s="7">
        <v>1160</v>
      </c>
      <c r="D1754" s="7">
        <v>1142.724975585938</v>
      </c>
      <c r="E1754" s="7">
        <v>1147.425048828125</v>
      </c>
      <c r="F1754" s="7">
        <v>11711.5498046875</v>
      </c>
      <c r="G1754" s="7">
        <v>11729.349609375</v>
      </c>
      <c r="H1754" s="7">
        <v>11655.849609375</v>
      </c>
      <c r="I1754" s="7">
        <v>11713.2001953125</v>
      </c>
      <c r="J1754" s="7">
        <v>9.9047523115660979E-2</v>
      </c>
      <c r="K1754" s="7">
        <v>9.8897214136480227E-2</v>
      </c>
      <c r="L1754" s="7">
        <v>9.8038754263509387E-2</v>
      </c>
      <c r="M1754" s="7">
        <v>9.7959996388289561E-2</v>
      </c>
      <c r="N1754" s="7">
        <v>9.799281247219685E-2</v>
      </c>
      <c r="O1754" s="7">
        <v>1.80858788354069E-3</v>
      </c>
      <c r="P1754" s="7">
        <v>9.9801400355737535E-2</v>
      </c>
      <c r="Q1754" s="7">
        <v>9.6184224588656164E-2</v>
      </c>
      <c r="R1754" s="7">
        <f t="shared" si="181"/>
        <v>0</v>
      </c>
      <c r="S1754" s="4" t="str">
        <f t="shared" si="182"/>
        <v>Upper</v>
      </c>
      <c r="T1754" s="4" t="str">
        <f t="shared" si="178"/>
        <v>Below</v>
      </c>
      <c r="U1754" s="4" t="str">
        <f t="shared" si="179"/>
        <v>Sell</v>
      </c>
      <c r="V1754" s="4" t="str">
        <f t="shared" si="180"/>
        <v/>
      </c>
    </row>
    <row r="1755" spans="1:22">
      <c r="A1755" s="2">
        <v>43558</v>
      </c>
      <c r="B1755" s="7">
        <v>1146.050048828125</v>
      </c>
      <c r="C1755" s="7">
        <v>1158</v>
      </c>
      <c r="D1755" s="7">
        <v>1144.125</v>
      </c>
      <c r="E1755" s="7">
        <v>1146.375</v>
      </c>
      <c r="F1755" s="7">
        <v>11735.2998046875</v>
      </c>
      <c r="G1755" s="7">
        <v>11761</v>
      </c>
      <c r="H1755" s="7">
        <v>11629.150390625</v>
      </c>
      <c r="I1755" s="7">
        <v>11643.9501953125</v>
      </c>
      <c r="J1755" s="7">
        <v>9.7658352824556857E-2</v>
      </c>
      <c r="K1755" s="7">
        <v>9.8461015219794237E-2</v>
      </c>
      <c r="L1755" s="7">
        <v>9.8384229420779706E-2</v>
      </c>
      <c r="M1755" s="7">
        <v>9.8452413551330345E-2</v>
      </c>
      <c r="N1755" s="7">
        <v>9.8121052660841174E-2</v>
      </c>
      <c r="O1755" s="7">
        <v>1.7411317609048169E-3</v>
      </c>
      <c r="P1755" s="7">
        <v>9.9862184421745992E-2</v>
      </c>
      <c r="Q1755" s="7">
        <v>9.6379920899936355E-2</v>
      </c>
      <c r="R1755" s="7">
        <f t="shared" si="181"/>
        <v>0</v>
      </c>
      <c r="S1755" s="4" t="str">
        <f t="shared" si="182"/>
        <v>Upper</v>
      </c>
      <c r="T1755" s="4" t="str">
        <f t="shared" si="178"/>
        <v>Below</v>
      </c>
      <c r="U1755" s="4" t="str">
        <f t="shared" si="179"/>
        <v>Sell</v>
      </c>
      <c r="V1755" s="4" t="str">
        <f t="shared" si="180"/>
        <v/>
      </c>
    </row>
    <row r="1756" spans="1:22">
      <c r="A1756" s="2">
        <v>43559</v>
      </c>
      <c r="B1756" s="7">
        <v>1146.375</v>
      </c>
      <c r="C1756" s="7">
        <v>1156.5</v>
      </c>
      <c r="D1756" s="7">
        <v>1140</v>
      </c>
      <c r="E1756" s="7">
        <v>1141.974975585938</v>
      </c>
      <c r="F1756" s="7">
        <v>11660.2001953125</v>
      </c>
      <c r="G1756" s="7">
        <v>11662.5498046875</v>
      </c>
      <c r="H1756" s="7">
        <v>11559.2001953125</v>
      </c>
      <c r="I1756" s="7">
        <v>11598</v>
      </c>
      <c r="J1756" s="7">
        <v>9.8315207354746151E-2</v>
      </c>
      <c r="K1756" s="7">
        <v>9.9163563660424475E-2</v>
      </c>
      <c r="L1756" s="7">
        <v>9.8622740391873659E-2</v>
      </c>
      <c r="M1756" s="7">
        <v>9.846309498068094E-2</v>
      </c>
      <c r="N1756" s="7">
        <v>9.8249873737820931E-2</v>
      </c>
      <c r="O1756" s="7">
        <v>1.660562704583204E-3</v>
      </c>
      <c r="P1756" s="7">
        <v>9.9910436442404132E-2</v>
      </c>
      <c r="Q1756" s="7">
        <v>9.6589311033237729E-2</v>
      </c>
      <c r="R1756" s="7">
        <f t="shared" si="181"/>
        <v>0</v>
      </c>
      <c r="S1756" s="4" t="str">
        <f t="shared" si="182"/>
        <v>Upper</v>
      </c>
      <c r="T1756" s="4" t="str">
        <f t="shared" si="178"/>
        <v>Below</v>
      </c>
      <c r="U1756" s="4" t="str">
        <f t="shared" si="179"/>
        <v>Sell</v>
      </c>
      <c r="V1756" s="4" t="str">
        <f t="shared" si="180"/>
        <v/>
      </c>
    </row>
    <row r="1757" spans="1:22">
      <c r="A1757" s="2">
        <v>43560</v>
      </c>
      <c r="B1757" s="7">
        <v>1143.900024414062</v>
      </c>
      <c r="C1757" s="7">
        <v>1156.875</v>
      </c>
      <c r="D1757" s="7">
        <v>1141</v>
      </c>
      <c r="E1757" s="7">
        <v>1152.800048828125</v>
      </c>
      <c r="F1757" s="7">
        <v>11638.400390625</v>
      </c>
      <c r="G1757" s="7">
        <v>11689.650390625</v>
      </c>
      <c r="H1757" s="7">
        <v>11609.5</v>
      </c>
      <c r="I1757" s="7">
        <v>11665.9501953125</v>
      </c>
      <c r="J1757" s="7">
        <v>9.8286704875310896E-2</v>
      </c>
      <c r="K1757" s="7">
        <v>9.8965748447687019E-2</v>
      </c>
      <c r="L1757" s="7">
        <v>9.8281579740729569E-2</v>
      </c>
      <c r="M1757" s="7">
        <v>9.8817501320323825E-2</v>
      </c>
      <c r="N1757" s="7">
        <v>9.843129435708059E-2</v>
      </c>
      <c r="O1757" s="7">
        <v>1.4989018798578801E-3</v>
      </c>
      <c r="P1757" s="7">
        <v>9.9930196236938468E-2</v>
      </c>
      <c r="Q1757" s="7">
        <v>9.6932392477222712E-2</v>
      </c>
      <c r="R1757" s="7">
        <f t="shared" si="181"/>
        <v>0</v>
      </c>
      <c r="S1757" s="4" t="str">
        <f t="shared" si="182"/>
        <v>Upper</v>
      </c>
      <c r="T1757" s="4" t="str">
        <f t="shared" si="178"/>
        <v>Below</v>
      </c>
      <c r="U1757" s="4" t="str">
        <f t="shared" si="179"/>
        <v>Sell</v>
      </c>
      <c r="V1757" s="4" t="str">
        <f t="shared" si="180"/>
        <v/>
      </c>
    </row>
    <row r="1758" spans="1:22">
      <c r="A1758" s="2">
        <v>43563</v>
      </c>
      <c r="B1758" s="7">
        <v>1159.5</v>
      </c>
      <c r="C1758" s="7">
        <v>1161.474975585938</v>
      </c>
      <c r="D1758" s="7">
        <v>1140.050048828125</v>
      </c>
      <c r="E1758" s="7">
        <v>1144.699951171875</v>
      </c>
      <c r="F1758" s="7">
        <v>11704.349609375</v>
      </c>
      <c r="G1758" s="7">
        <v>11710.2998046875</v>
      </c>
      <c r="H1758" s="7">
        <v>11549.099609375</v>
      </c>
      <c r="I1758" s="7">
        <v>11604.5</v>
      </c>
      <c r="J1758" s="7">
        <v>9.906573527770042E-2</v>
      </c>
      <c r="K1758" s="7">
        <v>9.9184051216264529E-2</v>
      </c>
      <c r="L1758" s="7">
        <v>9.8713327219265443E-2</v>
      </c>
      <c r="M1758" s="7">
        <v>9.8642763684077303E-2</v>
      </c>
      <c r="N1758" s="7">
        <v>9.8555914223562607E-2</v>
      </c>
      <c r="O1758" s="7">
        <v>1.399603601098751E-3</v>
      </c>
      <c r="P1758" s="7">
        <v>9.9955517824661361E-2</v>
      </c>
      <c r="Q1758" s="7">
        <v>9.7156310622463854E-2</v>
      </c>
      <c r="R1758" s="7">
        <f t="shared" si="181"/>
        <v>0</v>
      </c>
      <c r="S1758" s="4" t="str">
        <f t="shared" si="182"/>
        <v>Upper</v>
      </c>
      <c r="T1758" s="4" t="str">
        <f t="shared" si="178"/>
        <v>Below</v>
      </c>
      <c r="U1758" s="4" t="str">
        <f t="shared" si="179"/>
        <v>Sell</v>
      </c>
      <c r="V1758" s="4" t="str">
        <f t="shared" si="180"/>
        <v/>
      </c>
    </row>
    <row r="1759" spans="1:22">
      <c r="A1759" s="2">
        <v>43564</v>
      </c>
      <c r="B1759" s="7">
        <v>1148.300048828125</v>
      </c>
      <c r="C1759" s="7">
        <v>1151.5</v>
      </c>
      <c r="D1759" s="7">
        <v>1133.5</v>
      </c>
      <c r="E1759" s="7">
        <v>1143.625</v>
      </c>
      <c r="F1759" s="7">
        <v>11612.0498046875</v>
      </c>
      <c r="G1759" s="7">
        <v>11683.900390625</v>
      </c>
      <c r="H1759" s="7">
        <v>11569.7001953125</v>
      </c>
      <c r="I1759" s="7">
        <v>11671.9501953125</v>
      </c>
      <c r="J1759" s="7">
        <v>9.8888660326326233E-2</v>
      </c>
      <c r="K1759" s="7">
        <v>9.8554417745973566E-2</v>
      </c>
      <c r="L1759" s="7">
        <v>9.7971423707179636E-2</v>
      </c>
      <c r="M1759" s="7">
        <v>9.7980627132840586E-2</v>
      </c>
      <c r="N1759" s="7">
        <v>9.8633643507241658E-2</v>
      </c>
      <c r="O1759" s="7">
        <v>1.3157482357512931E-3</v>
      </c>
      <c r="P1759" s="7">
        <v>9.9949391742992957E-2</v>
      </c>
      <c r="Q1759" s="7">
        <v>9.7317895271490359E-2</v>
      </c>
      <c r="R1759" s="7">
        <f t="shared" si="181"/>
        <v>0</v>
      </c>
      <c r="S1759" s="4" t="str">
        <f t="shared" si="182"/>
        <v>Upper</v>
      </c>
      <c r="T1759" s="4" t="str">
        <f t="shared" ref="T1759:T1822" si="183">IF(S1759=0,"",IF(S1759="Upper",IF(M1759&lt;=P1759,"Below","Above"),IF(M1759&gt;=Q1759,"Above","Below")))</f>
        <v>Below</v>
      </c>
      <c r="U1759" s="4" t="str">
        <f t="shared" si="179"/>
        <v>Sell</v>
      </c>
      <c r="V1759" s="4" t="str">
        <f t="shared" si="180"/>
        <v/>
      </c>
    </row>
    <row r="1760" spans="1:22">
      <c r="A1760" s="2">
        <v>43565</v>
      </c>
      <c r="B1760" s="7">
        <v>1125</v>
      </c>
      <c r="C1760" s="7">
        <v>1142</v>
      </c>
      <c r="D1760" s="7">
        <v>1115.5</v>
      </c>
      <c r="E1760" s="7">
        <v>1118.675048828125</v>
      </c>
      <c r="F1760" s="7">
        <v>11646.849609375</v>
      </c>
      <c r="G1760" s="7">
        <v>11680.0498046875</v>
      </c>
      <c r="H1760" s="7">
        <v>11571.75</v>
      </c>
      <c r="I1760" s="7">
        <v>11584.2998046875</v>
      </c>
      <c r="J1760" s="7">
        <v>9.6592644168294578E-2</v>
      </c>
      <c r="K1760" s="7">
        <v>9.7773555686525113E-2</v>
      </c>
      <c r="L1760" s="7">
        <v>9.6398556830211507E-2</v>
      </c>
      <c r="M1760" s="7">
        <v>9.6568205907055477E-2</v>
      </c>
      <c r="N1760" s="7">
        <v>9.8697457502445157E-2</v>
      </c>
      <c r="O1760" s="7">
        <v>1.167773118287513E-3</v>
      </c>
      <c r="P1760" s="7">
        <v>9.9865230620732673E-2</v>
      </c>
      <c r="Q1760" s="7">
        <v>9.7529684384157642E-2</v>
      </c>
      <c r="R1760" s="7" t="str">
        <f t="shared" si="181"/>
        <v>Lower</v>
      </c>
      <c r="S1760" s="4" t="str">
        <f t="shared" si="182"/>
        <v>Lower</v>
      </c>
      <c r="T1760" s="4" t="str">
        <f t="shared" si="183"/>
        <v>Below</v>
      </c>
      <c r="U1760" s="4" t="str">
        <f t="shared" si="179"/>
        <v>Sell</v>
      </c>
      <c r="V1760" s="4" t="str">
        <f t="shared" si="180"/>
        <v/>
      </c>
    </row>
    <row r="1761" spans="1:22">
      <c r="A1761" s="2">
        <v>43566</v>
      </c>
      <c r="B1761" s="7">
        <v>1122.449951171875</v>
      </c>
      <c r="C1761" s="7">
        <v>1131.5</v>
      </c>
      <c r="D1761" s="7">
        <v>1118.474975585938</v>
      </c>
      <c r="E1761" s="7">
        <v>1128.75</v>
      </c>
      <c r="F1761" s="7">
        <v>11592.5498046875</v>
      </c>
      <c r="G1761" s="7">
        <v>11606.7001953125</v>
      </c>
      <c r="H1761" s="7">
        <v>11550.5498046875</v>
      </c>
      <c r="I1761" s="7">
        <v>11596.7001953125</v>
      </c>
      <c r="J1761" s="7">
        <v>9.6825113549911801E-2</v>
      </c>
      <c r="K1761" s="7">
        <v>9.7486794778844144E-2</v>
      </c>
      <c r="L1761" s="7">
        <v>9.6833050763698941E-2</v>
      </c>
      <c r="M1761" s="7">
        <v>9.7333722609837914E-2</v>
      </c>
      <c r="N1761" s="7">
        <v>9.8761556380079413E-2</v>
      </c>
      <c r="O1761" s="7">
        <v>1.0434757771370371E-3</v>
      </c>
      <c r="P1761" s="7">
        <v>9.980503215721645E-2</v>
      </c>
      <c r="Q1761" s="7">
        <v>9.7718080602942375E-2</v>
      </c>
      <c r="R1761" s="7">
        <f t="shared" si="181"/>
        <v>0</v>
      </c>
      <c r="S1761" s="4" t="str">
        <f t="shared" si="182"/>
        <v>Lower</v>
      </c>
      <c r="T1761" s="4" t="str">
        <f t="shared" si="183"/>
        <v>Below</v>
      </c>
      <c r="U1761" s="4" t="str">
        <f t="shared" si="179"/>
        <v>Sell</v>
      </c>
      <c r="V1761" s="4" t="str">
        <f t="shared" si="180"/>
        <v/>
      </c>
    </row>
    <row r="1762" spans="1:22">
      <c r="A1762" s="2">
        <v>43567</v>
      </c>
      <c r="B1762" s="7">
        <v>1126.050048828125</v>
      </c>
      <c r="C1762" s="7">
        <v>1136.099975585938</v>
      </c>
      <c r="D1762" s="7">
        <v>1126.050048828125</v>
      </c>
      <c r="E1762" s="7">
        <v>1132.625</v>
      </c>
      <c r="F1762" s="7">
        <v>11612.849609375</v>
      </c>
      <c r="G1762" s="7">
        <v>11657.349609375</v>
      </c>
      <c r="H1762" s="7">
        <v>11578.7998046875</v>
      </c>
      <c r="I1762" s="7">
        <v>11643.4501953125</v>
      </c>
      <c r="J1762" s="7">
        <v>9.6965868559864068E-2</v>
      </c>
      <c r="K1762" s="7">
        <v>9.7457828207560174E-2</v>
      </c>
      <c r="L1762" s="7">
        <v>9.7251016324875122E-2</v>
      </c>
      <c r="M1762" s="7">
        <v>9.7275719911266503E-2</v>
      </c>
      <c r="N1762" s="7">
        <v>9.871745817291018E-2</v>
      </c>
      <c r="O1762" s="7">
        <v>1.0880244637605941E-3</v>
      </c>
      <c r="P1762" s="7">
        <v>9.9805482636670773E-2</v>
      </c>
      <c r="Q1762" s="7">
        <v>9.7629433709149588E-2</v>
      </c>
      <c r="R1762" s="7">
        <f t="shared" si="181"/>
        <v>0</v>
      </c>
      <c r="S1762" s="4" t="str">
        <f t="shared" si="182"/>
        <v>Lower</v>
      </c>
      <c r="T1762" s="4" t="str">
        <f t="shared" si="183"/>
        <v>Below</v>
      </c>
      <c r="U1762" s="4" t="str">
        <f t="shared" si="179"/>
        <v>Sell</v>
      </c>
      <c r="V1762" s="4" t="str">
        <f t="shared" si="180"/>
        <v/>
      </c>
    </row>
    <row r="1763" spans="1:22">
      <c r="A1763" s="2">
        <v>43570</v>
      </c>
      <c r="B1763" s="7">
        <v>1135</v>
      </c>
      <c r="C1763" s="7">
        <v>1146.449951171875</v>
      </c>
      <c r="D1763" s="7">
        <v>1132.175048828125</v>
      </c>
      <c r="E1763" s="7">
        <v>1144.400024414062</v>
      </c>
      <c r="F1763" s="7">
        <v>11667</v>
      </c>
      <c r="G1763" s="7">
        <v>11704.599609375</v>
      </c>
      <c r="H1763" s="7">
        <v>11648.25</v>
      </c>
      <c r="I1763" s="7">
        <v>11690.349609375</v>
      </c>
      <c r="J1763" s="7">
        <v>9.7282934773292196E-2</v>
      </c>
      <c r="K1763" s="7">
        <v>9.794866885097088E-2</v>
      </c>
      <c r="L1763" s="7">
        <v>9.7197008033663851E-2</v>
      </c>
      <c r="M1763" s="7">
        <v>9.7892711736894358E-2</v>
      </c>
      <c r="N1763" s="7">
        <v>9.8708847335670077E-2</v>
      </c>
      <c r="O1763" s="7">
        <v>1.094124889353046E-3</v>
      </c>
      <c r="P1763" s="7">
        <v>9.9802972225023129E-2</v>
      </c>
      <c r="Q1763" s="7">
        <v>9.7614722446317026E-2</v>
      </c>
      <c r="R1763" s="7" t="str">
        <f t="shared" si="181"/>
        <v>Lower</v>
      </c>
      <c r="S1763" s="4" t="str">
        <f t="shared" si="182"/>
        <v>Lower</v>
      </c>
      <c r="T1763" s="4" t="str">
        <f t="shared" si="183"/>
        <v>Above</v>
      </c>
      <c r="U1763" s="4" t="str">
        <f t="shared" si="179"/>
        <v>Buy</v>
      </c>
      <c r="V1763" s="4" t="str">
        <f t="shared" si="180"/>
        <v>Buy</v>
      </c>
    </row>
    <row r="1764" spans="1:22">
      <c r="A1764" s="2">
        <v>43571</v>
      </c>
      <c r="B1764" s="7">
        <v>1145.474975585938</v>
      </c>
      <c r="C1764" s="7">
        <v>1154.949951171875</v>
      </c>
      <c r="D1764" s="7">
        <v>1140.150024414062</v>
      </c>
      <c r="E1764" s="7">
        <v>1152.525024414062</v>
      </c>
      <c r="F1764" s="7">
        <v>11736.2001953125</v>
      </c>
      <c r="G1764" s="7">
        <v>11810.9501953125</v>
      </c>
      <c r="H1764" s="7">
        <v>11731.5498046875</v>
      </c>
      <c r="I1764" s="7">
        <v>11787.150390625</v>
      </c>
      <c r="J1764" s="7">
        <v>9.7601860612725938E-2</v>
      </c>
      <c r="K1764" s="7">
        <v>9.7786370450554314E-2</v>
      </c>
      <c r="L1764" s="7">
        <v>9.7186649964909166E-2</v>
      </c>
      <c r="M1764" s="7">
        <v>9.7778087681882134E-2</v>
      </c>
      <c r="N1764" s="7">
        <v>9.8668571593529847E-2</v>
      </c>
      <c r="O1764" s="7">
        <v>1.1136299290555459E-3</v>
      </c>
      <c r="P1764" s="7">
        <v>9.9782201522585393E-2</v>
      </c>
      <c r="Q1764" s="7">
        <v>9.7554941664474301E-2</v>
      </c>
      <c r="R1764" s="7" t="str">
        <f t="shared" si="181"/>
        <v>Lower</v>
      </c>
      <c r="S1764" s="4" t="str">
        <f t="shared" si="182"/>
        <v>Lower</v>
      </c>
      <c r="T1764" s="4" t="str">
        <f t="shared" si="183"/>
        <v>Above</v>
      </c>
      <c r="U1764" s="4" t="str">
        <f t="shared" si="179"/>
        <v>Buy</v>
      </c>
      <c r="V1764" s="4" t="str">
        <f t="shared" si="180"/>
        <v/>
      </c>
    </row>
    <row r="1765" spans="1:22">
      <c r="A1765" s="2">
        <v>43573</v>
      </c>
      <c r="B1765" s="7">
        <v>1156.5</v>
      </c>
      <c r="C1765" s="7">
        <v>1157.525024414062</v>
      </c>
      <c r="D1765" s="7">
        <v>1144</v>
      </c>
      <c r="E1765" s="7">
        <v>1146.824951171875</v>
      </c>
      <c r="F1765" s="7">
        <v>11856.150390625</v>
      </c>
      <c r="G1765" s="7">
        <v>11856.150390625</v>
      </c>
      <c r="H1765" s="7">
        <v>11738.5</v>
      </c>
      <c r="I1765" s="7">
        <v>11752.7998046875</v>
      </c>
      <c r="J1765" s="7">
        <v>9.7544309231643853E-2</v>
      </c>
      <c r="K1765" s="7">
        <v>9.7630764310256302E-2</v>
      </c>
      <c r="L1765" s="7">
        <v>9.7457085658303869E-2</v>
      </c>
      <c r="M1765" s="7">
        <v>9.7578872288326915E-2</v>
      </c>
      <c r="N1765" s="7">
        <v>9.8615107134807006E-2</v>
      </c>
      <c r="O1765" s="7">
        <v>1.140016615628433E-3</v>
      </c>
      <c r="P1765" s="7">
        <v>9.9755123750435437E-2</v>
      </c>
      <c r="Q1765" s="7">
        <v>9.7475090519178575E-2</v>
      </c>
      <c r="R1765" s="7" t="str">
        <f t="shared" si="181"/>
        <v>Lower</v>
      </c>
      <c r="S1765" s="4" t="str">
        <f t="shared" si="182"/>
        <v>Lower</v>
      </c>
      <c r="T1765" s="4" t="str">
        <f t="shared" si="183"/>
        <v>Above</v>
      </c>
      <c r="U1765" s="4" t="str">
        <f t="shared" si="179"/>
        <v>Buy</v>
      </c>
      <c r="V1765" s="4" t="str">
        <f t="shared" si="180"/>
        <v/>
      </c>
    </row>
    <row r="1766" spans="1:22">
      <c r="A1766" s="2">
        <v>43577</v>
      </c>
      <c r="B1766" s="7">
        <v>1162.5</v>
      </c>
      <c r="C1766" s="7">
        <v>1162.5</v>
      </c>
      <c r="D1766" s="7">
        <v>1130.5</v>
      </c>
      <c r="E1766" s="7">
        <v>1134.349975585938</v>
      </c>
      <c r="F1766" s="7">
        <v>11727.0498046875</v>
      </c>
      <c r="G1766" s="7">
        <v>11727.0498046875</v>
      </c>
      <c r="H1766" s="7">
        <v>11583.9501953125</v>
      </c>
      <c r="I1766" s="7">
        <v>11594.4501953125</v>
      </c>
      <c r="J1766" s="7">
        <v>9.9129791325293856E-2</v>
      </c>
      <c r="K1766" s="7">
        <v>9.9129791325293856E-2</v>
      </c>
      <c r="L1766" s="7">
        <v>9.7591925115273898E-2</v>
      </c>
      <c r="M1766" s="7">
        <v>9.7835598624981965E-2</v>
      </c>
      <c r="N1766" s="7">
        <v>9.8590846339089336E-2</v>
      </c>
      <c r="O1766" s="7">
        <v>1.151712076940296E-3</v>
      </c>
      <c r="P1766" s="7">
        <v>9.9742558416029636E-2</v>
      </c>
      <c r="Q1766" s="7">
        <v>9.7439134262149035E-2</v>
      </c>
      <c r="R1766" s="7">
        <f t="shared" si="181"/>
        <v>0</v>
      </c>
      <c r="S1766" s="4" t="str">
        <f t="shared" si="182"/>
        <v>Lower</v>
      </c>
      <c r="T1766" s="4" t="str">
        <f t="shared" si="183"/>
        <v>Above</v>
      </c>
      <c r="U1766" s="4" t="str">
        <f t="shared" si="179"/>
        <v>Buy</v>
      </c>
      <c r="V1766" s="4" t="str">
        <f t="shared" si="180"/>
        <v/>
      </c>
    </row>
    <row r="1767" spans="1:22">
      <c r="A1767" s="2">
        <v>43578</v>
      </c>
      <c r="B1767" s="7">
        <v>1138.775024414062</v>
      </c>
      <c r="C1767" s="7">
        <v>1145</v>
      </c>
      <c r="D1767" s="7">
        <v>1120.800048828125</v>
      </c>
      <c r="E1767" s="7">
        <v>1122.650024414062</v>
      </c>
      <c r="F1767" s="7">
        <v>11612.9501953125</v>
      </c>
      <c r="G1767" s="7">
        <v>11645.9501953125</v>
      </c>
      <c r="H1767" s="7">
        <v>11564.7998046875</v>
      </c>
      <c r="I1767" s="7">
        <v>11575.9501953125</v>
      </c>
      <c r="J1767" s="7">
        <v>9.8060786041579889E-2</v>
      </c>
      <c r="K1767" s="7">
        <v>9.8317439178201446E-2</v>
      </c>
      <c r="L1767" s="7">
        <v>9.691478173049195E-2</v>
      </c>
      <c r="M1767" s="7">
        <v>9.6981241753153188E-2</v>
      </c>
      <c r="N1767" s="7">
        <v>9.845121373534696E-2</v>
      </c>
      <c r="O1767" s="7">
        <v>1.169877495537174E-3</v>
      </c>
      <c r="P1767" s="7">
        <v>9.962109123088414E-2</v>
      </c>
      <c r="Q1767" s="7">
        <v>9.7281336239809779E-2</v>
      </c>
      <c r="R1767" s="7" t="str">
        <f t="shared" si="181"/>
        <v>Lower</v>
      </c>
      <c r="S1767" s="4" t="str">
        <f t="shared" si="182"/>
        <v>Lower</v>
      </c>
      <c r="T1767" s="4" t="str">
        <f t="shared" si="183"/>
        <v>Below</v>
      </c>
      <c r="U1767" s="4" t="str">
        <f t="shared" si="179"/>
        <v>Buy</v>
      </c>
      <c r="V1767" s="4" t="str">
        <f t="shared" si="180"/>
        <v/>
      </c>
    </row>
    <row r="1768" spans="1:22">
      <c r="A1768" s="2">
        <v>43579</v>
      </c>
      <c r="B1768" s="7">
        <v>1125</v>
      </c>
      <c r="C1768" s="7">
        <v>1141.949951171875</v>
      </c>
      <c r="D1768" s="7">
        <v>1123.525024414062</v>
      </c>
      <c r="E1768" s="7">
        <v>1139.875</v>
      </c>
      <c r="F1768" s="7">
        <v>11601.5</v>
      </c>
      <c r="G1768" s="7">
        <v>11740.849609375</v>
      </c>
      <c r="H1768" s="7">
        <v>11578.849609375</v>
      </c>
      <c r="I1768" s="7">
        <v>11726.150390625</v>
      </c>
      <c r="J1768" s="7">
        <v>9.6970219368185145E-2</v>
      </c>
      <c r="K1768" s="7">
        <v>9.7262974074724076E-2</v>
      </c>
      <c r="L1768" s="7">
        <v>9.7032525882742499E-2</v>
      </c>
      <c r="M1768" s="7">
        <v>9.7207946515109042E-2</v>
      </c>
      <c r="N1768" s="7">
        <v>9.8344844691626312E-2</v>
      </c>
      <c r="O1768" s="7">
        <v>1.1819124265114471E-3</v>
      </c>
      <c r="P1768" s="7">
        <v>9.9526757118137757E-2</v>
      </c>
      <c r="Q1768" s="7">
        <v>9.7162932265114868E-2</v>
      </c>
      <c r="R1768" s="7" t="str">
        <f t="shared" si="181"/>
        <v>Lower</v>
      </c>
      <c r="S1768" s="4" t="str">
        <f t="shared" si="182"/>
        <v>Lower</v>
      </c>
      <c r="T1768" s="4" t="str">
        <f t="shared" si="183"/>
        <v>Above</v>
      </c>
      <c r="U1768" s="4" t="str">
        <f t="shared" si="179"/>
        <v>Buy</v>
      </c>
      <c r="V1768" s="4" t="str">
        <f t="shared" si="180"/>
        <v/>
      </c>
    </row>
    <row r="1769" spans="1:22">
      <c r="A1769" s="2">
        <v>43580</v>
      </c>
      <c r="B1769" s="7">
        <v>1143.449951171875</v>
      </c>
      <c r="C1769" s="7">
        <v>1149.400024414062</v>
      </c>
      <c r="D1769" s="7">
        <v>1128.974975585938</v>
      </c>
      <c r="E1769" s="7">
        <v>1131.724975585938</v>
      </c>
      <c r="F1769" s="7">
        <v>11735.7001953125</v>
      </c>
      <c r="G1769" s="7">
        <v>11796.75</v>
      </c>
      <c r="H1769" s="7">
        <v>11624.2998046875</v>
      </c>
      <c r="I1769" s="7">
        <v>11641.7998046875</v>
      </c>
      <c r="J1769" s="7">
        <v>9.743346644357824E-2</v>
      </c>
      <c r="K1769" s="7">
        <v>9.7433617260182889E-2</v>
      </c>
      <c r="L1769" s="7">
        <v>9.7121976768930057E-2</v>
      </c>
      <c r="M1769" s="7">
        <v>9.7212200396218404E-2</v>
      </c>
      <c r="N1769" s="7">
        <v>9.8182445598488072E-2</v>
      </c>
      <c r="O1769" s="7">
        <v>1.0959778969608311E-3</v>
      </c>
      <c r="P1769" s="7">
        <v>9.9278423495448909E-2</v>
      </c>
      <c r="Q1769" s="7">
        <v>9.7086467701527235E-2</v>
      </c>
      <c r="R1769" s="7">
        <f t="shared" si="181"/>
        <v>0</v>
      </c>
      <c r="S1769" s="4" t="str">
        <f t="shared" si="182"/>
        <v>Lower</v>
      </c>
      <c r="T1769" s="4" t="str">
        <f t="shared" si="183"/>
        <v>Above</v>
      </c>
      <c r="U1769" s="4" t="str">
        <f t="shared" si="179"/>
        <v>Buy</v>
      </c>
      <c r="V1769" s="4" t="str">
        <f t="shared" si="180"/>
        <v/>
      </c>
    </row>
    <row r="1770" spans="1:22">
      <c r="A1770" s="2">
        <v>43581</v>
      </c>
      <c r="B1770" s="7">
        <v>1132.949951171875</v>
      </c>
      <c r="C1770" s="7">
        <v>1142.5</v>
      </c>
      <c r="D1770" s="7">
        <v>1128.449951171875</v>
      </c>
      <c r="E1770" s="7">
        <v>1140.474975585938</v>
      </c>
      <c r="F1770" s="7">
        <v>11683.75</v>
      </c>
      <c r="G1770" s="7">
        <v>11762.900390625</v>
      </c>
      <c r="H1770" s="7">
        <v>11661.75</v>
      </c>
      <c r="I1770" s="7">
        <v>11754.650390625</v>
      </c>
      <c r="J1770" s="7">
        <v>9.696800694741628E-2</v>
      </c>
      <c r="K1770" s="7">
        <v>9.7127405831861788E-2</v>
      </c>
      <c r="L1770" s="7">
        <v>9.6765061090477417E-2</v>
      </c>
      <c r="M1770" s="7">
        <v>9.7023300369318596E-2</v>
      </c>
      <c r="N1770" s="7">
        <v>9.8001607269347146E-2</v>
      </c>
      <c r="O1770" s="7">
        <v>9.5894262987867554E-4</v>
      </c>
      <c r="P1770" s="7">
        <v>9.8960549899225828E-2</v>
      </c>
      <c r="Q1770" s="7">
        <v>9.7042664639468465E-2</v>
      </c>
      <c r="R1770" s="7" t="str">
        <f t="shared" si="181"/>
        <v>Lower</v>
      </c>
      <c r="S1770" s="4" t="str">
        <f t="shared" si="182"/>
        <v>Lower</v>
      </c>
      <c r="T1770" s="4" t="str">
        <f t="shared" si="183"/>
        <v>Below</v>
      </c>
      <c r="U1770" s="4" t="str">
        <f t="shared" si="179"/>
        <v>Buy</v>
      </c>
      <c r="V1770" s="4" t="str">
        <f t="shared" si="180"/>
        <v/>
      </c>
    </row>
    <row r="1771" spans="1:22">
      <c r="A1771" s="2">
        <v>43585</v>
      </c>
      <c r="B1771" s="7">
        <v>1142.5</v>
      </c>
      <c r="C1771" s="7">
        <v>1160</v>
      </c>
      <c r="D1771" s="7">
        <v>1139.199951171875</v>
      </c>
      <c r="E1771" s="7">
        <v>1158.724975585938</v>
      </c>
      <c r="F1771" s="7">
        <v>11748.75</v>
      </c>
      <c r="G1771" s="7">
        <v>11756.25</v>
      </c>
      <c r="H1771" s="7">
        <v>11655.900390625</v>
      </c>
      <c r="I1771" s="7">
        <v>11748.150390625</v>
      </c>
      <c r="J1771" s="7">
        <v>9.7244387700819238E-2</v>
      </c>
      <c r="K1771" s="7">
        <v>9.8670919723551298E-2</v>
      </c>
      <c r="L1771" s="7">
        <v>9.7735903104332389E-2</v>
      </c>
      <c r="M1771" s="7">
        <v>9.8630417304718679E-2</v>
      </c>
      <c r="N1771" s="7">
        <v>9.7910323536934893E-2</v>
      </c>
      <c r="O1771" s="7">
        <v>7.8392067882123589E-4</v>
      </c>
      <c r="P1771" s="7">
        <v>9.8694244215756136E-2</v>
      </c>
      <c r="Q1771" s="7">
        <v>9.712640285811365E-2</v>
      </c>
      <c r="R1771" s="7">
        <f t="shared" si="181"/>
        <v>0</v>
      </c>
      <c r="S1771" s="4" t="str">
        <f t="shared" si="182"/>
        <v>Lower</v>
      </c>
      <c r="T1771" s="4" t="str">
        <f t="shared" si="183"/>
        <v>Above</v>
      </c>
      <c r="U1771" s="4" t="str">
        <f t="shared" si="179"/>
        <v>Buy</v>
      </c>
      <c r="V1771" s="4" t="str">
        <f t="shared" si="180"/>
        <v/>
      </c>
    </row>
    <row r="1772" spans="1:22">
      <c r="A1772" s="2">
        <v>43587</v>
      </c>
      <c r="B1772" s="7">
        <v>1161.75</v>
      </c>
      <c r="C1772" s="7">
        <v>1179.824951171875</v>
      </c>
      <c r="D1772" s="7">
        <v>1158.75</v>
      </c>
      <c r="E1772" s="7">
        <v>1177.900024414062</v>
      </c>
      <c r="F1772" s="7">
        <v>11725.5498046875</v>
      </c>
      <c r="G1772" s="7">
        <v>11789.2998046875</v>
      </c>
      <c r="H1772" s="7">
        <v>11699.5498046875</v>
      </c>
      <c r="I1772" s="7">
        <v>11724.75</v>
      </c>
      <c r="J1772" s="7">
        <v>9.9078509694749628E-2</v>
      </c>
      <c r="K1772" s="7">
        <v>0.1000759138131994</v>
      </c>
      <c r="L1772" s="7">
        <v>9.9042272509984902E-2</v>
      </c>
      <c r="M1772" s="7">
        <v>0.100462698515027</v>
      </c>
      <c r="N1772" s="7">
        <v>9.7957658875762882E-2</v>
      </c>
      <c r="O1772" s="7">
        <v>9.0518203904336558E-4</v>
      </c>
      <c r="P1772" s="7">
        <v>9.8862840914806252E-2</v>
      </c>
      <c r="Q1772" s="7">
        <v>9.7052476836719512E-2</v>
      </c>
      <c r="R1772" s="7">
        <f t="shared" si="181"/>
        <v>0</v>
      </c>
      <c r="S1772" s="4" t="str">
        <f t="shared" si="182"/>
        <v>Lower</v>
      </c>
      <c r="T1772" s="4" t="str">
        <f t="shared" si="183"/>
        <v>Above</v>
      </c>
      <c r="U1772" s="4" t="str">
        <f t="shared" si="179"/>
        <v>Buy</v>
      </c>
      <c r="V1772" s="4" t="str">
        <f t="shared" si="180"/>
        <v/>
      </c>
    </row>
    <row r="1773" spans="1:22">
      <c r="A1773" s="2">
        <v>43588</v>
      </c>
      <c r="B1773" s="7">
        <v>1182.099975585938</v>
      </c>
      <c r="C1773" s="7">
        <v>1189</v>
      </c>
      <c r="D1773" s="7">
        <v>1178.25</v>
      </c>
      <c r="E1773" s="7">
        <v>1183.974975585938</v>
      </c>
      <c r="F1773" s="7">
        <v>11722.599609375</v>
      </c>
      <c r="G1773" s="7">
        <v>11770.900390625</v>
      </c>
      <c r="H1773" s="7">
        <v>11699.349609375</v>
      </c>
      <c r="I1773" s="7">
        <v>11712.25</v>
      </c>
      <c r="J1773" s="7">
        <v>0.1008394055052915</v>
      </c>
      <c r="K1773" s="7">
        <v>0.10101181392606</v>
      </c>
      <c r="L1773" s="7">
        <v>0.1007107266078994</v>
      </c>
      <c r="M1773" s="7">
        <v>0.1010886017277583</v>
      </c>
      <c r="N1773" s="7">
        <v>9.8059286119954542E-2</v>
      </c>
      <c r="O1773" s="7">
        <v>1.122907388576763E-3</v>
      </c>
      <c r="P1773" s="7">
        <v>9.9182193508531302E-2</v>
      </c>
      <c r="Q1773" s="7">
        <v>9.6936378731377781E-2</v>
      </c>
      <c r="R1773" s="7">
        <f t="shared" si="181"/>
        <v>0</v>
      </c>
      <c r="S1773" s="4" t="str">
        <f t="shared" si="182"/>
        <v>Lower</v>
      </c>
      <c r="T1773" s="4" t="str">
        <f t="shared" si="183"/>
        <v>Above</v>
      </c>
      <c r="U1773" s="4" t="str">
        <f t="shared" si="179"/>
        <v>Buy</v>
      </c>
      <c r="V1773" s="4" t="str">
        <f t="shared" si="180"/>
        <v/>
      </c>
    </row>
    <row r="1774" spans="1:22">
      <c r="A1774" s="2">
        <v>43591</v>
      </c>
      <c r="B1774" s="7">
        <v>1174</v>
      </c>
      <c r="C1774" s="7">
        <v>1175.949951171875</v>
      </c>
      <c r="D1774" s="7">
        <v>1158.525024414062</v>
      </c>
      <c r="E1774" s="7">
        <v>1164.224975585938</v>
      </c>
      <c r="F1774" s="7">
        <v>11605.7998046875</v>
      </c>
      <c r="G1774" s="7">
        <v>11632.5498046875</v>
      </c>
      <c r="H1774" s="7">
        <v>11571.349609375</v>
      </c>
      <c r="I1774" s="7">
        <v>11598.25</v>
      </c>
      <c r="J1774" s="7">
        <v>0.10115632009487439</v>
      </c>
      <c r="K1774" s="7">
        <v>0.1010913317300399</v>
      </c>
      <c r="L1774" s="7">
        <v>0.1001201297621702</v>
      </c>
      <c r="M1774" s="7">
        <v>0.100379365472027</v>
      </c>
      <c r="N1774" s="7">
        <v>9.8180254574141423E-2</v>
      </c>
      <c r="O1774" s="7">
        <v>1.236245195275998E-3</v>
      </c>
      <c r="P1774" s="7">
        <v>9.9416499769417424E-2</v>
      </c>
      <c r="Q1774" s="7">
        <v>9.6944009378865423E-2</v>
      </c>
      <c r="R1774" s="7">
        <f t="shared" si="181"/>
        <v>0</v>
      </c>
      <c r="S1774" s="4" t="str">
        <f t="shared" si="182"/>
        <v>Lower</v>
      </c>
      <c r="T1774" s="4" t="str">
        <f t="shared" si="183"/>
        <v>Above</v>
      </c>
      <c r="U1774" s="4" t="str">
        <f t="shared" si="179"/>
        <v>Buy</v>
      </c>
      <c r="V1774" s="4" t="str">
        <f t="shared" si="180"/>
        <v/>
      </c>
    </row>
    <row r="1775" spans="1:22">
      <c r="A1775" s="2">
        <v>43592</v>
      </c>
      <c r="B1775" s="7">
        <v>1175.949951171875</v>
      </c>
      <c r="C1775" s="7">
        <v>1179</v>
      </c>
      <c r="D1775" s="7">
        <v>1159</v>
      </c>
      <c r="E1775" s="7">
        <v>1161.175048828125</v>
      </c>
      <c r="F1775" s="7">
        <v>11651.5</v>
      </c>
      <c r="G1775" s="7">
        <v>11657.0498046875</v>
      </c>
      <c r="H1775" s="7">
        <v>11484.4501953125</v>
      </c>
      <c r="I1775" s="7">
        <v>11497.900390625</v>
      </c>
      <c r="J1775" s="7">
        <v>0.1009269150900635</v>
      </c>
      <c r="K1775" s="7">
        <v>0.1011405132305349</v>
      </c>
      <c r="L1775" s="7">
        <v>0.1009190671115504</v>
      </c>
      <c r="M1775" s="7">
        <v>0.100990181631327</v>
      </c>
      <c r="N1775" s="7">
        <v>9.8307142978141263E-2</v>
      </c>
      <c r="O1775" s="7">
        <v>1.3867293533700331E-3</v>
      </c>
      <c r="P1775" s="7">
        <v>9.9693872331511293E-2</v>
      </c>
      <c r="Q1775" s="7">
        <v>9.6920413624771232E-2</v>
      </c>
      <c r="R1775" s="7">
        <f t="shared" si="181"/>
        <v>0</v>
      </c>
      <c r="S1775" s="4" t="str">
        <f t="shared" si="182"/>
        <v>Lower</v>
      </c>
      <c r="T1775" s="4" t="str">
        <f t="shared" si="183"/>
        <v>Above</v>
      </c>
      <c r="U1775" s="4" t="str">
        <f t="shared" si="179"/>
        <v>Buy</v>
      </c>
      <c r="V1775" s="4" t="str">
        <f t="shared" si="180"/>
        <v/>
      </c>
    </row>
    <row r="1776" spans="1:22">
      <c r="A1776" s="2">
        <v>43593</v>
      </c>
      <c r="B1776" s="7">
        <v>1161.275024414062</v>
      </c>
      <c r="C1776" s="7">
        <v>1161.900024414062</v>
      </c>
      <c r="D1776" s="7">
        <v>1144</v>
      </c>
      <c r="E1776" s="7">
        <v>1153.625</v>
      </c>
      <c r="F1776" s="7">
        <v>11478.7001953125</v>
      </c>
      <c r="G1776" s="7">
        <v>11479.099609375</v>
      </c>
      <c r="H1776" s="7">
        <v>11346.9501953125</v>
      </c>
      <c r="I1776" s="7">
        <v>11359.4501953125</v>
      </c>
      <c r="J1776" s="7">
        <v>0.1011678155762171</v>
      </c>
      <c r="K1776" s="7">
        <v>0.1012187422317633</v>
      </c>
      <c r="L1776" s="7">
        <v>0.1008200424174413</v>
      </c>
      <c r="M1776" s="7">
        <v>0.10155641163654611</v>
      </c>
      <c r="N1776" s="7">
        <v>9.8461808810934512E-2</v>
      </c>
      <c r="O1776" s="7">
        <v>1.5659593172302781E-3</v>
      </c>
      <c r="P1776" s="7">
        <v>0.1000277681281648</v>
      </c>
      <c r="Q1776" s="7">
        <v>9.6895849493704236E-2</v>
      </c>
      <c r="R1776" s="7">
        <f t="shared" si="181"/>
        <v>0</v>
      </c>
      <c r="S1776" s="4" t="str">
        <f t="shared" si="182"/>
        <v>Lower</v>
      </c>
      <c r="T1776" s="4" t="str">
        <f t="shared" si="183"/>
        <v>Above</v>
      </c>
      <c r="U1776" s="4" t="str">
        <f t="shared" si="179"/>
        <v>Buy</v>
      </c>
      <c r="V1776" s="4" t="str">
        <f t="shared" si="180"/>
        <v/>
      </c>
    </row>
    <row r="1777" spans="1:22">
      <c r="A1777" s="2">
        <v>43594</v>
      </c>
      <c r="B1777" s="7">
        <v>1150</v>
      </c>
      <c r="C1777" s="7">
        <v>1150</v>
      </c>
      <c r="D1777" s="7">
        <v>1135.800048828125</v>
      </c>
      <c r="E1777" s="7">
        <v>1145.449951171875</v>
      </c>
      <c r="F1777" s="7">
        <v>11322.400390625</v>
      </c>
      <c r="G1777" s="7">
        <v>11357.599609375</v>
      </c>
      <c r="H1777" s="7">
        <v>11255.0498046875</v>
      </c>
      <c r="I1777" s="7">
        <v>11301.7998046875</v>
      </c>
      <c r="J1777" s="7">
        <v>0.10156856853006239</v>
      </c>
      <c r="K1777" s="7">
        <v>0.10125378949357799</v>
      </c>
      <c r="L1777" s="7">
        <v>0.1009147066017502</v>
      </c>
      <c r="M1777" s="7">
        <v>0.1013511096433324</v>
      </c>
      <c r="N1777" s="7">
        <v>9.8588489227084936E-2</v>
      </c>
      <c r="O1777" s="7">
        <v>1.693531449886272E-3</v>
      </c>
      <c r="P1777" s="7">
        <v>0.1002820206769712</v>
      </c>
      <c r="Q1777" s="7">
        <v>9.6894957777198656E-2</v>
      </c>
      <c r="R1777" s="7">
        <f t="shared" si="181"/>
        <v>0</v>
      </c>
      <c r="S1777" s="4" t="str">
        <f t="shared" si="182"/>
        <v>Lower</v>
      </c>
      <c r="T1777" s="4" t="str">
        <f t="shared" si="183"/>
        <v>Above</v>
      </c>
      <c r="U1777" s="4" t="str">
        <f t="shared" ref="U1777:U1840" si="184">+IF(AND(S1777="Upper",T1777="Below"),"Sell",IF(AND(S1777="Lower",T1777="Above"),"Buy",U1776))</f>
        <v>Buy</v>
      </c>
      <c r="V1777" s="4" t="str">
        <f t="shared" si="180"/>
        <v/>
      </c>
    </row>
    <row r="1778" spans="1:22">
      <c r="A1778" s="2">
        <v>43595</v>
      </c>
      <c r="B1778" s="7">
        <v>1145.675048828125</v>
      </c>
      <c r="C1778" s="7">
        <v>1162.449951171875</v>
      </c>
      <c r="D1778" s="7">
        <v>1145.675048828125</v>
      </c>
      <c r="E1778" s="7">
        <v>1148.25</v>
      </c>
      <c r="F1778" s="7">
        <v>11314.150390625</v>
      </c>
      <c r="G1778" s="7">
        <v>11345.7998046875</v>
      </c>
      <c r="H1778" s="7">
        <v>11251.0498046875</v>
      </c>
      <c r="I1778" s="7">
        <v>11278.900390625</v>
      </c>
      <c r="J1778" s="7">
        <v>0.10126036947303101</v>
      </c>
      <c r="K1778" s="7">
        <v>0.1024564130500179</v>
      </c>
      <c r="L1778" s="7">
        <v>0.1018282799131157</v>
      </c>
      <c r="M1778" s="7">
        <v>0.1018051370463758</v>
      </c>
      <c r="N1778" s="7">
        <v>9.8746607895199873E-2</v>
      </c>
      <c r="O1778" s="7">
        <v>1.840148361808476E-3</v>
      </c>
      <c r="P1778" s="7">
        <v>0.1005867562570083</v>
      </c>
      <c r="Q1778" s="7">
        <v>9.6906459533391401E-2</v>
      </c>
      <c r="R1778" s="7">
        <f t="shared" si="181"/>
        <v>0</v>
      </c>
      <c r="S1778" s="4" t="str">
        <f t="shared" si="182"/>
        <v>Lower</v>
      </c>
      <c r="T1778" s="4" t="str">
        <f t="shared" si="183"/>
        <v>Above</v>
      </c>
      <c r="U1778" s="4" t="str">
        <f t="shared" si="184"/>
        <v>Buy</v>
      </c>
      <c r="V1778" s="4" t="str">
        <f t="shared" si="180"/>
        <v/>
      </c>
    </row>
    <row r="1779" spans="1:22">
      <c r="A1779" s="2">
        <v>43598</v>
      </c>
      <c r="B1779" s="7">
        <v>1148.025024414062</v>
      </c>
      <c r="C1779" s="7">
        <v>1156.675048828125</v>
      </c>
      <c r="D1779" s="7">
        <v>1140</v>
      </c>
      <c r="E1779" s="7">
        <v>1143.599975585938</v>
      </c>
      <c r="F1779" s="7">
        <v>11258.7001953125</v>
      </c>
      <c r="G1779" s="7">
        <v>11300.2001953125</v>
      </c>
      <c r="H1779" s="7">
        <v>11125.599609375</v>
      </c>
      <c r="I1779" s="7">
        <v>11148.2001953125</v>
      </c>
      <c r="J1779" s="7">
        <v>0.1019678119586164</v>
      </c>
      <c r="K1779" s="7">
        <v>0.10235881036053961</v>
      </c>
      <c r="L1779" s="7">
        <v>0.1024663874331211</v>
      </c>
      <c r="M1779" s="7">
        <v>0.1025815786898758</v>
      </c>
      <c r="N1779" s="7">
        <v>9.8976655473051636E-2</v>
      </c>
      <c r="O1779" s="7">
        <v>2.0183188755165931E-3</v>
      </c>
      <c r="P1779" s="7">
        <v>0.1009949743485682</v>
      </c>
      <c r="Q1779" s="7">
        <v>9.6958336597535041E-2</v>
      </c>
      <c r="R1779" s="7">
        <f t="shared" si="181"/>
        <v>0</v>
      </c>
      <c r="S1779" s="4" t="str">
        <f t="shared" si="182"/>
        <v>Lower</v>
      </c>
      <c r="T1779" s="4" t="str">
        <f t="shared" si="183"/>
        <v>Above</v>
      </c>
      <c r="U1779" s="4" t="str">
        <f t="shared" si="184"/>
        <v>Buy</v>
      </c>
      <c r="V1779" s="4" t="str">
        <f t="shared" ref="V1779:V1842" si="185">+IF(U1779&lt;&gt;U1778,U1779,"")</f>
        <v/>
      </c>
    </row>
    <row r="1780" spans="1:22">
      <c r="A1780" s="2">
        <v>43599</v>
      </c>
      <c r="B1780" s="7">
        <v>1148.349975585938</v>
      </c>
      <c r="C1780" s="7">
        <v>1155.5</v>
      </c>
      <c r="D1780" s="7">
        <v>1137.775024414062</v>
      </c>
      <c r="E1780" s="7">
        <v>1143.949951171875</v>
      </c>
      <c r="F1780" s="7">
        <v>11151.650390625</v>
      </c>
      <c r="G1780" s="7">
        <v>11294.75</v>
      </c>
      <c r="H1780" s="7">
        <v>11108.2998046875</v>
      </c>
      <c r="I1780" s="7">
        <v>11222.0498046875</v>
      </c>
      <c r="J1780" s="7">
        <v>0.10297578702353651</v>
      </c>
      <c r="K1780" s="7">
        <v>0.1023041678656013</v>
      </c>
      <c r="L1780" s="7">
        <v>0.1024256676916428</v>
      </c>
      <c r="M1780" s="7">
        <v>0.1019377004274248</v>
      </c>
      <c r="N1780" s="7">
        <v>9.9245130199070081E-2</v>
      </c>
      <c r="O1780" s="7">
        <v>2.0381130969306131E-3</v>
      </c>
      <c r="P1780" s="7">
        <v>0.10128324329600071</v>
      </c>
      <c r="Q1780" s="7">
        <v>9.720701710213947E-2</v>
      </c>
      <c r="R1780" s="7">
        <f t="shared" si="181"/>
        <v>0</v>
      </c>
      <c r="S1780" s="4" t="str">
        <f t="shared" si="182"/>
        <v>Lower</v>
      </c>
      <c r="T1780" s="4" t="str">
        <f t="shared" si="183"/>
        <v>Above</v>
      </c>
      <c r="U1780" s="4" t="str">
        <f t="shared" si="184"/>
        <v>Buy</v>
      </c>
      <c r="V1780" s="4" t="str">
        <f t="shared" si="185"/>
        <v/>
      </c>
    </row>
    <row r="1781" spans="1:22">
      <c r="A1781" s="2">
        <v>43600</v>
      </c>
      <c r="B1781" s="7">
        <v>1148</v>
      </c>
      <c r="C1781" s="7">
        <v>1153.599975585938</v>
      </c>
      <c r="D1781" s="7">
        <v>1141.099975585938</v>
      </c>
      <c r="E1781" s="7">
        <v>1143.349975585938</v>
      </c>
      <c r="F1781" s="7">
        <v>11271.7001953125</v>
      </c>
      <c r="G1781" s="7">
        <v>11286.7998046875</v>
      </c>
      <c r="H1781" s="7">
        <v>11136.9501953125</v>
      </c>
      <c r="I1781" s="7">
        <v>11157</v>
      </c>
      <c r="J1781" s="7">
        <v>0.10184798922148521</v>
      </c>
      <c r="K1781" s="7">
        <v>0.1022078884669185</v>
      </c>
      <c r="L1781" s="7">
        <v>0.1024607235889608</v>
      </c>
      <c r="M1781" s="7">
        <v>0.1024782625782861</v>
      </c>
      <c r="N1781" s="7">
        <v>9.9502357197492494E-2</v>
      </c>
      <c r="O1781" s="7">
        <v>2.1076370699851148E-3</v>
      </c>
      <c r="P1781" s="7">
        <v>0.1016099942674776</v>
      </c>
      <c r="Q1781" s="7">
        <v>9.7394720127507384E-2</v>
      </c>
      <c r="R1781" s="7">
        <f t="shared" si="181"/>
        <v>0</v>
      </c>
      <c r="S1781" s="4" t="str">
        <f t="shared" si="182"/>
        <v>Lower</v>
      </c>
      <c r="T1781" s="4" t="str">
        <f t="shared" si="183"/>
        <v>Above</v>
      </c>
      <c r="U1781" s="4" t="str">
        <f t="shared" si="184"/>
        <v>Buy</v>
      </c>
      <c r="V1781" s="4" t="str">
        <f t="shared" si="185"/>
        <v/>
      </c>
    </row>
    <row r="1782" spans="1:22">
      <c r="A1782" s="2">
        <v>43601</v>
      </c>
      <c r="B1782" s="7">
        <v>1140.275024414062</v>
      </c>
      <c r="C1782" s="7">
        <v>1159.5</v>
      </c>
      <c r="D1782" s="7">
        <v>1140</v>
      </c>
      <c r="E1782" s="7">
        <v>1155.324951171875</v>
      </c>
      <c r="F1782" s="7">
        <v>11180.349609375</v>
      </c>
      <c r="G1782" s="7">
        <v>11281.5498046875</v>
      </c>
      <c r="H1782" s="7">
        <v>11143.349609375</v>
      </c>
      <c r="I1782" s="7">
        <v>11257.099609375</v>
      </c>
      <c r="J1782" s="7">
        <v>0.10198921002058051</v>
      </c>
      <c r="K1782" s="7">
        <v>0.10277843204824801</v>
      </c>
      <c r="L1782" s="7">
        <v>0.1023031709460958</v>
      </c>
      <c r="M1782" s="7">
        <v>0.1026307833511317</v>
      </c>
      <c r="N1782" s="7">
        <v>9.9770110369485757E-2</v>
      </c>
      <c r="O1782" s="7">
        <v>2.1496125443883781E-3</v>
      </c>
      <c r="P1782" s="7">
        <v>0.10191972291387411</v>
      </c>
      <c r="Q1782" s="7">
        <v>9.762049782509738E-2</v>
      </c>
      <c r="R1782" s="7">
        <f t="shared" si="181"/>
        <v>0</v>
      </c>
      <c r="S1782" s="4" t="str">
        <f t="shared" si="182"/>
        <v>Lower</v>
      </c>
      <c r="T1782" s="4" t="str">
        <f t="shared" si="183"/>
        <v>Above</v>
      </c>
      <c r="U1782" s="4" t="str">
        <f t="shared" si="184"/>
        <v>Buy</v>
      </c>
      <c r="V1782" s="4" t="str">
        <f t="shared" si="185"/>
        <v/>
      </c>
    </row>
    <row r="1783" spans="1:22">
      <c r="A1783" s="2">
        <v>43602</v>
      </c>
      <c r="B1783" s="7">
        <v>1156.5</v>
      </c>
      <c r="C1783" s="7">
        <v>1184.650024414062</v>
      </c>
      <c r="D1783" s="7">
        <v>1155.800048828125</v>
      </c>
      <c r="E1783" s="7">
        <v>1181.050048828125</v>
      </c>
      <c r="F1783" s="7">
        <v>11261.900390625</v>
      </c>
      <c r="G1783" s="7">
        <v>11426.150390625</v>
      </c>
      <c r="H1783" s="7">
        <v>11259.849609375</v>
      </c>
      <c r="I1783" s="7">
        <v>11407.150390625</v>
      </c>
      <c r="J1783" s="7">
        <v>0.1026913717832855</v>
      </c>
      <c r="K1783" s="7">
        <v>0.103678840546861</v>
      </c>
      <c r="L1783" s="7">
        <v>0.1026479117328353</v>
      </c>
      <c r="M1783" s="7">
        <v>0.1035359409128834</v>
      </c>
      <c r="N1783" s="7">
        <v>0.1000522718282852</v>
      </c>
      <c r="O1783" s="7">
        <v>2.2578564591005418E-3</v>
      </c>
      <c r="P1783" s="7">
        <v>0.1023101282873858</v>
      </c>
      <c r="Q1783" s="7">
        <v>9.7794415369184678E-2</v>
      </c>
      <c r="R1783" s="7">
        <f t="shared" si="181"/>
        <v>0</v>
      </c>
      <c r="S1783" s="4" t="str">
        <f t="shared" si="182"/>
        <v>Lower</v>
      </c>
      <c r="T1783" s="4" t="str">
        <f t="shared" si="183"/>
        <v>Above</v>
      </c>
      <c r="U1783" s="4" t="str">
        <f t="shared" si="184"/>
        <v>Buy</v>
      </c>
      <c r="V1783" s="4" t="str">
        <f t="shared" si="185"/>
        <v/>
      </c>
    </row>
    <row r="1784" spans="1:22">
      <c r="A1784" s="2">
        <v>43605</v>
      </c>
      <c r="B1784" s="7">
        <v>1204</v>
      </c>
      <c r="C1784" s="7">
        <v>1219.349975585938</v>
      </c>
      <c r="D1784" s="7">
        <v>1190</v>
      </c>
      <c r="E1784" s="7">
        <v>1216.175048828125</v>
      </c>
      <c r="F1784" s="7">
        <v>11651.900390625</v>
      </c>
      <c r="G1784" s="7">
        <v>11845.2001953125</v>
      </c>
      <c r="H1784" s="7">
        <v>11591.7001953125</v>
      </c>
      <c r="I1784" s="7">
        <v>11828.25</v>
      </c>
      <c r="J1784" s="7">
        <v>0.1033307837894603</v>
      </c>
      <c r="K1784" s="7">
        <v>0.10294042780876519</v>
      </c>
      <c r="L1784" s="7">
        <v>0.1026596599247121</v>
      </c>
      <c r="M1784" s="7">
        <v>0.10281952518995841</v>
      </c>
      <c r="N1784" s="7">
        <v>0.100304343703689</v>
      </c>
      <c r="O1784" s="7">
        <v>2.2719730937607869E-3</v>
      </c>
      <c r="P1784" s="7">
        <v>0.1025763167974498</v>
      </c>
      <c r="Q1784" s="7">
        <v>9.8032370609928254E-2</v>
      </c>
      <c r="R1784" s="7">
        <f t="shared" si="181"/>
        <v>0</v>
      </c>
      <c r="S1784" s="4" t="str">
        <f t="shared" si="182"/>
        <v>Lower</v>
      </c>
      <c r="T1784" s="4" t="str">
        <f t="shared" si="183"/>
        <v>Above</v>
      </c>
      <c r="U1784" s="4" t="str">
        <f t="shared" si="184"/>
        <v>Buy</v>
      </c>
      <c r="V1784" s="4" t="str">
        <f t="shared" si="185"/>
        <v/>
      </c>
    </row>
    <row r="1785" spans="1:22">
      <c r="A1785" s="2">
        <v>43606</v>
      </c>
      <c r="B1785" s="7">
        <v>1219</v>
      </c>
      <c r="C1785" s="7">
        <v>1224.699951171875</v>
      </c>
      <c r="D1785" s="7">
        <v>1199.724975585938</v>
      </c>
      <c r="E1785" s="7">
        <v>1201.849975585938</v>
      </c>
      <c r="F1785" s="7">
        <v>11863.650390625</v>
      </c>
      <c r="G1785" s="7">
        <v>11883.5498046875</v>
      </c>
      <c r="H1785" s="7">
        <v>11682.7998046875</v>
      </c>
      <c r="I1785" s="7">
        <v>11709.099609375</v>
      </c>
      <c r="J1785" s="7">
        <v>0.1027508363667973</v>
      </c>
      <c r="K1785" s="7">
        <v>0.103058427094637</v>
      </c>
      <c r="L1785" s="7">
        <v>0.102691563293293</v>
      </c>
      <c r="M1785" s="7">
        <v>0.10264239059198579</v>
      </c>
      <c r="N1785" s="7">
        <v>0.10055751961887199</v>
      </c>
      <c r="O1785" s="7">
        <v>2.2340861898751869E-3</v>
      </c>
      <c r="P1785" s="7">
        <v>0.10279160580874711</v>
      </c>
      <c r="Q1785" s="7">
        <v>9.8323433428996784E-2</v>
      </c>
      <c r="R1785" s="7" t="str">
        <f t="shared" si="181"/>
        <v>Upper</v>
      </c>
      <c r="S1785" s="4" t="str">
        <f t="shared" si="182"/>
        <v>Upper</v>
      </c>
      <c r="T1785" s="4" t="str">
        <f t="shared" si="183"/>
        <v>Below</v>
      </c>
      <c r="U1785" s="4" t="str">
        <f t="shared" si="184"/>
        <v>Sell</v>
      </c>
      <c r="V1785" s="4" t="str">
        <f t="shared" si="185"/>
        <v>Sell</v>
      </c>
    </row>
    <row r="1786" spans="1:22">
      <c r="A1786" s="2">
        <v>43607</v>
      </c>
      <c r="B1786" s="7">
        <v>1205.925048828125</v>
      </c>
      <c r="C1786" s="7">
        <v>1213</v>
      </c>
      <c r="D1786" s="7">
        <v>1197.125</v>
      </c>
      <c r="E1786" s="7">
        <v>1202.875</v>
      </c>
      <c r="F1786" s="7">
        <v>11727.9501953125</v>
      </c>
      <c r="G1786" s="7">
        <v>11784.7998046875</v>
      </c>
      <c r="H1786" s="7">
        <v>11682.400390625</v>
      </c>
      <c r="I1786" s="7">
        <v>11737.900390625</v>
      </c>
      <c r="J1786" s="7">
        <v>0.10282487806864291</v>
      </c>
      <c r="K1786" s="7">
        <v>0.10292919863751269</v>
      </c>
      <c r="L1786" s="7">
        <v>0.10247251934291519</v>
      </c>
      <c r="M1786" s="7">
        <v>0.10247786741832721</v>
      </c>
      <c r="N1786" s="7">
        <v>0.1007896330585392</v>
      </c>
      <c r="O1786" s="7">
        <v>2.1768280855704622E-3</v>
      </c>
      <c r="P1786" s="7">
        <v>0.10296646114410971</v>
      </c>
      <c r="Q1786" s="7">
        <v>9.8612804972968773E-2</v>
      </c>
      <c r="R1786" s="7">
        <f t="shared" si="181"/>
        <v>0</v>
      </c>
      <c r="S1786" s="4" t="str">
        <f t="shared" si="182"/>
        <v>Upper</v>
      </c>
      <c r="T1786" s="4" t="str">
        <f t="shared" si="183"/>
        <v>Below</v>
      </c>
      <c r="U1786" s="4" t="str">
        <f t="shared" si="184"/>
        <v>Sell</v>
      </c>
      <c r="V1786" s="4" t="str">
        <f t="shared" si="185"/>
        <v/>
      </c>
    </row>
    <row r="1787" spans="1:22">
      <c r="A1787" s="2">
        <v>43608</v>
      </c>
      <c r="B1787" s="7">
        <v>1204.5</v>
      </c>
      <c r="C1787" s="7">
        <v>1219.949951171875</v>
      </c>
      <c r="D1787" s="7">
        <v>1159.550048828125</v>
      </c>
      <c r="E1787" s="7">
        <v>1166.050048828125</v>
      </c>
      <c r="F1787" s="7">
        <v>11901.2998046875</v>
      </c>
      <c r="G1787" s="7">
        <v>12041.150390625</v>
      </c>
      <c r="H1787" s="7">
        <v>11614.5</v>
      </c>
      <c r="I1787" s="7">
        <v>11657.0498046875</v>
      </c>
      <c r="J1787" s="7">
        <v>0.1012074327818874</v>
      </c>
      <c r="K1787" s="7">
        <v>0.10131506638449631</v>
      </c>
      <c r="L1787" s="7">
        <v>9.9836415586389851E-2</v>
      </c>
      <c r="M1787" s="7">
        <v>0.1000296016886911</v>
      </c>
      <c r="N1787" s="7">
        <v>0.1009420510553161</v>
      </c>
      <c r="O1787" s="7">
        <v>1.9952866592866979E-3</v>
      </c>
      <c r="P1787" s="7">
        <v>0.1029373377146028</v>
      </c>
      <c r="Q1787" s="7">
        <v>9.8946764396029438E-2</v>
      </c>
      <c r="R1787" s="7">
        <f t="shared" si="181"/>
        <v>0</v>
      </c>
      <c r="S1787" s="4" t="str">
        <f t="shared" si="182"/>
        <v>Upper</v>
      </c>
      <c r="T1787" s="4" t="str">
        <f t="shared" si="183"/>
        <v>Below</v>
      </c>
      <c r="U1787" s="4" t="str">
        <f t="shared" si="184"/>
        <v>Sell</v>
      </c>
      <c r="V1787" s="4" t="str">
        <f t="shared" si="185"/>
        <v/>
      </c>
    </row>
    <row r="1788" spans="1:22">
      <c r="A1788" s="2">
        <v>43609</v>
      </c>
      <c r="B1788" s="7">
        <v>1179.849975585938</v>
      </c>
      <c r="C1788" s="7">
        <v>1193.074951171875</v>
      </c>
      <c r="D1788" s="7">
        <v>1170.074951171875</v>
      </c>
      <c r="E1788" s="7">
        <v>1186.675048828125</v>
      </c>
      <c r="F1788" s="7">
        <v>11748</v>
      </c>
      <c r="G1788" s="7">
        <v>11859</v>
      </c>
      <c r="H1788" s="7">
        <v>11658.099609375</v>
      </c>
      <c r="I1788" s="7">
        <v>11844.099609375</v>
      </c>
      <c r="J1788" s="7">
        <v>0.10042985832362419</v>
      </c>
      <c r="K1788" s="7">
        <v>0.1006050216014736</v>
      </c>
      <c r="L1788" s="7">
        <v>0.1003658392342904</v>
      </c>
      <c r="M1788" s="7">
        <v>0.1001912418812176</v>
      </c>
      <c r="N1788" s="7">
        <v>0.1010912158236215</v>
      </c>
      <c r="O1788" s="7">
        <v>1.803758989304873E-3</v>
      </c>
      <c r="P1788" s="7">
        <v>0.10289497481292641</v>
      </c>
      <c r="Q1788" s="7">
        <v>9.9287456834316667E-2</v>
      </c>
      <c r="R1788" s="7">
        <f t="shared" si="181"/>
        <v>0</v>
      </c>
      <c r="S1788" s="4" t="str">
        <f t="shared" si="182"/>
        <v>Upper</v>
      </c>
      <c r="T1788" s="4" t="str">
        <f t="shared" si="183"/>
        <v>Below</v>
      </c>
      <c r="U1788" s="4" t="str">
        <f t="shared" si="184"/>
        <v>Sell</v>
      </c>
      <c r="V1788" s="4" t="str">
        <f t="shared" si="185"/>
        <v/>
      </c>
    </row>
    <row r="1789" spans="1:22">
      <c r="A1789" s="2">
        <v>43612</v>
      </c>
      <c r="B1789" s="7">
        <v>1189.449951171875</v>
      </c>
      <c r="C1789" s="7">
        <v>1210.949951171875</v>
      </c>
      <c r="D1789" s="7">
        <v>1186.125</v>
      </c>
      <c r="E1789" s="7">
        <v>1204.175048828125</v>
      </c>
      <c r="F1789" s="7">
        <v>11855.5</v>
      </c>
      <c r="G1789" s="7">
        <v>11957.150390625</v>
      </c>
      <c r="H1789" s="7">
        <v>11812.400390625</v>
      </c>
      <c r="I1789" s="7">
        <v>11924.75</v>
      </c>
      <c r="J1789" s="7">
        <v>0.1003289571230125</v>
      </c>
      <c r="K1789" s="7">
        <v>0.1012741256580096</v>
      </c>
      <c r="L1789" s="7">
        <v>0.10041354515390261</v>
      </c>
      <c r="M1789" s="7">
        <v>0.100981156739397</v>
      </c>
      <c r="N1789" s="7">
        <v>0.1012796636407805</v>
      </c>
      <c r="O1789" s="7">
        <v>1.55719863281223E-3</v>
      </c>
      <c r="P1789" s="7">
        <v>0.10283686227359271</v>
      </c>
      <c r="Q1789" s="7">
        <v>9.9722465007968261E-2</v>
      </c>
      <c r="R1789" s="7">
        <f t="shared" si="181"/>
        <v>0</v>
      </c>
      <c r="S1789" s="4" t="str">
        <f t="shared" si="182"/>
        <v>Upper</v>
      </c>
      <c r="T1789" s="4" t="str">
        <f t="shared" si="183"/>
        <v>Below</v>
      </c>
      <c r="U1789" s="4" t="str">
        <f t="shared" si="184"/>
        <v>Sell</v>
      </c>
      <c r="V1789" s="4" t="str">
        <f t="shared" si="185"/>
        <v/>
      </c>
    </row>
    <row r="1790" spans="1:22">
      <c r="A1790" s="2">
        <v>43613</v>
      </c>
      <c r="B1790" s="7">
        <v>1208.25</v>
      </c>
      <c r="C1790" s="7">
        <v>1210</v>
      </c>
      <c r="D1790" s="7">
        <v>1193.525024414062</v>
      </c>
      <c r="E1790" s="7">
        <v>1208.099975585938</v>
      </c>
      <c r="F1790" s="7">
        <v>11958.349609375</v>
      </c>
      <c r="G1790" s="7">
        <v>11958.5498046875</v>
      </c>
      <c r="H1790" s="7">
        <v>11864.900390625</v>
      </c>
      <c r="I1790" s="7">
        <v>11928.75</v>
      </c>
      <c r="J1790" s="7">
        <v>0.10103819000681891</v>
      </c>
      <c r="K1790" s="7">
        <v>0.10118283736425179</v>
      </c>
      <c r="L1790" s="7">
        <v>0.1005929240971227</v>
      </c>
      <c r="M1790" s="7">
        <v>0.10127632615202239</v>
      </c>
      <c r="N1790" s="7">
        <v>0.1014923149299157</v>
      </c>
      <c r="O1790" s="7">
        <v>1.1932144882268951E-3</v>
      </c>
      <c r="P1790" s="7">
        <v>0.1026855294181426</v>
      </c>
      <c r="Q1790" s="7">
        <v>0.1002991004416888</v>
      </c>
      <c r="R1790" s="7">
        <f t="shared" si="181"/>
        <v>0</v>
      </c>
      <c r="S1790" s="4" t="str">
        <f t="shared" si="182"/>
        <v>Upper</v>
      </c>
      <c r="T1790" s="4" t="str">
        <f t="shared" si="183"/>
        <v>Below</v>
      </c>
      <c r="U1790" s="4" t="str">
        <f t="shared" si="184"/>
        <v>Sell</v>
      </c>
      <c r="V1790" s="4" t="str">
        <f t="shared" si="185"/>
        <v/>
      </c>
    </row>
    <row r="1791" spans="1:22">
      <c r="A1791" s="2">
        <v>43614</v>
      </c>
      <c r="B1791" s="7">
        <v>1205.099975585938</v>
      </c>
      <c r="C1791" s="7">
        <v>1215.400024414062</v>
      </c>
      <c r="D1791" s="7">
        <v>1205.099975585938</v>
      </c>
      <c r="E1791" s="7">
        <v>1208.449951171875</v>
      </c>
      <c r="F1791" s="7">
        <v>11905.7998046875</v>
      </c>
      <c r="G1791" s="7">
        <v>11931.900390625</v>
      </c>
      <c r="H1791" s="7">
        <v>11836.7998046875</v>
      </c>
      <c r="I1791" s="7">
        <v>11861.099609375</v>
      </c>
      <c r="J1791" s="7">
        <v>0.1012195732630638</v>
      </c>
      <c r="K1791" s="7">
        <v>0.1018613954713378</v>
      </c>
      <c r="L1791" s="7">
        <v>0.10180961032294431</v>
      </c>
      <c r="M1791" s="7">
        <v>0.1018834670452238</v>
      </c>
      <c r="N1791" s="7">
        <v>0.1016549674169409</v>
      </c>
      <c r="O1791" s="7">
        <v>9.8635108548384798E-4</v>
      </c>
      <c r="P1791" s="7">
        <v>0.10264131850242481</v>
      </c>
      <c r="Q1791" s="7">
        <v>0.1006686163314571</v>
      </c>
      <c r="R1791" s="7">
        <f t="shared" si="181"/>
        <v>0</v>
      </c>
      <c r="S1791" s="4" t="str">
        <f t="shared" si="182"/>
        <v>Upper</v>
      </c>
      <c r="T1791" s="4" t="str">
        <f t="shared" si="183"/>
        <v>Below</v>
      </c>
      <c r="U1791" s="4" t="str">
        <f t="shared" si="184"/>
        <v>Sell</v>
      </c>
      <c r="V1791" s="4" t="str">
        <f t="shared" si="185"/>
        <v/>
      </c>
    </row>
    <row r="1792" spans="1:22">
      <c r="A1792" s="2">
        <v>43615</v>
      </c>
      <c r="B1792" s="7">
        <v>1208</v>
      </c>
      <c r="C1792" s="7">
        <v>1223.949951171875</v>
      </c>
      <c r="D1792" s="7">
        <v>1206.525024414062</v>
      </c>
      <c r="E1792" s="7">
        <v>1219.775024414062</v>
      </c>
      <c r="F1792" s="7">
        <v>11865.2998046875</v>
      </c>
      <c r="G1792" s="7">
        <v>11968.5498046875</v>
      </c>
      <c r="H1792" s="7">
        <v>11859.400390625</v>
      </c>
      <c r="I1792" s="7">
        <v>11945.900390625</v>
      </c>
      <c r="J1792" s="7">
        <v>0.10180947973373319</v>
      </c>
      <c r="K1792" s="7">
        <v>0.1022638474289102</v>
      </c>
      <c r="L1792" s="7">
        <v>0.1017357526243768</v>
      </c>
      <c r="M1792" s="7">
        <v>0.10210825341983661</v>
      </c>
      <c r="N1792" s="7">
        <v>0.1017372451621814</v>
      </c>
      <c r="O1792" s="7">
        <v>9.4961076046924772E-4</v>
      </c>
      <c r="P1792" s="7">
        <v>0.1026868559226507</v>
      </c>
      <c r="Q1792" s="7">
        <v>0.10078763440171221</v>
      </c>
      <c r="R1792" s="7">
        <f t="shared" si="181"/>
        <v>0</v>
      </c>
      <c r="S1792" s="4" t="str">
        <f t="shared" si="182"/>
        <v>Upper</v>
      </c>
      <c r="T1792" s="4" t="str">
        <f t="shared" si="183"/>
        <v>Below</v>
      </c>
      <c r="U1792" s="4" t="str">
        <f t="shared" si="184"/>
        <v>Sell</v>
      </c>
      <c r="V1792" s="4" t="str">
        <f t="shared" si="185"/>
        <v/>
      </c>
    </row>
    <row r="1793" spans="1:22">
      <c r="A1793" s="2">
        <v>43616</v>
      </c>
      <c r="B1793" s="7">
        <v>1228.400024414062</v>
      </c>
      <c r="C1793" s="7">
        <v>1232.5</v>
      </c>
      <c r="D1793" s="7">
        <v>1178.400024414062</v>
      </c>
      <c r="E1793" s="7">
        <v>1212.675048828125</v>
      </c>
      <c r="F1793" s="7">
        <v>11999.7998046875</v>
      </c>
      <c r="G1793" s="7">
        <v>12039.25</v>
      </c>
      <c r="H1793" s="7">
        <v>11829.4501953125</v>
      </c>
      <c r="I1793" s="7">
        <v>11922.7998046875</v>
      </c>
      <c r="J1793" s="7">
        <v>0.1023683765069323</v>
      </c>
      <c r="K1793" s="7">
        <v>0.1023734867205183</v>
      </c>
      <c r="L1793" s="7">
        <v>9.9615789826057302E-2</v>
      </c>
      <c r="M1793" s="7">
        <v>0.1017105938784074</v>
      </c>
      <c r="N1793" s="7">
        <v>0.1017683447697139</v>
      </c>
      <c r="O1793" s="7">
        <v>9.3735573221791072E-4</v>
      </c>
      <c r="P1793" s="7">
        <v>0.1027057005019318</v>
      </c>
      <c r="Q1793" s="7">
        <v>0.100830989037496</v>
      </c>
      <c r="R1793" s="7" t="str">
        <f t="shared" si="181"/>
        <v>Lower</v>
      </c>
      <c r="S1793" s="4" t="str">
        <f t="shared" si="182"/>
        <v>Lower</v>
      </c>
      <c r="T1793" s="4" t="str">
        <f t="shared" si="183"/>
        <v>Above</v>
      </c>
      <c r="U1793" s="4" t="str">
        <f t="shared" si="184"/>
        <v>Buy</v>
      </c>
      <c r="V1793" s="4" t="str">
        <f t="shared" si="185"/>
        <v>Buy</v>
      </c>
    </row>
    <row r="1794" spans="1:22">
      <c r="A1794" s="2">
        <v>43619</v>
      </c>
      <c r="B1794" s="7">
        <v>1213.5</v>
      </c>
      <c r="C1794" s="7">
        <v>1229.900024414062</v>
      </c>
      <c r="D1794" s="7">
        <v>1212.474975585938</v>
      </c>
      <c r="E1794" s="7">
        <v>1228.550048828125</v>
      </c>
      <c r="F1794" s="7">
        <v>11953.75</v>
      </c>
      <c r="G1794" s="7">
        <v>12103.0498046875</v>
      </c>
      <c r="H1794" s="7">
        <v>11920.099609375</v>
      </c>
      <c r="I1794" s="7">
        <v>12088.5498046875</v>
      </c>
      <c r="J1794" s="7">
        <v>0.10151626058768171</v>
      </c>
      <c r="K1794" s="7">
        <v>0.1016190170462426</v>
      </c>
      <c r="L1794" s="7">
        <v>0.1017168492981671</v>
      </c>
      <c r="M1794" s="7">
        <v>0.1016292333387863</v>
      </c>
      <c r="N1794" s="7">
        <v>0.1018308381630518</v>
      </c>
      <c r="O1794" s="7">
        <v>8.7977448133950509E-4</v>
      </c>
      <c r="P1794" s="7">
        <v>0.1027106126443913</v>
      </c>
      <c r="Q1794" s="7">
        <v>0.10095106368171231</v>
      </c>
      <c r="R1794" s="7">
        <f t="shared" si="181"/>
        <v>0</v>
      </c>
      <c r="S1794" s="4" t="str">
        <f t="shared" si="182"/>
        <v>Lower</v>
      </c>
      <c r="T1794" s="4" t="str">
        <f t="shared" si="183"/>
        <v>Above</v>
      </c>
      <c r="U1794" s="4" t="str">
        <f t="shared" si="184"/>
        <v>Buy</v>
      </c>
      <c r="V1794" s="4" t="str">
        <f t="shared" si="185"/>
        <v/>
      </c>
    </row>
    <row r="1795" spans="1:22">
      <c r="A1795" s="2">
        <v>43620</v>
      </c>
      <c r="B1795" s="7">
        <v>1227.5</v>
      </c>
      <c r="C1795" s="7">
        <v>1232.875</v>
      </c>
      <c r="D1795" s="7">
        <v>1220.525024414062</v>
      </c>
      <c r="E1795" s="7">
        <v>1226.150024414062</v>
      </c>
      <c r="F1795" s="7">
        <v>12052.650390625</v>
      </c>
      <c r="G1795" s="7">
        <v>12095.2001953125</v>
      </c>
      <c r="H1795" s="7">
        <v>12005.849609375</v>
      </c>
      <c r="I1795" s="7">
        <v>12021.650390625</v>
      </c>
      <c r="J1795" s="7">
        <v>0.1018448192071343</v>
      </c>
      <c r="K1795" s="7">
        <v>0.1019309296325497</v>
      </c>
      <c r="L1795" s="7">
        <v>0.101660862340054</v>
      </c>
      <c r="M1795" s="7">
        <v>0.1019951491327902</v>
      </c>
      <c r="N1795" s="7">
        <v>0.101881086538125</v>
      </c>
      <c r="O1795" s="7">
        <v>8.5765458415754136E-4</v>
      </c>
      <c r="P1795" s="7">
        <v>0.1027387411222825</v>
      </c>
      <c r="Q1795" s="7">
        <v>0.1010234319539675</v>
      </c>
      <c r="R1795" s="7">
        <f t="shared" ref="R1795:R1858" si="186">IF(AND(K1795&gt;=Q1795,L1795&lt;=Q1795),"Lower",IF(AND(K1795&gt;=P1795,L1795&lt;=P1795),"Upper",0))</f>
        <v>0</v>
      </c>
      <c r="S1795" s="4" t="str">
        <f t="shared" si="182"/>
        <v>Lower</v>
      </c>
      <c r="T1795" s="4" t="str">
        <f t="shared" si="183"/>
        <v>Above</v>
      </c>
      <c r="U1795" s="4" t="str">
        <f t="shared" si="184"/>
        <v>Buy</v>
      </c>
      <c r="V1795" s="4" t="str">
        <f t="shared" si="185"/>
        <v/>
      </c>
    </row>
    <row r="1796" spans="1:22">
      <c r="A1796" s="2">
        <v>43622</v>
      </c>
      <c r="B1796" s="7">
        <v>1226.599975585938</v>
      </c>
      <c r="C1796" s="7">
        <v>1235</v>
      </c>
      <c r="D1796" s="7">
        <v>1206.675048828125</v>
      </c>
      <c r="E1796" s="7">
        <v>1211.675048828125</v>
      </c>
      <c r="F1796" s="7">
        <v>12039.7998046875</v>
      </c>
      <c r="G1796" s="7">
        <v>12039.7998046875</v>
      </c>
      <c r="H1796" s="7">
        <v>11830.25</v>
      </c>
      <c r="I1796" s="7">
        <v>11843.75</v>
      </c>
      <c r="J1796" s="7">
        <v>0.10187876837523339</v>
      </c>
      <c r="K1796" s="7">
        <v>0.1025764564224044</v>
      </c>
      <c r="L1796" s="7">
        <v>0.1019991165721878</v>
      </c>
      <c r="M1796" s="7">
        <v>0.10230501731530341</v>
      </c>
      <c r="N1796" s="7">
        <v>0.10191851682206279</v>
      </c>
      <c r="O1796" s="7">
        <v>8.5907353149568104E-4</v>
      </c>
      <c r="P1796" s="7">
        <v>0.1027775903535585</v>
      </c>
      <c r="Q1796" s="7">
        <v>0.10105944329056719</v>
      </c>
      <c r="R1796" s="7">
        <f t="shared" si="186"/>
        <v>0</v>
      </c>
      <c r="S1796" s="4" t="str">
        <f t="shared" si="182"/>
        <v>Lower</v>
      </c>
      <c r="T1796" s="4" t="str">
        <f t="shared" si="183"/>
        <v>Above</v>
      </c>
      <c r="U1796" s="4" t="str">
        <f t="shared" si="184"/>
        <v>Buy</v>
      </c>
      <c r="V1796" s="4" t="str">
        <f t="shared" si="185"/>
        <v/>
      </c>
    </row>
    <row r="1797" spans="1:22">
      <c r="A1797" s="2">
        <v>43623</v>
      </c>
      <c r="B1797" s="7">
        <v>1212.824951171875</v>
      </c>
      <c r="C1797" s="7">
        <v>1227.125</v>
      </c>
      <c r="D1797" s="7">
        <v>1204.5</v>
      </c>
      <c r="E1797" s="7">
        <v>1223.824951171875</v>
      </c>
      <c r="F1797" s="7">
        <v>11865.2001953125</v>
      </c>
      <c r="G1797" s="7">
        <v>11897.5</v>
      </c>
      <c r="H1797" s="7">
        <v>11769.5</v>
      </c>
      <c r="I1797" s="7">
        <v>11870.650390625</v>
      </c>
      <c r="J1797" s="7">
        <v>0.10221698169500899</v>
      </c>
      <c r="K1797" s="7">
        <v>0.103141416263921</v>
      </c>
      <c r="L1797" s="7">
        <v>0.1023407961255788</v>
      </c>
      <c r="M1797" s="7">
        <v>0.1030967058164232</v>
      </c>
      <c r="N1797" s="7">
        <v>0.1020057966307174</v>
      </c>
      <c r="O1797" s="7">
        <v>8.8662465854895259E-4</v>
      </c>
      <c r="P1797" s="7">
        <v>0.1028924212892664</v>
      </c>
      <c r="Q1797" s="7">
        <v>0.10111917197216851</v>
      </c>
      <c r="R1797" s="7" t="str">
        <f t="shared" si="186"/>
        <v>Upper</v>
      </c>
      <c r="S1797" s="4" t="str">
        <f t="shared" si="182"/>
        <v>Upper</v>
      </c>
      <c r="T1797" s="4" t="str">
        <f t="shared" si="183"/>
        <v>Above</v>
      </c>
      <c r="U1797" s="4" t="str">
        <f t="shared" si="184"/>
        <v>Buy</v>
      </c>
      <c r="V1797" s="4" t="str">
        <f t="shared" si="185"/>
        <v/>
      </c>
    </row>
    <row r="1798" spans="1:22">
      <c r="A1798" s="2">
        <v>43626</v>
      </c>
      <c r="B1798" s="7">
        <v>1234.974975585938</v>
      </c>
      <c r="C1798" s="7">
        <v>1234.974975585938</v>
      </c>
      <c r="D1798" s="7">
        <v>1216.050048828125</v>
      </c>
      <c r="E1798" s="7">
        <v>1220.099975585938</v>
      </c>
      <c r="F1798" s="7">
        <v>11934.900390625</v>
      </c>
      <c r="G1798" s="7">
        <v>11975.0498046875</v>
      </c>
      <c r="H1798" s="7">
        <v>11871.75</v>
      </c>
      <c r="I1798" s="7">
        <v>11922.7001953125</v>
      </c>
      <c r="J1798" s="7">
        <v>0.1034759348771796</v>
      </c>
      <c r="K1798" s="7">
        <v>0.1031290053676871</v>
      </c>
      <c r="L1798" s="7">
        <v>0.10243224872728331</v>
      </c>
      <c r="M1798" s="7">
        <v>0.1023341990990958</v>
      </c>
      <c r="N1798" s="7">
        <v>0.1020322497333534</v>
      </c>
      <c r="O1798" s="7">
        <v>8.8821378997879039E-4</v>
      </c>
      <c r="P1798" s="7">
        <v>0.1029204635233322</v>
      </c>
      <c r="Q1798" s="7">
        <v>0.10114403594337459</v>
      </c>
      <c r="R1798" s="7" t="str">
        <f t="shared" si="186"/>
        <v>Upper</v>
      </c>
      <c r="S1798" s="4" t="str">
        <f t="shared" si="182"/>
        <v>Upper</v>
      </c>
      <c r="T1798" s="4" t="str">
        <f t="shared" si="183"/>
        <v>Below</v>
      </c>
      <c r="U1798" s="4" t="str">
        <f t="shared" si="184"/>
        <v>Sell</v>
      </c>
      <c r="V1798" s="4" t="str">
        <f t="shared" si="185"/>
        <v>Sell</v>
      </c>
    </row>
    <row r="1799" spans="1:22">
      <c r="A1799" s="2">
        <v>43627</v>
      </c>
      <c r="B1799" s="7">
        <v>1225.75</v>
      </c>
      <c r="C1799" s="7">
        <v>1229.949951171875</v>
      </c>
      <c r="D1799" s="7">
        <v>1220.175048828125</v>
      </c>
      <c r="E1799" s="7">
        <v>1224.199951171875</v>
      </c>
      <c r="F1799" s="7">
        <v>11959.849609375</v>
      </c>
      <c r="G1799" s="7">
        <v>12000.349609375</v>
      </c>
      <c r="H1799" s="7">
        <v>11904.349609375</v>
      </c>
      <c r="I1799" s="7">
        <v>11965.599609375</v>
      </c>
      <c r="J1799" s="7">
        <v>0.10248874693534341</v>
      </c>
      <c r="K1799" s="7">
        <v>0.1024928432260844</v>
      </c>
      <c r="L1799" s="7">
        <v>0.10249825390437151</v>
      </c>
      <c r="M1799" s="7">
        <v>0.1023099544641891</v>
      </c>
      <c r="N1799" s="7">
        <v>0.1020186685220691</v>
      </c>
      <c r="O1799" s="7">
        <v>8.814228815571261E-4</v>
      </c>
      <c r="P1799" s="7">
        <v>0.1029000914036262</v>
      </c>
      <c r="Q1799" s="7">
        <v>0.10113724564051189</v>
      </c>
      <c r="R1799" s="7">
        <f t="shared" si="186"/>
        <v>0</v>
      </c>
      <c r="S1799" s="4" t="str">
        <f t="shared" si="182"/>
        <v>Upper</v>
      </c>
      <c r="T1799" s="4" t="str">
        <f t="shared" si="183"/>
        <v>Below</v>
      </c>
      <c r="U1799" s="4" t="str">
        <f t="shared" si="184"/>
        <v>Sell</v>
      </c>
      <c r="V1799" s="4" t="str">
        <f t="shared" si="185"/>
        <v/>
      </c>
    </row>
    <row r="1800" spans="1:22">
      <c r="A1800" s="2">
        <v>43628</v>
      </c>
      <c r="B1800" s="7">
        <v>1222.5</v>
      </c>
      <c r="C1800" s="7">
        <v>1224.199951171875</v>
      </c>
      <c r="D1800" s="7">
        <v>1211.824951171875</v>
      </c>
      <c r="E1800" s="7">
        <v>1213.525024414062</v>
      </c>
      <c r="F1800" s="7">
        <v>11962.4501953125</v>
      </c>
      <c r="G1800" s="7">
        <v>11962.4501953125</v>
      </c>
      <c r="H1800" s="7">
        <v>11866.349609375</v>
      </c>
      <c r="I1800" s="7">
        <v>11906.2001953125</v>
      </c>
      <c r="J1800" s="7">
        <v>0.1021947828446582</v>
      </c>
      <c r="K1800" s="7">
        <v>0.1023368901173423</v>
      </c>
      <c r="L1800" s="7">
        <v>0.10212280870390621</v>
      </c>
      <c r="M1800" s="7">
        <v>0.1019237879850055</v>
      </c>
      <c r="N1800" s="7">
        <v>0.1020179728999481</v>
      </c>
      <c r="O1800" s="7">
        <v>8.8149563191673285E-4</v>
      </c>
      <c r="P1800" s="7">
        <v>0.1028994685318648</v>
      </c>
      <c r="Q1800" s="7">
        <v>0.10113647726803141</v>
      </c>
      <c r="R1800" s="7">
        <f t="shared" si="186"/>
        <v>0</v>
      </c>
      <c r="S1800" s="4" t="str">
        <f t="shared" si="182"/>
        <v>Upper</v>
      </c>
      <c r="T1800" s="4" t="str">
        <f t="shared" si="183"/>
        <v>Below</v>
      </c>
      <c r="U1800" s="4" t="str">
        <f t="shared" si="184"/>
        <v>Sell</v>
      </c>
      <c r="V1800" s="4" t="str">
        <f t="shared" si="185"/>
        <v/>
      </c>
    </row>
    <row r="1801" spans="1:22">
      <c r="A1801" s="2">
        <v>43629</v>
      </c>
      <c r="B1801" s="7">
        <v>1217.974975585938</v>
      </c>
      <c r="C1801" s="7">
        <v>1226</v>
      </c>
      <c r="D1801" s="7">
        <v>1207.974975585938</v>
      </c>
      <c r="E1801" s="7">
        <v>1222.349975585938</v>
      </c>
      <c r="F1801" s="7">
        <v>11873.900390625</v>
      </c>
      <c r="G1801" s="7">
        <v>11931.349609375</v>
      </c>
      <c r="H1801" s="7">
        <v>11817.0498046875</v>
      </c>
      <c r="I1801" s="7">
        <v>11914.0498046875</v>
      </c>
      <c r="J1801" s="7">
        <v>0.10257581211878671</v>
      </c>
      <c r="K1801" s="7">
        <v>0.1027545114457694</v>
      </c>
      <c r="L1801" s="7">
        <v>0.1022230586780439</v>
      </c>
      <c r="M1801" s="7">
        <v>0.1025973531775075</v>
      </c>
      <c r="N1801" s="7">
        <v>0.10202392742990921</v>
      </c>
      <c r="O1801" s="7">
        <v>8.8516314946295829E-4</v>
      </c>
      <c r="P1801" s="7">
        <v>0.1029090905793721</v>
      </c>
      <c r="Q1801" s="7">
        <v>0.1011387642804462</v>
      </c>
      <c r="R1801" s="7">
        <f t="shared" si="186"/>
        <v>0</v>
      </c>
      <c r="S1801" s="4" t="str">
        <f t="shared" si="182"/>
        <v>Upper</v>
      </c>
      <c r="T1801" s="4" t="str">
        <f t="shared" si="183"/>
        <v>Below</v>
      </c>
      <c r="U1801" s="4" t="str">
        <f t="shared" si="184"/>
        <v>Sell</v>
      </c>
      <c r="V1801" s="4" t="str">
        <f t="shared" si="185"/>
        <v/>
      </c>
    </row>
    <row r="1802" spans="1:22">
      <c r="A1802" s="2">
        <v>43630</v>
      </c>
      <c r="B1802" s="7">
        <v>1221.474975585938</v>
      </c>
      <c r="C1802" s="7">
        <v>1229.474975585938</v>
      </c>
      <c r="D1802" s="7">
        <v>1212.5</v>
      </c>
      <c r="E1802" s="7">
        <v>1217.550048828125</v>
      </c>
      <c r="F1802" s="7">
        <v>11910.099609375</v>
      </c>
      <c r="G1802" s="7">
        <v>11911.849609375</v>
      </c>
      <c r="H1802" s="7">
        <v>11797.7001953125</v>
      </c>
      <c r="I1802" s="7">
        <v>11823.2998046875</v>
      </c>
      <c r="J1802" s="7">
        <v>0.10255791434560781</v>
      </c>
      <c r="K1802" s="7">
        <v>0.1032144474539287</v>
      </c>
      <c r="L1802" s="7">
        <v>0.1027742678595744</v>
      </c>
      <c r="M1802" s="7">
        <v>0.10297886959995819</v>
      </c>
      <c r="N1802" s="7">
        <v>0.1020413317423505</v>
      </c>
      <c r="O1802" s="7">
        <v>9.0100366432341924E-4</v>
      </c>
      <c r="P1802" s="7">
        <v>0.1029423354066739</v>
      </c>
      <c r="Q1802" s="7">
        <v>0.1011403280780271</v>
      </c>
      <c r="R1802" s="7" t="str">
        <f t="shared" si="186"/>
        <v>Upper</v>
      </c>
      <c r="S1802" s="4" t="str">
        <f t="shared" si="182"/>
        <v>Upper</v>
      </c>
      <c r="T1802" s="4" t="str">
        <f t="shared" si="183"/>
        <v>Above</v>
      </c>
      <c r="U1802" s="4" t="str">
        <f t="shared" si="184"/>
        <v>Sell</v>
      </c>
      <c r="V1802" s="4" t="str">
        <f t="shared" si="185"/>
        <v/>
      </c>
    </row>
    <row r="1803" spans="1:22">
      <c r="A1803" s="2">
        <v>43633</v>
      </c>
      <c r="B1803" s="7">
        <v>1217.5</v>
      </c>
      <c r="C1803" s="7">
        <v>1219.949951171875</v>
      </c>
      <c r="D1803" s="7">
        <v>1208.650024414062</v>
      </c>
      <c r="E1803" s="7">
        <v>1211</v>
      </c>
      <c r="F1803" s="7">
        <v>11844</v>
      </c>
      <c r="G1803" s="7">
        <v>11844.0498046875</v>
      </c>
      <c r="H1803" s="7">
        <v>11657.75</v>
      </c>
      <c r="I1803" s="7">
        <v>11672.150390625</v>
      </c>
      <c r="J1803" s="7">
        <v>0.1027946639648767</v>
      </c>
      <c r="K1803" s="7">
        <v>0.10300108250887779</v>
      </c>
      <c r="L1803" s="7">
        <v>0.103677812992564</v>
      </c>
      <c r="M1803" s="7">
        <v>0.1037512334464665</v>
      </c>
      <c r="N1803" s="7">
        <v>0.10205209636902959</v>
      </c>
      <c r="O1803" s="7">
        <v>9.2086727372988036E-4</v>
      </c>
      <c r="P1803" s="7">
        <v>0.1029729636427595</v>
      </c>
      <c r="Q1803" s="7">
        <v>0.1011312290952998</v>
      </c>
      <c r="R1803" s="7">
        <f t="shared" si="186"/>
        <v>0</v>
      </c>
      <c r="S1803" s="4" t="str">
        <f t="shared" si="182"/>
        <v>Upper</v>
      </c>
      <c r="T1803" s="4" t="str">
        <f t="shared" si="183"/>
        <v>Above</v>
      </c>
      <c r="U1803" s="4" t="str">
        <f t="shared" si="184"/>
        <v>Sell</v>
      </c>
      <c r="V1803" s="4" t="str">
        <f t="shared" si="185"/>
        <v/>
      </c>
    </row>
    <row r="1804" spans="1:22">
      <c r="A1804" s="2">
        <v>43634</v>
      </c>
      <c r="B1804" s="7">
        <v>1209</v>
      </c>
      <c r="C1804" s="7">
        <v>1216</v>
      </c>
      <c r="D1804" s="7">
        <v>1202</v>
      </c>
      <c r="E1804" s="7">
        <v>1208.625</v>
      </c>
      <c r="F1804" s="7">
        <v>11677.0498046875</v>
      </c>
      <c r="G1804" s="7">
        <v>11727.2001953125</v>
      </c>
      <c r="H1804" s="7">
        <v>11641.150390625</v>
      </c>
      <c r="I1804" s="7">
        <v>11691.5</v>
      </c>
      <c r="J1804" s="7">
        <v>0.10353642574297089</v>
      </c>
      <c r="K1804" s="7">
        <v>0.10369056379595611</v>
      </c>
      <c r="L1804" s="7">
        <v>0.1032544000950293</v>
      </c>
      <c r="M1804" s="7">
        <v>0.1033763845528803</v>
      </c>
      <c r="N1804" s="7">
        <v>0.1020799393371758</v>
      </c>
      <c r="O1804" s="7">
        <v>9.5314498156857952E-4</v>
      </c>
      <c r="P1804" s="7">
        <v>0.10303308431874431</v>
      </c>
      <c r="Q1804" s="7">
        <v>0.1011267943556072</v>
      </c>
      <c r="R1804" s="7">
        <f t="shared" si="186"/>
        <v>0</v>
      </c>
      <c r="S1804" s="4" t="str">
        <f t="shared" ref="S1804:S1867" si="187">+IF(R1804=0,S1803,R1804)</f>
        <v>Upper</v>
      </c>
      <c r="T1804" s="4" t="str">
        <f t="shared" si="183"/>
        <v>Above</v>
      </c>
      <c r="U1804" s="4" t="str">
        <f t="shared" si="184"/>
        <v>Sell</v>
      </c>
      <c r="V1804" s="4" t="str">
        <f t="shared" si="185"/>
        <v/>
      </c>
    </row>
    <row r="1805" spans="1:22">
      <c r="A1805" s="2">
        <v>43635</v>
      </c>
      <c r="B1805" s="7">
        <v>1213.5</v>
      </c>
      <c r="C1805" s="7">
        <v>1222.449951171875</v>
      </c>
      <c r="D1805" s="7">
        <v>1208.349975585938</v>
      </c>
      <c r="E1805" s="7">
        <v>1214.175048828125</v>
      </c>
      <c r="F1805" s="7">
        <v>11744.4501953125</v>
      </c>
      <c r="G1805" s="7">
        <v>11802.5</v>
      </c>
      <c r="H1805" s="7">
        <v>11625.099609375</v>
      </c>
      <c r="I1805" s="7">
        <v>11691.4501953125</v>
      </c>
      <c r="J1805" s="7">
        <v>0.1033253987900036</v>
      </c>
      <c r="K1805" s="7">
        <v>0.1035755095252595</v>
      </c>
      <c r="L1805" s="7">
        <v>0.10394319327908989</v>
      </c>
      <c r="M1805" s="7">
        <v>0.1038515349716778</v>
      </c>
      <c r="N1805" s="7">
        <v>0.10214039655616031</v>
      </c>
      <c r="O1805" s="7">
        <v>1.026243018656938E-3</v>
      </c>
      <c r="P1805" s="7">
        <v>0.1031666395748173</v>
      </c>
      <c r="Q1805" s="7">
        <v>0.1011141535375034</v>
      </c>
      <c r="R1805" s="7">
        <f t="shared" si="186"/>
        <v>0</v>
      </c>
      <c r="S1805" s="4" t="str">
        <f t="shared" si="187"/>
        <v>Upper</v>
      </c>
      <c r="T1805" s="4" t="str">
        <f t="shared" si="183"/>
        <v>Above</v>
      </c>
      <c r="U1805" s="4" t="str">
        <f t="shared" si="184"/>
        <v>Sell</v>
      </c>
      <c r="V1805" s="4" t="str">
        <f t="shared" si="185"/>
        <v/>
      </c>
    </row>
    <row r="1806" spans="1:22">
      <c r="A1806" s="2">
        <v>43636</v>
      </c>
      <c r="B1806" s="7">
        <v>1214.175048828125</v>
      </c>
      <c r="C1806" s="7">
        <v>1218.5</v>
      </c>
      <c r="D1806" s="7">
        <v>1207.300048828125</v>
      </c>
      <c r="E1806" s="7">
        <v>1213.175048828125</v>
      </c>
      <c r="F1806" s="7">
        <v>11653.650390625</v>
      </c>
      <c r="G1806" s="7">
        <v>11843.5</v>
      </c>
      <c r="H1806" s="7">
        <v>11635.0498046875</v>
      </c>
      <c r="I1806" s="7">
        <v>11831.75</v>
      </c>
      <c r="J1806" s="7">
        <v>0.1041883880268874</v>
      </c>
      <c r="K1806" s="7">
        <v>0.1028834381728374</v>
      </c>
      <c r="L1806" s="7">
        <v>0.1037640636778135</v>
      </c>
      <c r="M1806" s="7">
        <v>0.10253555465828169</v>
      </c>
      <c r="N1806" s="7">
        <v>0.10214328091815809</v>
      </c>
      <c r="O1806" s="7">
        <v>1.0273219370740461E-3</v>
      </c>
      <c r="P1806" s="7">
        <v>0.10317060285523209</v>
      </c>
      <c r="Q1806" s="7">
        <v>0.101115958981084</v>
      </c>
      <c r="R1806" s="7">
        <f t="shared" si="186"/>
        <v>0</v>
      </c>
      <c r="S1806" s="4" t="str">
        <f t="shared" si="187"/>
        <v>Upper</v>
      </c>
      <c r="T1806" s="4" t="str">
        <f t="shared" si="183"/>
        <v>Below</v>
      </c>
      <c r="U1806" s="4" t="str">
        <f t="shared" si="184"/>
        <v>Sell</v>
      </c>
      <c r="V1806" s="4" t="str">
        <f t="shared" si="185"/>
        <v/>
      </c>
    </row>
    <row r="1807" spans="1:22">
      <c r="A1807" s="2">
        <v>43637</v>
      </c>
      <c r="B1807" s="7">
        <v>1213</v>
      </c>
      <c r="C1807" s="7">
        <v>1214.849975585938</v>
      </c>
      <c r="D1807" s="7">
        <v>1202.824951171875</v>
      </c>
      <c r="E1807" s="7">
        <v>1207.099975585938</v>
      </c>
      <c r="F1807" s="7">
        <v>11827.599609375</v>
      </c>
      <c r="G1807" s="7">
        <v>11827.9501953125</v>
      </c>
      <c r="H1807" s="7">
        <v>11705.099609375</v>
      </c>
      <c r="I1807" s="7">
        <v>11724.099609375</v>
      </c>
      <c r="J1807" s="7">
        <v>0.1025567350993629</v>
      </c>
      <c r="K1807" s="7">
        <v>0.10271010238675091</v>
      </c>
      <c r="L1807" s="7">
        <v>0.10276076166054091</v>
      </c>
      <c r="M1807" s="7">
        <v>0.1029588638619803</v>
      </c>
      <c r="N1807" s="7">
        <v>0.1022897440268225</v>
      </c>
      <c r="O1807" s="7">
        <v>9.1251312015536731E-4</v>
      </c>
      <c r="P1807" s="7">
        <v>0.10320225714697789</v>
      </c>
      <c r="Q1807" s="7">
        <v>0.1013772309066672</v>
      </c>
      <c r="R1807" s="7">
        <f t="shared" si="186"/>
        <v>0</v>
      </c>
      <c r="S1807" s="4" t="str">
        <f t="shared" si="187"/>
        <v>Upper</v>
      </c>
      <c r="T1807" s="4" t="str">
        <f t="shared" si="183"/>
        <v>Below</v>
      </c>
      <c r="U1807" s="4" t="str">
        <f t="shared" si="184"/>
        <v>Sell</v>
      </c>
      <c r="V1807" s="4" t="str">
        <f t="shared" si="185"/>
        <v/>
      </c>
    </row>
    <row r="1808" spans="1:22">
      <c r="A1808" s="2">
        <v>43640</v>
      </c>
      <c r="B1808" s="7">
        <v>1205.974975585938</v>
      </c>
      <c r="C1808" s="7">
        <v>1215.300048828125</v>
      </c>
      <c r="D1808" s="7">
        <v>1205</v>
      </c>
      <c r="E1808" s="7">
        <v>1208.974975585938</v>
      </c>
      <c r="F1808" s="7">
        <v>11725.7998046875</v>
      </c>
      <c r="G1808" s="7">
        <v>11754</v>
      </c>
      <c r="H1808" s="7">
        <v>11670.2001953125</v>
      </c>
      <c r="I1808" s="7">
        <v>11699.650390625</v>
      </c>
      <c r="J1808" s="7">
        <v>0.1028479929449109</v>
      </c>
      <c r="K1808" s="7">
        <v>0.10339459323023011</v>
      </c>
      <c r="L1808" s="7">
        <v>0.1032544412120715</v>
      </c>
      <c r="M1808" s="7">
        <v>0.1033342822410058</v>
      </c>
      <c r="N1808" s="7">
        <v>0.1024468960448119</v>
      </c>
      <c r="O1808" s="7">
        <v>7.9519403078332396E-4</v>
      </c>
      <c r="P1808" s="7">
        <v>0.1032420900755953</v>
      </c>
      <c r="Q1808" s="7">
        <v>0.10165170201402859</v>
      </c>
      <c r="R1808" s="7">
        <f t="shared" si="186"/>
        <v>0</v>
      </c>
      <c r="S1808" s="4" t="str">
        <f t="shared" si="187"/>
        <v>Upper</v>
      </c>
      <c r="T1808" s="4" t="str">
        <f t="shared" si="183"/>
        <v>Above</v>
      </c>
      <c r="U1808" s="4" t="str">
        <f t="shared" si="184"/>
        <v>Sell</v>
      </c>
      <c r="V1808" s="4" t="str">
        <f t="shared" si="185"/>
        <v/>
      </c>
    </row>
    <row r="1809" spans="1:22">
      <c r="A1809" s="2">
        <v>43641</v>
      </c>
      <c r="B1809" s="7">
        <v>1209.925048828125</v>
      </c>
      <c r="C1809" s="7">
        <v>1220.75</v>
      </c>
      <c r="D1809" s="7">
        <v>1201.5</v>
      </c>
      <c r="E1809" s="7">
        <v>1214.349975585938</v>
      </c>
      <c r="F1809" s="7">
        <v>11681</v>
      </c>
      <c r="G1809" s="7">
        <v>11814.400390625</v>
      </c>
      <c r="H1809" s="7">
        <v>11651</v>
      </c>
      <c r="I1809" s="7">
        <v>11796.4501953125</v>
      </c>
      <c r="J1809" s="7">
        <v>0.1035806051560761</v>
      </c>
      <c r="K1809" s="7">
        <v>0.1033272920874337</v>
      </c>
      <c r="L1809" s="7">
        <v>0.10312419534803879</v>
      </c>
      <c r="M1809" s="7">
        <v>0.1029419830101498</v>
      </c>
      <c r="N1809" s="7">
        <v>0.1025449373583496</v>
      </c>
      <c r="O1809" s="7">
        <v>7.2252535172715273E-4</v>
      </c>
      <c r="P1809" s="7">
        <v>0.1032674627100767</v>
      </c>
      <c r="Q1809" s="7">
        <v>0.1018224120066224</v>
      </c>
      <c r="R1809" s="7" t="str">
        <f t="shared" si="186"/>
        <v>Upper</v>
      </c>
      <c r="S1809" s="4" t="str">
        <f t="shared" si="187"/>
        <v>Upper</v>
      </c>
      <c r="T1809" s="4" t="str">
        <f t="shared" si="183"/>
        <v>Below</v>
      </c>
      <c r="U1809" s="4" t="str">
        <f t="shared" si="184"/>
        <v>Sell</v>
      </c>
      <c r="V1809" s="4" t="str">
        <f t="shared" si="185"/>
        <v/>
      </c>
    </row>
    <row r="1810" spans="1:22">
      <c r="A1810" s="2">
        <v>43642</v>
      </c>
      <c r="B1810" s="7">
        <v>1212.349975585938</v>
      </c>
      <c r="C1810" s="7">
        <v>1235</v>
      </c>
      <c r="D1810" s="7">
        <v>1211</v>
      </c>
      <c r="E1810" s="7">
        <v>1233.949951171875</v>
      </c>
      <c r="F1810" s="7">
        <v>11768.150390625</v>
      </c>
      <c r="G1810" s="7">
        <v>11871.849609375</v>
      </c>
      <c r="H1810" s="7">
        <v>11757.5498046875</v>
      </c>
      <c r="I1810" s="7">
        <v>11847.5498046875</v>
      </c>
      <c r="J1810" s="7">
        <v>0.1030195855205714</v>
      </c>
      <c r="K1810" s="7">
        <v>0.10402759811114359</v>
      </c>
      <c r="L1810" s="7">
        <v>0.102997650030553</v>
      </c>
      <c r="M1810" s="7">
        <v>0.10415233288858269</v>
      </c>
      <c r="N1810" s="7">
        <v>0.1026887376951776</v>
      </c>
      <c r="O1810" s="7">
        <v>7.4266908598356115E-4</v>
      </c>
      <c r="P1810" s="7">
        <v>0.1034314067811611</v>
      </c>
      <c r="Q1810" s="7">
        <v>0.101946068609194</v>
      </c>
      <c r="R1810" s="7" t="str">
        <f t="shared" si="186"/>
        <v>Upper</v>
      </c>
      <c r="S1810" s="4" t="str">
        <f t="shared" si="187"/>
        <v>Upper</v>
      </c>
      <c r="T1810" s="4" t="str">
        <f t="shared" si="183"/>
        <v>Above</v>
      </c>
      <c r="U1810" s="4" t="str">
        <f t="shared" si="184"/>
        <v>Sell</v>
      </c>
      <c r="V1810" s="4" t="str">
        <f t="shared" si="185"/>
        <v/>
      </c>
    </row>
    <row r="1811" spans="1:22">
      <c r="A1811" s="2">
        <v>43643</v>
      </c>
      <c r="B1811" s="7">
        <v>1234.375</v>
      </c>
      <c r="C1811" s="7">
        <v>1247.25</v>
      </c>
      <c r="D1811" s="7">
        <v>1228.074951171875</v>
      </c>
      <c r="E1811" s="7">
        <v>1231.150024414062</v>
      </c>
      <c r="F1811" s="7">
        <v>11860.849609375</v>
      </c>
      <c r="G1811" s="7">
        <v>11911.150390625</v>
      </c>
      <c r="H1811" s="7">
        <v>11821.0498046875</v>
      </c>
      <c r="I1811" s="7">
        <v>11841.5498046875</v>
      </c>
      <c r="J1811" s="7">
        <v>0.104071381111209</v>
      </c>
      <c r="K1811" s="7">
        <v>0.1047128076715145</v>
      </c>
      <c r="L1811" s="7">
        <v>0.10388882302863631</v>
      </c>
      <c r="M1811" s="7">
        <v>0.1039686565289545</v>
      </c>
      <c r="N1811" s="7">
        <v>0.1027929971693641</v>
      </c>
      <c r="O1811" s="7">
        <v>7.6954944769356529E-4</v>
      </c>
      <c r="P1811" s="7">
        <v>0.1035625466170577</v>
      </c>
      <c r="Q1811" s="7">
        <v>0.1020234477216705</v>
      </c>
      <c r="R1811" s="7">
        <f t="shared" si="186"/>
        <v>0</v>
      </c>
      <c r="S1811" s="4" t="str">
        <f t="shared" si="187"/>
        <v>Upper</v>
      </c>
      <c r="T1811" s="4" t="str">
        <f t="shared" si="183"/>
        <v>Above</v>
      </c>
      <c r="U1811" s="4" t="str">
        <f t="shared" si="184"/>
        <v>Sell</v>
      </c>
      <c r="V1811" s="4" t="str">
        <f t="shared" si="185"/>
        <v/>
      </c>
    </row>
    <row r="1812" spans="1:22">
      <c r="A1812" s="2">
        <v>43644</v>
      </c>
      <c r="B1812" s="7">
        <v>1232</v>
      </c>
      <c r="C1812" s="7">
        <v>1237.5</v>
      </c>
      <c r="D1812" s="7">
        <v>1218.525024414062</v>
      </c>
      <c r="E1812" s="7">
        <v>1221.875</v>
      </c>
      <c r="F1812" s="7">
        <v>11861.150390625</v>
      </c>
      <c r="G1812" s="7">
        <v>11871.7001953125</v>
      </c>
      <c r="H1812" s="7">
        <v>11775.5</v>
      </c>
      <c r="I1812" s="7">
        <v>11788.849609375</v>
      </c>
      <c r="J1812" s="7">
        <v>0.10386850848580149</v>
      </c>
      <c r="K1812" s="7">
        <v>0.10423949220757971</v>
      </c>
      <c r="L1812" s="7">
        <v>0.10347968446469891</v>
      </c>
      <c r="M1812" s="7">
        <v>0.1036466695637811</v>
      </c>
      <c r="N1812" s="7">
        <v>0.10286991797656141</v>
      </c>
      <c r="O1812" s="7">
        <v>7.7437468964655588E-4</v>
      </c>
      <c r="P1812" s="7">
        <v>0.10364429266620789</v>
      </c>
      <c r="Q1812" s="7">
        <v>0.10209554328691479</v>
      </c>
      <c r="R1812" s="7" t="str">
        <f t="shared" si="186"/>
        <v>Upper</v>
      </c>
      <c r="S1812" s="4" t="str">
        <f t="shared" si="187"/>
        <v>Upper</v>
      </c>
      <c r="T1812" s="4" t="str">
        <f t="shared" si="183"/>
        <v>Above</v>
      </c>
      <c r="U1812" s="4" t="str">
        <f t="shared" si="184"/>
        <v>Sell</v>
      </c>
      <c r="V1812" s="4" t="str">
        <f t="shared" si="185"/>
        <v/>
      </c>
    </row>
    <row r="1813" spans="1:22">
      <c r="A1813" s="2">
        <v>43647</v>
      </c>
      <c r="B1813" s="7">
        <v>1228</v>
      </c>
      <c r="C1813" s="7">
        <v>1244.5</v>
      </c>
      <c r="D1813" s="7">
        <v>1225.025024414062</v>
      </c>
      <c r="E1813" s="7">
        <v>1242.775024414062</v>
      </c>
      <c r="F1813" s="7">
        <v>11839.900390625</v>
      </c>
      <c r="G1813" s="7">
        <v>11884.650390625</v>
      </c>
      <c r="H1813" s="7">
        <v>11830.7998046875</v>
      </c>
      <c r="I1813" s="7">
        <v>11865.599609375</v>
      </c>
      <c r="J1813" s="7">
        <v>0.10371708878331</v>
      </c>
      <c r="K1813" s="7">
        <v>0.10471490191934479</v>
      </c>
      <c r="L1813" s="7">
        <v>0.1035454106770274</v>
      </c>
      <c r="M1813" s="7">
        <v>0.10473765046244669</v>
      </c>
      <c r="N1813" s="7">
        <v>0.1030212708057633</v>
      </c>
      <c r="O1813" s="7">
        <v>8.2970209414236749E-4</v>
      </c>
      <c r="P1813" s="7">
        <v>0.10385097289990571</v>
      </c>
      <c r="Q1813" s="7">
        <v>0.10219156871162099</v>
      </c>
      <c r="R1813" s="7" t="str">
        <f t="shared" si="186"/>
        <v>Upper</v>
      </c>
      <c r="S1813" s="4" t="str">
        <f t="shared" si="187"/>
        <v>Upper</v>
      </c>
      <c r="T1813" s="4" t="str">
        <f t="shared" si="183"/>
        <v>Above</v>
      </c>
      <c r="U1813" s="4" t="str">
        <f t="shared" si="184"/>
        <v>Sell</v>
      </c>
      <c r="V1813" s="4" t="str">
        <f t="shared" si="185"/>
        <v/>
      </c>
    </row>
    <row r="1814" spans="1:22">
      <c r="A1814" s="2">
        <v>43648</v>
      </c>
      <c r="B1814" s="7">
        <v>1244</v>
      </c>
      <c r="C1814" s="7">
        <v>1248.75</v>
      </c>
      <c r="D1814" s="7">
        <v>1233.599975585938</v>
      </c>
      <c r="E1814" s="7">
        <v>1247.5</v>
      </c>
      <c r="F1814" s="7">
        <v>11890.2998046875</v>
      </c>
      <c r="G1814" s="7">
        <v>11917.4501953125</v>
      </c>
      <c r="H1814" s="7">
        <v>11814.7001953125</v>
      </c>
      <c r="I1814" s="7">
        <v>11910.2998046875</v>
      </c>
      <c r="J1814" s="7">
        <v>0.1046230978557479</v>
      </c>
      <c r="K1814" s="7">
        <v>0.1047833202182101</v>
      </c>
      <c r="L1814" s="7">
        <v>0.1044122961389549</v>
      </c>
      <c r="M1814" s="7">
        <v>0.1047412760767806</v>
      </c>
      <c r="N1814" s="7">
        <v>0.10317687294266301</v>
      </c>
      <c r="O1814" s="7">
        <v>8.4654452608248808E-4</v>
      </c>
      <c r="P1814" s="7">
        <v>0.10402341746874549</v>
      </c>
      <c r="Q1814" s="7">
        <v>0.1023303284165806</v>
      </c>
      <c r="R1814" s="7">
        <f t="shared" si="186"/>
        <v>0</v>
      </c>
      <c r="S1814" s="4" t="str">
        <f t="shared" si="187"/>
        <v>Upper</v>
      </c>
      <c r="T1814" s="4" t="str">
        <f t="shared" si="183"/>
        <v>Above</v>
      </c>
      <c r="U1814" s="4" t="str">
        <f t="shared" si="184"/>
        <v>Sell</v>
      </c>
      <c r="V1814" s="4" t="str">
        <f t="shared" si="185"/>
        <v/>
      </c>
    </row>
    <row r="1815" spans="1:22">
      <c r="A1815" s="2">
        <v>43649</v>
      </c>
      <c r="B1815" s="7">
        <v>1249.5</v>
      </c>
      <c r="C1815" s="7">
        <v>1251.650024414062</v>
      </c>
      <c r="D1815" s="7">
        <v>1241.5</v>
      </c>
      <c r="E1815" s="7">
        <v>1244.824951171875</v>
      </c>
      <c r="F1815" s="7">
        <v>11932.150390625</v>
      </c>
      <c r="G1815" s="7">
        <v>11945.2001953125</v>
      </c>
      <c r="H1815" s="7">
        <v>11887.0498046875</v>
      </c>
      <c r="I1815" s="7">
        <v>11916.75</v>
      </c>
      <c r="J1815" s="7">
        <v>0.1047170844395091</v>
      </c>
      <c r="K1815" s="7">
        <v>0.1047826745428035</v>
      </c>
      <c r="L1815" s="7">
        <v>0.10444138961295769</v>
      </c>
      <c r="M1815" s="7">
        <v>0.1044601045731324</v>
      </c>
      <c r="N1815" s="7">
        <v>0.1033001207146802</v>
      </c>
      <c r="O1815" s="7">
        <v>8.4487704015489119E-4</v>
      </c>
      <c r="P1815" s="7">
        <v>0.104144997754835</v>
      </c>
      <c r="Q1815" s="7">
        <v>0.1024552436745253</v>
      </c>
      <c r="R1815" s="7">
        <f t="shared" si="186"/>
        <v>0</v>
      </c>
      <c r="S1815" s="4" t="str">
        <f t="shared" si="187"/>
        <v>Upper</v>
      </c>
      <c r="T1815" s="4" t="str">
        <f t="shared" si="183"/>
        <v>Above</v>
      </c>
      <c r="U1815" s="4" t="str">
        <f t="shared" si="184"/>
        <v>Sell</v>
      </c>
      <c r="V1815" s="4" t="str">
        <f t="shared" si="185"/>
        <v/>
      </c>
    </row>
    <row r="1816" spans="1:22">
      <c r="A1816" s="2">
        <v>43650</v>
      </c>
      <c r="B1816" s="7">
        <v>1247.400024414062</v>
      </c>
      <c r="C1816" s="7">
        <v>1248.949951171875</v>
      </c>
      <c r="D1816" s="7">
        <v>1236</v>
      </c>
      <c r="E1816" s="7">
        <v>1241.900024414062</v>
      </c>
      <c r="F1816" s="7">
        <v>11928.7998046875</v>
      </c>
      <c r="G1816" s="7">
        <v>11969.25</v>
      </c>
      <c r="H1816" s="7">
        <v>11923.650390625</v>
      </c>
      <c r="I1816" s="7">
        <v>11946.75</v>
      </c>
      <c r="J1816" s="7">
        <v>0.1045704551034454</v>
      </c>
      <c r="K1816" s="7">
        <v>0.104346550633655</v>
      </c>
      <c r="L1816" s="7">
        <v>0.10365953038775839</v>
      </c>
      <c r="M1816" s="7">
        <v>0.10395295996099881</v>
      </c>
      <c r="N1816" s="7">
        <v>0.10338251784696489</v>
      </c>
      <c r="O1816" s="7">
        <v>8.2279080939729441E-4</v>
      </c>
      <c r="P1816" s="7">
        <v>0.1042053086563622</v>
      </c>
      <c r="Q1816" s="7">
        <v>0.10255972703756761</v>
      </c>
      <c r="R1816" s="7" t="str">
        <f t="shared" si="186"/>
        <v>Upper</v>
      </c>
      <c r="S1816" s="4" t="str">
        <f t="shared" si="187"/>
        <v>Upper</v>
      </c>
      <c r="T1816" s="4" t="str">
        <f t="shared" si="183"/>
        <v>Below</v>
      </c>
      <c r="U1816" s="4" t="str">
        <f t="shared" si="184"/>
        <v>Sell</v>
      </c>
      <c r="V1816" s="4" t="str">
        <f t="shared" si="185"/>
        <v/>
      </c>
    </row>
    <row r="1817" spans="1:22">
      <c r="A1817" s="2">
        <v>43651</v>
      </c>
      <c r="B1817" s="7">
        <v>1242.550048828125</v>
      </c>
      <c r="C1817" s="7">
        <v>1247.474975585938</v>
      </c>
      <c r="D1817" s="7">
        <v>1230</v>
      </c>
      <c r="E1817" s="7">
        <v>1236.199951171875</v>
      </c>
      <c r="F1817" s="7">
        <v>11964.75</v>
      </c>
      <c r="G1817" s="7">
        <v>11981.75</v>
      </c>
      <c r="H1817" s="7">
        <v>11797.900390625</v>
      </c>
      <c r="I1817" s="7">
        <v>11811.150390625</v>
      </c>
      <c r="J1817" s="7">
        <v>0.1038508994193882</v>
      </c>
      <c r="K1817" s="7">
        <v>0.1041145889027844</v>
      </c>
      <c r="L1817" s="7">
        <v>0.1042558386895179</v>
      </c>
      <c r="M1817" s="7">
        <v>0.104663805834959</v>
      </c>
      <c r="N1817" s="7">
        <v>0.1034608728478917</v>
      </c>
      <c r="O1817" s="7">
        <v>8.6754128894658779E-4</v>
      </c>
      <c r="P1817" s="7">
        <v>0.1043284141368383</v>
      </c>
      <c r="Q1817" s="7">
        <v>0.10259333155894509</v>
      </c>
      <c r="R1817" s="7">
        <f t="shared" si="186"/>
        <v>0</v>
      </c>
      <c r="S1817" s="4" t="str">
        <f t="shared" si="187"/>
        <v>Upper</v>
      </c>
      <c r="T1817" s="4" t="str">
        <f t="shared" si="183"/>
        <v>Above</v>
      </c>
      <c r="U1817" s="4" t="str">
        <f t="shared" si="184"/>
        <v>Sell</v>
      </c>
      <c r="V1817" s="4" t="str">
        <f t="shared" si="185"/>
        <v/>
      </c>
    </row>
    <row r="1818" spans="1:22">
      <c r="A1818" s="2">
        <v>43654</v>
      </c>
      <c r="B1818" s="7">
        <v>1237.275024414062</v>
      </c>
      <c r="C1818" s="7">
        <v>1237.300048828125</v>
      </c>
      <c r="D1818" s="7">
        <v>1198.525024414062</v>
      </c>
      <c r="E1818" s="7">
        <v>1204.800048828125</v>
      </c>
      <c r="F1818" s="7">
        <v>11770.400390625</v>
      </c>
      <c r="G1818" s="7">
        <v>11771.900390625</v>
      </c>
      <c r="H1818" s="7">
        <v>11523.2998046875</v>
      </c>
      <c r="I1818" s="7">
        <v>11558.599609375</v>
      </c>
      <c r="J1818" s="7">
        <v>0.1051174967165551</v>
      </c>
      <c r="K1818" s="7">
        <v>0.10510622820198991</v>
      </c>
      <c r="L1818" s="7">
        <v>0.1040088381564559</v>
      </c>
      <c r="M1818" s="7">
        <v>0.1042340845383147</v>
      </c>
      <c r="N1818" s="7">
        <v>0.10355586711985269</v>
      </c>
      <c r="O1818" s="7">
        <v>8.4129956553405209E-4</v>
      </c>
      <c r="P1818" s="7">
        <v>0.10439716668538671</v>
      </c>
      <c r="Q1818" s="7">
        <v>0.1027145675543186</v>
      </c>
      <c r="R1818" s="7" t="str">
        <f t="shared" si="186"/>
        <v>Upper</v>
      </c>
      <c r="S1818" s="4" t="str">
        <f t="shared" si="187"/>
        <v>Upper</v>
      </c>
      <c r="T1818" s="4" t="str">
        <f t="shared" si="183"/>
        <v>Below</v>
      </c>
      <c r="U1818" s="4" t="str">
        <f t="shared" si="184"/>
        <v>Sell</v>
      </c>
      <c r="V1818" s="4" t="str">
        <f t="shared" si="185"/>
        <v/>
      </c>
    </row>
    <row r="1819" spans="1:22">
      <c r="A1819" s="2">
        <v>43655</v>
      </c>
      <c r="B1819" s="7">
        <v>1201.925048828125</v>
      </c>
      <c r="C1819" s="7">
        <v>1205.400024414062</v>
      </c>
      <c r="D1819" s="7">
        <v>1186.5</v>
      </c>
      <c r="E1819" s="7">
        <v>1189.574951171875</v>
      </c>
      <c r="F1819" s="7">
        <v>11531.599609375</v>
      </c>
      <c r="G1819" s="7">
        <v>11582.5498046875</v>
      </c>
      <c r="H1819" s="7">
        <v>11461</v>
      </c>
      <c r="I1819" s="7">
        <v>11555.900390625</v>
      </c>
      <c r="J1819" s="7">
        <v>0.1042288225001308</v>
      </c>
      <c r="K1819" s="7">
        <v>0.1040703510660695</v>
      </c>
      <c r="L1819" s="7">
        <v>0.1035249978186895</v>
      </c>
      <c r="M1819" s="7">
        <v>0.1029409142481832</v>
      </c>
      <c r="N1819" s="7">
        <v>0.10358741510905239</v>
      </c>
      <c r="O1819" s="7">
        <v>8.0308213503938104E-4</v>
      </c>
      <c r="P1819" s="7">
        <v>0.1043904972440917</v>
      </c>
      <c r="Q1819" s="7">
        <v>0.102784332974013</v>
      </c>
      <c r="R1819" s="7">
        <f t="shared" si="186"/>
        <v>0</v>
      </c>
      <c r="S1819" s="4" t="str">
        <f t="shared" si="187"/>
        <v>Upper</v>
      </c>
      <c r="T1819" s="4" t="str">
        <f t="shared" si="183"/>
        <v>Below</v>
      </c>
      <c r="U1819" s="4" t="str">
        <f t="shared" si="184"/>
        <v>Sell</v>
      </c>
      <c r="V1819" s="4" t="str">
        <f t="shared" si="185"/>
        <v/>
      </c>
    </row>
    <row r="1820" spans="1:22">
      <c r="A1820" s="2">
        <v>43656</v>
      </c>
      <c r="B1820" s="7">
        <v>1189.375</v>
      </c>
      <c r="C1820" s="7">
        <v>1199</v>
      </c>
      <c r="D1820" s="7">
        <v>1183.125</v>
      </c>
      <c r="E1820" s="7">
        <v>1194.375</v>
      </c>
      <c r="F1820" s="7">
        <v>11536.150390625</v>
      </c>
      <c r="G1820" s="7">
        <v>11593.7001953125</v>
      </c>
      <c r="H1820" s="7">
        <v>11475.650390625</v>
      </c>
      <c r="I1820" s="7">
        <v>11498.900390625</v>
      </c>
      <c r="J1820" s="7">
        <v>0.10309981750641541</v>
      </c>
      <c r="K1820" s="7">
        <v>0.1034182340237479</v>
      </c>
      <c r="L1820" s="7">
        <v>0.1030987316384743</v>
      </c>
      <c r="M1820" s="7">
        <v>0.10386862738403831</v>
      </c>
      <c r="N1820" s="7">
        <v>0.103684657079004</v>
      </c>
      <c r="O1820" s="7">
        <v>7.0248365847655372E-4</v>
      </c>
      <c r="P1820" s="7">
        <v>0.1043871407374805</v>
      </c>
      <c r="Q1820" s="7">
        <v>0.1029821734205274</v>
      </c>
      <c r="R1820" s="7">
        <f t="shared" si="186"/>
        <v>0</v>
      </c>
      <c r="S1820" s="4" t="str">
        <f t="shared" si="187"/>
        <v>Upper</v>
      </c>
      <c r="T1820" s="4" t="str">
        <f t="shared" si="183"/>
        <v>Below</v>
      </c>
      <c r="U1820" s="4" t="str">
        <f t="shared" si="184"/>
        <v>Sell</v>
      </c>
      <c r="V1820" s="4" t="str">
        <f t="shared" si="185"/>
        <v/>
      </c>
    </row>
    <row r="1821" spans="1:22">
      <c r="A1821" s="2">
        <v>43657</v>
      </c>
      <c r="B1821" s="7">
        <v>1201.5</v>
      </c>
      <c r="C1821" s="7">
        <v>1207</v>
      </c>
      <c r="D1821" s="7">
        <v>1197.824951171875</v>
      </c>
      <c r="E1821" s="7">
        <v>1203.574951171875</v>
      </c>
      <c r="F1821" s="7">
        <v>11561.4501953125</v>
      </c>
      <c r="G1821" s="7">
        <v>11599</v>
      </c>
      <c r="H1821" s="7">
        <v>11519.5</v>
      </c>
      <c r="I1821" s="7">
        <v>11582.900390625</v>
      </c>
      <c r="J1821" s="7">
        <v>0.10392294908532659</v>
      </c>
      <c r="K1821" s="7">
        <v>0.1040606948874903</v>
      </c>
      <c r="L1821" s="7">
        <v>0.1039823734686293</v>
      </c>
      <c r="M1821" s="7">
        <v>0.1039096349430776</v>
      </c>
      <c r="N1821" s="7">
        <v>0.1037502711672825</v>
      </c>
      <c r="O1821" s="7">
        <v>6.5528071974040481E-4</v>
      </c>
      <c r="P1821" s="7">
        <v>0.1044055518870229</v>
      </c>
      <c r="Q1821" s="7">
        <v>0.1030949904475421</v>
      </c>
      <c r="R1821" s="7">
        <f t="shared" si="186"/>
        <v>0</v>
      </c>
      <c r="S1821" s="4" t="str">
        <f t="shared" si="187"/>
        <v>Upper</v>
      </c>
      <c r="T1821" s="4" t="str">
        <f t="shared" si="183"/>
        <v>Below</v>
      </c>
      <c r="U1821" s="4" t="str">
        <f t="shared" si="184"/>
        <v>Sell</v>
      </c>
      <c r="V1821" s="4" t="str">
        <f t="shared" si="185"/>
        <v/>
      </c>
    </row>
    <row r="1822" spans="1:22">
      <c r="A1822" s="2">
        <v>43658</v>
      </c>
      <c r="B1822" s="7">
        <v>1209</v>
      </c>
      <c r="C1822" s="7">
        <v>1209</v>
      </c>
      <c r="D1822" s="7">
        <v>1192.525024414062</v>
      </c>
      <c r="E1822" s="7">
        <v>1196.949951171875</v>
      </c>
      <c r="F1822" s="7">
        <v>11601.150390625</v>
      </c>
      <c r="G1822" s="7">
        <v>11639.5498046875</v>
      </c>
      <c r="H1822" s="7">
        <v>11538.599609375</v>
      </c>
      <c r="I1822" s="7">
        <v>11552.5</v>
      </c>
      <c r="J1822" s="7">
        <v>0.1042138028808767</v>
      </c>
      <c r="K1822" s="7">
        <v>0.10386999671697859</v>
      </c>
      <c r="L1822" s="7">
        <v>0.1033509320702269</v>
      </c>
      <c r="M1822" s="7">
        <v>0.1036096040832612</v>
      </c>
      <c r="N1822" s="7">
        <v>0.1037818078914476</v>
      </c>
      <c r="O1822" s="7">
        <v>6.309266018968805E-4</v>
      </c>
      <c r="P1822" s="7">
        <v>0.1044127344933445</v>
      </c>
      <c r="Q1822" s="7">
        <v>0.1031508812895508</v>
      </c>
      <c r="R1822" s="7">
        <f t="shared" si="186"/>
        <v>0</v>
      </c>
      <c r="S1822" s="4" t="str">
        <f t="shared" si="187"/>
        <v>Upper</v>
      </c>
      <c r="T1822" s="4" t="str">
        <f t="shared" si="183"/>
        <v>Below</v>
      </c>
      <c r="U1822" s="4" t="str">
        <f t="shared" si="184"/>
        <v>Sell</v>
      </c>
      <c r="V1822" s="4" t="str">
        <f t="shared" si="185"/>
        <v/>
      </c>
    </row>
    <row r="1823" spans="1:22">
      <c r="A1823" s="2">
        <v>43661</v>
      </c>
      <c r="B1823" s="7">
        <v>1198</v>
      </c>
      <c r="C1823" s="7">
        <v>1201.5</v>
      </c>
      <c r="D1823" s="7">
        <v>1188.675048828125</v>
      </c>
      <c r="E1823" s="7">
        <v>1197.375</v>
      </c>
      <c r="F1823" s="7">
        <v>11614.75</v>
      </c>
      <c r="G1823" s="7">
        <v>11618.400390625</v>
      </c>
      <c r="H1823" s="7">
        <v>11532.2998046875</v>
      </c>
      <c r="I1823" s="7">
        <v>11588.349609375</v>
      </c>
      <c r="J1823" s="7">
        <v>0.1031447082373706</v>
      </c>
      <c r="K1823" s="7">
        <v>0.10341354744234001</v>
      </c>
      <c r="L1823" s="7">
        <v>0.10307354725073729</v>
      </c>
      <c r="M1823" s="7">
        <v>0.1033257573650799</v>
      </c>
      <c r="N1823" s="7">
        <v>0.1037605340873783</v>
      </c>
      <c r="O1823" s="7">
        <v>6.3913160467377213E-4</v>
      </c>
      <c r="P1823" s="7">
        <v>0.1043996656920521</v>
      </c>
      <c r="Q1823" s="7">
        <v>0.1031214024827045</v>
      </c>
      <c r="R1823" s="7" t="str">
        <f t="shared" si="186"/>
        <v>Lower</v>
      </c>
      <c r="S1823" s="4" t="str">
        <f t="shared" si="187"/>
        <v>Lower</v>
      </c>
      <c r="T1823" s="4" t="str">
        <f t="shared" ref="T1823:T1886" si="188">IF(S1823=0,"",IF(S1823="Upper",IF(M1823&lt;=P1823,"Below","Above"),IF(M1823&gt;=Q1823,"Above","Below")))</f>
        <v>Above</v>
      </c>
      <c r="U1823" s="4" t="str">
        <f t="shared" si="184"/>
        <v>Buy</v>
      </c>
      <c r="V1823" s="4" t="str">
        <f t="shared" si="185"/>
        <v>Buy</v>
      </c>
    </row>
    <row r="1824" spans="1:22">
      <c r="A1824" s="2">
        <v>43662</v>
      </c>
      <c r="B1824" s="7">
        <v>1209</v>
      </c>
      <c r="C1824" s="7">
        <v>1209</v>
      </c>
      <c r="D1824" s="7">
        <v>1191</v>
      </c>
      <c r="E1824" s="7">
        <v>1195.599975585938</v>
      </c>
      <c r="F1824" s="7">
        <v>11596.650390625</v>
      </c>
      <c r="G1824" s="7">
        <v>11670.0498046875</v>
      </c>
      <c r="H1824" s="7">
        <v>11573.9501953125</v>
      </c>
      <c r="I1824" s="7">
        <v>11662.599609375</v>
      </c>
      <c r="J1824" s="7">
        <v>0.1042542423265069</v>
      </c>
      <c r="K1824" s="7">
        <v>0.1035985295893409</v>
      </c>
      <c r="L1824" s="7">
        <v>0.1029035013890383</v>
      </c>
      <c r="M1824" s="7">
        <v>0.10251573539615071</v>
      </c>
      <c r="N1824" s="7">
        <v>0.1037175016295418</v>
      </c>
      <c r="O1824" s="7">
        <v>6.9305623763772878E-4</v>
      </c>
      <c r="P1824" s="7">
        <v>0.10441055786717959</v>
      </c>
      <c r="Q1824" s="7">
        <v>0.1030244453919041</v>
      </c>
      <c r="R1824" s="7" t="str">
        <f t="shared" si="186"/>
        <v>Lower</v>
      </c>
      <c r="S1824" s="4" t="str">
        <f t="shared" si="187"/>
        <v>Lower</v>
      </c>
      <c r="T1824" s="4" t="str">
        <f t="shared" si="188"/>
        <v>Below</v>
      </c>
      <c r="U1824" s="4" t="str">
        <f t="shared" si="184"/>
        <v>Buy</v>
      </c>
      <c r="V1824" s="4" t="str">
        <f t="shared" si="185"/>
        <v/>
      </c>
    </row>
    <row r="1825" spans="1:22">
      <c r="A1825" s="2">
        <v>43663</v>
      </c>
      <c r="B1825" s="7">
        <v>1196.474975585938</v>
      </c>
      <c r="C1825" s="7">
        <v>1205.800048828125</v>
      </c>
      <c r="D1825" s="7">
        <v>1195.650024414062</v>
      </c>
      <c r="E1825" s="7">
        <v>1198.724975585938</v>
      </c>
      <c r="F1825" s="7">
        <v>11670.75</v>
      </c>
      <c r="G1825" s="7">
        <v>11706.650390625</v>
      </c>
      <c r="H1825" s="7">
        <v>11651.150390625</v>
      </c>
      <c r="I1825" s="7">
        <v>11687.5</v>
      </c>
      <c r="J1825" s="7">
        <v>0.1025191162166902</v>
      </c>
      <c r="K1825" s="7">
        <v>0.1030012863281338</v>
      </c>
      <c r="L1825" s="7">
        <v>0.10262076999504979</v>
      </c>
      <c r="M1825" s="7">
        <v>0.1025647037934492</v>
      </c>
      <c r="N1825" s="7">
        <v>0.1036531600706304</v>
      </c>
      <c r="O1825" s="7">
        <v>7.3821952276639769E-4</v>
      </c>
      <c r="P1825" s="7">
        <v>0.1043913795933968</v>
      </c>
      <c r="Q1825" s="7">
        <v>0.102914940547864</v>
      </c>
      <c r="R1825" s="7" t="str">
        <f t="shared" si="186"/>
        <v>Lower</v>
      </c>
      <c r="S1825" s="4" t="str">
        <f t="shared" si="187"/>
        <v>Lower</v>
      </c>
      <c r="T1825" s="4" t="str">
        <f t="shared" si="188"/>
        <v>Below</v>
      </c>
      <c r="U1825" s="4" t="str">
        <f t="shared" si="184"/>
        <v>Buy</v>
      </c>
      <c r="V1825" s="4" t="str">
        <f t="shared" si="185"/>
        <v/>
      </c>
    </row>
    <row r="1826" spans="1:22">
      <c r="A1826" s="2">
        <v>43664</v>
      </c>
      <c r="B1826" s="7">
        <v>1201.5</v>
      </c>
      <c r="C1826" s="7">
        <v>1214.5</v>
      </c>
      <c r="D1826" s="7">
        <v>1200.949951171875</v>
      </c>
      <c r="E1826" s="7">
        <v>1205.949951171875</v>
      </c>
      <c r="F1826" s="7">
        <v>11675.599609375</v>
      </c>
      <c r="G1826" s="7">
        <v>11677.150390625</v>
      </c>
      <c r="H1826" s="7">
        <v>11582.400390625</v>
      </c>
      <c r="I1826" s="7">
        <v>11596.900390625</v>
      </c>
      <c r="J1826" s="7">
        <v>0.1029069204321847</v>
      </c>
      <c r="K1826" s="7">
        <v>0.1040065392131167</v>
      </c>
      <c r="L1826" s="7">
        <v>0.1036874836535564</v>
      </c>
      <c r="M1826" s="7">
        <v>0.1039889893463922</v>
      </c>
      <c r="N1826" s="7">
        <v>0.1037258318050359</v>
      </c>
      <c r="O1826" s="7">
        <v>6.925357310634784E-4</v>
      </c>
      <c r="P1826" s="7">
        <v>0.1044183675360994</v>
      </c>
      <c r="Q1826" s="7">
        <v>0.10303329607397239</v>
      </c>
      <c r="R1826" s="7">
        <f t="shared" si="186"/>
        <v>0</v>
      </c>
      <c r="S1826" s="4" t="str">
        <f t="shared" si="187"/>
        <v>Lower</v>
      </c>
      <c r="T1826" s="4" t="str">
        <f t="shared" si="188"/>
        <v>Above</v>
      </c>
      <c r="U1826" s="4" t="str">
        <f t="shared" si="184"/>
        <v>Buy</v>
      </c>
      <c r="V1826" s="4" t="str">
        <f t="shared" si="185"/>
        <v/>
      </c>
    </row>
    <row r="1827" spans="1:22">
      <c r="A1827" s="2">
        <v>43665</v>
      </c>
      <c r="B1827" s="7">
        <v>1207.5</v>
      </c>
      <c r="C1827" s="7">
        <v>1210.349975585938</v>
      </c>
      <c r="D1827" s="7">
        <v>1183.5</v>
      </c>
      <c r="E1827" s="7">
        <v>1187.824951171875</v>
      </c>
      <c r="F1827" s="7">
        <v>11627.9501953125</v>
      </c>
      <c r="G1827" s="7">
        <v>11640.349609375</v>
      </c>
      <c r="H1827" s="7">
        <v>11399.2998046875</v>
      </c>
      <c r="I1827" s="7">
        <v>11419.25</v>
      </c>
      <c r="J1827" s="7">
        <v>0.1038446140306631</v>
      </c>
      <c r="K1827" s="7">
        <v>0.1039788336435476</v>
      </c>
      <c r="L1827" s="7">
        <v>0.10382216629773471</v>
      </c>
      <c r="M1827" s="7">
        <v>0.1040195241519255</v>
      </c>
      <c r="N1827" s="7">
        <v>0.1037788648195332</v>
      </c>
      <c r="O1827" s="7">
        <v>6.7098805360790888E-4</v>
      </c>
      <c r="P1827" s="7">
        <v>0.1044498528731411</v>
      </c>
      <c r="Q1827" s="7">
        <v>0.1031078767659253</v>
      </c>
      <c r="R1827" s="7">
        <f t="shared" si="186"/>
        <v>0</v>
      </c>
      <c r="S1827" s="4" t="str">
        <f t="shared" si="187"/>
        <v>Lower</v>
      </c>
      <c r="T1827" s="4" t="str">
        <f t="shared" si="188"/>
        <v>Above</v>
      </c>
      <c r="U1827" s="4" t="str">
        <f t="shared" si="184"/>
        <v>Buy</v>
      </c>
      <c r="V1827" s="4" t="str">
        <f t="shared" si="185"/>
        <v/>
      </c>
    </row>
    <row r="1828" spans="1:22">
      <c r="A1828" s="2">
        <v>43668</v>
      </c>
      <c r="B1828" s="7">
        <v>1172.5</v>
      </c>
      <c r="C1828" s="7">
        <v>1174.925048828125</v>
      </c>
      <c r="D1828" s="7">
        <v>1140.625</v>
      </c>
      <c r="E1828" s="7">
        <v>1148.625</v>
      </c>
      <c r="F1828" s="7">
        <v>11392.849609375</v>
      </c>
      <c r="G1828" s="7">
        <v>11398.150390625</v>
      </c>
      <c r="H1828" s="7">
        <v>11301.25</v>
      </c>
      <c r="I1828" s="7">
        <v>11346.2001953125</v>
      </c>
      <c r="J1828" s="7">
        <v>0.1029154285539913</v>
      </c>
      <c r="K1828" s="7">
        <v>0.1030803251898223</v>
      </c>
      <c r="L1828" s="7">
        <v>0.10092910076318989</v>
      </c>
      <c r="M1828" s="7">
        <v>0.10123433221939231</v>
      </c>
      <c r="N1828" s="7">
        <v>0.1036738673184525</v>
      </c>
      <c r="O1828" s="7">
        <v>8.7691976987011133E-4</v>
      </c>
      <c r="P1828" s="7">
        <v>0.10455078708832261</v>
      </c>
      <c r="Q1828" s="7">
        <v>0.1027969475485824</v>
      </c>
      <c r="R1828" s="7" t="str">
        <f t="shared" si="186"/>
        <v>Lower</v>
      </c>
      <c r="S1828" s="4" t="str">
        <f t="shared" si="187"/>
        <v>Lower</v>
      </c>
      <c r="T1828" s="4" t="str">
        <f t="shared" si="188"/>
        <v>Below</v>
      </c>
      <c r="U1828" s="4" t="str">
        <f t="shared" si="184"/>
        <v>Buy</v>
      </c>
      <c r="V1828" s="4" t="str">
        <f t="shared" si="185"/>
        <v/>
      </c>
    </row>
    <row r="1829" spans="1:22">
      <c r="A1829" s="2">
        <v>43669</v>
      </c>
      <c r="B1829" s="7">
        <v>1147.25</v>
      </c>
      <c r="C1829" s="7">
        <v>1147.25</v>
      </c>
      <c r="D1829" s="7">
        <v>1121.025024414062</v>
      </c>
      <c r="E1829" s="7">
        <v>1131.75</v>
      </c>
      <c r="F1829" s="7">
        <v>11372.25</v>
      </c>
      <c r="G1829" s="7">
        <v>11398.150390625</v>
      </c>
      <c r="H1829" s="7">
        <v>11302.7998046875</v>
      </c>
      <c r="I1829" s="7">
        <v>11331.0498046875</v>
      </c>
      <c r="J1829" s="7">
        <v>0.1008815317988964</v>
      </c>
      <c r="K1829" s="7">
        <v>0.1006522953885233</v>
      </c>
      <c r="L1829" s="7">
        <v>9.9181180219537354E-2</v>
      </c>
      <c r="M1829" s="7">
        <v>9.9880418805661814E-2</v>
      </c>
      <c r="N1829" s="7">
        <v>0.1035207891082281</v>
      </c>
      <c r="O1829" s="7">
        <v>1.213882756467558E-3</v>
      </c>
      <c r="P1829" s="7">
        <v>0.10473467186469571</v>
      </c>
      <c r="Q1829" s="7">
        <v>0.1023069063517606</v>
      </c>
      <c r="R1829" s="7">
        <f t="shared" si="186"/>
        <v>0</v>
      </c>
      <c r="S1829" s="4" t="str">
        <f t="shared" si="187"/>
        <v>Lower</v>
      </c>
      <c r="T1829" s="4" t="str">
        <f t="shared" si="188"/>
        <v>Below</v>
      </c>
      <c r="U1829" s="4" t="str">
        <f t="shared" si="184"/>
        <v>Buy</v>
      </c>
      <c r="V1829" s="4" t="str">
        <f t="shared" si="185"/>
        <v/>
      </c>
    </row>
    <row r="1830" spans="1:22">
      <c r="A1830" s="2">
        <v>43670</v>
      </c>
      <c r="B1830" s="7">
        <v>1128.375</v>
      </c>
      <c r="C1830" s="7">
        <v>1146.5</v>
      </c>
      <c r="D1830" s="7">
        <v>1125.5</v>
      </c>
      <c r="E1830" s="7">
        <v>1140.449951171875</v>
      </c>
      <c r="F1830" s="7">
        <v>11322.4501953125</v>
      </c>
      <c r="G1830" s="7">
        <v>11359.75</v>
      </c>
      <c r="H1830" s="7">
        <v>11229.7998046875</v>
      </c>
      <c r="I1830" s="7">
        <v>11271.2998046875</v>
      </c>
      <c r="J1830" s="7">
        <v>9.9658199465266606E-2</v>
      </c>
      <c r="K1830" s="7">
        <v>0.10092651686876911</v>
      </c>
      <c r="L1830" s="7">
        <v>0.10022440467106079</v>
      </c>
      <c r="M1830" s="7">
        <v>0.10118175995084309</v>
      </c>
      <c r="N1830" s="7">
        <v>0.1033722604613411</v>
      </c>
      <c r="O1830" s="7">
        <v>1.310438059666104E-3</v>
      </c>
      <c r="P1830" s="7">
        <v>0.1046826985210072</v>
      </c>
      <c r="Q1830" s="7">
        <v>0.102061822401675</v>
      </c>
      <c r="R1830" s="7">
        <f t="shared" si="186"/>
        <v>0</v>
      </c>
      <c r="S1830" s="4" t="str">
        <f t="shared" si="187"/>
        <v>Lower</v>
      </c>
      <c r="T1830" s="4" t="str">
        <f t="shared" si="188"/>
        <v>Below</v>
      </c>
      <c r="U1830" s="4" t="str">
        <f t="shared" si="184"/>
        <v>Buy</v>
      </c>
      <c r="V1830" s="4" t="str">
        <f t="shared" si="185"/>
        <v/>
      </c>
    </row>
    <row r="1831" spans="1:22">
      <c r="A1831" s="2">
        <v>43671</v>
      </c>
      <c r="B1831" s="7">
        <v>1142.5</v>
      </c>
      <c r="C1831" s="7">
        <v>1157.724975585938</v>
      </c>
      <c r="D1831" s="7">
        <v>1140.125</v>
      </c>
      <c r="E1831" s="7">
        <v>1143.025024414062</v>
      </c>
      <c r="F1831" s="7">
        <v>11290.400390625</v>
      </c>
      <c r="G1831" s="7">
        <v>11361.400390625</v>
      </c>
      <c r="H1831" s="7">
        <v>11239.349609375</v>
      </c>
      <c r="I1831" s="7">
        <v>11252.150390625</v>
      </c>
      <c r="J1831" s="7">
        <v>0.1011921597526937</v>
      </c>
      <c r="K1831" s="7">
        <v>0.1018998482388886</v>
      </c>
      <c r="L1831" s="7">
        <v>0.1014404782861275</v>
      </c>
      <c r="M1831" s="7">
        <v>0.1015828072620147</v>
      </c>
      <c r="N1831" s="7">
        <v>0.10325296799799411</v>
      </c>
      <c r="O1831" s="7">
        <v>1.3609120568496311E-3</v>
      </c>
      <c r="P1831" s="7">
        <v>0.1046138800548438</v>
      </c>
      <c r="Q1831" s="7">
        <v>0.1018920559411445</v>
      </c>
      <c r="R1831" s="7" t="str">
        <f t="shared" si="186"/>
        <v>Lower</v>
      </c>
      <c r="S1831" s="4" t="str">
        <f t="shared" si="187"/>
        <v>Lower</v>
      </c>
      <c r="T1831" s="4" t="str">
        <f t="shared" si="188"/>
        <v>Below</v>
      </c>
      <c r="U1831" s="4" t="str">
        <f t="shared" si="184"/>
        <v>Buy</v>
      </c>
      <c r="V1831" s="4" t="str">
        <f t="shared" si="185"/>
        <v/>
      </c>
    </row>
    <row r="1832" spans="1:22">
      <c r="A1832" s="2">
        <v>43672</v>
      </c>
      <c r="B1832" s="7">
        <v>1139.099975585938</v>
      </c>
      <c r="C1832" s="7">
        <v>1146.824951171875</v>
      </c>
      <c r="D1832" s="7">
        <v>1136.425048828125</v>
      </c>
      <c r="E1832" s="7">
        <v>1138.650024414062</v>
      </c>
      <c r="F1832" s="7">
        <v>11247.4501953125</v>
      </c>
      <c r="G1832" s="7">
        <v>11307.599609375</v>
      </c>
      <c r="H1832" s="7">
        <v>11210.0498046875</v>
      </c>
      <c r="I1832" s="7">
        <v>11284.2998046875</v>
      </c>
      <c r="J1832" s="7">
        <v>0.1012762853629412</v>
      </c>
      <c r="K1832" s="7">
        <v>0.1014207250689223</v>
      </c>
      <c r="L1832" s="7">
        <v>0.10137555752454611</v>
      </c>
      <c r="M1832" s="7">
        <v>0.10090568702730381</v>
      </c>
      <c r="N1832" s="7">
        <v>0.1031159188711703</v>
      </c>
      <c r="O1832" s="7">
        <v>1.4540076860778089E-3</v>
      </c>
      <c r="P1832" s="7">
        <v>0.1045699265572481</v>
      </c>
      <c r="Q1832" s="7">
        <v>0.1016619111850925</v>
      </c>
      <c r="R1832" s="7">
        <f t="shared" si="186"/>
        <v>0</v>
      </c>
      <c r="S1832" s="4" t="str">
        <f t="shared" si="187"/>
        <v>Lower</v>
      </c>
      <c r="T1832" s="4" t="str">
        <f t="shared" si="188"/>
        <v>Below</v>
      </c>
      <c r="U1832" s="4" t="str">
        <f t="shared" si="184"/>
        <v>Buy</v>
      </c>
      <c r="V1832" s="4" t="str">
        <f t="shared" si="185"/>
        <v/>
      </c>
    </row>
    <row r="1833" spans="1:22">
      <c r="A1833" s="2">
        <v>43675</v>
      </c>
      <c r="B1833" s="7">
        <v>1136.775024414062</v>
      </c>
      <c r="C1833" s="7">
        <v>1136.775024414062</v>
      </c>
      <c r="D1833" s="7">
        <v>1111.525024414062</v>
      </c>
      <c r="E1833" s="7">
        <v>1122.150024414062</v>
      </c>
      <c r="F1833" s="7">
        <v>11307.5</v>
      </c>
      <c r="G1833" s="7">
        <v>11310.9501953125</v>
      </c>
      <c r="H1833" s="7">
        <v>11152.400390625</v>
      </c>
      <c r="I1833" s="7">
        <v>11189.2001953125</v>
      </c>
      <c r="J1833" s="7">
        <v>0.1005328343501271</v>
      </c>
      <c r="K1833" s="7">
        <v>0.1005021686759054</v>
      </c>
      <c r="L1833" s="7">
        <v>9.9666886542958008E-2</v>
      </c>
      <c r="M1833" s="7">
        <v>0.1002886716500225</v>
      </c>
      <c r="N1833" s="7">
        <v>0.1028934699305491</v>
      </c>
      <c r="O1833" s="7">
        <v>1.5311205312650851E-3</v>
      </c>
      <c r="P1833" s="7">
        <v>0.1044245904618142</v>
      </c>
      <c r="Q1833" s="7">
        <v>0.101362349399284</v>
      </c>
      <c r="R1833" s="7">
        <f t="shared" si="186"/>
        <v>0</v>
      </c>
      <c r="S1833" s="4" t="str">
        <f t="shared" si="187"/>
        <v>Lower</v>
      </c>
      <c r="T1833" s="4" t="str">
        <f t="shared" si="188"/>
        <v>Below</v>
      </c>
      <c r="U1833" s="4" t="str">
        <f t="shared" si="184"/>
        <v>Buy</v>
      </c>
      <c r="V1833" s="4" t="str">
        <f t="shared" si="185"/>
        <v/>
      </c>
    </row>
    <row r="1834" spans="1:22">
      <c r="A1834" s="2">
        <v>43676</v>
      </c>
      <c r="B1834" s="7">
        <v>1127.5</v>
      </c>
      <c r="C1834" s="7">
        <v>1135.599975585938</v>
      </c>
      <c r="D1834" s="7">
        <v>1119.949951171875</v>
      </c>
      <c r="E1834" s="7">
        <v>1126.125</v>
      </c>
      <c r="F1834" s="7">
        <v>11213.7001953125</v>
      </c>
      <c r="G1834" s="7">
        <v>11267.4501953125</v>
      </c>
      <c r="H1834" s="7">
        <v>11072.650390625</v>
      </c>
      <c r="I1834" s="7">
        <v>11085.400390625</v>
      </c>
      <c r="J1834" s="7">
        <v>0.1005466510038598</v>
      </c>
      <c r="K1834" s="7">
        <v>0.1007858881913116</v>
      </c>
      <c r="L1834" s="7">
        <v>0.1011456075701726</v>
      </c>
      <c r="M1834" s="7">
        <v>0.1015863171665294</v>
      </c>
      <c r="N1834" s="7">
        <v>0.1027357219850365</v>
      </c>
      <c r="O1834" s="7">
        <v>1.4927693101313879E-3</v>
      </c>
      <c r="P1834" s="7">
        <v>0.1042284912951679</v>
      </c>
      <c r="Q1834" s="7">
        <v>0.1012429526749051</v>
      </c>
      <c r="R1834" s="7">
        <f t="shared" si="186"/>
        <v>0</v>
      </c>
      <c r="S1834" s="4" t="str">
        <f t="shared" si="187"/>
        <v>Lower</v>
      </c>
      <c r="T1834" s="4" t="str">
        <f t="shared" si="188"/>
        <v>Above</v>
      </c>
      <c r="U1834" s="4" t="str">
        <f t="shared" si="184"/>
        <v>Buy</v>
      </c>
      <c r="V1834" s="4" t="str">
        <f t="shared" si="185"/>
        <v/>
      </c>
    </row>
    <row r="1835" spans="1:22">
      <c r="A1835" s="2">
        <v>43677</v>
      </c>
      <c r="B1835" s="7">
        <v>1120</v>
      </c>
      <c r="C1835" s="7">
        <v>1133.5</v>
      </c>
      <c r="D1835" s="7">
        <v>1117.125</v>
      </c>
      <c r="E1835" s="7">
        <v>1125.824951171875</v>
      </c>
      <c r="F1835" s="7">
        <v>11034.0498046875</v>
      </c>
      <c r="G1835" s="7">
        <v>11145.2998046875</v>
      </c>
      <c r="H1835" s="7">
        <v>10999.400390625</v>
      </c>
      <c r="I1835" s="7">
        <v>11118</v>
      </c>
      <c r="J1835" s="7">
        <v>0.1015039826559601</v>
      </c>
      <c r="K1835" s="7">
        <v>0.1017020645351569</v>
      </c>
      <c r="L1835" s="7">
        <v>0.1015623543399827</v>
      </c>
      <c r="M1835" s="7">
        <v>0.1012614634980999</v>
      </c>
      <c r="N1835" s="7">
        <v>0.1025757899312849</v>
      </c>
      <c r="O1835" s="7">
        <v>1.4694650224515991E-3</v>
      </c>
      <c r="P1835" s="7">
        <v>0.1040452549537365</v>
      </c>
      <c r="Q1835" s="7">
        <v>0.1011063249088333</v>
      </c>
      <c r="R1835" s="7">
        <f t="shared" si="186"/>
        <v>0</v>
      </c>
      <c r="S1835" s="4" t="str">
        <f t="shared" si="187"/>
        <v>Lower</v>
      </c>
      <c r="T1835" s="4" t="str">
        <f t="shared" si="188"/>
        <v>Above</v>
      </c>
      <c r="U1835" s="4" t="str">
        <f t="shared" si="184"/>
        <v>Buy</v>
      </c>
      <c r="V1835" s="4" t="str">
        <f t="shared" si="185"/>
        <v/>
      </c>
    </row>
    <row r="1836" spans="1:22">
      <c r="A1836" s="2">
        <v>43678</v>
      </c>
      <c r="B1836" s="7">
        <v>1114.550048828125</v>
      </c>
      <c r="C1836" s="7">
        <v>1120</v>
      </c>
      <c r="D1836" s="7">
        <v>1098.5</v>
      </c>
      <c r="E1836" s="7">
        <v>1110.900024414062</v>
      </c>
      <c r="F1836" s="7">
        <v>11060.2001953125</v>
      </c>
      <c r="G1836" s="7">
        <v>11076.75</v>
      </c>
      <c r="H1836" s="7">
        <v>10881</v>
      </c>
      <c r="I1836" s="7">
        <v>10980</v>
      </c>
      <c r="J1836" s="7">
        <v>0.1007712364284771</v>
      </c>
      <c r="K1836" s="7">
        <v>0.10111269099690789</v>
      </c>
      <c r="L1836" s="7">
        <v>0.1009557945041816</v>
      </c>
      <c r="M1836" s="7">
        <v>0.1011748656114811</v>
      </c>
      <c r="N1836" s="7">
        <v>0.102436885213809</v>
      </c>
      <c r="O1836" s="7">
        <v>1.4637249317427179E-3</v>
      </c>
      <c r="P1836" s="7">
        <v>0.1039006101455517</v>
      </c>
      <c r="Q1836" s="7">
        <v>0.10097316028206629</v>
      </c>
      <c r="R1836" s="7" t="str">
        <f t="shared" si="186"/>
        <v>Lower</v>
      </c>
      <c r="S1836" s="4" t="str">
        <f t="shared" si="187"/>
        <v>Lower</v>
      </c>
      <c r="T1836" s="4" t="str">
        <f t="shared" si="188"/>
        <v>Above</v>
      </c>
      <c r="U1836" s="4" t="str">
        <f t="shared" si="184"/>
        <v>Buy</v>
      </c>
      <c r="V1836" s="4" t="str">
        <f t="shared" si="185"/>
        <v/>
      </c>
    </row>
    <row r="1837" spans="1:22">
      <c r="A1837" s="2">
        <v>43679</v>
      </c>
      <c r="B1837" s="7">
        <v>1105.5</v>
      </c>
      <c r="C1837" s="7">
        <v>1112</v>
      </c>
      <c r="D1837" s="7">
        <v>1091</v>
      </c>
      <c r="E1837" s="7">
        <v>1107.175048828125</v>
      </c>
      <c r="F1837" s="7">
        <v>10930.2998046875</v>
      </c>
      <c r="G1837" s="7">
        <v>11080.150390625</v>
      </c>
      <c r="H1837" s="7">
        <v>10848.9501953125</v>
      </c>
      <c r="I1837" s="7">
        <v>10997.349609375</v>
      </c>
      <c r="J1837" s="7">
        <v>0.1011408671083205</v>
      </c>
      <c r="K1837" s="7">
        <v>0.100359648632646</v>
      </c>
      <c r="L1837" s="7">
        <v>0.1005627254581174</v>
      </c>
      <c r="M1837" s="7">
        <v>0.1006765346337887</v>
      </c>
      <c r="N1837" s="7">
        <v>0.1022375216537505</v>
      </c>
      <c r="O1837" s="7">
        <v>1.4151820595243109E-3</v>
      </c>
      <c r="P1837" s="7">
        <v>0.1036527037132748</v>
      </c>
      <c r="Q1837" s="7">
        <v>0.10082233959422621</v>
      </c>
      <c r="R1837" s="7">
        <f t="shared" si="186"/>
        <v>0</v>
      </c>
      <c r="S1837" s="4" t="str">
        <f t="shared" si="187"/>
        <v>Lower</v>
      </c>
      <c r="T1837" s="4" t="str">
        <f t="shared" si="188"/>
        <v>Below</v>
      </c>
      <c r="U1837" s="4" t="str">
        <f t="shared" si="184"/>
        <v>Buy</v>
      </c>
      <c r="V1837" s="4" t="str">
        <f t="shared" si="185"/>
        <v/>
      </c>
    </row>
    <row r="1838" spans="1:22">
      <c r="A1838" s="2">
        <v>43682</v>
      </c>
      <c r="B1838" s="7">
        <v>1098.525024414062</v>
      </c>
      <c r="C1838" s="7">
        <v>1100</v>
      </c>
      <c r="D1838" s="7">
        <v>1081.25</v>
      </c>
      <c r="E1838" s="7">
        <v>1089.625</v>
      </c>
      <c r="F1838" s="7">
        <v>10895.7998046875</v>
      </c>
      <c r="G1838" s="7">
        <v>10895.7998046875</v>
      </c>
      <c r="H1838" s="7">
        <v>10782.599609375</v>
      </c>
      <c r="I1838" s="7">
        <v>10862.599609375</v>
      </c>
      <c r="J1838" s="7">
        <v>0.10082096258243151</v>
      </c>
      <c r="K1838" s="7">
        <v>0.1009563336072646</v>
      </c>
      <c r="L1838" s="7">
        <v>0.1002773022435054</v>
      </c>
      <c r="M1838" s="7">
        <v>0.100309782113261</v>
      </c>
      <c r="N1838" s="7">
        <v>0.10204130653249779</v>
      </c>
      <c r="O1838" s="7">
        <v>1.3957072132675301E-3</v>
      </c>
      <c r="P1838" s="7">
        <v>0.1034370137457653</v>
      </c>
      <c r="Q1838" s="7">
        <v>0.1006455993192303</v>
      </c>
      <c r="R1838" s="7" t="str">
        <f t="shared" si="186"/>
        <v>Lower</v>
      </c>
      <c r="S1838" s="4" t="str">
        <f t="shared" si="187"/>
        <v>Lower</v>
      </c>
      <c r="T1838" s="4" t="str">
        <f t="shared" si="188"/>
        <v>Below</v>
      </c>
      <c r="U1838" s="4" t="str">
        <f t="shared" si="184"/>
        <v>Buy</v>
      </c>
      <c r="V1838" s="4" t="str">
        <f t="shared" si="185"/>
        <v/>
      </c>
    </row>
    <row r="1839" spans="1:22">
      <c r="A1839" s="2">
        <v>43683</v>
      </c>
      <c r="B1839" s="7">
        <v>1083.5</v>
      </c>
      <c r="C1839" s="7">
        <v>1105.125</v>
      </c>
      <c r="D1839" s="7">
        <v>1083.5</v>
      </c>
      <c r="E1839" s="7">
        <v>1094.550048828125</v>
      </c>
      <c r="F1839" s="7">
        <v>10815.400390625</v>
      </c>
      <c r="G1839" s="7">
        <v>11018.5498046875</v>
      </c>
      <c r="H1839" s="7">
        <v>10813.7998046875</v>
      </c>
      <c r="I1839" s="7">
        <v>10948.25</v>
      </c>
      <c r="J1839" s="7">
        <v>0.1001812194525132</v>
      </c>
      <c r="K1839" s="7">
        <v>0.1002967740391625</v>
      </c>
      <c r="L1839" s="7">
        <v>0.1001960476030203</v>
      </c>
      <c r="M1839" s="7">
        <v>9.9974886290331785E-2</v>
      </c>
      <c r="N1839" s="7">
        <v>0.1018930051346052</v>
      </c>
      <c r="O1839" s="7">
        <v>1.451549197109371E-3</v>
      </c>
      <c r="P1839" s="7">
        <v>0.10334455433171461</v>
      </c>
      <c r="Q1839" s="7">
        <v>0.1004414559374959</v>
      </c>
      <c r="R1839" s="7">
        <f t="shared" si="186"/>
        <v>0</v>
      </c>
      <c r="S1839" s="4" t="str">
        <f t="shared" si="187"/>
        <v>Lower</v>
      </c>
      <c r="T1839" s="4" t="str">
        <f t="shared" si="188"/>
        <v>Below</v>
      </c>
      <c r="U1839" s="4" t="str">
        <f t="shared" si="184"/>
        <v>Buy</v>
      </c>
      <c r="V1839" s="4" t="str">
        <f t="shared" si="185"/>
        <v/>
      </c>
    </row>
    <row r="1840" spans="1:22">
      <c r="A1840" s="2">
        <v>43684</v>
      </c>
      <c r="B1840" s="7">
        <v>1095</v>
      </c>
      <c r="C1840" s="7">
        <v>1101</v>
      </c>
      <c r="D1840" s="7">
        <v>1082.5</v>
      </c>
      <c r="E1840" s="7">
        <v>1092</v>
      </c>
      <c r="F1840" s="7">
        <v>10958.099609375</v>
      </c>
      <c r="G1840" s="7">
        <v>10975.650390625</v>
      </c>
      <c r="H1840" s="7">
        <v>10835.900390625</v>
      </c>
      <c r="I1840" s="7">
        <v>10855.5</v>
      </c>
      <c r="J1840" s="7">
        <v>9.9926085638352202E-2</v>
      </c>
      <c r="K1840" s="7">
        <v>0.10031296194897329</v>
      </c>
      <c r="L1840" s="7">
        <v>9.9899404846555892E-2</v>
      </c>
      <c r="M1840" s="7">
        <v>0.10059416885449771</v>
      </c>
      <c r="N1840" s="7">
        <v>0.1017292822081282</v>
      </c>
      <c r="O1840" s="7">
        <v>1.400764731700305E-3</v>
      </c>
      <c r="P1840" s="7">
        <v>0.1031300469398285</v>
      </c>
      <c r="Q1840" s="7">
        <v>0.1003285174764279</v>
      </c>
      <c r="R1840" s="7">
        <f t="shared" si="186"/>
        <v>0</v>
      </c>
      <c r="S1840" s="4" t="str">
        <f t="shared" si="187"/>
        <v>Lower</v>
      </c>
      <c r="T1840" s="4" t="str">
        <f t="shared" si="188"/>
        <v>Above</v>
      </c>
      <c r="U1840" s="4" t="str">
        <f t="shared" si="184"/>
        <v>Buy</v>
      </c>
      <c r="V1840" s="4" t="str">
        <f t="shared" si="185"/>
        <v/>
      </c>
    </row>
    <row r="1841" spans="1:22">
      <c r="A1841" s="2">
        <v>43685</v>
      </c>
      <c r="B1841" s="7">
        <v>1099</v>
      </c>
      <c r="C1841" s="7">
        <v>1121.5</v>
      </c>
      <c r="D1841" s="7">
        <v>1091.5</v>
      </c>
      <c r="E1841" s="7">
        <v>1116.574951171875</v>
      </c>
      <c r="F1841" s="7">
        <v>10899.2001953125</v>
      </c>
      <c r="G1841" s="7">
        <v>11058.0498046875</v>
      </c>
      <c r="H1841" s="7">
        <v>10842.9501953125</v>
      </c>
      <c r="I1841" s="7">
        <v>11032.4501953125</v>
      </c>
      <c r="J1841" s="7">
        <v>0.10083308686014</v>
      </c>
      <c r="K1841" s="7">
        <v>0.1014193297921842</v>
      </c>
      <c r="L1841" s="7">
        <v>0.10066448524976759</v>
      </c>
      <c r="M1841" s="7">
        <v>0.10120824761541081</v>
      </c>
      <c r="N1841" s="7">
        <v>0.1015942128417449</v>
      </c>
      <c r="O1841" s="7">
        <v>1.3065293350028339E-3</v>
      </c>
      <c r="P1841" s="7">
        <v>0.1029007421767477</v>
      </c>
      <c r="Q1841" s="7">
        <v>0.100287683506742</v>
      </c>
      <c r="R1841" s="7">
        <f t="shared" si="186"/>
        <v>0</v>
      </c>
      <c r="S1841" s="4" t="str">
        <f t="shared" si="187"/>
        <v>Lower</v>
      </c>
      <c r="T1841" s="4" t="str">
        <f t="shared" si="188"/>
        <v>Above</v>
      </c>
      <c r="U1841" s="4" t="str">
        <f t="shared" ref="U1841:U1904" si="189">+IF(AND(S1841="Upper",T1841="Below"),"Sell",IF(AND(S1841="Lower",T1841="Above"),"Buy",U1840))</f>
        <v>Buy</v>
      </c>
      <c r="V1841" s="4" t="str">
        <f t="shared" si="185"/>
        <v/>
      </c>
    </row>
    <row r="1842" spans="1:22">
      <c r="A1842" s="2">
        <v>43686</v>
      </c>
      <c r="B1842" s="7">
        <v>1123.5</v>
      </c>
      <c r="C1842" s="7">
        <v>1144.5</v>
      </c>
      <c r="D1842" s="7">
        <v>1119.900024414062</v>
      </c>
      <c r="E1842" s="7">
        <v>1141</v>
      </c>
      <c r="F1842" s="7">
        <v>11087.900390625</v>
      </c>
      <c r="G1842" s="7">
        <v>11181.4501953125</v>
      </c>
      <c r="H1842" s="7">
        <v>11062.7998046875</v>
      </c>
      <c r="I1842" s="7">
        <v>11109.650390625</v>
      </c>
      <c r="J1842" s="7">
        <v>0.10132666784686641</v>
      </c>
      <c r="K1842" s="7">
        <v>0.1023570270410719</v>
      </c>
      <c r="L1842" s="7">
        <v>0.1012311570475624</v>
      </c>
      <c r="M1842" s="7">
        <v>0.1027035018998298</v>
      </c>
      <c r="N1842" s="7">
        <v>0.1015489077325733</v>
      </c>
      <c r="O1842" s="7">
        <v>1.247334599538285E-3</v>
      </c>
      <c r="P1842" s="7">
        <v>0.1027962423321116</v>
      </c>
      <c r="Q1842" s="7">
        <v>0.100301573133035</v>
      </c>
      <c r="R1842" s="7">
        <f t="shared" si="186"/>
        <v>0</v>
      </c>
      <c r="S1842" s="4" t="str">
        <f t="shared" si="187"/>
        <v>Lower</v>
      </c>
      <c r="T1842" s="4" t="str">
        <f t="shared" si="188"/>
        <v>Above</v>
      </c>
      <c r="U1842" s="4" t="str">
        <f t="shared" si="189"/>
        <v>Buy</v>
      </c>
      <c r="V1842" s="4" t="str">
        <f t="shared" si="185"/>
        <v/>
      </c>
    </row>
    <row r="1843" spans="1:22">
      <c r="A1843" s="2">
        <v>43690</v>
      </c>
      <c r="B1843" s="7">
        <v>1136.650024414062</v>
      </c>
      <c r="C1843" s="7">
        <v>1136.650024414062</v>
      </c>
      <c r="D1843" s="7">
        <v>1101.300048828125</v>
      </c>
      <c r="E1843" s="7">
        <v>1110.175048828125</v>
      </c>
      <c r="F1843" s="7">
        <v>11139.400390625</v>
      </c>
      <c r="G1843" s="7">
        <v>11145.900390625</v>
      </c>
      <c r="H1843" s="7">
        <v>10901.599609375</v>
      </c>
      <c r="I1843" s="7">
        <v>10925.849609375</v>
      </c>
      <c r="J1843" s="7">
        <v>0.1020387080592484</v>
      </c>
      <c r="K1843" s="7">
        <v>0.10197920173143819</v>
      </c>
      <c r="L1843" s="7">
        <v>0.1010218764483925</v>
      </c>
      <c r="M1843" s="7">
        <v>0.10160995149297419</v>
      </c>
      <c r="N1843" s="7">
        <v>0.10146311743896801</v>
      </c>
      <c r="O1843" s="7">
        <v>1.1756378043989719E-3</v>
      </c>
      <c r="P1843" s="7">
        <v>0.10263875524336701</v>
      </c>
      <c r="Q1843" s="7">
        <v>0.10028747963456899</v>
      </c>
      <c r="R1843" s="7">
        <f t="shared" si="186"/>
        <v>0</v>
      </c>
      <c r="S1843" s="4" t="str">
        <f t="shared" si="187"/>
        <v>Lower</v>
      </c>
      <c r="T1843" s="4" t="str">
        <f t="shared" si="188"/>
        <v>Above</v>
      </c>
      <c r="U1843" s="4" t="str">
        <f t="shared" si="189"/>
        <v>Buy</v>
      </c>
      <c r="V1843" s="4" t="str">
        <f t="shared" ref="V1843:V1906" si="190">+IF(U1843&lt;&gt;U1842,U1843,"")</f>
        <v/>
      </c>
    </row>
    <row r="1844" spans="1:22">
      <c r="A1844" s="2">
        <v>43691</v>
      </c>
      <c r="B1844" s="7">
        <v>1117.699951171875</v>
      </c>
      <c r="C1844" s="7">
        <v>1117.699951171875</v>
      </c>
      <c r="D1844" s="7">
        <v>1101.525024414062</v>
      </c>
      <c r="E1844" s="7">
        <v>1114.724975585938</v>
      </c>
      <c r="F1844" s="7">
        <v>11003.25</v>
      </c>
      <c r="G1844" s="7">
        <v>11078.150390625</v>
      </c>
      <c r="H1844" s="7">
        <v>10935.599609375</v>
      </c>
      <c r="I1844" s="7">
        <v>11029.400390625</v>
      </c>
      <c r="J1844" s="7">
        <v>0.10157907447089499</v>
      </c>
      <c r="K1844" s="7">
        <v>0.1008922890338933</v>
      </c>
      <c r="L1844" s="7">
        <v>0.1007283609277112</v>
      </c>
      <c r="M1844" s="7">
        <v>0.10106850201335101</v>
      </c>
      <c r="N1844" s="7">
        <v>0.10139075576982801</v>
      </c>
      <c r="O1844" s="7">
        <v>1.151734464157743E-3</v>
      </c>
      <c r="P1844" s="7">
        <v>0.1025424902339858</v>
      </c>
      <c r="Q1844" s="7">
        <v>0.10023902130567031</v>
      </c>
      <c r="R1844" s="7">
        <f t="shared" si="186"/>
        <v>0</v>
      </c>
      <c r="S1844" s="4" t="str">
        <f t="shared" si="187"/>
        <v>Lower</v>
      </c>
      <c r="T1844" s="4" t="str">
        <f t="shared" si="188"/>
        <v>Above</v>
      </c>
      <c r="U1844" s="4" t="str">
        <f t="shared" si="189"/>
        <v>Buy</v>
      </c>
      <c r="V1844" s="4" t="str">
        <f t="shared" si="190"/>
        <v/>
      </c>
    </row>
    <row r="1845" spans="1:22">
      <c r="A1845" s="2">
        <v>43693</v>
      </c>
      <c r="B1845" s="7">
        <v>1107</v>
      </c>
      <c r="C1845" s="7">
        <v>1116.5</v>
      </c>
      <c r="D1845" s="7">
        <v>1102.050048828125</v>
      </c>
      <c r="E1845" s="7">
        <v>1113.849975585938</v>
      </c>
      <c r="F1845" s="7">
        <v>11043.650390625</v>
      </c>
      <c r="G1845" s="7">
        <v>11068.650390625</v>
      </c>
      <c r="H1845" s="7">
        <v>10924.2998046875</v>
      </c>
      <c r="I1845" s="7">
        <v>11047.7998046875</v>
      </c>
      <c r="J1845" s="7">
        <v>0.100238595106174</v>
      </c>
      <c r="K1845" s="7">
        <v>0.10087047296621281</v>
      </c>
      <c r="L1845" s="7">
        <v>0.1008806118956244</v>
      </c>
      <c r="M1845" s="7">
        <v>0.1008209775048005</v>
      </c>
      <c r="N1845" s="7">
        <v>0.10130356945539561</v>
      </c>
      <c r="O1845" s="7">
        <v>1.1238518698816541E-3</v>
      </c>
      <c r="P1845" s="7">
        <v>0.1024274213252773</v>
      </c>
      <c r="Q1845" s="7">
        <v>0.100179717585514</v>
      </c>
      <c r="R1845" s="7">
        <f t="shared" si="186"/>
        <v>0</v>
      </c>
      <c r="S1845" s="4" t="str">
        <f t="shared" si="187"/>
        <v>Lower</v>
      </c>
      <c r="T1845" s="4" t="str">
        <f t="shared" si="188"/>
        <v>Above</v>
      </c>
      <c r="U1845" s="4" t="str">
        <f t="shared" si="189"/>
        <v>Buy</v>
      </c>
      <c r="V1845" s="4" t="str">
        <f t="shared" si="190"/>
        <v/>
      </c>
    </row>
    <row r="1846" spans="1:22">
      <c r="A1846" s="2">
        <v>43696</v>
      </c>
      <c r="B1846" s="7">
        <v>1119.25</v>
      </c>
      <c r="C1846" s="7">
        <v>1121</v>
      </c>
      <c r="D1846" s="7">
        <v>1100.849975585938</v>
      </c>
      <c r="E1846" s="7">
        <v>1103.425048828125</v>
      </c>
      <c r="F1846" s="7">
        <v>11094.7998046875</v>
      </c>
      <c r="G1846" s="7">
        <v>11146.900390625</v>
      </c>
      <c r="H1846" s="7">
        <v>11037.849609375</v>
      </c>
      <c r="I1846" s="7">
        <v>11053.900390625</v>
      </c>
      <c r="J1846" s="7">
        <v>0.10088059448599709</v>
      </c>
      <c r="K1846" s="7">
        <v>0.1005660731428808</v>
      </c>
      <c r="L1846" s="7">
        <v>9.973409808473295E-2</v>
      </c>
      <c r="M1846" s="7">
        <v>9.9822235576137314E-2</v>
      </c>
      <c r="N1846" s="7">
        <v>0.1010952317668828</v>
      </c>
      <c r="O1846" s="7">
        <v>9.7636802016115261E-4</v>
      </c>
      <c r="P1846" s="7">
        <v>0.102071599787044</v>
      </c>
      <c r="Q1846" s="7">
        <v>0.1001188637467217</v>
      </c>
      <c r="R1846" s="7" t="str">
        <f t="shared" si="186"/>
        <v>Lower</v>
      </c>
      <c r="S1846" s="4" t="str">
        <f t="shared" si="187"/>
        <v>Lower</v>
      </c>
      <c r="T1846" s="4" t="str">
        <f t="shared" si="188"/>
        <v>Below</v>
      </c>
      <c r="U1846" s="4" t="str">
        <f t="shared" si="189"/>
        <v>Buy</v>
      </c>
      <c r="V1846" s="4" t="str">
        <f t="shared" si="190"/>
        <v/>
      </c>
    </row>
    <row r="1847" spans="1:22">
      <c r="A1847" s="2">
        <v>43697</v>
      </c>
      <c r="B1847" s="7">
        <v>1104.625</v>
      </c>
      <c r="C1847" s="7">
        <v>1113.900024414062</v>
      </c>
      <c r="D1847" s="7">
        <v>1103.425048828125</v>
      </c>
      <c r="E1847" s="7">
        <v>1110.300048828125</v>
      </c>
      <c r="F1847" s="7">
        <v>11063.900390625</v>
      </c>
      <c r="G1847" s="7">
        <v>11076.2998046875</v>
      </c>
      <c r="H1847" s="7">
        <v>10985.2998046875</v>
      </c>
      <c r="I1847" s="7">
        <v>11017</v>
      </c>
      <c r="J1847" s="7">
        <v>9.984046864124016E-2</v>
      </c>
      <c r="K1847" s="7">
        <v>0.1005660774857917</v>
      </c>
      <c r="L1847" s="7">
        <v>0.1004456017083199</v>
      </c>
      <c r="M1847" s="7">
        <v>0.10078061621386269</v>
      </c>
      <c r="N1847" s="7">
        <v>0.1009332863699797</v>
      </c>
      <c r="O1847" s="7">
        <v>6.9341134091557713E-4</v>
      </c>
      <c r="P1847" s="7">
        <v>0.1016266977108953</v>
      </c>
      <c r="Q1847" s="7">
        <v>0.1002398750290641</v>
      </c>
      <c r="R1847" s="7">
        <f t="shared" si="186"/>
        <v>0</v>
      </c>
      <c r="S1847" s="4" t="str">
        <f t="shared" si="187"/>
        <v>Lower</v>
      </c>
      <c r="T1847" s="4" t="str">
        <f t="shared" si="188"/>
        <v>Above</v>
      </c>
      <c r="U1847" s="4" t="str">
        <f t="shared" si="189"/>
        <v>Buy</v>
      </c>
      <c r="V1847" s="4" t="str">
        <f t="shared" si="190"/>
        <v/>
      </c>
    </row>
    <row r="1848" spans="1:22">
      <c r="A1848" s="2">
        <v>43698</v>
      </c>
      <c r="B1848" s="7">
        <v>1112.449951171875</v>
      </c>
      <c r="C1848" s="7">
        <v>1120.599975585938</v>
      </c>
      <c r="D1848" s="7">
        <v>1107.099975585938</v>
      </c>
      <c r="E1848" s="7">
        <v>1112.925048828125</v>
      </c>
      <c r="F1848" s="7">
        <v>11018.150390625</v>
      </c>
      <c r="G1848" s="7">
        <v>11034.2001953125</v>
      </c>
      <c r="H1848" s="7">
        <v>10906.650390625</v>
      </c>
      <c r="I1848" s="7">
        <v>10918.7001953125</v>
      </c>
      <c r="J1848" s="7">
        <v>0.10096521754853011</v>
      </c>
      <c r="K1848" s="7">
        <v>0.1015569733873404</v>
      </c>
      <c r="L1848" s="7">
        <v>0.10150687295684881</v>
      </c>
      <c r="M1848" s="7">
        <v>0.1019283457664598</v>
      </c>
      <c r="N1848" s="7">
        <v>0.1009679870473331</v>
      </c>
      <c r="O1848" s="7">
        <v>7.2587509166869007E-4</v>
      </c>
      <c r="P1848" s="7">
        <v>0.10169386213900181</v>
      </c>
      <c r="Q1848" s="7">
        <v>0.1002421119556644</v>
      </c>
      <c r="R1848" s="7">
        <f t="shared" si="186"/>
        <v>0</v>
      </c>
      <c r="S1848" s="4" t="str">
        <f t="shared" si="187"/>
        <v>Lower</v>
      </c>
      <c r="T1848" s="4" t="str">
        <f t="shared" si="188"/>
        <v>Above</v>
      </c>
      <c r="U1848" s="4" t="str">
        <f t="shared" si="189"/>
        <v>Buy</v>
      </c>
      <c r="V1848" s="4" t="str">
        <f t="shared" si="190"/>
        <v/>
      </c>
    </row>
    <row r="1849" spans="1:22">
      <c r="A1849" s="2">
        <v>43699</v>
      </c>
      <c r="B1849" s="7">
        <v>1110.425048828125</v>
      </c>
      <c r="C1849" s="7">
        <v>1110.425048828125</v>
      </c>
      <c r="D1849" s="7">
        <v>1083.525024414062</v>
      </c>
      <c r="E1849" s="7">
        <v>1087.050048828125</v>
      </c>
      <c r="F1849" s="7">
        <v>10905.2998046875</v>
      </c>
      <c r="G1849" s="7">
        <v>10908.25</v>
      </c>
      <c r="H1849" s="7">
        <v>10718.2998046875</v>
      </c>
      <c r="I1849" s="7">
        <v>10741.349609375</v>
      </c>
      <c r="J1849" s="7">
        <v>0.1018243485934081</v>
      </c>
      <c r="K1849" s="7">
        <v>0.10179680964665511</v>
      </c>
      <c r="L1849" s="7">
        <v>0.1010911286452538</v>
      </c>
      <c r="M1849" s="7">
        <v>0.1012023710576698</v>
      </c>
      <c r="N1849" s="7">
        <v>0.10103408465993351</v>
      </c>
      <c r="O1849" s="7">
        <v>6.8039275119037047E-4</v>
      </c>
      <c r="P1849" s="7">
        <v>0.1017144774111239</v>
      </c>
      <c r="Q1849" s="7">
        <v>0.1003536919087431</v>
      </c>
      <c r="R1849" s="7" t="str">
        <f t="shared" si="186"/>
        <v>Upper</v>
      </c>
      <c r="S1849" s="4" t="str">
        <f t="shared" si="187"/>
        <v>Upper</v>
      </c>
      <c r="T1849" s="4" t="str">
        <f t="shared" si="188"/>
        <v>Below</v>
      </c>
      <c r="U1849" s="4" t="str">
        <f t="shared" si="189"/>
        <v>Sell</v>
      </c>
      <c r="V1849" s="4" t="str">
        <f t="shared" si="190"/>
        <v>Sell</v>
      </c>
    </row>
    <row r="1850" spans="1:22">
      <c r="A1850" s="2">
        <v>43700</v>
      </c>
      <c r="B1850" s="7">
        <v>1080.5</v>
      </c>
      <c r="C1850" s="7">
        <v>1088.5</v>
      </c>
      <c r="D1850" s="7">
        <v>1069.800048828125</v>
      </c>
      <c r="E1850" s="7">
        <v>1081.349975585938</v>
      </c>
      <c r="F1850" s="7">
        <v>10699.599609375</v>
      </c>
      <c r="G1850" s="7">
        <v>10862.5498046875</v>
      </c>
      <c r="H1850" s="7">
        <v>10637.150390625</v>
      </c>
      <c r="I1850" s="7">
        <v>10829.349609375</v>
      </c>
      <c r="J1850" s="7">
        <v>0.10098508724132681</v>
      </c>
      <c r="K1850" s="7">
        <v>0.10020667518875551</v>
      </c>
      <c r="L1850" s="7">
        <v>0.1005720526214415</v>
      </c>
      <c r="M1850" s="7">
        <v>9.9853639839073027E-2</v>
      </c>
      <c r="N1850" s="7">
        <v>0.100967678654345</v>
      </c>
      <c r="O1850" s="7">
        <v>7.2834341428673621E-4</v>
      </c>
      <c r="P1850" s="7">
        <v>0.10169602206863169</v>
      </c>
      <c r="Q1850" s="7">
        <v>0.10023933524005819</v>
      </c>
      <c r="R1850" s="7">
        <f t="shared" si="186"/>
        <v>0</v>
      </c>
      <c r="S1850" s="4" t="str">
        <f t="shared" si="187"/>
        <v>Upper</v>
      </c>
      <c r="T1850" s="4" t="str">
        <f t="shared" si="188"/>
        <v>Below</v>
      </c>
      <c r="U1850" s="4" t="str">
        <f t="shared" si="189"/>
        <v>Sell</v>
      </c>
      <c r="V1850" s="4" t="str">
        <f t="shared" si="190"/>
        <v/>
      </c>
    </row>
    <row r="1851" spans="1:22">
      <c r="A1851" s="2">
        <v>43703</v>
      </c>
      <c r="B1851" s="7">
        <v>1097.449951171875</v>
      </c>
      <c r="C1851" s="7">
        <v>1133.074951171875</v>
      </c>
      <c r="D1851" s="7">
        <v>1083.5</v>
      </c>
      <c r="E1851" s="7">
        <v>1128.074951171875</v>
      </c>
      <c r="F1851" s="7">
        <v>11000.2998046875</v>
      </c>
      <c r="G1851" s="7">
        <v>11070.2998046875</v>
      </c>
      <c r="H1851" s="7">
        <v>10756.5498046875</v>
      </c>
      <c r="I1851" s="7">
        <v>11057.849609375</v>
      </c>
      <c r="J1851" s="7">
        <v>9.9765458274530344E-2</v>
      </c>
      <c r="K1851" s="7">
        <v>0.1023526888307123</v>
      </c>
      <c r="L1851" s="7">
        <v>0.1007293248926186</v>
      </c>
      <c r="M1851" s="7">
        <v>0.10201576174588931</v>
      </c>
      <c r="N1851" s="7">
        <v>0.1009893263785387</v>
      </c>
      <c r="O1851" s="7">
        <v>7.5358514823316367E-4</v>
      </c>
      <c r="P1851" s="7">
        <v>0.1017429115267719</v>
      </c>
      <c r="Q1851" s="7">
        <v>0.1002357412303055</v>
      </c>
      <c r="R1851" s="7" t="str">
        <f t="shared" si="186"/>
        <v>Upper</v>
      </c>
      <c r="S1851" s="4" t="str">
        <f t="shared" si="187"/>
        <v>Upper</v>
      </c>
      <c r="T1851" s="4" t="str">
        <f t="shared" si="188"/>
        <v>Above</v>
      </c>
      <c r="U1851" s="4" t="str">
        <f t="shared" si="189"/>
        <v>Sell</v>
      </c>
      <c r="V1851" s="4" t="str">
        <f t="shared" si="190"/>
        <v/>
      </c>
    </row>
    <row r="1852" spans="1:22">
      <c r="A1852" s="2">
        <v>43704</v>
      </c>
      <c r="B1852" s="7">
        <v>1128</v>
      </c>
      <c r="C1852" s="7">
        <v>1136.449951171875</v>
      </c>
      <c r="D1852" s="7">
        <v>1120.050048828125</v>
      </c>
      <c r="E1852" s="7">
        <v>1129.974975585938</v>
      </c>
      <c r="F1852" s="7">
        <v>11106.5498046875</v>
      </c>
      <c r="G1852" s="7">
        <v>11141.75</v>
      </c>
      <c r="H1852" s="7">
        <v>11049.5</v>
      </c>
      <c r="I1852" s="7">
        <v>11105.349609375</v>
      </c>
      <c r="J1852" s="7">
        <v>0.1015616928601832</v>
      </c>
      <c r="K1852" s="7">
        <v>0.1019992327212399</v>
      </c>
      <c r="L1852" s="7">
        <v>0.1013665820922327</v>
      </c>
      <c r="M1852" s="7">
        <v>0.101750509018827</v>
      </c>
      <c r="N1852" s="7">
        <v>0.1010315674781149</v>
      </c>
      <c r="O1852" s="7">
        <v>7.721002865747526E-4</v>
      </c>
      <c r="P1852" s="7">
        <v>0.1018036677646896</v>
      </c>
      <c r="Q1852" s="7">
        <v>0.10025946719154009</v>
      </c>
      <c r="R1852" s="7" t="str">
        <f t="shared" si="186"/>
        <v>Upper</v>
      </c>
      <c r="S1852" s="4" t="str">
        <f t="shared" si="187"/>
        <v>Upper</v>
      </c>
      <c r="T1852" s="4" t="str">
        <f t="shared" si="188"/>
        <v>Below</v>
      </c>
      <c r="U1852" s="4" t="str">
        <f t="shared" si="189"/>
        <v>Sell</v>
      </c>
      <c r="V1852" s="4" t="str">
        <f t="shared" si="190"/>
        <v/>
      </c>
    </row>
    <row r="1853" spans="1:22">
      <c r="A1853" s="2">
        <v>43705</v>
      </c>
      <c r="B1853" s="7">
        <v>1125</v>
      </c>
      <c r="C1853" s="7">
        <v>1128.675048828125</v>
      </c>
      <c r="D1853" s="7">
        <v>1113.175048828125</v>
      </c>
      <c r="E1853" s="7">
        <v>1123.75</v>
      </c>
      <c r="F1853" s="7">
        <v>11101.2998046875</v>
      </c>
      <c r="G1853" s="7">
        <v>11129.650390625</v>
      </c>
      <c r="H1853" s="7">
        <v>10987.650390625</v>
      </c>
      <c r="I1853" s="7">
        <v>11046.099609375</v>
      </c>
      <c r="J1853" s="7">
        <v>0.1013394845462124</v>
      </c>
      <c r="K1853" s="7">
        <v>0.101411545665339</v>
      </c>
      <c r="L1853" s="7">
        <v>0.1013114732680173</v>
      </c>
      <c r="M1853" s="7">
        <v>0.10173274184910081</v>
      </c>
      <c r="N1853" s="7">
        <v>0.1011037709880688</v>
      </c>
      <c r="O1853" s="7">
        <v>7.6647252665374343E-4</v>
      </c>
      <c r="P1853" s="7">
        <v>0.1018702435147225</v>
      </c>
      <c r="Q1853" s="7">
        <v>0.10033729846141499</v>
      </c>
      <c r="R1853" s="7">
        <f t="shared" si="186"/>
        <v>0</v>
      </c>
      <c r="S1853" s="4" t="str">
        <f t="shared" si="187"/>
        <v>Upper</v>
      </c>
      <c r="T1853" s="4" t="str">
        <f t="shared" si="188"/>
        <v>Below</v>
      </c>
      <c r="U1853" s="4" t="str">
        <f t="shared" si="189"/>
        <v>Sell</v>
      </c>
      <c r="V1853" s="4" t="str">
        <f t="shared" si="190"/>
        <v/>
      </c>
    </row>
    <row r="1854" spans="1:22">
      <c r="A1854" s="2">
        <v>43706</v>
      </c>
      <c r="B1854" s="7">
        <v>1123</v>
      </c>
      <c r="C1854" s="7">
        <v>1126.849975585938</v>
      </c>
      <c r="D1854" s="7">
        <v>1110.150024414062</v>
      </c>
      <c r="E1854" s="7">
        <v>1113.474975585938</v>
      </c>
      <c r="F1854" s="7">
        <v>10996.0498046875</v>
      </c>
      <c r="G1854" s="7">
        <v>11021.099609375</v>
      </c>
      <c r="H1854" s="7">
        <v>10922.400390625</v>
      </c>
      <c r="I1854" s="7">
        <v>10948.2998046875</v>
      </c>
      <c r="J1854" s="7">
        <v>0.1021275839912326</v>
      </c>
      <c r="K1854" s="7">
        <v>0.1022447864120013</v>
      </c>
      <c r="L1854" s="7">
        <v>0.10163974810582251</v>
      </c>
      <c r="M1854" s="7">
        <v>0.1017030037037536</v>
      </c>
      <c r="N1854" s="7">
        <v>0.10110960531493</v>
      </c>
      <c r="O1854" s="7">
        <v>7.7077100135227133E-4</v>
      </c>
      <c r="P1854" s="7">
        <v>0.1018803763162823</v>
      </c>
      <c r="Q1854" s="7">
        <v>0.10033883431357769</v>
      </c>
      <c r="R1854" s="7" t="str">
        <f t="shared" si="186"/>
        <v>Upper</v>
      </c>
      <c r="S1854" s="4" t="str">
        <f t="shared" si="187"/>
        <v>Upper</v>
      </c>
      <c r="T1854" s="4" t="str">
        <f t="shared" si="188"/>
        <v>Below</v>
      </c>
      <c r="U1854" s="4" t="str">
        <f t="shared" si="189"/>
        <v>Sell</v>
      </c>
      <c r="V1854" s="4" t="str">
        <f t="shared" si="190"/>
        <v/>
      </c>
    </row>
    <row r="1855" spans="1:22">
      <c r="A1855" s="2">
        <v>43707</v>
      </c>
      <c r="B1855" s="7">
        <v>1116.75</v>
      </c>
      <c r="C1855" s="7">
        <v>1130</v>
      </c>
      <c r="D1855" s="7">
        <v>1111</v>
      </c>
      <c r="E1855" s="7">
        <v>1113.974975585938</v>
      </c>
      <c r="F1855" s="7">
        <v>10987.7998046875</v>
      </c>
      <c r="G1855" s="7">
        <v>11042.599609375</v>
      </c>
      <c r="H1855" s="7">
        <v>10874.7998046875</v>
      </c>
      <c r="I1855" s="7">
        <v>11023.25</v>
      </c>
      <c r="J1855" s="7">
        <v>0.1016354520332254</v>
      </c>
      <c r="K1855" s="7">
        <v>0.1023309763980437</v>
      </c>
      <c r="L1855" s="7">
        <v>0.1021628002311465</v>
      </c>
      <c r="M1855" s="7">
        <v>0.1010568548827195</v>
      </c>
      <c r="N1855" s="7">
        <v>0.101099374884161</v>
      </c>
      <c r="O1855" s="7">
        <v>7.7000680994987296E-4</v>
      </c>
      <c r="P1855" s="7">
        <v>0.10186938169411081</v>
      </c>
      <c r="Q1855" s="7">
        <v>0.1003293680742111</v>
      </c>
      <c r="R1855" s="7">
        <f t="shared" si="186"/>
        <v>0</v>
      </c>
      <c r="S1855" s="4" t="str">
        <f t="shared" si="187"/>
        <v>Upper</v>
      </c>
      <c r="T1855" s="4" t="str">
        <f t="shared" si="188"/>
        <v>Below</v>
      </c>
      <c r="U1855" s="4" t="str">
        <f t="shared" si="189"/>
        <v>Sell</v>
      </c>
      <c r="V1855" s="4" t="str">
        <f t="shared" si="190"/>
        <v/>
      </c>
    </row>
    <row r="1856" spans="1:22">
      <c r="A1856" s="2">
        <v>43711</v>
      </c>
      <c r="B1856" s="7">
        <v>1110</v>
      </c>
      <c r="C1856" s="7">
        <v>1110.5</v>
      </c>
      <c r="D1856" s="7">
        <v>1098.074951171875</v>
      </c>
      <c r="E1856" s="7">
        <v>1105.474975585938</v>
      </c>
      <c r="F1856" s="7">
        <v>10960.9501953125</v>
      </c>
      <c r="G1856" s="7">
        <v>10967.5</v>
      </c>
      <c r="H1856" s="7">
        <v>10772.7001953125</v>
      </c>
      <c r="I1856" s="7">
        <v>10797.900390625</v>
      </c>
      <c r="J1856" s="7">
        <v>0.10126859261478049</v>
      </c>
      <c r="K1856" s="7">
        <v>0.10125370412582629</v>
      </c>
      <c r="L1856" s="7">
        <v>0.10193126433145119</v>
      </c>
      <c r="M1856" s="7">
        <v>0.1023786973017215</v>
      </c>
      <c r="N1856" s="7">
        <v>0.101159566468673</v>
      </c>
      <c r="O1856" s="7">
        <v>8.2154558195143943E-4</v>
      </c>
      <c r="P1856" s="7">
        <v>0.10198111205062441</v>
      </c>
      <c r="Q1856" s="7">
        <v>0.1003380208867216</v>
      </c>
      <c r="R1856" s="7">
        <f t="shared" si="186"/>
        <v>0</v>
      </c>
      <c r="S1856" s="4" t="str">
        <f t="shared" si="187"/>
        <v>Upper</v>
      </c>
      <c r="T1856" s="4" t="str">
        <f t="shared" si="188"/>
        <v>Above</v>
      </c>
      <c r="U1856" s="4" t="str">
        <f t="shared" si="189"/>
        <v>Sell</v>
      </c>
      <c r="V1856" s="4" t="str">
        <f t="shared" si="190"/>
        <v/>
      </c>
    </row>
    <row r="1857" spans="1:22">
      <c r="A1857" s="2">
        <v>43712</v>
      </c>
      <c r="B1857" s="7">
        <v>1103.5</v>
      </c>
      <c r="C1857" s="7">
        <v>1137</v>
      </c>
      <c r="D1857" s="7">
        <v>1099.5</v>
      </c>
      <c r="E1857" s="7">
        <v>1123.875</v>
      </c>
      <c r="F1857" s="7">
        <v>10790.400390625</v>
      </c>
      <c r="G1857" s="7">
        <v>10858.75</v>
      </c>
      <c r="H1857" s="7">
        <v>10746.349609375</v>
      </c>
      <c r="I1857" s="7">
        <v>10844.650390625</v>
      </c>
      <c r="J1857" s="7">
        <v>0.1022668260724367</v>
      </c>
      <c r="K1857" s="7">
        <v>0.1047081846437205</v>
      </c>
      <c r="L1857" s="7">
        <v>0.1023138125937023</v>
      </c>
      <c r="M1857" s="7">
        <v>0.1036340462364346</v>
      </c>
      <c r="N1857" s="7">
        <v>0.1013074420488053</v>
      </c>
      <c r="O1857" s="7">
        <v>9.8076748531618352E-4</v>
      </c>
      <c r="P1857" s="7">
        <v>0.1022882095341215</v>
      </c>
      <c r="Q1857" s="7">
        <v>0.10032667456348909</v>
      </c>
      <c r="R1857" s="7">
        <f t="shared" si="186"/>
        <v>0</v>
      </c>
      <c r="S1857" s="4" t="str">
        <f t="shared" si="187"/>
        <v>Upper</v>
      </c>
      <c r="T1857" s="4" t="str">
        <f t="shared" si="188"/>
        <v>Above</v>
      </c>
      <c r="U1857" s="4" t="str">
        <f t="shared" si="189"/>
        <v>Sell</v>
      </c>
      <c r="V1857" s="4" t="str">
        <f t="shared" si="190"/>
        <v/>
      </c>
    </row>
    <row r="1858" spans="1:22">
      <c r="A1858" s="2">
        <v>43713</v>
      </c>
      <c r="B1858" s="7">
        <v>1124.5</v>
      </c>
      <c r="C1858" s="7">
        <v>1136.199951171875</v>
      </c>
      <c r="D1858" s="7">
        <v>1112.5</v>
      </c>
      <c r="E1858" s="7">
        <v>1117.574951171875</v>
      </c>
      <c r="F1858" s="7">
        <v>10860.9501953125</v>
      </c>
      <c r="G1858" s="7">
        <v>10920.099609375</v>
      </c>
      <c r="H1858" s="7">
        <v>10816</v>
      </c>
      <c r="I1858" s="7">
        <v>10847.900390625</v>
      </c>
      <c r="J1858" s="7">
        <v>0.1035360608213934</v>
      </c>
      <c r="K1858" s="7">
        <v>0.1040466654897944</v>
      </c>
      <c r="L1858" s="7">
        <v>0.10285687869822489</v>
      </c>
      <c r="M1858" s="7">
        <v>0.10302223572569939</v>
      </c>
      <c r="N1858" s="7">
        <v>0.1014430647294272</v>
      </c>
      <c r="O1858" s="7">
        <v>1.022214163423258E-3</v>
      </c>
      <c r="P1858" s="7">
        <v>0.10246527889285049</v>
      </c>
      <c r="Q1858" s="7">
        <v>0.100420850566004</v>
      </c>
      <c r="R1858" s="7">
        <f t="shared" si="186"/>
        <v>0</v>
      </c>
      <c r="S1858" s="4" t="str">
        <f t="shared" si="187"/>
        <v>Upper</v>
      </c>
      <c r="T1858" s="4" t="str">
        <f t="shared" si="188"/>
        <v>Above</v>
      </c>
      <c r="U1858" s="4" t="str">
        <f t="shared" si="189"/>
        <v>Sell</v>
      </c>
      <c r="V1858" s="4" t="str">
        <f t="shared" si="190"/>
        <v/>
      </c>
    </row>
    <row r="1859" spans="1:22">
      <c r="A1859" s="2">
        <v>43714</v>
      </c>
      <c r="B1859" s="7">
        <v>1114</v>
      </c>
      <c r="C1859" s="7">
        <v>1128.300048828125</v>
      </c>
      <c r="D1859" s="7">
        <v>1110.650024414062</v>
      </c>
      <c r="E1859" s="7">
        <v>1122.949951171875</v>
      </c>
      <c r="F1859" s="7">
        <v>10883.7998046875</v>
      </c>
      <c r="G1859" s="7">
        <v>10957.0498046875</v>
      </c>
      <c r="H1859" s="7">
        <v>10867.4501953125</v>
      </c>
      <c r="I1859" s="7">
        <v>10946.2001953125</v>
      </c>
      <c r="J1859" s="7">
        <v>0.10235395909434281</v>
      </c>
      <c r="K1859" s="7">
        <v>0.10297480334035081</v>
      </c>
      <c r="L1859" s="7">
        <v>0.1021996884690692</v>
      </c>
      <c r="M1859" s="7">
        <v>0.10258810647851629</v>
      </c>
      <c r="N1859" s="7">
        <v>0.1015737257388364</v>
      </c>
      <c r="O1859" s="7">
        <v>9.9121511852596979E-4</v>
      </c>
      <c r="P1859" s="7">
        <v>0.1025649408573624</v>
      </c>
      <c r="Q1859" s="7">
        <v>0.1005825106203105</v>
      </c>
      <c r="R1859" s="7" t="str">
        <f t="shared" ref="R1859:R1922" si="191">IF(AND(K1859&gt;=Q1859,L1859&lt;=Q1859),"Lower",IF(AND(K1859&gt;=P1859,L1859&lt;=P1859),"Upper",0))</f>
        <v>Upper</v>
      </c>
      <c r="S1859" s="4" t="str">
        <f t="shared" si="187"/>
        <v>Upper</v>
      </c>
      <c r="T1859" s="4" t="str">
        <f t="shared" si="188"/>
        <v>Above</v>
      </c>
      <c r="U1859" s="4" t="str">
        <f t="shared" si="189"/>
        <v>Sell</v>
      </c>
      <c r="V1859" s="4" t="str">
        <f t="shared" si="190"/>
        <v/>
      </c>
    </row>
    <row r="1860" spans="1:22">
      <c r="A1860" s="2">
        <v>43717</v>
      </c>
      <c r="B1860" s="7">
        <v>1123</v>
      </c>
      <c r="C1860" s="7">
        <v>1130.449951171875</v>
      </c>
      <c r="D1860" s="7">
        <v>1108.050048828125</v>
      </c>
      <c r="E1860" s="7">
        <v>1124.800048828125</v>
      </c>
      <c r="F1860" s="7">
        <v>10936.7001953125</v>
      </c>
      <c r="G1860" s="7">
        <v>11028.849609375</v>
      </c>
      <c r="H1860" s="7">
        <v>10889.7998046875</v>
      </c>
      <c r="I1860" s="7">
        <v>11003.0498046875</v>
      </c>
      <c r="J1860" s="7">
        <v>0.1026817943204954</v>
      </c>
      <c r="K1860" s="7">
        <v>0.1024993531701569</v>
      </c>
      <c r="L1860" s="7">
        <v>0.1017511863120905</v>
      </c>
      <c r="M1860" s="7">
        <v>0.10222620716930129</v>
      </c>
      <c r="N1860" s="7">
        <v>0.1016553276545766</v>
      </c>
      <c r="O1860" s="7">
        <v>9.7334647066302812E-4</v>
      </c>
      <c r="P1860" s="7">
        <v>0.1026286741252396</v>
      </c>
      <c r="Q1860" s="7">
        <v>0.1006819811839136</v>
      </c>
      <c r="R1860" s="7">
        <f t="shared" si="191"/>
        <v>0</v>
      </c>
      <c r="S1860" s="4" t="str">
        <f t="shared" si="187"/>
        <v>Upper</v>
      </c>
      <c r="T1860" s="4" t="str">
        <f t="shared" si="188"/>
        <v>Below</v>
      </c>
      <c r="U1860" s="4" t="str">
        <f t="shared" si="189"/>
        <v>Sell</v>
      </c>
      <c r="V1860" s="4" t="str">
        <f t="shared" si="190"/>
        <v/>
      </c>
    </row>
    <row r="1861" spans="1:22">
      <c r="A1861" s="2">
        <v>43719</v>
      </c>
      <c r="B1861" s="7">
        <v>1137</v>
      </c>
      <c r="C1861" s="7">
        <v>1137</v>
      </c>
      <c r="D1861" s="7">
        <v>1120.574951171875</v>
      </c>
      <c r="E1861" s="7">
        <v>1125.650024414062</v>
      </c>
      <c r="F1861" s="7">
        <v>11028.5</v>
      </c>
      <c r="G1861" s="7">
        <v>11054.7998046875</v>
      </c>
      <c r="H1861" s="7">
        <v>11011.650390625</v>
      </c>
      <c r="I1861" s="7">
        <v>11035.7001953125</v>
      </c>
      <c r="J1861" s="7">
        <v>0.1030965226458721</v>
      </c>
      <c r="K1861" s="7">
        <v>0.1028512519528291</v>
      </c>
      <c r="L1861" s="7">
        <v>0.10176267057351369</v>
      </c>
      <c r="M1861" s="7">
        <v>0.1020007796960805</v>
      </c>
      <c r="N1861" s="7">
        <v>0.1016949542586101</v>
      </c>
      <c r="O1861" s="7">
        <v>9.7031505691126164E-4</v>
      </c>
      <c r="P1861" s="7">
        <v>0.1026652693155214</v>
      </c>
      <c r="Q1861" s="7">
        <v>0.1007246392016988</v>
      </c>
      <c r="R1861" s="7" t="str">
        <f t="shared" si="191"/>
        <v>Upper</v>
      </c>
      <c r="S1861" s="4" t="str">
        <f t="shared" si="187"/>
        <v>Upper</v>
      </c>
      <c r="T1861" s="4" t="str">
        <f t="shared" si="188"/>
        <v>Below</v>
      </c>
      <c r="U1861" s="4" t="str">
        <f t="shared" si="189"/>
        <v>Sell</v>
      </c>
      <c r="V1861" s="4" t="str">
        <f t="shared" si="190"/>
        <v/>
      </c>
    </row>
    <row r="1862" spans="1:22">
      <c r="A1862" s="2">
        <v>43720</v>
      </c>
      <c r="B1862" s="7">
        <v>1125.349975585938</v>
      </c>
      <c r="C1862" s="7">
        <v>1144.400024414062</v>
      </c>
      <c r="D1862" s="7">
        <v>1124.074951171875</v>
      </c>
      <c r="E1862" s="7">
        <v>1135.425048828125</v>
      </c>
      <c r="F1862" s="7">
        <v>11058.2998046875</v>
      </c>
      <c r="G1862" s="7">
        <v>11081.75</v>
      </c>
      <c r="H1862" s="7">
        <v>10964.9501953125</v>
      </c>
      <c r="I1862" s="7">
        <v>10982.7998046875</v>
      </c>
      <c r="J1862" s="7">
        <v>0.10176518953744711</v>
      </c>
      <c r="K1862" s="7">
        <v>0.1032688902397241</v>
      </c>
      <c r="L1862" s="7">
        <v>0.10251528106825469</v>
      </c>
      <c r="M1862" s="7">
        <v>0.1033821128509983</v>
      </c>
      <c r="N1862" s="7">
        <v>0.1017288848061685</v>
      </c>
      <c r="O1862" s="7">
        <v>1.0181258585680189E-3</v>
      </c>
      <c r="P1862" s="7">
        <v>0.1027470106647365</v>
      </c>
      <c r="Q1862" s="7">
        <v>0.1007107589476005</v>
      </c>
      <c r="R1862" s="7" t="str">
        <f t="shared" si="191"/>
        <v>Upper</v>
      </c>
      <c r="S1862" s="4" t="str">
        <f t="shared" si="187"/>
        <v>Upper</v>
      </c>
      <c r="T1862" s="4" t="str">
        <f t="shared" si="188"/>
        <v>Above</v>
      </c>
      <c r="U1862" s="4" t="str">
        <f t="shared" si="189"/>
        <v>Sell</v>
      </c>
      <c r="V1862" s="4" t="str">
        <f t="shared" si="190"/>
        <v/>
      </c>
    </row>
    <row r="1863" spans="1:22">
      <c r="A1863" s="2">
        <v>43721</v>
      </c>
      <c r="B1863" s="7">
        <v>1125.5</v>
      </c>
      <c r="C1863" s="7">
        <v>1133.724975585938</v>
      </c>
      <c r="D1863" s="7">
        <v>1119</v>
      </c>
      <c r="E1863" s="7">
        <v>1128.724975585938</v>
      </c>
      <c r="F1863" s="7">
        <v>10986.7998046875</v>
      </c>
      <c r="G1863" s="7">
        <v>11084.4501953125</v>
      </c>
      <c r="H1863" s="7">
        <v>10945.75</v>
      </c>
      <c r="I1863" s="7">
        <v>11075.900390625</v>
      </c>
      <c r="J1863" s="7">
        <v>0.1024411129726608</v>
      </c>
      <c r="K1863" s="7">
        <v>0.1022806684688229</v>
      </c>
      <c r="L1863" s="7">
        <v>0.10223145969896991</v>
      </c>
      <c r="M1863" s="7">
        <v>0.1019081912781851</v>
      </c>
      <c r="N1863" s="7">
        <v>0.1017437967954291</v>
      </c>
      <c r="O1863" s="7">
        <v>1.0184762442843091E-3</v>
      </c>
      <c r="P1863" s="7">
        <v>0.1027622730397134</v>
      </c>
      <c r="Q1863" s="7">
        <v>0.1007253205511448</v>
      </c>
      <c r="R1863" s="7">
        <f t="shared" si="191"/>
        <v>0</v>
      </c>
      <c r="S1863" s="4" t="str">
        <f t="shared" si="187"/>
        <v>Upper</v>
      </c>
      <c r="T1863" s="4" t="str">
        <f t="shared" si="188"/>
        <v>Below</v>
      </c>
      <c r="U1863" s="4" t="str">
        <f t="shared" si="189"/>
        <v>Sell</v>
      </c>
      <c r="V1863" s="4" t="str">
        <f t="shared" si="190"/>
        <v/>
      </c>
    </row>
    <row r="1864" spans="1:22">
      <c r="A1864" s="2">
        <v>43724</v>
      </c>
      <c r="B1864" s="7">
        <v>1125.949951171875</v>
      </c>
      <c r="C1864" s="7">
        <v>1131.324951171875</v>
      </c>
      <c r="D1864" s="7">
        <v>1120.5</v>
      </c>
      <c r="E1864" s="7">
        <v>1122.074951171875</v>
      </c>
      <c r="F1864" s="7">
        <v>10994.849609375</v>
      </c>
      <c r="G1864" s="7">
        <v>11052.7001953125</v>
      </c>
      <c r="H1864" s="7">
        <v>10968.2001953125</v>
      </c>
      <c r="I1864" s="7">
        <v>11003.5</v>
      </c>
      <c r="J1864" s="7">
        <v>0.1024070352187272</v>
      </c>
      <c r="K1864" s="7">
        <v>0.1023573363232701</v>
      </c>
      <c r="L1864" s="7">
        <v>0.10215896683567741</v>
      </c>
      <c r="M1864" s="7">
        <v>0.1019743673532853</v>
      </c>
      <c r="N1864" s="7">
        <v>0.1017890900624258</v>
      </c>
      <c r="O1864" s="7">
        <v>1.0069415255588661E-3</v>
      </c>
      <c r="P1864" s="7">
        <v>0.1027960315879847</v>
      </c>
      <c r="Q1864" s="7">
        <v>0.1007821485368669</v>
      </c>
      <c r="R1864" s="7">
        <f t="shared" si="191"/>
        <v>0</v>
      </c>
      <c r="S1864" s="4" t="str">
        <f t="shared" si="187"/>
        <v>Upper</v>
      </c>
      <c r="T1864" s="4" t="str">
        <f t="shared" si="188"/>
        <v>Below</v>
      </c>
      <c r="U1864" s="4" t="str">
        <f t="shared" si="189"/>
        <v>Sell</v>
      </c>
      <c r="V1864" s="4" t="str">
        <f t="shared" si="190"/>
        <v/>
      </c>
    </row>
    <row r="1865" spans="1:22">
      <c r="A1865" s="2">
        <v>43725</v>
      </c>
      <c r="B1865" s="7">
        <v>1123.949951171875</v>
      </c>
      <c r="C1865" s="7">
        <v>1124.25</v>
      </c>
      <c r="D1865" s="7">
        <v>1099.050048828125</v>
      </c>
      <c r="E1865" s="7">
        <v>1105.675048828125</v>
      </c>
      <c r="F1865" s="7">
        <v>11000.099609375</v>
      </c>
      <c r="G1865" s="7">
        <v>11000.099609375</v>
      </c>
      <c r="H1865" s="7">
        <v>10796.5</v>
      </c>
      <c r="I1865" s="7">
        <v>10817.599609375</v>
      </c>
      <c r="J1865" s="7">
        <v>0.10217634304092769</v>
      </c>
      <c r="K1865" s="7">
        <v>0.10220361996011761</v>
      </c>
      <c r="L1865" s="7">
        <v>0.101796883140659</v>
      </c>
      <c r="M1865" s="7">
        <v>0.1022107573541453</v>
      </c>
      <c r="N1865" s="7">
        <v>0.101858579054893</v>
      </c>
      <c r="O1865" s="7">
        <v>9.8431596502859819E-4</v>
      </c>
      <c r="P1865" s="7">
        <v>0.1028428950199216</v>
      </c>
      <c r="Q1865" s="7">
        <v>0.1008742630898644</v>
      </c>
      <c r="R1865" s="7">
        <f t="shared" si="191"/>
        <v>0</v>
      </c>
      <c r="S1865" s="4" t="str">
        <f t="shared" si="187"/>
        <v>Upper</v>
      </c>
      <c r="T1865" s="4" t="str">
        <f t="shared" si="188"/>
        <v>Below</v>
      </c>
      <c r="U1865" s="4" t="str">
        <f t="shared" si="189"/>
        <v>Sell</v>
      </c>
      <c r="V1865" s="4" t="str">
        <f t="shared" si="190"/>
        <v/>
      </c>
    </row>
    <row r="1866" spans="1:22">
      <c r="A1866" s="2">
        <v>43726</v>
      </c>
      <c r="B1866" s="7">
        <v>1108.650024414062</v>
      </c>
      <c r="C1866" s="7">
        <v>1112.074951171875</v>
      </c>
      <c r="D1866" s="7">
        <v>1090</v>
      </c>
      <c r="E1866" s="7">
        <v>1093.875</v>
      </c>
      <c r="F1866" s="7">
        <v>10872.7998046875</v>
      </c>
      <c r="G1866" s="7">
        <v>10885.150390625</v>
      </c>
      <c r="H1866" s="7">
        <v>10804.849609375</v>
      </c>
      <c r="I1866" s="7">
        <v>10840.650390625</v>
      </c>
      <c r="J1866" s="7">
        <v>0.1019654591576403</v>
      </c>
      <c r="K1866" s="7">
        <v>0.10216440850736121</v>
      </c>
      <c r="L1866" s="7">
        <v>0.1008806267006478</v>
      </c>
      <c r="M1866" s="7">
        <v>0.1009049236516274</v>
      </c>
      <c r="N1866" s="7">
        <v>0.10191271345866749</v>
      </c>
      <c r="O1866" s="7">
        <v>8.9185889999365115E-4</v>
      </c>
      <c r="P1866" s="7">
        <v>0.10280457235866119</v>
      </c>
      <c r="Q1866" s="7">
        <v>0.10102085455867391</v>
      </c>
      <c r="R1866" s="7" t="str">
        <f t="shared" si="191"/>
        <v>Lower</v>
      </c>
      <c r="S1866" s="4" t="str">
        <f t="shared" si="187"/>
        <v>Lower</v>
      </c>
      <c r="T1866" s="4" t="str">
        <f t="shared" si="188"/>
        <v>Below</v>
      </c>
      <c r="U1866" s="4" t="str">
        <f t="shared" si="189"/>
        <v>Sell</v>
      </c>
      <c r="V1866" s="4" t="str">
        <f t="shared" si="190"/>
        <v/>
      </c>
    </row>
    <row r="1867" spans="1:22">
      <c r="A1867" s="2">
        <v>43727</v>
      </c>
      <c r="B1867" s="7">
        <v>1099.900024414062</v>
      </c>
      <c r="C1867" s="7">
        <v>1107.050048828125</v>
      </c>
      <c r="D1867" s="7">
        <v>1084</v>
      </c>
      <c r="E1867" s="7">
        <v>1101.050048828125</v>
      </c>
      <c r="F1867" s="7">
        <v>10845.2001953125</v>
      </c>
      <c r="G1867" s="7">
        <v>10845.2001953125</v>
      </c>
      <c r="H1867" s="7">
        <v>10670.25</v>
      </c>
      <c r="I1867" s="7">
        <v>10704.7998046875</v>
      </c>
      <c r="J1867" s="7">
        <v>0.1014181393248471</v>
      </c>
      <c r="K1867" s="7">
        <v>0.1020774194013139</v>
      </c>
      <c r="L1867" s="7">
        <v>0.1015908718164991</v>
      </c>
      <c r="M1867" s="7">
        <v>0.10285573470939539</v>
      </c>
      <c r="N1867" s="7">
        <v>0.10201646938344409</v>
      </c>
      <c r="O1867" s="7">
        <v>8.7374489597377171E-4</v>
      </c>
      <c r="P1867" s="7">
        <v>0.1028902142794179</v>
      </c>
      <c r="Q1867" s="7">
        <v>0.1011427244874704</v>
      </c>
      <c r="R1867" s="7">
        <f t="shared" si="191"/>
        <v>0</v>
      </c>
      <c r="S1867" s="4" t="str">
        <f t="shared" si="187"/>
        <v>Lower</v>
      </c>
      <c r="T1867" s="4" t="str">
        <f t="shared" si="188"/>
        <v>Above</v>
      </c>
      <c r="U1867" s="4" t="str">
        <f t="shared" si="189"/>
        <v>Buy</v>
      </c>
      <c r="V1867" s="4" t="str">
        <f t="shared" si="190"/>
        <v>Buy</v>
      </c>
    </row>
    <row r="1868" spans="1:22">
      <c r="A1868" s="2">
        <v>43728</v>
      </c>
      <c r="B1868" s="7">
        <v>1108</v>
      </c>
      <c r="C1868" s="7">
        <v>1209.900024414062</v>
      </c>
      <c r="D1868" s="7">
        <v>1105.400024414062</v>
      </c>
      <c r="E1868" s="7">
        <v>1199.599975585938</v>
      </c>
      <c r="F1868" s="7">
        <v>10746.7998046875</v>
      </c>
      <c r="G1868" s="7">
        <v>11381.900390625</v>
      </c>
      <c r="H1868" s="7">
        <v>10691</v>
      </c>
      <c r="I1868" s="7">
        <v>11274.2001953125</v>
      </c>
      <c r="J1868" s="7">
        <v>0.10310045968444639</v>
      </c>
      <c r="K1868" s="7">
        <v>0.106300352567716</v>
      </c>
      <c r="L1868" s="7">
        <v>0.10339538157460131</v>
      </c>
      <c r="M1868" s="7">
        <v>0.10640222408723039</v>
      </c>
      <c r="N1868" s="7">
        <v>0.1022401632994827</v>
      </c>
      <c r="O1868" s="7">
        <v>1.3125201133300671E-3</v>
      </c>
      <c r="P1868" s="7">
        <v>0.10355268341281269</v>
      </c>
      <c r="Q1868" s="7">
        <v>0.1009276431861526</v>
      </c>
      <c r="R1868" s="7" t="str">
        <f t="shared" si="191"/>
        <v>Upper</v>
      </c>
      <c r="S1868" s="4" t="str">
        <f t="shared" ref="S1868:S1931" si="192">+IF(R1868=0,S1867,R1868)</f>
        <v>Upper</v>
      </c>
      <c r="T1868" s="4" t="str">
        <f t="shared" si="188"/>
        <v>Above</v>
      </c>
      <c r="U1868" s="4" t="str">
        <f t="shared" si="189"/>
        <v>Buy</v>
      </c>
      <c r="V1868" s="4" t="str">
        <f t="shared" si="190"/>
        <v/>
      </c>
    </row>
    <row r="1869" spans="1:22">
      <c r="A1869" s="2">
        <v>43731</v>
      </c>
      <c r="B1869" s="7">
        <v>1259.550048828125</v>
      </c>
      <c r="C1869" s="7">
        <v>1282.699951171875</v>
      </c>
      <c r="D1869" s="7">
        <v>1229</v>
      </c>
      <c r="E1869" s="7">
        <v>1257.25</v>
      </c>
      <c r="F1869" s="7">
        <v>11542.7001953125</v>
      </c>
      <c r="G1869" s="7">
        <v>11694.849609375</v>
      </c>
      <c r="H1869" s="7">
        <v>11471.349609375</v>
      </c>
      <c r="I1869" s="7">
        <v>11600.2001953125</v>
      </c>
      <c r="J1869" s="7">
        <v>0.1091209186338938</v>
      </c>
      <c r="K1869" s="7">
        <v>0.10968075640268329</v>
      </c>
      <c r="L1869" s="7">
        <v>0.10713647843106409</v>
      </c>
      <c r="M1869" s="7">
        <v>0.10838175021393499</v>
      </c>
      <c r="N1869" s="7">
        <v>0.102599132257296</v>
      </c>
      <c r="O1869" s="7">
        <v>1.874992978894325E-3</v>
      </c>
      <c r="P1869" s="7">
        <v>0.1044741252361903</v>
      </c>
      <c r="Q1869" s="7">
        <v>0.1007241392784016</v>
      </c>
      <c r="R1869" s="7">
        <f t="shared" si="191"/>
        <v>0</v>
      </c>
      <c r="S1869" s="4" t="str">
        <f t="shared" si="192"/>
        <v>Upper</v>
      </c>
      <c r="T1869" s="4" t="str">
        <f t="shared" si="188"/>
        <v>Above</v>
      </c>
      <c r="U1869" s="4" t="str">
        <f t="shared" si="189"/>
        <v>Buy</v>
      </c>
      <c r="V1869" s="4" t="str">
        <f t="shared" si="190"/>
        <v/>
      </c>
    </row>
    <row r="1870" spans="1:22">
      <c r="A1870" s="2">
        <v>43732</v>
      </c>
      <c r="B1870" s="7">
        <v>1250</v>
      </c>
      <c r="C1870" s="7">
        <v>1261.949951171875</v>
      </c>
      <c r="D1870" s="7">
        <v>1227.550048828125</v>
      </c>
      <c r="E1870" s="7">
        <v>1253.800048828125</v>
      </c>
      <c r="F1870" s="7">
        <v>11590.7001953125</v>
      </c>
      <c r="G1870" s="7">
        <v>11655.0498046875</v>
      </c>
      <c r="H1870" s="7">
        <v>11539.2001953125</v>
      </c>
      <c r="I1870" s="7">
        <v>11588.2001953125</v>
      </c>
      <c r="J1870" s="7">
        <v>0.10784508087833421</v>
      </c>
      <c r="K1870" s="7">
        <v>0.1082749514004081</v>
      </c>
      <c r="L1870" s="7">
        <v>0.1063808607226336</v>
      </c>
      <c r="M1870" s="7">
        <v>0.10819627100809801</v>
      </c>
      <c r="N1870" s="7">
        <v>0.1030162638157472</v>
      </c>
      <c r="O1870" s="7">
        <v>2.1411584860248352E-3</v>
      </c>
      <c r="P1870" s="7">
        <v>0.105157422301772</v>
      </c>
      <c r="Q1870" s="7">
        <v>0.10087510532972239</v>
      </c>
      <c r="R1870" s="7">
        <f t="shared" si="191"/>
        <v>0</v>
      </c>
      <c r="S1870" s="4" t="str">
        <f t="shared" si="192"/>
        <v>Upper</v>
      </c>
      <c r="T1870" s="4" t="str">
        <f t="shared" si="188"/>
        <v>Above</v>
      </c>
      <c r="U1870" s="4" t="str">
        <f t="shared" si="189"/>
        <v>Buy</v>
      </c>
      <c r="V1870" s="4" t="str">
        <f t="shared" si="190"/>
        <v/>
      </c>
    </row>
    <row r="1871" spans="1:22">
      <c r="A1871" s="2">
        <v>43733</v>
      </c>
      <c r="B1871" s="7">
        <v>1249.900024414062</v>
      </c>
      <c r="C1871" s="7">
        <v>1249.900024414062</v>
      </c>
      <c r="D1871" s="7">
        <v>1230.099975585938</v>
      </c>
      <c r="E1871" s="7">
        <v>1239.699951171875</v>
      </c>
      <c r="F1871" s="7">
        <v>11564.849609375</v>
      </c>
      <c r="G1871" s="7">
        <v>11564.9501953125</v>
      </c>
      <c r="H1871" s="7">
        <v>11416.099609375</v>
      </c>
      <c r="I1871" s="7">
        <v>11440.2001953125</v>
      </c>
      <c r="J1871" s="7">
        <v>0.1080774992007536</v>
      </c>
      <c r="K1871" s="7">
        <v>0.1080765591987306</v>
      </c>
      <c r="L1871" s="7">
        <v>0.1077513351912039</v>
      </c>
      <c r="M1871" s="7">
        <v>0.1083634840306229</v>
      </c>
      <c r="N1871" s="7">
        <v>0.1033336499299839</v>
      </c>
      <c r="O1871" s="7">
        <v>2.4353073328975462E-3</v>
      </c>
      <c r="P1871" s="7">
        <v>0.10576895726288139</v>
      </c>
      <c r="Q1871" s="7">
        <v>0.1008983425970863</v>
      </c>
      <c r="R1871" s="7">
        <f t="shared" si="191"/>
        <v>0</v>
      </c>
      <c r="S1871" s="4" t="str">
        <f t="shared" si="192"/>
        <v>Upper</v>
      </c>
      <c r="T1871" s="4" t="str">
        <f t="shared" si="188"/>
        <v>Above</v>
      </c>
      <c r="U1871" s="4" t="str">
        <f t="shared" si="189"/>
        <v>Buy</v>
      </c>
      <c r="V1871" s="4" t="str">
        <f t="shared" si="190"/>
        <v/>
      </c>
    </row>
    <row r="1872" spans="1:22">
      <c r="A1872" s="2">
        <v>43734</v>
      </c>
      <c r="B1872" s="7">
        <v>1239.800048828125</v>
      </c>
      <c r="C1872" s="7">
        <v>1275</v>
      </c>
      <c r="D1872" s="7">
        <v>1236.349975585938</v>
      </c>
      <c r="E1872" s="7">
        <v>1242.5</v>
      </c>
      <c r="F1872" s="7">
        <v>11469.849609375</v>
      </c>
      <c r="G1872" s="7">
        <v>11610.849609375</v>
      </c>
      <c r="H1872" s="7">
        <v>11466.349609375</v>
      </c>
      <c r="I1872" s="7">
        <v>11571.2001953125</v>
      </c>
      <c r="J1872" s="7">
        <v>0.1080920928391913</v>
      </c>
      <c r="K1872" s="7">
        <v>0.10981108557038941</v>
      </c>
      <c r="L1872" s="7">
        <v>0.10782420017745541</v>
      </c>
      <c r="M1872" s="7">
        <v>0.1073786624574465</v>
      </c>
      <c r="N1872" s="7">
        <v>0.10361505760191481</v>
      </c>
      <c r="O1872" s="7">
        <v>2.564491331053729E-3</v>
      </c>
      <c r="P1872" s="7">
        <v>0.1061795489329686</v>
      </c>
      <c r="Q1872" s="7">
        <v>0.10105056627086111</v>
      </c>
      <c r="R1872" s="7">
        <f t="shared" si="191"/>
        <v>0</v>
      </c>
      <c r="S1872" s="4" t="str">
        <f t="shared" si="192"/>
        <v>Upper</v>
      </c>
      <c r="T1872" s="4" t="str">
        <f t="shared" si="188"/>
        <v>Above</v>
      </c>
      <c r="U1872" s="4" t="str">
        <f t="shared" si="189"/>
        <v>Buy</v>
      </c>
      <c r="V1872" s="4" t="str">
        <f t="shared" si="190"/>
        <v/>
      </c>
    </row>
    <row r="1873" spans="1:22">
      <c r="A1873" s="2">
        <v>43735</v>
      </c>
      <c r="B1873" s="7">
        <v>1248.25</v>
      </c>
      <c r="C1873" s="7">
        <v>1253.5</v>
      </c>
      <c r="D1873" s="7">
        <v>1237.599975585938</v>
      </c>
      <c r="E1873" s="7">
        <v>1244.199951171875</v>
      </c>
      <c r="F1873" s="7">
        <v>11556.349609375</v>
      </c>
      <c r="G1873" s="7">
        <v>11593.599609375</v>
      </c>
      <c r="H1873" s="7">
        <v>11499.75</v>
      </c>
      <c r="I1873" s="7">
        <v>11512.400390625</v>
      </c>
      <c r="J1873" s="7">
        <v>0.1080142122896115</v>
      </c>
      <c r="K1873" s="7">
        <v>0.1081200008827608</v>
      </c>
      <c r="L1873" s="7">
        <v>0.1076197287407063</v>
      </c>
      <c r="M1873" s="7">
        <v>0.1080747636422614</v>
      </c>
      <c r="N1873" s="7">
        <v>0.10393215869157291</v>
      </c>
      <c r="O1873" s="7">
        <v>2.707596558084893E-3</v>
      </c>
      <c r="P1873" s="7">
        <v>0.1066397552496578</v>
      </c>
      <c r="Q1873" s="7">
        <v>0.101224562133488</v>
      </c>
      <c r="R1873" s="7">
        <f t="shared" si="191"/>
        <v>0</v>
      </c>
      <c r="S1873" s="4" t="str">
        <f t="shared" si="192"/>
        <v>Upper</v>
      </c>
      <c r="T1873" s="4" t="str">
        <f t="shared" si="188"/>
        <v>Above</v>
      </c>
      <c r="U1873" s="4" t="str">
        <f t="shared" si="189"/>
        <v>Buy</v>
      </c>
      <c r="V1873" s="4" t="str">
        <f t="shared" si="190"/>
        <v/>
      </c>
    </row>
    <row r="1874" spans="1:22">
      <c r="A1874" s="2">
        <v>43738</v>
      </c>
      <c r="B1874" s="7">
        <v>1228.800048828125</v>
      </c>
      <c r="C1874" s="7">
        <v>1240</v>
      </c>
      <c r="D1874" s="7">
        <v>1216.5</v>
      </c>
      <c r="E1874" s="7">
        <v>1227.449951171875</v>
      </c>
      <c r="F1874" s="7">
        <v>11491.150390625</v>
      </c>
      <c r="G1874" s="7">
        <v>11508.25</v>
      </c>
      <c r="H1874" s="7">
        <v>11390.7998046875</v>
      </c>
      <c r="I1874" s="7">
        <v>11474.4501953125</v>
      </c>
      <c r="J1874" s="7">
        <v>0.10693446757346731</v>
      </c>
      <c r="K1874" s="7">
        <v>0.107748788912302</v>
      </c>
      <c r="L1874" s="7">
        <v>0.1067967149681088</v>
      </c>
      <c r="M1874" s="7">
        <v>0.1069724414049318</v>
      </c>
      <c r="N1874" s="7">
        <v>0.1041956305766318</v>
      </c>
      <c r="O1874" s="7">
        <v>2.7355009320800842E-3</v>
      </c>
      <c r="P1874" s="7">
        <v>0.1069311315087119</v>
      </c>
      <c r="Q1874" s="7">
        <v>0.1014601296445517</v>
      </c>
      <c r="R1874" s="7" t="str">
        <f t="shared" si="191"/>
        <v>Upper</v>
      </c>
      <c r="S1874" s="4" t="str">
        <f t="shared" si="192"/>
        <v>Upper</v>
      </c>
      <c r="T1874" s="4" t="str">
        <f t="shared" si="188"/>
        <v>Above</v>
      </c>
      <c r="U1874" s="4" t="str">
        <f t="shared" si="189"/>
        <v>Buy</v>
      </c>
      <c r="V1874" s="4" t="str">
        <f t="shared" si="190"/>
        <v/>
      </c>
    </row>
    <row r="1875" spans="1:22">
      <c r="A1875" s="2">
        <v>43739</v>
      </c>
      <c r="B1875" s="7">
        <v>1231.5</v>
      </c>
      <c r="C1875" s="7">
        <v>1255</v>
      </c>
      <c r="D1875" s="7">
        <v>1221.099975585938</v>
      </c>
      <c r="E1875" s="7">
        <v>1248.800048828125</v>
      </c>
      <c r="F1875" s="7">
        <v>11515.400390625</v>
      </c>
      <c r="G1875" s="7">
        <v>11554.2001953125</v>
      </c>
      <c r="H1875" s="7">
        <v>11247.900390625</v>
      </c>
      <c r="I1875" s="7">
        <v>11359.900390625</v>
      </c>
      <c r="J1875" s="7">
        <v>0.10694374127039449</v>
      </c>
      <c r="K1875" s="7">
        <v>0.1086185091815485</v>
      </c>
      <c r="L1875" s="7">
        <v>0.1085624812790582</v>
      </c>
      <c r="M1875" s="7">
        <v>0.1099305456814326</v>
      </c>
      <c r="N1875" s="7">
        <v>0.1046393151165675</v>
      </c>
      <c r="O1875" s="7">
        <v>2.9134584316114339E-3</v>
      </c>
      <c r="P1875" s="7">
        <v>0.1075527735481789</v>
      </c>
      <c r="Q1875" s="7">
        <v>0.101725856684956</v>
      </c>
      <c r="R1875" s="7">
        <f t="shared" si="191"/>
        <v>0</v>
      </c>
      <c r="S1875" s="4" t="str">
        <f t="shared" si="192"/>
        <v>Upper</v>
      </c>
      <c r="T1875" s="4" t="str">
        <f t="shared" si="188"/>
        <v>Above</v>
      </c>
      <c r="U1875" s="4" t="str">
        <f t="shared" si="189"/>
        <v>Buy</v>
      </c>
      <c r="V1875" s="4" t="str">
        <f t="shared" si="190"/>
        <v/>
      </c>
    </row>
    <row r="1876" spans="1:22">
      <c r="A1876" s="2">
        <v>43741</v>
      </c>
      <c r="B1876" s="7">
        <v>1239.949951171875</v>
      </c>
      <c r="C1876" s="7">
        <v>1243.800048828125</v>
      </c>
      <c r="D1876" s="7">
        <v>1216.349975585938</v>
      </c>
      <c r="E1876" s="7">
        <v>1223.550048828125</v>
      </c>
      <c r="F1876" s="7">
        <v>11322.25</v>
      </c>
      <c r="G1876" s="7">
        <v>11370.400390625</v>
      </c>
      <c r="H1876" s="7">
        <v>11257.349609375</v>
      </c>
      <c r="I1876" s="7">
        <v>11314</v>
      </c>
      <c r="J1876" s="7">
        <v>0.1095144473202654</v>
      </c>
      <c r="K1876" s="7">
        <v>0.10938929203000181</v>
      </c>
      <c r="L1876" s="7">
        <v>0.1080494093008335</v>
      </c>
      <c r="M1876" s="7">
        <v>0.1081447806989681</v>
      </c>
      <c r="N1876" s="7">
        <v>0.1049276192864298</v>
      </c>
      <c r="O1876" s="7">
        <v>2.9628584240580522E-3</v>
      </c>
      <c r="P1876" s="7">
        <v>0.10789047771048781</v>
      </c>
      <c r="Q1876" s="7">
        <v>0.1019647608623717</v>
      </c>
      <c r="R1876" s="7">
        <f t="shared" si="191"/>
        <v>0</v>
      </c>
      <c r="S1876" s="4" t="str">
        <f t="shared" si="192"/>
        <v>Upper</v>
      </c>
      <c r="T1876" s="4" t="str">
        <f t="shared" si="188"/>
        <v>Above</v>
      </c>
      <c r="U1876" s="4" t="str">
        <f t="shared" si="189"/>
        <v>Buy</v>
      </c>
      <c r="V1876" s="4" t="str">
        <f t="shared" si="190"/>
        <v/>
      </c>
    </row>
    <row r="1877" spans="1:22">
      <c r="A1877" s="2">
        <v>43742</v>
      </c>
      <c r="B1877" s="7">
        <v>1236.650024414062</v>
      </c>
      <c r="C1877" s="7">
        <v>1239.599975585938</v>
      </c>
      <c r="D1877" s="7">
        <v>1185.300048828125</v>
      </c>
      <c r="E1877" s="7">
        <v>1189.699951171875</v>
      </c>
      <c r="F1877" s="7">
        <v>11388.4501953125</v>
      </c>
      <c r="G1877" s="7">
        <v>11400.2998046875</v>
      </c>
      <c r="H1877" s="7">
        <v>11158.349609375</v>
      </c>
      <c r="I1877" s="7">
        <v>11174.75</v>
      </c>
      <c r="J1877" s="7">
        <v>0.10858808733457601</v>
      </c>
      <c r="K1877" s="7">
        <v>0.1087339804060457</v>
      </c>
      <c r="L1877" s="7">
        <v>0.1062253908796926</v>
      </c>
      <c r="M1877" s="7">
        <v>0.10646322747013361</v>
      </c>
      <c r="N1877" s="7">
        <v>0.1050690783481147</v>
      </c>
      <c r="O1877" s="7">
        <v>2.9653846711927331E-3</v>
      </c>
      <c r="P1877" s="7">
        <v>0.1080344630193074</v>
      </c>
      <c r="Q1877" s="7">
        <v>0.102103693676922</v>
      </c>
      <c r="R1877" s="7" t="str">
        <f t="shared" si="191"/>
        <v>Upper</v>
      </c>
      <c r="S1877" s="4" t="str">
        <f t="shared" si="192"/>
        <v>Upper</v>
      </c>
      <c r="T1877" s="4" t="str">
        <f t="shared" si="188"/>
        <v>Below</v>
      </c>
      <c r="U1877" s="4" t="str">
        <f t="shared" si="189"/>
        <v>Sell</v>
      </c>
      <c r="V1877" s="4" t="str">
        <f t="shared" si="190"/>
        <v>Sell</v>
      </c>
    </row>
    <row r="1878" spans="1:22">
      <c r="A1878" s="2">
        <v>43745</v>
      </c>
      <c r="B1878" s="7">
        <v>1201.199951171875</v>
      </c>
      <c r="C1878" s="7">
        <v>1219.849975585938</v>
      </c>
      <c r="D1878" s="7">
        <v>1181.150024414062</v>
      </c>
      <c r="E1878" s="7">
        <v>1186.900024414062</v>
      </c>
      <c r="F1878" s="7">
        <v>11196.2001953125</v>
      </c>
      <c r="G1878" s="7">
        <v>11233.849609375</v>
      </c>
      <c r="H1878" s="7">
        <v>11112.650390625</v>
      </c>
      <c r="I1878" s="7">
        <v>11126.400390625</v>
      </c>
      <c r="J1878" s="7">
        <v>0.1072863945104143</v>
      </c>
      <c r="K1878" s="7">
        <v>0.1085869953758269</v>
      </c>
      <c r="L1878" s="7">
        <v>0.10628877746487191</v>
      </c>
      <c r="M1878" s="7">
        <v>0.1066742147275352</v>
      </c>
      <c r="N1878" s="7">
        <v>0.1052516772982065</v>
      </c>
      <c r="O1878" s="7">
        <v>2.9450821564705391E-3</v>
      </c>
      <c r="P1878" s="7">
        <v>0.1081967594546771</v>
      </c>
      <c r="Q1878" s="7">
        <v>0.102306595141736</v>
      </c>
      <c r="R1878" s="7" t="str">
        <f t="shared" si="191"/>
        <v>Upper</v>
      </c>
      <c r="S1878" s="4" t="str">
        <f t="shared" si="192"/>
        <v>Upper</v>
      </c>
      <c r="T1878" s="4" t="str">
        <f t="shared" si="188"/>
        <v>Below</v>
      </c>
      <c r="U1878" s="4" t="str">
        <f t="shared" si="189"/>
        <v>Sell</v>
      </c>
      <c r="V1878" s="4" t="str">
        <f t="shared" si="190"/>
        <v/>
      </c>
    </row>
    <row r="1879" spans="1:22">
      <c r="A1879" s="2">
        <v>43747</v>
      </c>
      <c r="B1879" s="7">
        <v>1197.099975585938</v>
      </c>
      <c r="C1879" s="7">
        <v>1229.900024414062</v>
      </c>
      <c r="D1879" s="7">
        <v>1190</v>
      </c>
      <c r="E1879" s="7">
        <v>1228.150024414062</v>
      </c>
      <c r="F1879" s="7">
        <v>11152.9501953125</v>
      </c>
      <c r="G1879" s="7">
        <v>11321.599609375</v>
      </c>
      <c r="H1879" s="7">
        <v>11090.150390625</v>
      </c>
      <c r="I1879" s="7">
        <v>11313.2998046875</v>
      </c>
      <c r="J1879" s="7">
        <v>0.1073348266263279</v>
      </c>
      <c r="K1879" s="7">
        <v>0.10863306130307129</v>
      </c>
      <c r="L1879" s="7">
        <v>0.1073024222472186</v>
      </c>
      <c r="M1879" s="7">
        <v>0.1085580728537925</v>
      </c>
      <c r="N1879" s="7">
        <v>0.1055501756169703</v>
      </c>
      <c r="O1879" s="7">
        <v>2.9633932043774559E-3</v>
      </c>
      <c r="P1879" s="7">
        <v>0.1085135688213478</v>
      </c>
      <c r="Q1879" s="7">
        <v>0.10258678241259291</v>
      </c>
      <c r="R1879" s="7" t="str">
        <f t="shared" si="191"/>
        <v>Upper</v>
      </c>
      <c r="S1879" s="4" t="str">
        <f t="shared" si="192"/>
        <v>Upper</v>
      </c>
      <c r="T1879" s="4" t="str">
        <f t="shared" si="188"/>
        <v>Above</v>
      </c>
      <c r="U1879" s="4" t="str">
        <f t="shared" si="189"/>
        <v>Sell</v>
      </c>
      <c r="V1879" s="4" t="str">
        <f t="shared" si="190"/>
        <v/>
      </c>
    </row>
    <row r="1880" spans="1:22">
      <c r="A1880" s="2">
        <v>43748</v>
      </c>
      <c r="B1880" s="7">
        <v>1221.800048828125</v>
      </c>
      <c r="C1880" s="7">
        <v>1225.949951171875</v>
      </c>
      <c r="D1880" s="7">
        <v>1197.199951171875</v>
      </c>
      <c r="E1880" s="7">
        <v>1200.550048828125</v>
      </c>
      <c r="F1880" s="7">
        <v>11280.5</v>
      </c>
      <c r="G1880" s="7">
        <v>11293.349609375</v>
      </c>
      <c r="H1880" s="7">
        <v>11208.5498046875</v>
      </c>
      <c r="I1880" s="7">
        <v>11234.5498046875</v>
      </c>
      <c r="J1880" s="7">
        <v>0.1083108061547028</v>
      </c>
      <c r="K1880" s="7">
        <v>0.108555034031194</v>
      </c>
      <c r="L1880" s="7">
        <v>0.1068113156504151</v>
      </c>
      <c r="M1880" s="7">
        <v>0.1068623193363038</v>
      </c>
      <c r="N1880" s="7">
        <v>0.1057819812253205</v>
      </c>
      <c r="O1880" s="7">
        <v>2.8695365891147221E-3</v>
      </c>
      <c r="P1880" s="7">
        <v>0.1086515178144352</v>
      </c>
      <c r="Q1880" s="7">
        <v>0.1029124446362057</v>
      </c>
      <c r="R1880" s="7">
        <f t="shared" si="191"/>
        <v>0</v>
      </c>
      <c r="S1880" s="4" t="str">
        <f t="shared" si="192"/>
        <v>Upper</v>
      </c>
      <c r="T1880" s="4" t="str">
        <f t="shared" si="188"/>
        <v>Below</v>
      </c>
      <c r="U1880" s="4" t="str">
        <f t="shared" si="189"/>
        <v>Sell</v>
      </c>
      <c r="V1880" s="4" t="str">
        <f t="shared" si="190"/>
        <v/>
      </c>
    </row>
    <row r="1881" spans="1:22">
      <c r="A1881" s="2">
        <v>43749</v>
      </c>
      <c r="B1881" s="7">
        <v>1213.400024414062</v>
      </c>
      <c r="C1881" s="7">
        <v>1224</v>
      </c>
      <c r="D1881" s="7">
        <v>1188.949951171875</v>
      </c>
      <c r="E1881" s="7">
        <v>1198.800048828125</v>
      </c>
      <c r="F1881" s="7">
        <v>11257.7001953125</v>
      </c>
      <c r="G1881" s="7">
        <v>11362.900390625</v>
      </c>
      <c r="H1881" s="7">
        <v>11189.400390625</v>
      </c>
      <c r="I1881" s="7">
        <v>11305.0498046875</v>
      </c>
      <c r="J1881" s="7">
        <v>0.1077840059126197</v>
      </c>
      <c r="K1881" s="7">
        <v>0.1077189764868365</v>
      </c>
      <c r="L1881" s="7">
        <v>0.10625680641189959</v>
      </c>
      <c r="M1881" s="7">
        <v>0.1060411116748072</v>
      </c>
      <c r="N1881" s="7">
        <v>0.1059839978242568</v>
      </c>
      <c r="O1881" s="7">
        <v>2.7280609457355481E-3</v>
      </c>
      <c r="P1881" s="7">
        <v>0.10871205876999231</v>
      </c>
      <c r="Q1881" s="7">
        <v>0.10325593687852121</v>
      </c>
      <c r="R1881" s="7">
        <f t="shared" si="191"/>
        <v>0</v>
      </c>
      <c r="S1881" s="4" t="str">
        <f t="shared" si="192"/>
        <v>Upper</v>
      </c>
      <c r="T1881" s="4" t="str">
        <f t="shared" si="188"/>
        <v>Below</v>
      </c>
      <c r="U1881" s="4" t="str">
        <f t="shared" si="189"/>
        <v>Sell</v>
      </c>
      <c r="V1881" s="4" t="str">
        <f t="shared" si="190"/>
        <v/>
      </c>
    </row>
    <row r="1882" spans="1:22">
      <c r="A1882" s="2">
        <v>43752</v>
      </c>
      <c r="B1882" s="7">
        <v>1209</v>
      </c>
      <c r="C1882" s="7">
        <v>1219.900024414062</v>
      </c>
      <c r="D1882" s="7">
        <v>1197.400024414062</v>
      </c>
      <c r="E1882" s="7">
        <v>1204.400024414062</v>
      </c>
      <c r="F1882" s="7">
        <v>11335.900390625</v>
      </c>
      <c r="G1882" s="7">
        <v>11420.4501953125</v>
      </c>
      <c r="H1882" s="7">
        <v>11290.0498046875</v>
      </c>
      <c r="I1882" s="7">
        <v>11341.150390625</v>
      </c>
      <c r="J1882" s="7">
        <v>0.1066523133001297</v>
      </c>
      <c r="K1882" s="7">
        <v>0.1068171572531149</v>
      </c>
      <c r="L1882" s="7">
        <v>0.1060579931115021</v>
      </c>
      <c r="M1882" s="7">
        <v>0.10619734179785351</v>
      </c>
      <c r="N1882" s="7">
        <v>0.10612475927159951</v>
      </c>
      <c r="O1882" s="7">
        <v>2.6584863964802868E-3</v>
      </c>
      <c r="P1882" s="7">
        <v>0.1087832456680798</v>
      </c>
      <c r="Q1882" s="7">
        <v>0.10346627287511929</v>
      </c>
      <c r="R1882" s="7">
        <f t="shared" si="191"/>
        <v>0</v>
      </c>
      <c r="S1882" s="4" t="str">
        <f t="shared" si="192"/>
        <v>Upper</v>
      </c>
      <c r="T1882" s="4" t="str">
        <f t="shared" si="188"/>
        <v>Below</v>
      </c>
      <c r="U1882" s="4" t="str">
        <f t="shared" si="189"/>
        <v>Sell</v>
      </c>
      <c r="V1882" s="4" t="str">
        <f t="shared" si="190"/>
        <v/>
      </c>
    </row>
    <row r="1883" spans="1:22">
      <c r="A1883" s="2">
        <v>43753</v>
      </c>
      <c r="B1883" s="7">
        <v>1207</v>
      </c>
      <c r="C1883" s="7">
        <v>1225</v>
      </c>
      <c r="D1883" s="7">
        <v>1206.849975585938</v>
      </c>
      <c r="E1883" s="7">
        <v>1223.050048828125</v>
      </c>
      <c r="F1883" s="7">
        <v>11360.849609375</v>
      </c>
      <c r="G1883" s="7">
        <v>11462.349609375</v>
      </c>
      <c r="H1883" s="7">
        <v>11342.099609375</v>
      </c>
      <c r="I1883" s="7">
        <v>11428.2998046875</v>
      </c>
      <c r="J1883" s="7">
        <v>0.1062420542037614</v>
      </c>
      <c r="K1883" s="7">
        <v>0.1068716311879092</v>
      </c>
      <c r="L1883" s="7">
        <v>0.10640445924036809</v>
      </c>
      <c r="M1883" s="7">
        <v>0.107019422812698</v>
      </c>
      <c r="N1883" s="7">
        <v>0.1063803208483252</v>
      </c>
      <c r="O1883" s="7">
        <v>2.47086380914872E-3</v>
      </c>
      <c r="P1883" s="7">
        <v>0.1088511846574739</v>
      </c>
      <c r="Q1883" s="7">
        <v>0.10390945703917651</v>
      </c>
      <c r="R1883" s="7">
        <f t="shared" si="191"/>
        <v>0</v>
      </c>
      <c r="S1883" s="4" t="str">
        <f t="shared" si="192"/>
        <v>Upper</v>
      </c>
      <c r="T1883" s="4" t="str">
        <f t="shared" si="188"/>
        <v>Below</v>
      </c>
      <c r="U1883" s="4" t="str">
        <f t="shared" si="189"/>
        <v>Sell</v>
      </c>
      <c r="V1883" s="4" t="str">
        <f t="shared" si="190"/>
        <v/>
      </c>
    </row>
    <row r="1884" spans="1:22">
      <c r="A1884" s="2">
        <v>43754</v>
      </c>
      <c r="B1884" s="7">
        <v>1231.650024414062</v>
      </c>
      <c r="C1884" s="7">
        <v>1235</v>
      </c>
      <c r="D1884" s="7">
        <v>1210.099975585938</v>
      </c>
      <c r="E1884" s="7">
        <v>1221.099975585938</v>
      </c>
      <c r="F1884" s="7">
        <v>11464.9501953125</v>
      </c>
      <c r="G1884" s="7">
        <v>11481.0498046875</v>
      </c>
      <c r="H1884" s="7">
        <v>11411.099609375</v>
      </c>
      <c r="I1884" s="7">
        <v>11464</v>
      </c>
      <c r="J1884" s="7">
        <v>0.10742742039277491</v>
      </c>
      <c r="K1884" s="7">
        <v>0.1075685604547915</v>
      </c>
      <c r="L1884" s="7">
        <v>0.1060458691107873</v>
      </c>
      <c r="M1884" s="7">
        <v>0.1065160481146142</v>
      </c>
      <c r="N1884" s="7">
        <v>0.1066074048863916</v>
      </c>
      <c r="O1884" s="7">
        <v>2.2427995169022972E-3</v>
      </c>
      <c r="P1884" s="7">
        <v>0.1088502044032939</v>
      </c>
      <c r="Q1884" s="7">
        <v>0.1043646053694893</v>
      </c>
      <c r="R1884" s="7">
        <f t="shared" si="191"/>
        <v>0</v>
      </c>
      <c r="S1884" s="4" t="str">
        <f t="shared" si="192"/>
        <v>Upper</v>
      </c>
      <c r="T1884" s="4" t="str">
        <f t="shared" si="188"/>
        <v>Below</v>
      </c>
      <c r="U1884" s="4" t="str">
        <f t="shared" si="189"/>
        <v>Sell</v>
      </c>
      <c r="V1884" s="4" t="str">
        <f t="shared" si="190"/>
        <v/>
      </c>
    </row>
    <row r="1885" spans="1:22">
      <c r="A1885" s="2">
        <v>43755</v>
      </c>
      <c r="B1885" s="7">
        <v>1227.5</v>
      </c>
      <c r="C1885" s="7">
        <v>1229.849975585938</v>
      </c>
      <c r="D1885" s="7">
        <v>1213.099975585938</v>
      </c>
      <c r="E1885" s="7">
        <v>1220</v>
      </c>
      <c r="F1885" s="7">
        <v>11466.2998046875</v>
      </c>
      <c r="G1885" s="7">
        <v>11599.099609375</v>
      </c>
      <c r="H1885" s="7">
        <v>11439.650390625</v>
      </c>
      <c r="I1885" s="7">
        <v>11586.349609375</v>
      </c>
      <c r="J1885" s="7">
        <v>0.1070528436294845</v>
      </c>
      <c r="K1885" s="7">
        <v>0.10602977963840469</v>
      </c>
      <c r="L1885" s="7">
        <v>0.1060434483714725</v>
      </c>
      <c r="M1885" s="7">
        <v>0.1052963220627183</v>
      </c>
      <c r="N1885" s="7">
        <v>0.1067616831218203</v>
      </c>
      <c r="O1885" s="7">
        <v>2.0194480350165279E-3</v>
      </c>
      <c r="P1885" s="7">
        <v>0.1087811311568368</v>
      </c>
      <c r="Q1885" s="7">
        <v>0.1047422350868038</v>
      </c>
      <c r="R1885" s="7">
        <f t="shared" si="191"/>
        <v>0</v>
      </c>
      <c r="S1885" s="4" t="str">
        <f t="shared" si="192"/>
        <v>Upper</v>
      </c>
      <c r="T1885" s="4" t="str">
        <f t="shared" si="188"/>
        <v>Below</v>
      </c>
      <c r="U1885" s="4" t="str">
        <f t="shared" si="189"/>
        <v>Sell</v>
      </c>
      <c r="V1885" s="4" t="str">
        <f t="shared" si="190"/>
        <v/>
      </c>
    </row>
    <row r="1886" spans="1:22">
      <c r="A1886" s="2">
        <v>43756</v>
      </c>
      <c r="B1886" s="7">
        <v>1225.449951171875</v>
      </c>
      <c r="C1886" s="7">
        <v>1233.849975585938</v>
      </c>
      <c r="D1886" s="7">
        <v>1220.349975585938</v>
      </c>
      <c r="E1886" s="7">
        <v>1229</v>
      </c>
      <c r="F1886" s="7">
        <v>11580.2998046875</v>
      </c>
      <c r="G1886" s="7">
        <v>11684.7001953125</v>
      </c>
      <c r="H1886" s="7">
        <v>11553.150390625</v>
      </c>
      <c r="I1886" s="7">
        <v>11661.849609375</v>
      </c>
      <c r="J1886" s="7">
        <v>0.1058219538215958</v>
      </c>
      <c r="K1886" s="7">
        <v>0.1055953473312833</v>
      </c>
      <c r="L1886" s="7">
        <v>0.10562919500954571</v>
      </c>
      <c r="M1886" s="7">
        <v>0.1053863701871102</v>
      </c>
      <c r="N1886" s="7">
        <v>0.1069857554485944</v>
      </c>
      <c r="O1886" s="7">
        <v>1.5229977879632349E-3</v>
      </c>
      <c r="P1886" s="7">
        <v>0.1085087532365577</v>
      </c>
      <c r="Q1886" s="7">
        <v>0.10546275766063121</v>
      </c>
      <c r="R1886" s="7">
        <f t="shared" si="191"/>
        <v>0</v>
      </c>
      <c r="S1886" s="4" t="str">
        <f t="shared" si="192"/>
        <v>Upper</v>
      </c>
      <c r="T1886" s="4" t="str">
        <f t="shared" si="188"/>
        <v>Below</v>
      </c>
      <c r="U1886" s="4" t="str">
        <f t="shared" si="189"/>
        <v>Sell</v>
      </c>
      <c r="V1886" s="4" t="str">
        <f t="shared" si="190"/>
        <v/>
      </c>
    </row>
    <row r="1887" spans="1:22">
      <c r="A1887" s="2">
        <v>43760</v>
      </c>
      <c r="B1887" s="7">
        <v>1257</v>
      </c>
      <c r="C1887" s="7">
        <v>1257</v>
      </c>
      <c r="D1887" s="7">
        <v>1232.599975585938</v>
      </c>
      <c r="E1887" s="7">
        <v>1239.300048828125</v>
      </c>
      <c r="F1887" s="7">
        <v>11657.150390625</v>
      </c>
      <c r="G1887" s="7">
        <v>11714.349609375</v>
      </c>
      <c r="H1887" s="7">
        <v>11573.650390625</v>
      </c>
      <c r="I1887" s="7">
        <v>11588.349609375</v>
      </c>
      <c r="J1887" s="7">
        <v>0.1078308126667829</v>
      </c>
      <c r="K1887" s="7">
        <v>0.1073042927619321</v>
      </c>
      <c r="L1887" s="7">
        <v>0.1065005364758884</v>
      </c>
      <c r="M1887" s="7">
        <v>0.1069436192903197</v>
      </c>
      <c r="N1887" s="7">
        <v>0.10719014967764071</v>
      </c>
      <c r="O1887" s="7">
        <v>1.1738395638817799E-3</v>
      </c>
      <c r="P1887" s="7">
        <v>0.10836398924152239</v>
      </c>
      <c r="Q1887" s="7">
        <v>0.10601631011375889</v>
      </c>
      <c r="R1887" s="7">
        <f t="shared" si="191"/>
        <v>0</v>
      </c>
      <c r="S1887" s="4" t="str">
        <f t="shared" si="192"/>
        <v>Upper</v>
      </c>
      <c r="T1887" s="4" t="str">
        <f t="shared" ref="T1887:T1950" si="193">IF(S1887=0,"",IF(S1887="Upper",IF(M1887&lt;=P1887,"Below","Above"),IF(M1887&gt;=Q1887,"Above","Below")))</f>
        <v>Below</v>
      </c>
      <c r="U1887" s="4" t="str">
        <f t="shared" si="189"/>
        <v>Sell</v>
      </c>
      <c r="V1887" s="4" t="str">
        <f t="shared" si="190"/>
        <v/>
      </c>
    </row>
    <row r="1888" spans="1:22">
      <c r="A1888" s="2">
        <v>43761</v>
      </c>
      <c r="B1888" s="7">
        <v>1246.849975585938</v>
      </c>
      <c r="C1888" s="7">
        <v>1249.75</v>
      </c>
      <c r="D1888" s="7">
        <v>1233</v>
      </c>
      <c r="E1888" s="7">
        <v>1241.599975585938</v>
      </c>
      <c r="F1888" s="7">
        <v>11596.2001953125</v>
      </c>
      <c r="G1888" s="7">
        <v>11651.599609375</v>
      </c>
      <c r="H1888" s="7">
        <v>11554.400390625</v>
      </c>
      <c r="I1888" s="7">
        <v>11604.099609375</v>
      </c>
      <c r="J1888" s="7">
        <v>0.1075222878689131</v>
      </c>
      <c r="K1888" s="7">
        <v>0.1072599507276613</v>
      </c>
      <c r="L1888" s="7">
        <v>0.1067125907286743</v>
      </c>
      <c r="M1888" s="7">
        <v>0.10699666646974</v>
      </c>
      <c r="N1888" s="7">
        <v>0.10721987179676611</v>
      </c>
      <c r="O1888" s="7">
        <v>1.160286444700509E-3</v>
      </c>
      <c r="P1888" s="7">
        <v>0.1083801582414666</v>
      </c>
      <c r="Q1888" s="7">
        <v>0.1060595853520656</v>
      </c>
      <c r="R1888" s="7">
        <f t="shared" si="191"/>
        <v>0</v>
      </c>
      <c r="S1888" s="4" t="str">
        <f t="shared" si="192"/>
        <v>Upper</v>
      </c>
      <c r="T1888" s="4" t="str">
        <f t="shared" si="193"/>
        <v>Below</v>
      </c>
      <c r="U1888" s="4" t="str">
        <f t="shared" si="189"/>
        <v>Sell</v>
      </c>
      <c r="V1888" s="4" t="str">
        <f t="shared" si="190"/>
        <v/>
      </c>
    </row>
    <row r="1889" spans="1:22">
      <c r="A1889" s="2">
        <v>43762</v>
      </c>
      <c r="B1889" s="7">
        <v>1248</v>
      </c>
      <c r="C1889" s="7">
        <v>1254.150024414062</v>
      </c>
      <c r="D1889" s="7">
        <v>1226.349975585938</v>
      </c>
      <c r="E1889" s="7">
        <v>1236.099975585938</v>
      </c>
      <c r="F1889" s="7">
        <v>11661.650390625</v>
      </c>
      <c r="G1889" s="7">
        <v>11679.599609375</v>
      </c>
      <c r="H1889" s="7">
        <v>11534.650390625</v>
      </c>
      <c r="I1889" s="7">
        <v>11582.599609375</v>
      </c>
      <c r="J1889" s="7">
        <v>0.10701744248852529</v>
      </c>
      <c r="K1889" s="7">
        <v>0.1073795392273019</v>
      </c>
      <c r="L1889" s="7">
        <v>0.1063187815889657</v>
      </c>
      <c r="M1889" s="7">
        <v>0.10672042695712571</v>
      </c>
      <c r="N1889" s="7">
        <v>0.10713680563392571</v>
      </c>
      <c r="O1889" s="7">
        <v>1.1318478599812571E-3</v>
      </c>
      <c r="P1889" s="7">
        <v>0.10826865349390689</v>
      </c>
      <c r="Q1889" s="7">
        <v>0.10600495777394441</v>
      </c>
      <c r="R1889" s="7">
        <f t="shared" si="191"/>
        <v>0</v>
      </c>
      <c r="S1889" s="4" t="str">
        <f t="shared" si="192"/>
        <v>Upper</v>
      </c>
      <c r="T1889" s="4" t="str">
        <f t="shared" si="193"/>
        <v>Below</v>
      </c>
      <c r="U1889" s="4" t="str">
        <f t="shared" si="189"/>
        <v>Sell</v>
      </c>
      <c r="V1889" s="4" t="str">
        <f t="shared" si="190"/>
        <v/>
      </c>
    </row>
    <row r="1890" spans="1:22">
      <c r="A1890" s="2">
        <v>43763</v>
      </c>
      <c r="B1890" s="7">
        <v>1240</v>
      </c>
      <c r="C1890" s="7">
        <v>1246.849975585938</v>
      </c>
      <c r="D1890" s="7">
        <v>1220</v>
      </c>
      <c r="E1890" s="7">
        <v>1229</v>
      </c>
      <c r="F1890" s="7">
        <v>11646.150390625</v>
      </c>
      <c r="G1890" s="7">
        <v>11646.900390625</v>
      </c>
      <c r="H1890" s="7">
        <v>11490.75</v>
      </c>
      <c r="I1890" s="7">
        <v>11583.900390625</v>
      </c>
      <c r="J1890" s="7">
        <v>0.1064729510103342</v>
      </c>
      <c r="K1890" s="7">
        <v>0.1070542319216168</v>
      </c>
      <c r="L1890" s="7">
        <v>0.10617235602549881</v>
      </c>
      <c r="M1890" s="7">
        <v>0.106095525561895</v>
      </c>
      <c r="N1890" s="7">
        <v>0.1070317683616155</v>
      </c>
      <c r="O1890" s="7">
        <v>1.125813220055663E-3</v>
      </c>
      <c r="P1890" s="7">
        <v>0.1081575815816712</v>
      </c>
      <c r="Q1890" s="7">
        <v>0.1059059551415598</v>
      </c>
      <c r="R1890" s="7">
        <f t="shared" si="191"/>
        <v>0</v>
      </c>
      <c r="S1890" s="4" t="str">
        <f t="shared" si="192"/>
        <v>Upper</v>
      </c>
      <c r="T1890" s="4" t="str">
        <f t="shared" si="193"/>
        <v>Below</v>
      </c>
      <c r="U1890" s="4" t="str">
        <f t="shared" si="189"/>
        <v>Sell</v>
      </c>
      <c r="V1890" s="4" t="str">
        <f t="shared" si="190"/>
        <v/>
      </c>
    </row>
    <row r="1891" spans="1:22">
      <c r="A1891" s="2">
        <v>43767</v>
      </c>
      <c r="B1891" s="7">
        <v>1238</v>
      </c>
      <c r="C1891" s="7">
        <v>1257.349975585938</v>
      </c>
      <c r="D1891" s="7">
        <v>1237.699951171875</v>
      </c>
      <c r="E1891" s="7">
        <v>1242.5</v>
      </c>
      <c r="F1891" s="7">
        <v>11643.9501953125</v>
      </c>
      <c r="G1891" s="7">
        <v>11809.400390625</v>
      </c>
      <c r="H1891" s="7">
        <v>11627.349609375</v>
      </c>
      <c r="I1891" s="7">
        <v>11786.849609375</v>
      </c>
      <c r="J1891" s="7">
        <v>0.1063213067072703</v>
      </c>
      <c r="K1891" s="7">
        <v>0.1064702638572655</v>
      </c>
      <c r="L1891" s="7">
        <v>0.10644729820232909</v>
      </c>
      <c r="M1891" s="7">
        <v>0.105414087833253</v>
      </c>
      <c r="N1891" s="7">
        <v>0.106884298551747</v>
      </c>
      <c r="O1891" s="7">
        <v>1.1353211809625181E-3</v>
      </c>
      <c r="P1891" s="7">
        <v>0.1080196197327095</v>
      </c>
      <c r="Q1891" s="7">
        <v>0.10574897737078449</v>
      </c>
      <c r="R1891" s="7">
        <f t="shared" si="191"/>
        <v>0</v>
      </c>
      <c r="S1891" s="4" t="str">
        <f t="shared" si="192"/>
        <v>Upper</v>
      </c>
      <c r="T1891" s="4" t="str">
        <f t="shared" si="193"/>
        <v>Below</v>
      </c>
      <c r="U1891" s="4" t="str">
        <f t="shared" si="189"/>
        <v>Sell</v>
      </c>
      <c r="V1891" s="4" t="str">
        <f t="shared" si="190"/>
        <v/>
      </c>
    </row>
    <row r="1892" spans="1:22">
      <c r="A1892" s="2">
        <v>43768</v>
      </c>
      <c r="B1892" s="7">
        <v>1246.900024414062</v>
      </c>
      <c r="C1892" s="7">
        <v>1262.699951171875</v>
      </c>
      <c r="D1892" s="7">
        <v>1243</v>
      </c>
      <c r="E1892" s="7">
        <v>1248.349975585938</v>
      </c>
      <c r="F1892" s="7">
        <v>11883.900390625</v>
      </c>
      <c r="G1892" s="7">
        <v>11883.9501953125</v>
      </c>
      <c r="H1892" s="7">
        <v>11784.4501953125</v>
      </c>
      <c r="I1892" s="7">
        <v>11844.099609375</v>
      </c>
      <c r="J1892" s="7">
        <v>0.1049234664906582</v>
      </c>
      <c r="K1892" s="7">
        <v>0.1062525448541457</v>
      </c>
      <c r="L1892" s="7">
        <v>0.10547797982925231</v>
      </c>
      <c r="M1892" s="7">
        <v>0.1053984698505766</v>
      </c>
      <c r="N1892" s="7">
        <v>0.1067852889214035</v>
      </c>
      <c r="O1892" s="7">
        <v>1.175570692648077E-3</v>
      </c>
      <c r="P1892" s="7">
        <v>0.10796085961405159</v>
      </c>
      <c r="Q1892" s="7">
        <v>0.10560971822875539</v>
      </c>
      <c r="R1892" s="7" t="str">
        <f t="shared" si="191"/>
        <v>Lower</v>
      </c>
      <c r="S1892" s="4" t="str">
        <f t="shared" si="192"/>
        <v>Lower</v>
      </c>
      <c r="T1892" s="4" t="str">
        <f t="shared" si="193"/>
        <v>Below</v>
      </c>
      <c r="U1892" s="4" t="str">
        <f t="shared" si="189"/>
        <v>Sell</v>
      </c>
      <c r="V1892" s="4" t="str">
        <f t="shared" si="190"/>
        <v/>
      </c>
    </row>
    <row r="1893" spans="1:22">
      <c r="A1893" s="2">
        <v>43769</v>
      </c>
      <c r="B1893" s="7">
        <v>1257.699951171875</v>
      </c>
      <c r="C1893" s="7">
        <v>1263.900024414062</v>
      </c>
      <c r="D1893" s="7">
        <v>1227.099975585938</v>
      </c>
      <c r="E1893" s="7">
        <v>1230.349975585938</v>
      </c>
      <c r="F1893" s="7">
        <v>11890.4501953125</v>
      </c>
      <c r="G1893" s="7">
        <v>11945</v>
      </c>
      <c r="H1893" s="7">
        <v>11855.099609375</v>
      </c>
      <c r="I1893" s="7">
        <v>11877.4501953125</v>
      </c>
      <c r="J1893" s="7">
        <v>0.1057739556125209</v>
      </c>
      <c r="K1893" s="7">
        <v>0.1058099643712066</v>
      </c>
      <c r="L1893" s="7">
        <v>0.1035081961365848</v>
      </c>
      <c r="M1893" s="7">
        <v>0.1035870456498737</v>
      </c>
      <c r="N1893" s="7">
        <v>0.1065609030217841</v>
      </c>
      <c r="O1893" s="7">
        <v>1.334095335977128E-3</v>
      </c>
      <c r="P1893" s="7">
        <v>0.1078949983577612</v>
      </c>
      <c r="Q1893" s="7">
        <v>0.105226807685807</v>
      </c>
      <c r="R1893" s="7" t="str">
        <f t="shared" si="191"/>
        <v>Lower</v>
      </c>
      <c r="S1893" s="4" t="str">
        <f t="shared" si="192"/>
        <v>Lower</v>
      </c>
      <c r="T1893" s="4" t="str">
        <f t="shared" si="193"/>
        <v>Below</v>
      </c>
      <c r="U1893" s="4" t="str">
        <f t="shared" si="189"/>
        <v>Sell</v>
      </c>
      <c r="V1893" s="4" t="str">
        <f t="shared" si="190"/>
        <v/>
      </c>
    </row>
    <row r="1894" spans="1:22">
      <c r="A1894" s="2">
        <v>43770</v>
      </c>
      <c r="B1894" s="7">
        <v>1239</v>
      </c>
      <c r="C1894" s="7">
        <v>1243.75</v>
      </c>
      <c r="D1894" s="7">
        <v>1227.599975585938</v>
      </c>
      <c r="E1894" s="7">
        <v>1240.050048828125</v>
      </c>
      <c r="F1894" s="7">
        <v>11886.599609375</v>
      </c>
      <c r="G1894" s="7">
        <v>11918.2998046875</v>
      </c>
      <c r="H1894" s="7">
        <v>11843.349609375</v>
      </c>
      <c r="I1894" s="7">
        <v>11890.599609375</v>
      </c>
      <c r="J1894" s="7">
        <v>0.1042350243733958</v>
      </c>
      <c r="K1894" s="7">
        <v>0.1043563276962398</v>
      </c>
      <c r="L1894" s="7">
        <v>0.1036531062643114</v>
      </c>
      <c r="M1894" s="7">
        <v>0.1042882688481431</v>
      </c>
      <c r="N1894" s="7">
        <v>0.1064266943939447</v>
      </c>
      <c r="O1894" s="7">
        <v>1.422593259817938E-3</v>
      </c>
      <c r="P1894" s="7">
        <v>0.1078492876537626</v>
      </c>
      <c r="Q1894" s="7">
        <v>0.1050041011341268</v>
      </c>
      <c r="R1894" s="7">
        <f t="shared" si="191"/>
        <v>0</v>
      </c>
      <c r="S1894" s="4" t="str">
        <f t="shared" si="192"/>
        <v>Lower</v>
      </c>
      <c r="T1894" s="4" t="str">
        <f t="shared" si="193"/>
        <v>Below</v>
      </c>
      <c r="U1894" s="4" t="str">
        <f t="shared" si="189"/>
        <v>Sell</v>
      </c>
      <c r="V1894" s="4" t="str">
        <f t="shared" si="190"/>
        <v/>
      </c>
    </row>
    <row r="1895" spans="1:22">
      <c r="A1895" s="2">
        <v>43773</v>
      </c>
      <c r="B1895" s="7">
        <v>1246.449951171875</v>
      </c>
      <c r="C1895" s="7">
        <v>1250</v>
      </c>
      <c r="D1895" s="7">
        <v>1229.050048828125</v>
      </c>
      <c r="E1895" s="7">
        <v>1236.849975585938</v>
      </c>
      <c r="F1895" s="7">
        <v>11928.900390625</v>
      </c>
      <c r="G1895" s="7">
        <v>11989.150390625</v>
      </c>
      <c r="H1895" s="7">
        <v>11905.349609375</v>
      </c>
      <c r="I1895" s="7">
        <v>11941.2998046875</v>
      </c>
      <c r="J1895" s="7">
        <v>0.104489928690449</v>
      </c>
      <c r="K1895" s="7">
        <v>0.1042609325325877</v>
      </c>
      <c r="L1895" s="7">
        <v>0.1032351076746453</v>
      </c>
      <c r="M1895" s="7">
        <v>0.1035774995868053</v>
      </c>
      <c r="N1895" s="7">
        <v>0.1061090420892133</v>
      </c>
      <c r="O1895" s="7">
        <v>1.303326463624326E-3</v>
      </c>
      <c r="P1895" s="7">
        <v>0.1074123685528376</v>
      </c>
      <c r="Q1895" s="7">
        <v>0.104805715625589</v>
      </c>
      <c r="R1895" s="7">
        <f t="shared" si="191"/>
        <v>0</v>
      </c>
      <c r="S1895" s="4" t="str">
        <f t="shared" si="192"/>
        <v>Lower</v>
      </c>
      <c r="T1895" s="4" t="str">
        <f t="shared" si="193"/>
        <v>Below</v>
      </c>
      <c r="U1895" s="4" t="str">
        <f t="shared" si="189"/>
        <v>Sell</v>
      </c>
      <c r="V1895" s="4" t="str">
        <f t="shared" si="190"/>
        <v/>
      </c>
    </row>
    <row r="1896" spans="1:22">
      <c r="A1896" s="2">
        <v>43774</v>
      </c>
      <c r="B1896" s="7">
        <v>1241</v>
      </c>
      <c r="C1896" s="7">
        <v>1244.800048828125</v>
      </c>
      <c r="D1896" s="7">
        <v>1229.050048828125</v>
      </c>
      <c r="E1896" s="7">
        <v>1239.5</v>
      </c>
      <c r="F1896" s="7">
        <v>11974.599609375</v>
      </c>
      <c r="G1896" s="7">
        <v>11978.9501953125</v>
      </c>
      <c r="H1896" s="7">
        <v>11861.900390625</v>
      </c>
      <c r="I1896" s="7">
        <v>11917.2001953125</v>
      </c>
      <c r="J1896" s="7">
        <v>0.1036360329767028</v>
      </c>
      <c r="K1896" s="7">
        <v>0.10391562102956479</v>
      </c>
      <c r="L1896" s="7">
        <v>0.1036132498465001</v>
      </c>
      <c r="M1896" s="7">
        <v>0.10400932934629591</v>
      </c>
      <c r="N1896" s="7">
        <v>0.1059022695215797</v>
      </c>
      <c r="O1896" s="7">
        <v>1.291347757106463E-3</v>
      </c>
      <c r="P1896" s="7">
        <v>0.1071936172786862</v>
      </c>
      <c r="Q1896" s="7">
        <v>0.1046109217644733</v>
      </c>
      <c r="R1896" s="7">
        <f t="shared" si="191"/>
        <v>0</v>
      </c>
      <c r="S1896" s="4" t="str">
        <f t="shared" si="192"/>
        <v>Lower</v>
      </c>
      <c r="T1896" s="4" t="str">
        <f t="shared" si="193"/>
        <v>Below</v>
      </c>
      <c r="U1896" s="4" t="str">
        <f t="shared" si="189"/>
        <v>Sell</v>
      </c>
      <c r="V1896" s="4" t="str">
        <f t="shared" si="190"/>
        <v/>
      </c>
    </row>
    <row r="1897" spans="1:22">
      <c r="A1897" s="2">
        <v>43775</v>
      </c>
      <c r="B1897" s="7">
        <v>1242.449951171875</v>
      </c>
      <c r="C1897" s="7">
        <v>1259</v>
      </c>
      <c r="D1897" s="7">
        <v>1228.050048828125</v>
      </c>
      <c r="E1897" s="7">
        <v>1256.650024414062</v>
      </c>
      <c r="F1897" s="7">
        <v>11911.5</v>
      </c>
      <c r="G1897" s="7">
        <v>12002.900390625</v>
      </c>
      <c r="H1897" s="7">
        <v>11850.25</v>
      </c>
      <c r="I1897" s="7">
        <v>11966.0498046875</v>
      </c>
      <c r="J1897" s="7">
        <v>0.10430675827325479</v>
      </c>
      <c r="K1897" s="7">
        <v>0.104891314517894</v>
      </c>
      <c r="L1897" s="7">
        <v>0.1036307292106179</v>
      </c>
      <c r="M1897" s="7">
        <v>0.10501795036168</v>
      </c>
      <c r="N1897" s="7">
        <v>0.105830005666157</v>
      </c>
      <c r="O1897" s="7">
        <v>1.298722182244067E-3</v>
      </c>
      <c r="P1897" s="7">
        <v>0.10712872784840111</v>
      </c>
      <c r="Q1897" s="7">
        <v>0.104531283483913</v>
      </c>
      <c r="R1897" s="7" t="str">
        <f t="shared" si="191"/>
        <v>Lower</v>
      </c>
      <c r="S1897" s="4" t="str">
        <f t="shared" si="192"/>
        <v>Lower</v>
      </c>
      <c r="T1897" s="4" t="str">
        <f t="shared" si="193"/>
        <v>Above</v>
      </c>
      <c r="U1897" s="4" t="str">
        <f t="shared" si="189"/>
        <v>Buy</v>
      </c>
      <c r="V1897" s="4" t="str">
        <f t="shared" si="190"/>
        <v>Buy</v>
      </c>
    </row>
    <row r="1898" spans="1:22">
      <c r="A1898" s="2">
        <v>43776</v>
      </c>
      <c r="B1898" s="7">
        <v>1261</v>
      </c>
      <c r="C1898" s="7">
        <v>1269.699951171875</v>
      </c>
      <c r="D1898" s="7">
        <v>1250</v>
      </c>
      <c r="E1898" s="7">
        <v>1263.699951171875</v>
      </c>
      <c r="F1898" s="7">
        <v>12021.099609375</v>
      </c>
      <c r="G1898" s="7">
        <v>12021.400390625</v>
      </c>
      <c r="H1898" s="7">
        <v>11946.849609375</v>
      </c>
      <c r="I1898" s="7">
        <v>12012.0498046875</v>
      </c>
      <c r="J1898" s="7">
        <v>0.1048988895339136</v>
      </c>
      <c r="K1898" s="7">
        <v>0.10561997021262701</v>
      </c>
      <c r="L1898" s="7">
        <v>0.1046300941981468</v>
      </c>
      <c r="M1898" s="7">
        <v>0.1052026899421227</v>
      </c>
      <c r="N1898" s="7">
        <v>0.1057564294268864</v>
      </c>
      <c r="O1898" s="7">
        <v>1.290032101701893E-3</v>
      </c>
      <c r="P1898" s="7">
        <v>0.10704646152858829</v>
      </c>
      <c r="Q1898" s="7">
        <v>0.10446639732518451</v>
      </c>
      <c r="R1898" s="7">
        <f t="shared" si="191"/>
        <v>0</v>
      </c>
      <c r="S1898" s="4" t="str">
        <f t="shared" si="192"/>
        <v>Lower</v>
      </c>
      <c r="T1898" s="4" t="str">
        <f t="shared" si="193"/>
        <v>Above</v>
      </c>
      <c r="U1898" s="4" t="str">
        <f t="shared" si="189"/>
        <v>Buy</v>
      </c>
      <c r="V1898" s="4" t="str">
        <f t="shared" si="190"/>
        <v/>
      </c>
    </row>
    <row r="1899" spans="1:22">
      <c r="A1899" s="2">
        <v>43777</v>
      </c>
      <c r="B1899" s="7">
        <v>1259</v>
      </c>
      <c r="C1899" s="7">
        <v>1267</v>
      </c>
      <c r="D1899" s="7">
        <v>1251.449951171875</v>
      </c>
      <c r="E1899" s="7">
        <v>1255.599975585938</v>
      </c>
      <c r="F1899" s="7">
        <v>11987.150390625</v>
      </c>
      <c r="G1899" s="7">
        <v>12034.150390625</v>
      </c>
      <c r="H1899" s="7">
        <v>11888.75</v>
      </c>
      <c r="I1899" s="7">
        <v>11908.150390625</v>
      </c>
      <c r="J1899" s="7">
        <v>0.1050291319432055</v>
      </c>
      <c r="K1899" s="7">
        <v>0.1052837100147124</v>
      </c>
      <c r="L1899" s="7">
        <v>0.10526337513799811</v>
      </c>
      <c r="M1899" s="7">
        <v>0.1054403861555562</v>
      </c>
      <c r="N1899" s="7">
        <v>0.1056005450919746</v>
      </c>
      <c r="O1899" s="7">
        <v>1.109389414460318E-3</v>
      </c>
      <c r="P1899" s="7">
        <v>0.1067099345064349</v>
      </c>
      <c r="Q1899" s="7">
        <v>0.1044911556775143</v>
      </c>
      <c r="R1899" s="7">
        <f t="shared" si="191"/>
        <v>0</v>
      </c>
      <c r="S1899" s="4" t="str">
        <f t="shared" si="192"/>
        <v>Lower</v>
      </c>
      <c r="T1899" s="4" t="str">
        <f t="shared" si="193"/>
        <v>Above</v>
      </c>
      <c r="U1899" s="4" t="str">
        <f t="shared" si="189"/>
        <v>Buy</v>
      </c>
      <c r="V1899" s="4" t="str">
        <f t="shared" si="190"/>
        <v/>
      </c>
    </row>
    <row r="1900" spans="1:22">
      <c r="A1900" s="2">
        <v>43780</v>
      </c>
      <c r="B1900" s="7">
        <v>1252.550048828125</v>
      </c>
      <c r="C1900" s="7">
        <v>1268.5</v>
      </c>
      <c r="D1900" s="7">
        <v>1250.5</v>
      </c>
      <c r="E1900" s="7">
        <v>1264.75</v>
      </c>
      <c r="F1900" s="7">
        <v>11879.2001953125</v>
      </c>
      <c r="G1900" s="7">
        <v>11932.650390625</v>
      </c>
      <c r="H1900" s="7">
        <v>11853.9501953125</v>
      </c>
      <c r="I1900" s="7">
        <v>11913.4501953125</v>
      </c>
      <c r="J1900" s="7">
        <v>0.1054406044375258</v>
      </c>
      <c r="K1900" s="7">
        <v>0.10630496649735161</v>
      </c>
      <c r="L1900" s="7">
        <v>0.1054922603348287</v>
      </c>
      <c r="M1900" s="7">
        <v>0.1061615215798386</v>
      </c>
      <c r="N1900" s="7">
        <v>0.1055655052041513</v>
      </c>
      <c r="O1900" s="7">
        <v>1.0780639832326611E-3</v>
      </c>
      <c r="P1900" s="7">
        <v>0.106643569187384</v>
      </c>
      <c r="Q1900" s="7">
        <v>0.1044874412209187</v>
      </c>
      <c r="R1900" s="7">
        <f t="shared" si="191"/>
        <v>0</v>
      </c>
      <c r="S1900" s="4" t="str">
        <f t="shared" si="192"/>
        <v>Lower</v>
      </c>
      <c r="T1900" s="4" t="str">
        <f t="shared" si="193"/>
        <v>Above</v>
      </c>
      <c r="U1900" s="4" t="str">
        <f t="shared" si="189"/>
        <v>Buy</v>
      </c>
      <c r="V1900" s="4" t="str">
        <f t="shared" si="190"/>
        <v/>
      </c>
    </row>
    <row r="1901" spans="1:22">
      <c r="A1901" s="2">
        <v>43782</v>
      </c>
      <c r="B1901" s="7">
        <v>1261.949951171875</v>
      </c>
      <c r="C1901" s="7">
        <v>1270</v>
      </c>
      <c r="D1901" s="7">
        <v>1253.599975585938</v>
      </c>
      <c r="E1901" s="7">
        <v>1257.550048828125</v>
      </c>
      <c r="F1901" s="7">
        <v>11908.2998046875</v>
      </c>
      <c r="G1901" s="7">
        <v>11946.7998046875</v>
      </c>
      <c r="H1901" s="7">
        <v>11823.2001953125</v>
      </c>
      <c r="I1901" s="7">
        <v>11840.4501953125</v>
      </c>
      <c r="J1901" s="7">
        <v>0.10597230266869249</v>
      </c>
      <c r="K1901" s="7">
        <v>0.1063046188738927</v>
      </c>
      <c r="L1901" s="7">
        <v>0.1060288208672088</v>
      </c>
      <c r="M1901" s="7">
        <v>0.10620795899517189</v>
      </c>
      <c r="N1901" s="7">
        <v>0.1055738475701696</v>
      </c>
      <c r="O1901" s="7">
        <v>1.082574187178952E-3</v>
      </c>
      <c r="P1901" s="7">
        <v>0.1066564217573485</v>
      </c>
      <c r="Q1901" s="7">
        <v>0.10449127338299059</v>
      </c>
      <c r="R1901" s="7">
        <f t="shared" si="191"/>
        <v>0</v>
      </c>
      <c r="S1901" s="4" t="str">
        <f t="shared" si="192"/>
        <v>Lower</v>
      </c>
      <c r="T1901" s="4" t="str">
        <f t="shared" si="193"/>
        <v>Above</v>
      </c>
      <c r="U1901" s="4" t="str">
        <f t="shared" si="189"/>
        <v>Buy</v>
      </c>
      <c r="V1901" s="4" t="str">
        <f t="shared" si="190"/>
        <v/>
      </c>
    </row>
    <row r="1902" spans="1:22">
      <c r="A1902" s="2">
        <v>43783</v>
      </c>
      <c r="B1902" s="7">
        <v>1263.800048828125</v>
      </c>
      <c r="C1902" s="7">
        <v>1277</v>
      </c>
      <c r="D1902" s="7">
        <v>1257.199951171875</v>
      </c>
      <c r="E1902" s="7">
        <v>1273.900024414062</v>
      </c>
      <c r="F1902" s="7">
        <v>11858.75</v>
      </c>
      <c r="G1902" s="7">
        <v>11895.650390625</v>
      </c>
      <c r="H1902" s="7">
        <v>11802.650390625</v>
      </c>
      <c r="I1902" s="7">
        <v>11872.099609375</v>
      </c>
      <c r="J1902" s="7">
        <v>0.1065711014085064</v>
      </c>
      <c r="K1902" s="7">
        <v>0.1073501622917909</v>
      </c>
      <c r="L1902" s="7">
        <v>0.1065184437023133</v>
      </c>
      <c r="M1902" s="7">
        <v>0.1073019993370091</v>
      </c>
      <c r="N1902" s="7">
        <v>0.1056290804471274</v>
      </c>
      <c r="O1902" s="7">
        <v>1.1425760508492709E-3</v>
      </c>
      <c r="P1902" s="7">
        <v>0.10677165649797669</v>
      </c>
      <c r="Q1902" s="7">
        <v>0.1044865043962781</v>
      </c>
      <c r="R1902" s="7" t="str">
        <f t="shared" si="191"/>
        <v>Upper</v>
      </c>
      <c r="S1902" s="4" t="str">
        <f t="shared" si="192"/>
        <v>Upper</v>
      </c>
      <c r="T1902" s="4" t="str">
        <f t="shared" si="193"/>
        <v>Above</v>
      </c>
      <c r="U1902" s="4" t="str">
        <f t="shared" si="189"/>
        <v>Buy</v>
      </c>
      <c r="V1902" s="4" t="str">
        <f t="shared" si="190"/>
        <v/>
      </c>
    </row>
    <row r="1903" spans="1:22">
      <c r="A1903" s="2">
        <v>43784</v>
      </c>
      <c r="B1903" s="7">
        <v>1283.849975585938</v>
      </c>
      <c r="C1903" s="7">
        <v>1285</v>
      </c>
      <c r="D1903" s="7">
        <v>1271.099975585938</v>
      </c>
      <c r="E1903" s="7">
        <v>1277.900024414062</v>
      </c>
      <c r="F1903" s="7">
        <v>11904.2001953125</v>
      </c>
      <c r="G1903" s="7">
        <v>11973.650390625</v>
      </c>
      <c r="H1903" s="7">
        <v>11879.25</v>
      </c>
      <c r="I1903" s="7">
        <v>11895.4501953125</v>
      </c>
      <c r="J1903" s="7">
        <v>0.1078484866283984</v>
      </c>
      <c r="K1903" s="7">
        <v>0.10731898444321671</v>
      </c>
      <c r="L1903" s="7">
        <v>0.10700170259788599</v>
      </c>
      <c r="M1903" s="7">
        <v>0.107427630180624</v>
      </c>
      <c r="N1903" s="7">
        <v>0.1056494908155237</v>
      </c>
      <c r="O1903" s="7">
        <v>1.1719870260443841E-3</v>
      </c>
      <c r="P1903" s="7">
        <v>0.10682147784156799</v>
      </c>
      <c r="Q1903" s="7">
        <v>0.1044775037894793</v>
      </c>
      <c r="R1903" s="7">
        <f t="shared" si="191"/>
        <v>0</v>
      </c>
      <c r="S1903" s="4" t="str">
        <f t="shared" si="192"/>
        <v>Upper</v>
      </c>
      <c r="T1903" s="4" t="str">
        <f t="shared" si="193"/>
        <v>Above</v>
      </c>
      <c r="U1903" s="4" t="str">
        <f t="shared" si="189"/>
        <v>Buy</v>
      </c>
      <c r="V1903" s="4" t="str">
        <f t="shared" si="190"/>
        <v/>
      </c>
    </row>
    <row r="1904" spans="1:22">
      <c r="A1904" s="2">
        <v>43787</v>
      </c>
      <c r="B1904" s="7">
        <v>1277</v>
      </c>
      <c r="C1904" s="7">
        <v>1279.449951171875</v>
      </c>
      <c r="D1904" s="7">
        <v>1258.699951171875</v>
      </c>
      <c r="E1904" s="7">
        <v>1262.050048828125</v>
      </c>
      <c r="F1904" s="7">
        <v>11915.150390625</v>
      </c>
      <c r="G1904" s="7">
        <v>11946.2001953125</v>
      </c>
      <c r="H1904" s="7">
        <v>11867.599609375</v>
      </c>
      <c r="I1904" s="7">
        <v>11884.5</v>
      </c>
      <c r="J1904" s="7">
        <v>0.1071744760355489</v>
      </c>
      <c r="K1904" s="7">
        <v>0.10710099699098551</v>
      </c>
      <c r="L1904" s="7">
        <v>0.1060618821499122</v>
      </c>
      <c r="M1904" s="7">
        <v>0.10619294449308971</v>
      </c>
      <c r="N1904" s="7">
        <v>0.1056333356344475</v>
      </c>
      <c r="O1904" s="7">
        <v>1.161594157423588E-3</v>
      </c>
      <c r="P1904" s="7">
        <v>0.10679492979187109</v>
      </c>
      <c r="Q1904" s="7">
        <v>0.1044717414770239</v>
      </c>
      <c r="R1904" s="7" t="str">
        <f t="shared" si="191"/>
        <v>Upper</v>
      </c>
      <c r="S1904" s="4" t="str">
        <f t="shared" si="192"/>
        <v>Upper</v>
      </c>
      <c r="T1904" s="4" t="str">
        <f t="shared" si="193"/>
        <v>Below</v>
      </c>
      <c r="U1904" s="4" t="str">
        <f t="shared" si="189"/>
        <v>Sell</v>
      </c>
      <c r="V1904" s="4" t="str">
        <f t="shared" si="190"/>
        <v>Sell</v>
      </c>
    </row>
    <row r="1905" spans="1:22">
      <c r="A1905" s="2">
        <v>43788</v>
      </c>
      <c r="B1905" s="7">
        <v>1265.300048828125</v>
      </c>
      <c r="C1905" s="7">
        <v>1275</v>
      </c>
      <c r="D1905" s="7">
        <v>1261.099975585938</v>
      </c>
      <c r="E1905" s="7">
        <v>1271.900024414062</v>
      </c>
      <c r="F1905" s="7">
        <v>11919.4501953125</v>
      </c>
      <c r="G1905" s="7">
        <v>11958.849609375</v>
      </c>
      <c r="H1905" s="7">
        <v>11881.75</v>
      </c>
      <c r="I1905" s="7">
        <v>11940.099609375</v>
      </c>
      <c r="J1905" s="7">
        <v>0.106154229271894</v>
      </c>
      <c r="K1905" s="7">
        <v>0.10661560615332751</v>
      </c>
      <c r="L1905" s="7">
        <v>0.10613756185628689</v>
      </c>
      <c r="M1905" s="7">
        <v>0.1065234014811238</v>
      </c>
      <c r="N1905" s="7">
        <v>0.10569468960536769</v>
      </c>
      <c r="O1905" s="7">
        <v>1.1751835604343511E-3</v>
      </c>
      <c r="P1905" s="7">
        <v>0.1068698731658021</v>
      </c>
      <c r="Q1905" s="7">
        <v>0.1045195060449334</v>
      </c>
      <c r="R1905" s="7">
        <f t="shared" si="191"/>
        <v>0</v>
      </c>
      <c r="S1905" s="4" t="str">
        <f t="shared" si="192"/>
        <v>Upper</v>
      </c>
      <c r="T1905" s="4" t="str">
        <f t="shared" si="193"/>
        <v>Below</v>
      </c>
      <c r="U1905" s="4" t="str">
        <f t="shared" ref="U1905:U1968" si="194">+IF(AND(S1905="Upper",T1905="Below"),"Sell",IF(AND(S1905="Lower",T1905="Above"),"Buy",U1904))</f>
        <v>Sell</v>
      </c>
      <c r="V1905" s="4" t="str">
        <f t="shared" si="190"/>
        <v/>
      </c>
    </row>
    <row r="1906" spans="1:22">
      <c r="A1906" s="2">
        <v>43789</v>
      </c>
      <c r="B1906" s="7">
        <v>1273</v>
      </c>
      <c r="C1906" s="7">
        <v>1282.949951171875</v>
      </c>
      <c r="D1906" s="7">
        <v>1267</v>
      </c>
      <c r="E1906" s="7">
        <v>1273.349975585938</v>
      </c>
      <c r="F1906" s="7">
        <v>12004.75</v>
      </c>
      <c r="G1906" s="7">
        <v>12038.599609375</v>
      </c>
      <c r="H1906" s="7">
        <v>11966.0498046875</v>
      </c>
      <c r="I1906" s="7">
        <v>11999.099609375</v>
      </c>
      <c r="J1906" s="7">
        <v>0.10604135862887611</v>
      </c>
      <c r="K1906" s="7">
        <v>0.1065697001977526</v>
      </c>
      <c r="L1906" s="7">
        <v>0.1058828954149659</v>
      </c>
      <c r="M1906" s="7">
        <v>0.10612046045447091</v>
      </c>
      <c r="N1906" s="7">
        <v>0.10573139411873569</v>
      </c>
      <c r="O1906" s="7">
        <v>1.1765101636849939E-3</v>
      </c>
      <c r="P1906" s="7">
        <v>0.1069079042824207</v>
      </c>
      <c r="Q1906" s="7">
        <v>0.1045548839550508</v>
      </c>
      <c r="R1906" s="7">
        <f t="shared" si="191"/>
        <v>0</v>
      </c>
      <c r="S1906" s="4" t="str">
        <f t="shared" si="192"/>
        <v>Upper</v>
      </c>
      <c r="T1906" s="4" t="str">
        <f t="shared" si="193"/>
        <v>Below</v>
      </c>
      <c r="U1906" s="4" t="str">
        <f t="shared" si="194"/>
        <v>Sell</v>
      </c>
      <c r="V1906" s="4" t="str">
        <f t="shared" si="190"/>
        <v/>
      </c>
    </row>
    <row r="1907" spans="1:22">
      <c r="A1907" s="2">
        <v>43790</v>
      </c>
      <c r="B1907" s="7">
        <v>1270.25</v>
      </c>
      <c r="C1907" s="7">
        <v>1287</v>
      </c>
      <c r="D1907" s="7">
        <v>1268.349975585938</v>
      </c>
      <c r="E1907" s="7">
        <v>1283.349975585938</v>
      </c>
      <c r="F1907" s="7">
        <v>12025.650390625</v>
      </c>
      <c r="G1907" s="7">
        <v>12028.2001953125</v>
      </c>
      <c r="H1907" s="7">
        <v>11956.900390625</v>
      </c>
      <c r="I1907" s="7">
        <v>11968.400390625</v>
      </c>
      <c r="J1907" s="7">
        <v>0.10562838256051971</v>
      </c>
      <c r="K1907" s="7">
        <v>0.10699855166208121</v>
      </c>
      <c r="L1907" s="7">
        <v>0.1060768204258361</v>
      </c>
      <c r="M1907" s="7">
        <v>0.1072281953895194</v>
      </c>
      <c r="N1907" s="7">
        <v>0.1057456229236957</v>
      </c>
      <c r="O1907" s="7">
        <v>1.1935401155168961E-3</v>
      </c>
      <c r="P1907" s="7">
        <v>0.1069391630392126</v>
      </c>
      <c r="Q1907" s="7">
        <v>0.10455208280817881</v>
      </c>
      <c r="R1907" s="7" t="str">
        <f t="shared" si="191"/>
        <v>Upper</v>
      </c>
      <c r="S1907" s="4" t="str">
        <f t="shared" si="192"/>
        <v>Upper</v>
      </c>
      <c r="T1907" s="4" t="str">
        <f t="shared" si="193"/>
        <v>Above</v>
      </c>
      <c r="U1907" s="4" t="str">
        <f t="shared" si="194"/>
        <v>Sell</v>
      </c>
      <c r="V1907" s="4" t="str">
        <f t="shared" ref="V1907:V1970" si="195">+IF(U1907&lt;&gt;U1906,U1907,"")</f>
        <v/>
      </c>
    </row>
    <row r="1908" spans="1:22">
      <c r="A1908" s="2">
        <v>43791</v>
      </c>
      <c r="B1908" s="7">
        <v>1283.650024414062</v>
      </c>
      <c r="C1908" s="7">
        <v>1283.650024414062</v>
      </c>
      <c r="D1908" s="7">
        <v>1262</v>
      </c>
      <c r="E1908" s="7">
        <v>1264.75</v>
      </c>
      <c r="F1908" s="7">
        <v>11967.2998046875</v>
      </c>
      <c r="G1908" s="7">
        <v>11968.099609375</v>
      </c>
      <c r="H1908" s="7">
        <v>11883.5</v>
      </c>
      <c r="I1908" s="7">
        <v>11914.400390625</v>
      </c>
      <c r="J1908" s="7">
        <v>0.1072631291405657</v>
      </c>
      <c r="K1908" s="7">
        <v>0.10725596095545011</v>
      </c>
      <c r="L1908" s="7">
        <v>0.10619766903689989</v>
      </c>
      <c r="M1908" s="7">
        <v>0.106153055003522</v>
      </c>
      <c r="N1908" s="7">
        <v>0.1057034423503848</v>
      </c>
      <c r="O1908" s="7">
        <v>1.1614765799548669E-3</v>
      </c>
      <c r="P1908" s="7">
        <v>0.1068649189303397</v>
      </c>
      <c r="Q1908" s="7">
        <v>0.10454196577043</v>
      </c>
      <c r="R1908" s="7" t="str">
        <f t="shared" si="191"/>
        <v>Upper</v>
      </c>
      <c r="S1908" s="4" t="str">
        <f t="shared" si="192"/>
        <v>Upper</v>
      </c>
      <c r="T1908" s="4" t="str">
        <f t="shared" si="193"/>
        <v>Below</v>
      </c>
      <c r="U1908" s="4" t="str">
        <f t="shared" si="194"/>
        <v>Sell</v>
      </c>
      <c r="V1908" s="4" t="str">
        <f t="shared" si="195"/>
        <v/>
      </c>
    </row>
    <row r="1909" spans="1:22">
      <c r="A1909" s="2">
        <v>43794</v>
      </c>
      <c r="B1909" s="7">
        <v>1264.150024414062</v>
      </c>
      <c r="C1909" s="7">
        <v>1279.5</v>
      </c>
      <c r="D1909" s="7">
        <v>1264.150024414062</v>
      </c>
      <c r="E1909" s="7">
        <v>1271.099975585938</v>
      </c>
      <c r="F1909" s="7">
        <v>11922.4501953125</v>
      </c>
      <c r="G1909" s="7">
        <v>12084.5</v>
      </c>
      <c r="H1909" s="7">
        <v>11919.75</v>
      </c>
      <c r="I1909" s="7">
        <v>12073.75</v>
      </c>
      <c r="J1909" s="7">
        <v>0.10603105936320729</v>
      </c>
      <c r="K1909" s="7">
        <v>0.1058794323306715</v>
      </c>
      <c r="L1909" s="7">
        <v>0.1060550787066895</v>
      </c>
      <c r="M1909" s="7">
        <v>0.1052779770647841</v>
      </c>
      <c r="N1909" s="7">
        <v>0.10563131985576769</v>
      </c>
      <c r="O1909" s="7">
        <v>1.1395811558406949E-3</v>
      </c>
      <c r="P1909" s="7">
        <v>0.1067709010116084</v>
      </c>
      <c r="Q1909" s="7">
        <v>0.1044917386999271</v>
      </c>
      <c r="R1909" s="7">
        <f t="shared" si="191"/>
        <v>0</v>
      </c>
      <c r="S1909" s="4" t="str">
        <f t="shared" si="192"/>
        <v>Upper</v>
      </c>
      <c r="T1909" s="4" t="str">
        <f t="shared" si="193"/>
        <v>Below</v>
      </c>
      <c r="U1909" s="4" t="str">
        <f t="shared" si="194"/>
        <v>Sell</v>
      </c>
      <c r="V1909" s="4" t="str">
        <f t="shared" si="195"/>
        <v/>
      </c>
    </row>
    <row r="1910" spans="1:22">
      <c r="A1910" s="2">
        <v>43795</v>
      </c>
      <c r="B1910" s="7">
        <v>1278.449951171875</v>
      </c>
      <c r="C1910" s="7">
        <v>1279.75</v>
      </c>
      <c r="D1910" s="7">
        <v>1266.949951171875</v>
      </c>
      <c r="E1910" s="7">
        <v>1275.050048828125</v>
      </c>
      <c r="F1910" s="7">
        <v>12110.2001953125</v>
      </c>
      <c r="G1910" s="7">
        <v>12132.4501953125</v>
      </c>
      <c r="H1910" s="7">
        <v>12006.349609375</v>
      </c>
      <c r="I1910" s="7">
        <v>12037.7001953125</v>
      </c>
      <c r="J1910" s="7">
        <v>0.10556802782391039</v>
      </c>
      <c r="K1910" s="7">
        <v>0.10548157869170111</v>
      </c>
      <c r="L1910" s="7">
        <v>0.10552332660566489</v>
      </c>
      <c r="M1910" s="7">
        <v>0.1059213992822841</v>
      </c>
      <c r="N1910" s="7">
        <v>0.1056226135417872</v>
      </c>
      <c r="O1910" s="7">
        <v>1.136509016386341E-3</v>
      </c>
      <c r="P1910" s="7">
        <v>0.1067591225581736</v>
      </c>
      <c r="Q1910" s="7">
        <v>0.1044861045254009</v>
      </c>
      <c r="R1910" s="7">
        <f t="shared" si="191"/>
        <v>0</v>
      </c>
      <c r="S1910" s="4" t="str">
        <f t="shared" si="192"/>
        <v>Upper</v>
      </c>
      <c r="T1910" s="4" t="str">
        <f t="shared" si="193"/>
        <v>Below</v>
      </c>
      <c r="U1910" s="4" t="str">
        <f t="shared" si="194"/>
        <v>Sell</v>
      </c>
      <c r="V1910" s="4" t="str">
        <f t="shared" si="195"/>
        <v/>
      </c>
    </row>
    <row r="1911" spans="1:22">
      <c r="A1911" s="2">
        <v>43796</v>
      </c>
      <c r="B1911" s="7">
        <v>1276</v>
      </c>
      <c r="C1911" s="7">
        <v>1285.75</v>
      </c>
      <c r="D1911" s="7">
        <v>1271.199951171875</v>
      </c>
      <c r="E1911" s="7">
        <v>1278.400024414062</v>
      </c>
      <c r="F1911" s="7">
        <v>12068.5</v>
      </c>
      <c r="G1911" s="7">
        <v>12114.900390625</v>
      </c>
      <c r="H1911" s="7">
        <v>12055.150390625</v>
      </c>
      <c r="I1911" s="7">
        <v>12100.7001953125</v>
      </c>
      <c r="J1911" s="7">
        <v>0.1057297924348511</v>
      </c>
      <c r="K1911" s="7">
        <v>0.10612963858910179</v>
      </c>
      <c r="L1911" s="7">
        <v>0.105448701175927</v>
      </c>
      <c r="M1911" s="7">
        <v>0.1056467810771216</v>
      </c>
      <c r="N1911" s="7">
        <v>0.1056342482039806</v>
      </c>
      <c r="O1911" s="7">
        <v>1.13545251664558E-3</v>
      </c>
      <c r="P1911" s="7">
        <v>0.10676970072062621</v>
      </c>
      <c r="Q1911" s="7">
        <v>0.1044987956873351</v>
      </c>
      <c r="R1911" s="7">
        <f t="shared" si="191"/>
        <v>0</v>
      </c>
      <c r="S1911" s="4" t="str">
        <f t="shared" si="192"/>
        <v>Upper</v>
      </c>
      <c r="T1911" s="4" t="str">
        <f t="shared" si="193"/>
        <v>Below</v>
      </c>
      <c r="U1911" s="4" t="str">
        <f t="shared" si="194"/>
        <v>Sell</v>
      </c>
      <c r="V1911" s="4" t="str">
        <f t="shared" si="195"/>
        <v/>
      </c>
    </row>
    <row r="1912" spans="1:22">
      <c r="A1912" s="2">
        <v>43797</v>
      </c>
      <c r="B1912" s="7">
        <v>1280.199951171875</v>
      </c>
      <c r="C1912" s="7">
        <v>1283.050048828125</v>
      </c>
      <c r="D1912" s="7">
        <v>1262</v>
      </c>
      <c r="E1912" s="7">
        <v>1265.300048828125</v>
      </c>
      <c r="F1912" s="7">
        <v>12132.099609375</v>
      </c>
      <c r="G1912" s="7">
        <v>12158.7998046875</v>
      </c>
      <c r="H1912" s="7">
        <v>12099.9501953125</v>
      </c>
      <c r="I1912" s="7">
        <v>12151.150390625</v>
      </c>
      <c r="J1912" s="7">
        <v>0.1055217144922392</v>
      </c>
      <c r="K1912" s="7">
        <v>0.1055243995656117</v>
      </c>
      <c r="L1912" s="7">
        <v>0.10429794996089289</v>
      </c>
      <c r="M1912" s="7">
        <v>0.1041300624346107</v>
      </c>
      <c r="N1912" s="7">
        <v>0.10557082783318231</v>
      </c>
      <c r="O1912" s="7">
        <v>1.183712635419333E-3</v>
      </c>
      <c r="P1912" s="7">
        <v>0.10675454046860169</v>
      </c>
      <c r="Q1912" s="7">
        <v>0.104387115197763</v>
      </c>
      <c r="R1912" s="7" t="str">
        <f t="shared" si="191"/>
        <v>Lower</v>
      </c>
      <c r="S1912" s="4" t="str">
        <f t="shared" si="192"/>
        <v>Lower</v>
      </c>
      <c r="T1912" s="4" t="str">
        <f t="shared" si="193"/>
        <v>Below</v>
      </c>
      <c r="U1912" s="4" t="str">
        <f t="shared" si="194"/>
        <v>Sell</v>
      </c>
      <c r="V1912" s="4" t="str">
        <f t="shared" si="195"/>
        <v/>
      </c>
    </row>
    <row r="1913" spans="1:22">
      <c r="A1913" s="2">
        <v>43798</v>
      </c>
      <c r="B1913" s="7">
        <v>1267.699951171875</v>
      </c>
      <c r="C1913" s="7">
        <v>1279.900024414062</v>
      </c>
      <c r="D1913" s="7">
        <v>1252</v>
      </c>
      <c r="E1913" s="7">
        <v>1274.949951171875</v>
      </c>
      <c r="F1913" s="7">
        <v>12146.2001953125</v>
      </c>
      <c r="G1913" s="7">
        <v>12147.400390625</v>
      </c>
      <c r="H1913" s="7">
        <v>12017.400390625</v>
      </c>
      <c r="I1913" s="7">
        <v>12056.0498046875</v>
      </c>
      <c r="J1913" s="7">
        <v>0.10437008535896759</v>
      </c>
      <c r="K1913" s="7">
        <v>0.1053641094601484</v>
      </c>
      <c r="L1913" s="7">
        <v>0.10418226565678119</v>
      </c>
      <c r="M1913" s="7">
        <v>0.10575188157203561</v>
      </c>
      <c r="N1913" s="7">
        <v>0.1056790696292905</v>
      </c>
      <c r="O1913" s="7">
        <v>1.0878612391879211E-3</v>
      </c>
      <c r="P1913" s="7">
        <v>0.1067669308684784</v>
      </c>
      <c r="Q1913" s="7">
        <v>0.1045912083901025</v>
      </c>
      <c r="R1913" s="7" t="str">
        <f t="shared" si="191"/>
        <v>Lower</v>
      </c>
      <c r="S1913" s="4" t="str">
        <f t="shared" si="192"/>
        <v>Lower</v>
      </c>
      <c r="T1913" s="4" t="str">
        <f t="shared" si="193"/>
        <v>Above</v>
      </c>
      <c r="U1913" s="4" t="str">
        <f t="shared" si="194"/>
        <v>Buy</v>
      </c>
      <c r="V1913" s="4" t="str">
        <f t="shared" si="195"/>
        <v>Buy</v>
      </c>
    </row>
    <row r="1914" spans="1:22">
      <c r="A1914" s="2">
        <v>43801</v>
      </c>
      <c r="B1914" s="7">
        <v>1273.949951171875</v>
      </c>
      <c r="C1914" s="7">
        <v>1273.949951171875</v>
      </c>
      <c r="D1914" s="7">
        <v>1258.599975585938</v>
      </c>
      <c r="E1914" s="7">
        <v>1265.75</v>
      </c>
      <c r="F1914" s="7">
        <v>12137.0498046875</v>
      </c>
      <c r="G1914" s="7">
        <v>12137.150390625</v>
      </c>
      <c r="H1914" s="7">
        <v>12023.7001953125</v>
      </c>
      <c r="I1914" s="7">
        <v>12048.2001953125</v>
      </c>
      <c r="J1914" s="7">
        <v>0.10496372443654781</v>
      </c>
      <c r="K1914" s="7">
        <v>0.1049628545557038</v>
      </c>
      <c r="L1914" s="7">
        <v>0.104676593323294</v>
      </c>
      <c r="M1914" s="7">
        <v>0.1050571852626134</v>
      </c>
      <c r="N1914" s="7">
        <v>0.105717515450014</v>
      </c>
      <c r="O1914" s="7">
        <v>1.0490158588153801E-3</v>
      </c>
      <c r="P1914" s="7">
        <v>0.10676653130882929</v>
      </c>
      <c r="Q1914" s="7">
        <v>0.1046684995911986</v>
      </c>
      <c r="R1914" s="7">
        <f t="shared" si="191"/>
        <v>0</v>
      </c>
      <c r="S1914" s="4" t="str">
        <f t="shared" si="192"/>
        <v>Lower</v>
      </c>
      <c r="T1914" s="4" t="str">
        <f t="shared" si="193"/>
        <v>Above</v>
      </c>
      <c r="U1914" s="4" t="str">
        <f t="shared" si="194"/>
        <v>Buy</v>
      </c>
      <c r="V1914" s="4" t="str">
        <f t="shared" si="195"/>
        <v/>
      </c>
    </row>
    <row r="1915" spans="1:22">
      <c r="A1915" s="2">
        <v>43802</v>
      </c>
      <c r="B1915" s="7">
        <v>1268.199951171875</v>
      </c>
      <c r="C1915" s="7">
        <v>1269</v>
      </c>
      <c r="D1915" s="7">
        <v>1253.800048828125</v>
      </c>
      <c r="E1915" s="7">
        <v>1255.400024414062</v>
      </c>
      <c r="F1915" s="7">
        <v>12067.650390625</v>
      </c>
      <c r="G1915" s="7">
        <v>12068.599609375</v>
      </c>
      <c r="H1915" s="7">
        <v>11956.400390625</v>
      </c>
      <c r="I1915" s="7">
        <v>11994.2001953125</v>
      </c>
      <c r="J1915" s="7">
        <v>0.1050908760297781</v>
      </c>
      <c r="K1915" s="7">
        <v>0.1051489021985806</v>
      </c>
      <c r="L1915" s="7">
        <v>0.1048643410947686</v>
      </c>
      <c r="M1915" s="7">
        <v>0.10466725617141941</v>
      </c>
      <c r="N1915" s="7">
        <v>0.1057720032792447</v>
      </c>
      <c r="O1915" s="7">
        <v>9.5620547658799944E-4</v>
      </c>
      <c r="P1915" s="7">
        <v>0.10672820875583269</v>
      </c>
      <c r="Q1915" s="7">
        <v>0.10481579780265669</v>
      </c>
      <c r="R1915" s="7">
        <f t="shared" si="191"/>
        <v>0</v>
      </c>
      <c r="S1915" s="4" t="str">
        <f t="shared" si="192"/>
        <v>Lower</v>
      </c>
      <c r="T1915" s="4" t="str">
        <f t="shared" si="193"/>
        <v>Below</v>
      </c>
      <c r="U1915" s="4" t="str">
        <f t="shared" si="194"/>
        <v>Buy</v>
      </c>
      <c r="V1915" s="4" t="str">
        <f t="shared" si="195"/>
        <v/>
      </c>
    </row>
    <row r="1916" spans="1:22">
      <c r="A1916" s="2">
        <v>43803</v>
      </c>
      <c r="B1916" s="7">
        <v>1252.5</v>
      </c>
      <c r="C1916" s="7">
        <v>1256.900024414062</v>
      </c>
      <c r="D1916" s="7">
        <v>1234.199951171875</v>
      </c>
      <c r="E1916" s="7">
        <v>1251.650024414062</v>
      </c>
      <c r="F1916" s="7">
        <v>11969.9501953125</v>
      </c>
      <c r="G1916" s="7">
        <v>12054.7001953125</v>
      </c>
      <c r="H1916" s="7">
        <v>11935.2998046875</v>
      </c>
      <c r="I1916" s="7">
        <v>12043.2001953125</v>
      </c>
      <c r="J1916" s="7">
        <v>0.1046370268516644</v>
      </c>
      <c r="K1916" s="7">
        <v>0.1042663860609998</v>
      </c>
      <c r="L1916" s="7">
        <v>0.1034075365821269</v>
      </c>
      <c r="M1916" s="7">
        <v>0.1039300189414135</v>
      </c>
      <c r="N1916" s="7">
        <v>0.1057680377590005</v>
      </c>
      <c r="O1916" s="7">
        <v>9.6403269642037176E-4</v>
      </c>
      <c r="P1916" s="7">
        <v>0.10673207045542089</v>
      </c>
      <c r="Q1916" s="7">
        <v>0.1048040050625802</v>
      </c>
      <c r="R1916" s="7">
        <f t="shared" si="191"/>
        <v>0</v>
      </c>
      <c r="S1916" s="4" t="str">
        <f t="shared" si="192"/>
        <v>Lower</v>
      </c>
      <c r="T1916" s="4" t="str">
        <f t="shared" si="193"/>
        <v>Below</v>
      </c>
      <c r="U1916" s="4" t="str">
        <f t="shared" si="194"/>
        <v>Buy</v>
      </c>
      <c r="V1916" s="4" t="str">
        <f t="shared" si="195"/>
        <v/>
      </c>
    </row>
    <row r="1917" spans="1:22">
      <c r="A1917" s="2">
        <v>43804</v>
      </c>
      <c r="B1917" s="7">
        <v>1255.599975585938</v>
      </c>
      <c r="C1917" s="7">
        <v>1258.75</v>
      </c>
      <c r="D1917" s="7">
        <v>1240.75</v>
      </c>
      <c r="E1917" s="7">
        <v>1245.599975585938</v>
      </c>
      <c r="F1917" s="7">
        <v>12071.25</v>
      </c>
      <c r="G1917" s="7">
        <v>12081.2001953125</v>
      </c>
      <c r="H1917" s="7">
        <v>11998.75</v>
      </c>
      <c r="I1917" s="7">
        <v>12018.400390625</v>
      </c>
      <c r="J1917" s="7">
        <v>0.10401573785531219</v>
      </c>
      <c r="K1917" s="7">
        <v>0.10419080717563101</v>
      </c>
      <c r="L1917" s="7">
        <v>0.1034066048546724</v>
      </c>
      <c r="M1917" s="7">
        <v>0.1036410782717451</v>
      </c>
      <c r="N1917" s="7">
        <v>0.10569919415450379</v>
      </c>
      <c r="O1917" s="7">
        <v>1.0643594187854299E-3</v>
      </c>
      <c r="P1917" s="7">
        <v>0.1067635535732892</v>
      </c>
      <c r="Q1917" s="7">
        <v>0.1046348347357184</v>
      </c>
      <c r="R1917" s="7">
        <f t="shared" si="191"/>
        <v>0</v>
      </c>
      <c r="S1917" s="4" t="str">
        <f t="shared" si="192"/>
        <v>Lower</v>
      </c>
      <c r="T1917" s="4" t="str">
        <f t="shared" si="193"/>
        <v>Below</v>
      </c>
      <c r="U1917" s="4" t="str">
        <f t="shared" si="194"/>
        <v>Buy</v>
      </c>
      <c r="V1917" s="4" t="str">
        <f t="shared" si="195"/>
        <v/>
      </c>
    </row>
    <row r="1918" spans="1:22">
      <c r="A1918" s="2">
        <v>43805</v>
      </c>
      <c r="B1918" s="7">
        <v>1248.949951171875</v>
      </c>
      <c r="C1918" s="7">
        <v>1260</v>
      </c>
      <c r="D1918" s="7">
        <v>1238.199951171875</v>
      </c>
      <c r="E1918" s="7">
        <v>1246.050048828125</v>
      </c>
      <c r="F1918" s="7">
        <v>12047.349609375</v>
      </c>
      <c r="G1918" s="7">
        <v>12057.0498046875</v>
      </c>
      <c r="H1918" s="7">
        <v>11888.849609375</v>
      </c>
      <c r="I1918" s="7">
        <v>11921.5</v>
      </c>
      <c r="J1918" s="7">
        <v>0.10367010103201189</v>
      </c>
      <c r="K1918" s="7">
        <v>0.10450317618412271</v>
      </c>
      <c r="L1918" s="7">
        <v>0.1041480035373219</v>
      </c>
      <c r="M1918" s="7">
        <v>0.10452124722796</v>
      </c>
      <c r="N1918" s="7">
        <v>0.1056651220187957</v>
      </c>
      <c r="O1918" s="7">
        <v>1.091647301703053E-3</v>
      </c>
      <c r="P1918" s="7">
        <v>0.1067567693204987</v>
      </c>
      <c r="Q1918" s="7">
        <v>0.10457347471709259</v>
      </c>
      <c r="R1918" s="7">
        <f t="shared" si="191"/>
        <v>0</v>
      </c>
      <c r="S1918" s="4" t="str">
        <f t="shared" si="192"/>
        <v>Lower</v>
      </c>
      <c r="T1918" s="4" t="str">
        <f t="shared" si="193"/>
        <v>Below</v>
      </c>
      <c r="U1918" s="4" t="str">
        <f t="shared" si="194"/>
        <v>Buy</v>
      </c>
      <c r="V1918" s="4" t="str">
        <f t="shared" si="195"/>
        <v/>
      </c>
    </row>
    <row r="1919" spans="1:22">
      <c r="A1919" s="2">
        <v>43808</v>
      </c>
      <c r="B1919" s="7">
        <v>1249.5</v>
      </c>
      <c r="C1919" s="7">
        <v>1249.849975585938</v>
      </c>
      <c r="D1919" s="7">
        <v>1237.550048828125</v>
      </c>
      <c r="E1919" s="7">
        <v>1242.949951171875</v>
      </c>
      <c r="F1919" s="7">
        <v>11939.099609375</v>
      </c>
      <c r="G1919" s="7">
        <v>11981.9501953125</v>
      </c>
      <c r="H1919" s="7">
        <v>11888.0498046875</v>
      </c>
      <c r="I1919" s="7">
        <v>11937.5</v>
      </c>
      <c r="J1919" s="7">
        <v>0.10465613328318731</v>
      </c>
      <c r="K1919" s="7">
        <v>0.1043110641600643</v>
      </c>
      <c r="L1919" s="7">
        <v>0.104100341869375</v>
      </c>
      <c r="M1919" s="7">
        <v>0.1041214618782722</v>
      </c>
      <c r="N1919" s="7">
        <v>0.1055991758049315</v>
      </c>
      <c r="O1919" s="7">
        <v>1.1444967902222119E-3</v>
      </c>
      <c r="P1919" s="7">
        <v>0.1067436725951537</v>
      </c>
      <c r="Q1919" s="7">
        <v>0.1044546790147092</v>
      </c>
      <c r="R1919" s="7">
        <f t="shared" si="191"/>
        <v>0</v>
      </c>
      <c r="S1919" s="4" t="str">
        <f t="shared" si="192"/>
        <v>Lower</v>
      </c>
      <c r="T1919" s="4" t="str">
        <f t="shared" si="193"/>
        <v>Below</v>
      </c>
      <c r="U1919" s="4" t="str">
        <f t="shared" si="194"/>
        <v>Buy</v>
      </c>
      <c r="V1919" s="4" t="str">
        <f t="shared" si="195"/>
        <v/>
      </c>
    </row>
    <row r="1920" spans="1:22">
      <c r="A1920" s="2">
        <v>43809</v>
      </c>
      <c r="B1920" s="7">
        <v>1251</v>
      </c>
      <c r="C1920" s="7">
        <v>1253.650024414062</v>
      </c>
      <c r="D1920" s="7">
        <v>1245.099975585938</v>
      </c>
      <c r="E1920" s="7">
        <v>1249.5</v>
      </c>
      <c r="F1920" s="7">
        <v>11950.5</v>
      </c>
      <c r="G1920" s="7">
        <v>11953.2001953125</v>
      </c>
      <c r="H1920" s="7">
        <v>11844.7001953125</v>
      </c>
      <c r="I1920" s="7">
        <v>11856.7998046875</v>
      </c>
      <c r="J1920" s="7">
        <v>0.10468181247646539</v>
      </c>
      <c r="K1920" s="7">
        <v>0.1048798651348353</v>
      </c>
      <c r="L1920" s="7">
        <v>0.1051187412982121</v>
      </c>
      <c r="M1920" s="7">
        <v>0.1053825670149225</v>
      </c>
      <c r="N1920" s="7">
        <v>0.10556022807668571</v>
      </c>
      <c r="O1920" s="7">
        <v>1.137585930597937E-3</v>
      </c>
      <c r="P1920" s="7">
        <v>0.10669781400728361</v>
      </c>
      <c r="Q1920" s="7">
        <v>0.10442264214608769</v>
      </c>
      <c r="R1920" s="7">
        <f t="shared" si="191"/>
        <v>0</v>
      </c>
      <c r="S1920" s="4" t="str">
        <f t="shared" si="192"/>
        <v>Lower</v>
      </c>
      <c r="T1920" s="4" t="str">
        <f t="shared" si="193"/>
        <v>Above</v>
      </c>
      <c r="U1920" s="4" t="str">
        <f t="shared" si="194"/>
        <v>Buy</v>
      </c>
      <c r="V1920" s="4" t="str">
        <f t="shared" si="195"/>
        <v/>
      </c>
    </row>
    <row r="1921" spans="1:22">
      <c r="A1921" s="2">
        <v>43810</v>
      </c>
      <c r="B1921" s="7">
        <v>1250.099975585938</v>
      </c>
      <c r="C1921" s="7">
        <v>1254</v>
      </c>
      <c r="D1921" s="7">
        <v>1242.5</v>
      </c>
      <c r="E1921" s="7">
        <v>1248.75</v>
      </c>
      <c r="F1921" s="7">
        <v>11867.349609375</v>
      </c>
      <c r="G1921" s="7">
        <v>11923.2001953125</v>
      </c>
      <c r="H1921" s="7">
        <v>11832.2998046875</v>
      </c>
      <c r="I1921" s="7">
        <v>11910.150390625</v>
      </c>
      <c r="J1921" s="7">
        <v>0.1053394411333749</v>
      </c>
      <c r="K1921" s="7">
        <v>0.1051731061676712</v>
      </c>
      <c r="L1921" s="7">
        <v>0.1050091715481862</v>
      </c>
      <c r="M1921" s="7">
        <v>0.10484754256192649</v>
      </c>
      <c r="N1921" s="7">
        <v>0.1054922072550234</v>
      </c>
      <c r="O1921" s="7">
        <v>1.137489430766063E-3</v>
      </c>
      <c r="P1921" s="7">
        <v>0.10662969668578939</v>
      </c>
      <c r="Q1921" s="7">
        <v>0.1043547178242573</v>
      </c>
      <c r="R1921" s="7">
        <f t="shared" si="191"/>
        <v>0</v>
      </c>
      <c r="S1921" s="4" t="str">
        <f t="shared" si="192"/>
        <v>Lower</v>
      </c>
      <c r="T1921" s="4" t="str">
        <f t="shared" si="193"/>
        <v>Above</v>
      </c>
      <c r="U1921" s="4" t="str">
        <f t="shared" si="194"/>
        <v>Buy</v>
      </c>
      <c r="V1921" s="4" t="str">
        <f t="shared" si="195"/>
        <v/>
      </c>
    </row>
    <row r="1922" spans="1:22">
      <c r="A1922" s="2">
        <v>43811</v>
      </c>
      <c r="B1922" s="7">
        <v>1253</v>
      </c>
      <c r="C1922" s="7">
        <v>1269.449951171875</v>
      </c>
      <c r="D1922" s="7">
        <v>1253</v>
      </c>
      <c r="E1922" s="7">
        <v>1263.599975585938</v>
      </c>
      <c r="F1922" s="7">
        <v>11944.2998046875</v>
      </c>
      <c r="G1922" s="7">
        <v>12005.5</v>
      </c>
      <c r="H1922" s="7">
        <v>11934</v>
      </c>
      <c r="I1922" s="7">
        <v>11971.7998046875</v>
      </c>
      <c r="J1922" s="7">
        <v>0.1049035958983769</v>
      </c>
      <c r="K1922" s="7">
        <v>0.1057390322078943</v>
      </c>
      <c r="L1922" s="7">
        <v>0.10499413440589909</v>
      </c>
      <c r="M1922" s="7">
        <v>0.1055480375716925</v>
      </c>
      <c r="N1922" s="7">
        <v>0.1054045091667575</v>
      </c>
      <c r="O1922" s="7">
        <v>1.055255330726748E-3</v>
      </c>
      <c r="P1922" s="7">
        <v>0.1064597644974843</v>
      </c>
      <c r="Q1922" s="7">
        <v>0.1043492538360308</v>
      </c>
      <c r="R1922" s="7">
        <f t="shared" si="191"/>
        <v>0</v>
      </c>
      <c r="S1922" s="4" t="str">
        <f t="shared" si="192"/>
        <v>Lower</v>
      </c>
      <c r="T1922" s="4" t="str">
        <f t="shared" si="193"/>
        <v>Above</v>
      </c>
      <c r="U1922" s="4" t="str">
        <f t="shared" si="194"/>
        <v>Buy</v>
      </c>
      <c r="V1922" s="4" t="str">
        <f t="shared" si="195"/>
        <v/>
      </c>
    </row>
    <row r="1923" spans="1:22">
      <c r="A1923" s="2">
        <v>43812</v>
      </c>
      <c r="B1923" s="7">
        <v>1265</v>
      </c>
      <c r="C1923" s="7">
        <v>1272.349975585938</v>
      </c>
      <c r="D1923" s="7">
        <v>1259.25</v>
      </c>
      <c r="E1923" s="7">
        <v>1263.849975585938</v>
      </c>
      <c r="F1923" s="7">
        <v>12026.400390625</v>
      </c>
      <c r="G1923" s="7">
        <v>12098.849609375</v>
      </c>
      <c r="H1923" s="7">
        <v>12023.599609375</v>
      </c>
      <c r="I1923" s="7">
        <v>12086.7001953125</v>
      </c>
      <c r="J1923" s="7">
        <v>0.10518525568017111</v>
      </c>
      <c r="K1923" s="7">
        <v>0.105162888759278</v>
      </c>
      <c r="L1923" s="7">
        <v>0.1047315313974812</v>
      </c>
      <c r="M1923" s="7">
        <v>0.1045653449794417</v>
      </c>
      <c r="N1923" s="7">
        <v>0.1052613949066985</v>
      </c>
      <c r="O1923" s="7">
        <v>9.558478329513352E-4</v>
      </c>
      <c r="P1923" s="7">
        <v>0.1062172427396498</v>
      </c>
      <c r="Q1923" s="7">
        <v>0.1043055470737471</v>
      </c>
      <c r="R1923" s="7">
        <f t="shared" ref="R1923:R1986" si="196">IF(AND(K1923&gt;=Q1923,L1923&lt;=Q1923),"Lower",IF(AND(K1923&gt;=P1923,L1923&lt;=P1923),"Upper",0))</f>
        <v>0</v>
      </c>
      <c r="S1923" s="4" t="str">
        <f t="shared" si="192"/>
        <v>Lower</v>
      </c>
      <c r="T1923" s="4" t="str">
        <f t="shared" si="193"/>
        <v>Above</v>
      </c>
      <c r="U1923" s="4" t="str">
        <f t="shared" si="194"/>
        <v>Buy</v>
      </c>
      <c r="V1923" s="4" t="str">
        <f t="shared" si="195"/>
        <v/>
      </c>
    </row>
    <row r="1924" spans="1:22">
      <c r="A1924" s="2">
        <v>43815</v>
      </c>
      <c r="B1924" s="7">
        <v>1269.25</v>
      </c>
      <c r="C1924" s="7">
        <v>1270</v>
      </c>
      <c r="D1924" s="7">
        <v>1248.199951171875</v>
      </c>
      <c r="E1924" s="7">
        <v>1257.349975585938</v>
      </c>
      <c r="F1924" s="7">
        <v>12131.349609375</v>
      </c>
      <c r="G1924" s="7">
        <v>12134.650390625</v>
      </c>
      <c r="H1924" s="7">
        <v>12046.2998046875</v>
      </c>
      <c r="I1924" s="7">
        <v>12053.9501953125</v>
      </c>
      <c r="J1924" s="7">
        <v>0.104625622117026</v>
      </c>
      <c r="K1924" s="7">
        <v>0.10465896907760749</v>
      </c>
      <c r="L1924" s="7">
        <v>0.1036168758381865</v>
      </c>
      <c r="M1924" s="7">
        <v>0.1043102016528069</v>
      </c>
      <c r="N1924" s="7">
        <v>0.1051672577646843</v>
      </c>
      <c r="O1924" s="7">
        <v>9.5197867235090642E-4</v>
      </c>
      <c r="P1924" s="7">
        <v>0.10611923643703521</v>
      </c>
      <c r="Q1924" s="7">
        <v>0.1042152790923334</v>
      </c>
      <c r="R1924" s="7" t="str">
        <f t="shared" si="196"/>
        <v>Lower</v>
      </c>
      <c r="S1924" s="4" t="str">
        <f t="shared" si="192"/>
        <v>Lower</v>
      </c>
      <c r="T1924" s="4" t="str">
        <f t="shared" si="193"/>
        <v>Above</v>
      </c>
      <c r="U1924" s="4" t="str">
        <f t="shared" si="194"/>
        <v>Buy</v>
      </c>
      <c r="V1924" s="4" t="str">
        <f t="shared" si="195"/>
        <v/>
      </c>
    </row>
    <row r="1925" spans="1:22">
      <c r="A1925" s="2">
        <v>43816</v>
      </c>
      <c r="B1925" s="7">
        <v>1260</v>
      </c>
      <c r="C1925" s="7">
        <v>1274.800048828125</v>
      </c>
      <c r="D1925" s="7">
        <v>1255.349975585938</v>
      </c>
      <c r="E1925" s="7">
        <v>1271.099975585938</v>
      </c>
      <c r="F1925" s="7">
        <v>12082.4501953125</v>
      </c>
      <c r="G1925" s="7">
        <v>12182.75</v>
      </c>
      <c r="H1925" s="7">
        <v>12070.349609375</v>
      </c>
      <c r="I1925" s="7">
        <v>12165</v>
      </c>
      <c r="J1925" s="7">
        <v>0.1042834838656177</v>
      </c>
      <c r="K1925" s="7">
        <v>0.1046397610414828</v>
      </c>
      <c r="L1925" s="7">
        <v>0.1040027850238001</v>
      </c>
      <c r="M1925" s="7">
        <v>0.10448828405967429</v>
      </c>
      <c r="N1925" s="7">
        <v>0.1050655018936118</v>
      </c>
      <c r="O1925" s="7">
        <v>9.0710061027636675E-4</v>
      </c>
      <c r="P1925" s="7">
        <v>0.10597260250388819</v>
      </c>
      <c r="Q1925" s="7">
        <v>0.10415840128333551</v>
      </c>
      <c r="R1925" s="7" t="str">
        <f t="shared" si="196"/>
        <v>Lower</v>
      </c>
      <c r="S1925" s="4" t="str">
        <f t="shared" si="192"/>
        <v>Lower</v>
      </c>
      <c r="T1925" s="4" t="str">
        <f t="shared" si="193"/>
        <v>Above</v>
      </c>
      <c r="U1925" s="4" t="str">
        <f t="shared" si="194"/>
        <v>Buy</v>
      </c>
      <c r="V1925" s="4" t="str">
        <f t="shared" si="195"/>
        <v/>
      </c>
    </row>
    <row r="1926" spans="1:22">
      <c r="A1926" s="2">
        <v>43817</v>
      </c>
      <c r="B1926" s="7">
        <v>1283</v>
      </c>
      <c r="C1926" s="7">
        <v>1299</v>
      </c>
      <c r="D1926" s="7">
        <v>1273.650024414062</v>
      </c>
      <c r="E1926" s="7">
        <v>1292.349975585938</v>
      </c>
      <c r="F1926" s="7">
        <v>12197</v>
      </c>
      <c r="G1926" s="7">
        <v>12237.7001953125</v>
      </c>
      <c r="H1926" s="7">
        <v>12163.4501953125</v>
      </c>
      <c r="I1926" s="7">
        <v>12221.650390625</v>
      </c>
      <c r="J1926" s="7">
        <v>0.1051898007706813</v>
      </c>
      <c r="K1926" s="7">
        <v>0.1061473952840883</v>
      </c>
      <c r="L1926" s="7">
        <v>0.1047112459016683</v>
      </c>
      <c r="M1926" s="7">
        <v>0.1057426725753238</v>
      </c>
      <c r="N1926" s="7">
        <v>0.1050466124996545</v>
      </c>
      <c r="O1926" s="7">
        <v>8.8770209586532705E-4</v>
      </c>
      <c r="P1926" s="7">
        <v>0.1059343145955198</v>
      </c>
      <c r="Q1926" s="7">
        <v>0.10415891040378911</v>
      </c>
      <c r="R1926" s="7" t="str">
        <f t="shared" si="196"/>
        <v>Upper</v>
      </c>
      <c r="S1926" s="4" t="str">
        <f t="shared" si="192"/>
        <v>Upper</v>
      </c>
      <c r="T1926" s="4" t="str">
        <f t="shared" si="193"/>
        <v>Below</v>
      </c>
      <c r="U1926" s="4" t="str">
        <f t="shared" si="194"/>
        <v>Sell</v>
      </c>
      <c r="V1926" s="4" t="str">
        <f t="shared" si="195"/>
        <v>Sell</v>
      </c>
    </row>
    <row r="1927" spans="1:22">
      <c r="A1927" s="2">
        <v>43818</v>
      </c>
      <c r="B1927" s="7">
        <v>1305</v>
      </c>
      <c r="C1927" s="7">
        <v>1305.5</v>
      </c>
      <c r="D1927" s="7">
        <v>1286.099975585938</v>
      </c>
      <c r="E1927" s="7">
        <v>1288.800048828125</v>
      </c>
      <c r="F1927" s="7">
        <v>12223.400390625</v>
      </c>
      <c r="G1927" s="7">
        <v>12268.349609375</v>
      </c>
      <c r="H1927" s="7">
        <v>12191.150390625</v>
      </c>
      <c r="I1927" s="7">
        <v>12259.7001953125</v>
      </c>
      <c r="J1927" s="7">
        <v>0.1067624358440306</v>
      </c>
      <c r="K1927" s="7">
        <v>0.10641203108545159</v>
      </c>
      <c r="L1927" s="7">
        <v>0.1054945541952258</v>
      </c>
      <c r="M1927" s="7">
        <v>0.1051249237987808</v>
      </c>
      <c r="N1927" s="7">
        <v>0.1049414489201175</v>
      </c>
      <c r="O1927" s="7">
        <v>7.2540102861758137E-4</v>
      </c>
      <c r="P1927" s="7">
        <v>0.1056668499487351</v>
      </c>
      <c r="Q1927" s="7">
        <v>0.1042160478915</v>
      </c>
      <c r="R1927" s="7" t="str">
        <f t="shared" si="196"/>
        <v>Upper</v>
      </c>
      <c r="S1927" s="4" t="str">
        <f t="shared" si="192"/>
        <v>Upper</v>
      </c>
      <c r="T1927" s="4" t="str">
        <f t="shared" si="193"/>
        <v>Below</v>
      </c>
      <c r="U1927" s="4" t="str">
        <f t="shared" si="194"/>
        <v>Sell</v>
      </c>
      <c r="V1927" s="4" t="str">
        <f t="shared" si="195"/>
        <v/>
      </c>
    </row>
    <row r="1928" spans="1:22">
      <c r="A1928" s="2">
        <v>43819</v>
      </c>
      <c r="B1928" s="7">
        <v>1288.75</v>
      </c>
      <c r="C1928" s="7">
        <v>1299.599975585938</v>
      </c>
      <c r="D1928" s="7">
        <v>1280.050048828125</v>
      </c>
      <c r="E1928" s="7">
        <v>1296.699951171875</v>
      </c>
      <c r="F1928" s="7">
        <v>12266.4501953125</v>
      </c>
      <c r="G1928" s="7">
        <v>12293.900390625</v>
      </c>
      <c r="H1928" s="7">
        <v>12252.75</v>
      </c>
      <c r="I1928" s="7">
        <v>12271.7998046875</v>
      </c>
      <c r="J1928" s="7">
        <v>0.1050629953637673</v>
      </c>
      <c r="K1928" s="7">
        <v>0.1057109570024642</v>
      </c>
      <c r="L1928" s="7">
        <v>0.1044704289917059</v>
      </c>
      <c r="M1928" s="7">
        <v>0.10566501831920121</v>
      </c>
      <c r="N1928" s="7">
        <v>0.10491704708590149</v>
      </c>
      <c r="O1928" s="7">
        <v>6.8983525026879958E-4</v>
      </c>
      <c r="P1928" s="7">
        <v>0.1056068823361703</v>
      </c>
      <c r="Q1928" s="7">
        <v>0.1042272118356327</v>
      </c>
      <c r="R1928" s="7" t="str">
        <f t="shared" si="196"/>
        <v>Upper</v>
      </c>
      <c r="S1928" s="4" t="str">
        <f t="shared" si="192"/>
        <v>Upper</v>
      </c>
      <c r="T1928" s="4" t="str">
        <f t="shared" si="193"/>
        <v>Above</v>
      </c>
      <c r="U1928" s="4" t="str">
        <f t="shared" si="194"/>
        <v>Sell</v>
      </c>
      <c r="V1928" s="4" t="str">
        <f t="shared" si="195"/>
        <v/>
      </c>
    </row>
    <row r="1929" spans="1:22">
      <c r="A1929" s="2">
        <v>43822</v>
      </c>
      <c r="B1929" s="7">
        <v>1299</v>
      </c>
      <c r="C1929" s="7">
        <v>1304</v>
      </c>
      <c r="D1929" s="7">
        <v>1288.800048828125</v>
      </c>
      <c r="E1929" s="7">
        <v>1302.400024414062</v>
      </c>
      <c r="F1929" s="7">
        <v>12235.4501953125</v>
      </c>
      <c r="G1929" s="7">
        <v>12287.150390625</v>
      </c>
      <c r="H1929" s="7">
        <v>12213.25</v>
      </c>
      <c r="I1929" s="7">
        <v>12262.75</v>
      </c>
      <c r="J1929" s="7">
        <v>0.1061669149286928</v>
      </c>
      <c r="K1929" s="7">
        <v>0.1061271294436944</v>
      </c>
      <c r="L1929" s="7">
        <v>0.10552474147570259</v>
      </c>
      <c r="M1929" s="7">
        <v>0.1062078265000968</v>
      </c>
      <c r="N1929" s="7">
        <v>0.1049635395576671</v>
      </c>
      <c r="O1929" s="7">
        <v>7.4460130008197447E-4</v>
      </c>
      <c r="P1929" s="7">
        <v>0.1057081408577491</v>
      </c>
      <c r="Q1929" s="7">
        <v>0.1042189382575852</v>
      </c>
      <c r="R1929" s="7" t="str">
        <f t="shared" si="196"/>
        <v>Upper</v>
      </c>
      <c r="S1929" s="4" t="str">
        <f t="shared" si="192"/>
        <v>Upper</v>
      </c>
      <c r="T1929" s="4" t="str">
        <f t="shared" si="193"/>
        <v>Above</v>
      </c>
      <c r="U1929" s="4" t="str">
        <f t="shared" si="194"/>
        <v>Sell</v>
      </c>
      <c r="V1929" s="4" t="str">
        <f t="shared" si="195"/>
        <v/>
      </c>
    </row>
    <row r="1930" spans="1:22">
      <c r="A1930" s="2">
        <v>43823</v>
      </c>
      <c r="B1930" s="7">
        <v>1298.599975585938</v>
      </c>
      <c r="C1930" s="7">
        <v>1301.099975585938</v>
      </c>
      <c r="D1930" s="7">
        <v>1286.949951171875</v>
      </c>
      <c r="E1930" s="7">
        <v>1289.150024414062</v>
      </c>
      <c r="F1930" s="7">
        <v>12269.25</v>
      </c>
      <c r="G1930" s="7">
        <v>12283.7001953125</v>
      </c>
      <c r="H1930" s="7">
        <v>12202.099609375</v>
      </c>
      <c r="I1930" s="7">
        <v>12214.5498046875</v>
      </c>
      <c r="J1930" s="7">
        <v>0.1058418383834332</v>
      </c>
      <c r="K1930" s="7">
        <v>0.1059208507940011</v>
      </c>
      <c r="L1930" s="7">
        <v>0.10546954969807799</v>
      </c>
      <c r="M1930" s="7">
        <v>0.1055421644700596</v>
      </c>
      <c r="N1930" s="7">
        <v>0.10494457781705591</v>
      </c>
      <c r="O1930" s="7">
        <v>7.2345339247722388E-4</v>
      </c>
      <c r="P1930" s="7">
        <v>0.10566803120953309</v>
      </c>
      <c r="Q1930" s="7">
        <v>0.1042211244245787</v>
      </c>
      <c r="R1930" s="7" t="str">
        <f t="shared" si="196"/>
        <v>Upper</v>
      </c>
      <c r="S1930" s="4" t="str">
        <f t="shared" si="192"/>
        <v>Upper</v>
      </c>
      <c r="T1930" s="4" t="str">
        <f t="shared" si="193"/>
        <v>Below</v>
      </c>
      <c r="U1930" s="4" t="str">
        <f t="shared" si="194"/>
        <v>Sell</v>
      </c>
      <c r="V1930" s="4" t="str">
        <f t="shared" si="195"/>
        <v/>
      </c>
    </row>
    <row r="1931" spans="1:22">
      <c r="A1931" s="2">
        <v>43825</v>
      </c>
      <c r="B1931" s="7">
        <v>1289.699951171875</v>
      </c>
      <c r="C1931" s="7">
        <v>1291.849975585938</v>
      </c>
      <c r="D1931" s="7">
        <v>1264.650024414062</v>
      </c>
      <c r="E1931" s="7">
        <v>1270.449951171875</v>
      </c>
      <c r="F1931" s="7">
        <v>12211.849609375</v>
      </c>
      <c r="G1931" s="7">
        <v>12221.5498046875</v>
      </c>
      <c r="H1931" s="7">
        <v>12118.849609375</v>
      </c>
      <c r="I1931" s="7">
        <v>12126.5498046875</v>
      </c>
      <c r="J1931" s="7">
        <v>0.1056105334102523</v>
      </c>
      <c r="K1931" s="7">
        <v>0.10570263151817751</v>
      </c>
      <c r="L1931" s="7">
        <v>0.1043539663563235</v>
      </c>
      <c r="M1931" s="7">
        <v>0.10476598633856959</v>
      </c>
      <c r="N1931" s="7">
        <v>0.10490053808012829</v>
      </c>
      <c r="O1931" s="7">
        <v>7.0503179994788263E-4</v>
      </c>
      <c r="P1931" s="7">
        <v>0.1056055698800762</v>
      </c>
      <c r="Q1931" s="7">
        <v>0.1041955062801804</v>
      </c>
      <c r="R1931" s="7" t="str">
        <f t="shared" si="196"/>
        <v>Upper</v>
      </c>
      <c r="S1931" s="4" t="str">
        <f t="shared" si="192"/>
        <v>Upper</v>
      </c>
      <c r="T1931" s="4" t="str">
        <f t="shared" si="193"/>
        <v>Below</v>
      </c>
      <c r="U1931" s="4" t="str">
        <f t="shared" si="194"/>
        <v>Sell</v>
      </c>
      <c r="V1931" s="4" t="str">
        <f t="shared" si="195"/>
        <v/>
      </c>
    </row>
    <row r="1932" spans="1:22">
      <c r="A1932" s="2">
        <v>43826</v>
      </c>
      <c r="B1932" s="7">
        <v>1272</v>
      </c>
      <c r="C1932" s="7">
        <v>1279</v>
      </c>
      <c r="D1932" s="7">
        <v>1270</v>
      </c>
      <c r="E1932" s="7">
        <v>1275</v>
      </c>
      <c r="F1932" s="7">
        <v>12172.900390625</v>
      </c>
      <c r="G1932" s="7">
        <v>12258.4501953125</v>
      </c>
      <c r="H1932" s="7">
        <v>12157.900390625</v>
      </c>
      <c r="I1932" s="7">
        <v>12245.7998046875</v>
      </c>
      <c r="J1932" s="7">
        <v>0.1044944063601831</v>
      </c>
      <c r="K1932" s="7">
        <v>0.1043361909231459</v>
      </c>
      <c r="L1932" s="7">
        <v>0.1044588258824115</v>
      </c>
      <c r="M1932" s="7">
        <v>0.1041173316839583</v>
      </c>
      <c r="N1932" s="7">
        <v>0.10489990154259569</v>
      </c>
      <c r="O1932" s="7">
        <v>7.0576939632098512E-4</v>
      </c>
      <c r="P1932" s="7">
        <v>0.10560567093891669</v>
      </c>
      <c r="Q1932" s="7">
        <v>0.1041941321462747</v>
      </c>
      <c r="R1932" s="7">
        <f t="shared" si="196"/>
        <v>0</v>
      </c>
      <c r="S1932" s="4" t="str">
        <f t="shared" ref="S1932:S1995" si="197">+IF(R1932=0,S1931,R1932)</f>
        <v>Upper</v>
      </c>
      <c r="T1932" s="4" t="str">
        <f t="shared" si="193"/>
        <v>Below</v>
      </c>
      <c r="U1932" s="4" t="str">
        <f t="shared" si="194"/>
        <v>Sell</v>
      </c>
      <c r="V1932" s="4" t="str">
        <f t="shared" si="195"/>
        <v/>
      </c>
    </row>
    <row r="1933" spans="1:22">
      <c r="A1933" s="2">
        <v>43829</v>
      </c>
      <c r="B1933" s="7">
        <v>1282</v>
      </c>
      <c r="C1933" s="7">
        <v>1288.75</v>
      </c>
      <c r="D1933" s="7">
        <v>1274.050048828125</v>
      </c>
      <c r="E1933" s="7">
        <v>1282.150024414062</v>
      </c>
      <c r="F1933" s="7">
        <v>12274.900390625</v>
      </c>
      <c r="G1933" s="7">
        <v>12286.4501953125</v>
      </c>
      <c r="H1933" s="7">
        <v>12213.7998046875</v>
      </c>
      <c r="I1933" s="7">
        <v>12255.849609375</v>
      </c>
      <c r="J1933" s="7">
        <v>0.1044407660512775</v>
      </c>
      <c r="K1933" s="7">
        <v>0.1048919728248018</v>
      </c>
      <c r="L1933" s="7">
        <v>0.1043123408932215</v>
      </c>
      <c r="M1933" s="7">
        <v>0.10461535228314919</v>
      </c>
      <c r="N1933" s="7">
        <v>0.1048430750781514</v>
      </c>
      <c r="O1933" s="7">
        <v>6.7879970474766724E-4</v>
      </c>
      <c r="P1933" s="7">
        <v>0.10552187478289909</v>
      </c>
      <c r="Q1933" s="7">
        <v>0.1041642753734037</v>
      </c>
      <c r="R1933" s="7">
        <f t="shared" si="196"/>
        <v>0</v>
      </c>
      <c r="S1933" s="4" t="str">
        <f t="shared" si="197"/>
        <v>Upper</v>
      </c>
      <c r="T1933" s="4" t="str">
        <f t="shared" si="193"/>
        <v>Below</v>
      </c>
      <c r="U1933" s="4" t="str">
        <f t="shared" si="194"/>
        <v>Sell</v>
      </c>
      <c r="V1933" s="4" t="str">
        <f t="shared" si="195"/>
        <v/>
      </c>
    </row>
    <row r="1934" spans="1:22">
      <c r="A1934" s="2">
        <v>43830</v>
      </c>
      <c r="B1934" s="7">
        <v>1281.949951171875</v>
      </c>
      <c r="C1934" s="7">
        <v>1281.949951171875</v>
      </c>
      <c r="D1934" s="7">
        <v>1268.650024414062</v>
      </c>
      <c r="E1934" s="7">
        <v>1272.099975585938</v>
      </c>
      <c r="F1934" s="7">
        <v>12247.099609375</v>
      </c>
      <c r="G1934" s="7">
        <v>12247.099609375</v>
      </c>
      <c r="H1934" s="7">
        <v>12151.7998046875</v>
      </c>
      <c r="I1934" s="7">
        <v>12168.4501953125</v>
      </c>
      <c r="J1934" s="7">
        <v>0.1046737588539378</v>
      </c>
      <c r="K1934" s="7">
        <v>0.1046737588539378</v>
      </c>
      <c r="L1934" s="7">
        <v>0.10440017485514259</v>
      </c>
      <c r="M1934" s="7">
        <v>0.10454083758965239</v>
      </c>
      <c r="N1934" s="7">
        <v>0.1048172576945033</v>
      </c>
      <c r="O1934" s="7">
        <v>6.8004587022301431E-4</v>
      </c>
      <c r="P1934" s="7">
        <v>0.10549730356472629</v>
      </c>
      <c r="Q1934" s="7">
        <v>0.1041372118242803</v>
      </c>
      <c r="R1934" s="7">
        <f t="shared" si="196"/>
        <v>0</v>
      </c>
      <c r="S1934" s="4" t="str">
        <f t="shared" si="197"/>
        <v>Upper</v>
      </c>
      <c r="T1934" s="4" t="str">
        <f t="shared" si="193"/>
        <v>Below</v>
      </c>
      <c r="U1934" s="4" t="str">
        <f t="shared" si="194"/>
        <v>Sell</v>
      </c>
      <c r="V1934" s="4" t="str">
        <f t="shared" si="195"/>
        <v/>
      </c>
    </row>
    <row r="1935" spans="1:22">
      <c r="A1935" s="2">
        <v>43831</v>
      </c>
      <c r="B1935" s="7">
        <v>1276.099975585938</v>
      </c>
      <c r="C1935" s="7">
        <v>1280</v>
      </c>
      <c r="D1935" s="7">
        <v>1270.599975585938</v>
      </c>
      <c r="E1935" s="7">
        <v>1278.599975585938</v>
      </c>
      <c r="F1935" s="7">
        <v>12202.150390625</v>
      </c>
      <c r="G1935" s="7">
        <v>12222.2001953125</v>
      </c>
      <c r="H1935" s="7">
        <v>12165.2998046875</v>
      </c>
      <c r="I1935" s="7">
        <v>12182.5</v>
      </c>
      <c r="J1935" s="7">
        <v>0.1045799252373069</v>
      </c>
      <c r="K1935" s="7">
        <v>0.1047274614672823</v>
      </c>
      <c r="L1935" s="7">
        <v>0.1044446085164587</v>
      </c>
      <c r="M1935" s="7">
        <v>0.10495382520713629</v>
      </c>
      <c r="N1935" s="7">
        <v>0.10483158614628919</v>
      </c>
      <c r="O1935" s="7">
        <v>6.7973793187281147E-4</v>
      </c>
      <c r="P1935" s="7">
        <v>0.10551132407816199</v>
      </c>
      <c r="Q1935" s="7">
        <v>0.1041518482144163</v>
      </c>
      <c r="R1935" s="7">
        <f t="shared" si="196"/>
        <v>0</v>
      </c>
      <c r="S1935" s="4" t="str">
        <f t="shared" si="197"/>
        <v>Upper</v>
      </c>
      <c r="T1935" s="4" t="str">
        <f t="shared" si="193"/>
        <v>Below</v>
      </c>
      <c r="U1935" s="4" t="str">
        <f t="shared" si="194"/>
        <v>Sell</v>
      </c>
      <c r="V1935" s="4" t="str">
        <f t="shared" si="195"/>
        <v/>
      </c>
    </row>
    <row r="1936" spans="1:22">
      <c r="A1936" s="2">
        <v>43832</v>
      </c>
      <c r="B1936" s="7">
        <v>1279</v>
      </c>
      <c r="C1936" s="7">
        <v>1288</v>
      </c>
      <c r="D1936" s="7">
        <v>1279</v>
      </c>
      <c r="E1936" s="7">
        <v>1286.75</v>
      </c>
      <c r="F1936" s="7">
        <v>12198.5498046875</v>
      </c>
      <c r="G1936" s="7">
        <v>12289.900390625</v>
      </c>
      <c r="H1936" s="7">
        <v>12195.25</v>
      </c>
      <c r="I1936" s="7">
        <v>12282.2001953125</v>
      </c>
      <c r="J1936" s="7">
        <v>0.1048485287577809</v>
      </c>
      <c r="K1936" s="7">
        <v>0.10480150034271341</v>
      </c>
      <c r="L1936" s="7">
        <v>0.10487689879256271</v>
      </c>
      <c r="M1936" s="7">
        <v>0.10476543123691209</v>
      </c>
      <c r="N1936" s="7">
        <v>0.1048733567610641</v>
      </c>
      <c r="O1936" s="7">
        <v>6.4626403380716867E-4</v>
      </c>
      <c r="P1936" s="7">
        <v>0.1055196207948713</v>
      </c>
      <c r="Q1936" s="7">
        <v>0.1042270927272569</v>
      </c>
      <c r="R1936" s="7">
        <f t="shared" si="196"/>
        <v>0</v>
      </c>
      <c r="S1936" s="4" t="str">
        <f t="shared" si="197"/>
        <v>Upper</v>
      </c>
      <c r="T1936" s="4" t="str">
        <f t="shared" si="193"/>
        <v>Below</v>
      </c>
      <c r="U1936" s="4" t="str">
        <f t="shared" si="194"/>
        <v>Sell</v>
      </c>
      <c r="V1936" s="4" t="str">
        <f t="shared" si="195"/>
        <v/>
      </c>
    </row>
    <row r="1937" spans="1:22">
      <c r="A1937" s="2">
        <v>43833</v>
      </c>
      <c r="B1937" s="7">
        <v>1282.199951171875</v>
      </c>
      <c r="C1937" s="7">
        <v>1285</v>
      </c>
      <c r="D1937" s="7">
        <v>1263.599975585938</v>
      </c>
      <c r="E1937" s="7">
        <v>1268.400024414062</v>
      </c>
      <c r="F1937" s="7">
        <v>12261.099609375</v>
      </c>
      <c r="G1937" s="7">
        <v>12265.599609375</v>
      </c>
      <c r="H1937" s="7">
        <v>12191.349609375</v>
      </c>
      <c r="I1937" s="7">
        <v>12226.650390625</v>
      </c>
      <c r="J1937" s="7">
        <v>0.1045746296842322</v>
      </c>
      <c r="K1937" s="7">
        <v>0.10476454807947851</v>
      </c>
      <c r="L1937" s="7">
        <v>0.1036472594153353</v>
      </c>
      <c r="M1937" s="7">
        <v>0.10374059811071649</v>
      </c>
      <c r="N1937" s="7">
        <v>0.1048783327530127</v>
      </c>
      <c r="O1937" s="7">
        <v>6.3658726202359291E-4</v>
      </c>
      <c r="P1937" s="7">
        <v>0.10551492001503621</v>
      </c>
      <c r="Q1937" s="7">
        <v>0.10424174549098909</v>
      </c>
      <c r="R1937" s="7" t="str">
        <f t="shared" si="196"/>
        <v>Lower</v>
      </c>
      <c r="S1937" s="4" t="str">
        <f t="shared" si="197"/>
        <v>Lower</v>
      </c>
      <c r="T1937" s="4" t="str">
        <f t="shared" si="193"/>
        <v>Below</v>
      </c>
      <c r="U1937" s="4" t="str">
        <f t="shared" si="194"/>
        <v>Sell</v>
      </c>
      <c r="V1937" s="4" t="str">
        <f t="shared" si="195"/>
        <v/>
      </c>
    </row>
    <row r="1938" spans="1:22">
      <c r="A1938" s="2">
        <v>43836</v>
      </c>
      <c r="B1938" s="7">
        <v>1260</v>
      </c>
      <c r="C1938" s="7">
        <v>1261.800048828125</v>
      </c>
      <c r="D1938" s="7">
        <v>1236</v>
      </c>
      <c r="E1938" s="7">
        <v>1240.949951171875</v>
      </c>
      <c r="F1938" s="7">
        <v>12170.599609375</v>
      </c>
      <c r="G1938" s="7">
        <v>12179.099609375</v>
      </c>
      <c r="H1938" s="7">
        <v>11974.2001953125</v>
      </c>
      <c r="I1938" s="7">
        <v>11993.0498046875</v>
      </c>
      <c r="J1938" s="7">
        <v>0.1035281777760089</v>
      </c>
      <c r="K1938" s="7">
        <v>0.10360372189228501</v>
      </c>
      <c r="L1938" s="7">
        <v>0.103221925459694</v>
      </c>
      <c r="M1938" s="7">
        <v>0.10347242539481891</v>
      </c>
      <c r="N1938" s="7">
        <v>0.1048258916613556</v>
      </c>
      <c r="O1938" s="7">
        <v>7.0687181771746934E-4</v>
      </c>
      <c r="P1938" s="7">
        <v>0.1055327634790731</v>
      </c>
      <c r="Q1938" s="7">
        <v>0.1041190198436381</v>
      </c>
      <c r="R1938" s="7">
        <f t="shared" si="196"/>
        <v>0</v>
      </c>
      <c r="S1938" s="4" t="str">
        <f t="shared" si="197"/>
        <v>Lower</v>
      </c>
      <c r="T1938" s="4" t="str">
        <f t="shared" si="193"/>
        <v>Below</v>
      </c>
      <c r="U1938" s="4" t="str">
        <f t="shared" si="194"/>
        <v>Sell</v>
      </c>
      <c r="V1938" s="4" t="str">
        <f t="shared" si="195"/>
        <v/>
      </c>
    </row>
    <row r="1939" spans="1:22">
      <c r="A1939" s="2">
        <v>43837</v>
      </c>
      <c r="B1939" s="7">
        <v>1258.900024414062</v>
      </c>
      <c r="C1939" s="7">
        <v>1271.449951171875</v>
      </c>
      <c r="D1939" s="7">
        <v>1252.25</v>
      </c>
      <c r="E1939" s="7">
        <v>1260.599975585938</v>
      </c>
      <c r="F1939" s="7">
        <v>12079.099609375</v>
      </c>
      <c r="G1939" s="7">
        <v>12152.150390625</v>
      </c>
      <c r="H1939" s="7">
        <v>12005.349609375</v>
      </c>
      <c r="I1939" s="7">
        <v>12052.9501953125</v>
      </c>
      <c r="J1939" s="7">
        <v>0.1042213463855358</v>
      </c>
      <c r="K1939" s="7">
        <v>0.10462756880895401</v>
      </c>
      <c r="L1939" s="7">
        <v>0.10430766622757209</v>
      </c>
      <c r="M1939" s="7">
        <v>0.10458849950912399</v>
      </c>
      <c r="N1939" s="7">
        <v>0.10484924354289819</v>
      </c>
      <c r="O1939" s="7">
        <v>6.8988614904335124E-4</v>
      </c>
      <c r="P1939" s="7">
        <v>0.1055391296919415</v>
      </c>
      <c r="Q1939" s="7">
        <v>0.1041593573938548</v>
      </c>
      <c r="R1939" s="7">
        <f t="shared" si="196"/>
        <v>0</v>
      </c>
      <c r="S1939" s="4" t="str">
        <f t="shared" si="197"/>
        <v>Lower</v>
      </c>
      <c r="T1939" s="4" t="str">
        <f t="shared" si="193"/>
        <v>Above</v>
      </c>
      <c r="U1939" s="4" t="str">
        <f t="shared" si="194"/>
        <v>Buy</v>
      </c>
      <c r="V1939" s="4" t="str">
        <f t="shared" si="195"/>
        <v>Buy</v>
      </c>
    </row>
    <row r="1940" spans="1:22">
      <c r="A1940" s="2">
        <v>43838</v>
      </c>
      <c r="B1940" s="7">
        <v>1246.949951171875</v>
      </c>
      <c r="C1940" s="7">
        <v>1262.150024414062</v>
      </c>
      <c r="D1940" s="7">
        <v>1240.050048828125</v>
      </c>
      <c r="E1940" s="7">
        <v>1257.300048828125</v>
      </c>
      <c r="F1940" s="7">
        <v>11939.099609375</v>
      </c>
      <c r="G1940" s="7">
        <v>12044.9501953125</v>
      </c>
      <c r="H1940" s="7">
        <v>11929.599609375</v>
      </c>
      <c r="I1940" s="7">
        <v>12025.349609375</v>
      </c>
      <c r="J1940" s="7">
        <v>0.1044425452479453</v>
      </c>
      <c r="K1940" s="7">
        <v>0.1047866536555087</v>
      </c>
      <c r="L1940" s="7">
        <v>0.10394733179926829</v>
      </c>
      <c r="M1940" s="7">
        <v>0.1045541368583521</v>
      </c>
      <c r="N1940" s="7">
        <v>0.10480782203506971</v>
      </c>
      <c r="O1940" s="7">
        <v>6.8099208888795109E-4</v>
      </c>
      <c r="P1940" s="7">
        <v>0.10548881412395759</v>
      </c>
      <c r="Q1940" s="7">
        <v>0.10412682994618171</v>
      </c>
      <c r="R1940" s="7" t="str">
        <f t="shared" si="196"/>
        <v>Lower</v>
      </c>
      <c r="S1940" s="4" t="str">
        <f t="shared" si="197"/>
        <v>Lower</v>
      </c>
      <c r="T1940" s="4" t="str">
        <f t="shared" si="193"/>
        <v>Above</v>
      </c>
      <c r="U1940" s="4" t="str">
        <f t="shared" si="194"/>
        <v>Buy</v>
      </c>
      <c r="V1940" s="4" t="str">
        <f t="shared" si="195"/>
        <v/>
      </c>
    </row>
    <row r="1941" spans="1:22">
      <c r="A1941" s="2">
        <v>43839</v>
      </c>
      <c r="B1941" s="7">
        <v>1265</v>
      </c>
      <c r="C1941" s="7">
        <v>1275.800048828125</v>
      </c>
      <c r="D1941" s="7">
        <v>1263.099975585938</v>
      </c>
      <c r="E1941" s="7">
        <v>1271.400024414062</v>
      </c>
      <c r="F1941" s="7">
        <v>12153.150390625</v>
      </c>
      <c r="G1941" s="7">
        <v>12224.0498046875</v>
      </c>
      <c r="H1941" s="7">
        <v>12132.5498046875</v>
      </c>
      <c r="I1941" s="7">
        <v>12215.900390625</v>
      </c>
      <c r="J1941" s="7">
        <v>0.1040882371517288</v>
      </c>
      <c r="K1941" s="7">
        <v>0.1043680342613542</v>
      </c>
      <c r="L1941" s="7">
        <v>0.10410836929743569</v>
      </c>
      <c r="M1941" s="7">
        <v>0.1040774714723271</v>
      </c>
      <c r="N1941" s="7">
        <v>0.10476931848058969</v>
      </c>
      <c r="O1941" s="7">
        <v>7.0012923722486775E-4</v>
      </c>
      <c r="P1941" s="7">
        <v>0.10546944771781459</v>
      </c>
      <c r="Q1941" s="7">
        <v>0.10406918924336481</v>
      </c>
      <c r="R1941" s="7">
        <f t="shared" si="196"/>
        <v>0</v>
      </c>
      <c r="S1941" s="4" t="str">
        <f t="shared" si="197"/>
        <v>Lower</v>
      </c>
      <c r="T1941" s="4" t="str">
        <f t="shared" si="193"/>
        <v>Above</v>
      </c>
      <c r="U1941" s="4" t="str">
        <f t="shared" si="194"/>
        <v>Buy</v>
      </c>
      <c r="V1941" s="4" t="str">
        <f t="shared" si="195"/>
        <v/>
      </c>
    </row>
    <row r="1942" spans="1:22">
      <c r="A1942" s="2">
        <v>43840</v>
      </c>
      <c r="B1942" s="7">
        <v>1284.099975585938</v>
      </c>
      <c r="C1942" s="7">
        <v>1286.900024414062</v>
      </c>
      <c r="D1942" s="7">
        <v>1275.099975585938</v>
      </c>
      <c r="E1942" s="7">
        <v>1282.699951171875</v>
      </c>
      <c r="F1942" s="7">
        <v>12271</v>
      </c>
      <c r="G1942" s="7">
        <v>12311.2001953125</v>
      </c>
      <c r="H1942" s="7">
        <v>12213.2001953125</v>
      </c>
      <c r="I1942" s="7">
        <v>12256.7998046875</v>
      </c>
      <c r="J1942" s="7">
        <v>0.1046450962094318</v>
      </c>
      <c r="K1942" s="7">
        <v>0.1045308340371275</v>
      </c>
      <c r="L1942" s="7">
        <v>0.10440342868328061</v>
      </c>
      <c r="M1942" s="7">
        <v>0.1046521091648505</v>
      </c>
      <c r="N1942" s="7">
        <v>0.1047245220602476</v>
      </c>
      <c r="O1942" s="7">
        <v>6.7592580731379293E-4</v>
      </c>
      <c r="P1942" s="7">
        <v>0.10540044786756141</v>
      </c>
      <c r="Q1942" s="7">
        <v>0.10404859625293381</v>
      </c>
      <c r="R1942" s="7">
        <f t="shared" si="196"/>
        <v>0</v>
      </c>
      <c r="S1942" s="4" t="str">
        <f t="shared" si="197"/>
        <v>Lower</v>
      </c>
      <c r="T1942" s="4" t="str">
        <f t="shared" si="193"/>
        <v>Above</v>
      </c>
      <c r="U1942" s="4" t="str">
        <f t="shared" si="194"/>
        <v>Buy</v>
      </c>
      <c r="V1942" s="4" t="str">
        <f t="shared" si="195"/>
        <v/>
      </c>
    </row>
    <row r="1943" spans="1:22">
      <c r="A1943" s="2">
        <v>43843</v>
      </c>
      <c r="B1943" s="7">
        <v>1282.699951171875</v>
      </c>
      <c r="C1943" s="7">
        <v>1296.5</v>
      </c>
      <c r="D1943" s="7">
        <v>1276</v>
      </c>
      <c r="E1943" s="7">
        <v>1286</v>
      </c>
      <c r="F1943" s="7">
        <v>12296.7001953125</v>
      </c>
      <c r="G1943" s="7">
        <v>12337.75</v>
      </c>
      <c r="H1943" s="7">
        <v>12285.7998046875</v>
      </c>
      <c r="I1943" s="7">
        <v>12329.5498046875</v>
      </c>
      <c r="J1943" s="7">
        <v>0.10431253350885469</v>
      </c>
      <c r="K1943" s="7">
        <v>0.1050839901927013</v>
      </c>
      <c r="L1943" s="7">
        <v>0.10385974216454</v>
      </c>
      <c r="M1943" s="7">
        <v>0.1043022673472703</v>
      </c>
      <c r="N1943" s="7">
        <v>0.10471136817863901</v>
      </c>
      <c r="O1943" s="7">
        <v>6.8172148389258728E-4</v>
      </c>
      <c r="P1943" s="7">
        <v>0.10539308966253159</v>
      </c>
      <c r="Q1943" s="7">
        <v>0.1040296466947465</v>
      </c>
      <c r="R1943" s="7" t="str">
        <f t="shared" si="196"/>
        <v>Lower</v>
      </c>
      <c r="S1943" s="4" t="str">
        <f t="shared" si="197"/>
        <v>Lower</v>
      </c>
      <c r="T1943" s="4" t="str">
        <f t="shared" si="193"/>
        <v>Above</v>
      </c>
      <c r="U1943" s="4" t="str">
        <f t="shared" si="194"/>
        <v>Buy</v>
      </c>
      <c r="V1943" s="4" t="str">
        <f t="shared" si="195"/>
        <v/>
      </c>
    </row>
    <row r="1944" spans="1:22">
      <c r="A1944" s="2">
        <v>43844</v>
      </c>
      <c r="B1944" s="7">
        <v>1289</v>
      </c>
      <c r="C1944" s="7">
        <v>1292.550048828125</v>
      </c>
      <c r="D1944" s="7">
        <v>1277.5</v>
      </c>
      <c r="E1944" s="7">
        <v>1289.5</v>
      </c>
      <c r="F1944" s="7">
        <v>12333.099609375</v>
      </c>
      <c r="G1944" s="7">
        <v>12374.25</v>
      </c>
      <c r="H1944" s="7">
        <v>12308.7001953125</v>
      </c>
      <c r="I1944" s="7">
        <v>12362.2998046875</v>
      </c>
      <c r="J1944" s="7">
        <v>0.10451549414391879</v>
      </c>
      <c r="K1944" s="7">
        <v>0.1044548193893064</v>
      </c>
      <c r="L1944" s="7">
        <v>0.1037883756797089</v>
      </c>
      <c r="M1944" s="7">
        <v>0.1043090703487915</v>
      </c>
      <c r="N1944" s="7">
        <v>0.1047113116134383</v>
      </c>
      <c r="O1944" s="7">
        <v>6.8175656825712218E-4</v>
      </c>
      <c r="P1944" s="7">
        <v>0.1053930681816954</v>
      </c>
      <c r="Q1944" s="7">
        <v>0.1040295550451811</v>
      </c>
      <c r="R1944" s="7" t="str">
        <f t="shared" si="196"/>
        <v>Lower</v>
      </c>
      <c r="S1944" s="4" t="str">
        <f t="shared" si="197"/>
        <v>Lower</v>
      </c>
      <c r="T1944" s="4" t="str">
        <f t="shared" si="193"/>
        <v>Above</v>
      </c>
      <c r="U1944" s="4" t="str">
        <f t="shared" si="194"/>
        <v>Buy</v>
      </c>
      <c r="V1944" s="4" t="str">
        <f t="shared" si="195"/>
        <v/>
      </c>
    </row>
    <row r="1945" spans="1:22">
      <c r="A1945" s="2">
        <v>43845</v>
      </c>
      <c r="B1945" s="7">
        <v>1286.400024414062</v>
      </c>
      <c r="C1945" s="7">
        <v>1287.949951171875</v>
      </c>
      <c r="D1945" s="7">
        <v>1274.099975585938</v>
      </c>
      <c r="E1945" s="7">
        <v>1284.25</v>
      </c>
      <c r="F1945" s="7">
        <v>12349.400390625</v>
      </c>
      <c r="G1945" s="7">
        <v>12355.150390625</v>
      </c>
      <c r="H1945" s="7">
        <v>12278.75</v>
      </c>
      <c r="I1945" s="7">
        <v>12343.2998046875</v>
      </c>
      <c r="J1945" s="7">
        <v>0.104167002747002</v>
      </c>
      <c r="K1945" s="7">
        <v>0.1042439719834703</v>
      </c>
      <c r="L1945" s="7">
        <v>0.10376463203387459</v>
      </c>
      <c r="M1945" s="7">
        <v>0.1040443009828127</v>
      </c>
      <c r="N1945" s="7">
        <v>0.1046891124595952</v>
      </c>
      <c r="O1945" s="7">
        <v>6.9647058319544358E-4</v>
      </c>
      <c r="P1945" s="7">
        <v>0.1053855830427906</v>
      </c>
      <c r="Q1945" s="7">
        <v>0.1039926418763998</v>
      </c>
      <c r="R1945" s="7" t="str">
        <f t="shared" si="196"/>
        <v>Lower</v>
      </c>
      <c r="S1945" s="4" t="str">
        <f t="shared" si="197"/>
        <v>Lower</v>
      </c>
      <c r="T1945" s="4" t="str">
        <f t="shared" si="193"/>
        <v>Above</v>
      </c>
      <c r="U1945" s="4" t="str">
        <f t="shared" si="194"/>
        <v>Buy</v>
      </c>
      <c r="V1945" s="4" t="str">
        <f t="shared" si="195"/>
        <v/>
      </c>
    </row>
    <row r="1946" spans="1:22">
      <c r="A1946" s="2">
        <v>43846</v>
      </c>
      <c r="B1946" s="7">
        <v>1282.050048828125</v>
      </c>
      <c r="C1946" s="7">
        <v>1291</v>
      </c>
      <c r="D1946" s="7">
        <v>1279.349975585938</v>
      </c>
      <c r="E1946" s="7">
        <v>1287.650024414062</v>
      </c>
      <c r="F1946" s="7">
        <v>12347.099609375</v>
      </c>
      <c r="G1946" s="7">
        <v>12389.0498046875</v>
      </c>
      <c r="H1946" s="7">
        <v>12315.7998046875</v>
      </c>
      <c r="I1946" s="7">
        <v>12355.5</v>
      </c>
      <c r="J1946" s="7">
        <v>0.103834105934861</v>
      </c>
      <c r="K1946" s="7">
        <v>0.1042049245384048</v>
      </c>
      <c r="L1946" s="7">
        <v>0.1038787570336281</v>
      </c>
      <c r="M1946" s="7">
        <v>0.1042167475548592</v>
      </c>
      <c r="N1946" s="7">
        <v>0.104612816208572</v>
      </c>
      <c r="O1946" s="7">
        <v>6.5747009214523443E-4</v>
      </c>
      <c r="P1946" s="7">
        <v>0.10527028630071721</v>
      </c>
      <c r="Q1946" s="7">
        <v>0.10395534611642671</v>
      </c>
      <c r="R1946" s="7" t="str">
        <f t="shared" si="196"/>
        <v>Lower</v>
      </c>
      <c r="S1946" s="4" t="str">
        <f t="shared" si="197"/>
        <v>Lower</v>
      </c>
      <c r="T1946" s="4" t="str">
        <f t="shared" si="193"/>
        <v>Above</v>
      </c>
      <c r="U1946" s="4" t="str">
        <f t="shared" si="194"/>
        <v>Buy</v>
      </c>
      <c r="V1946" s="4" t="str">
        <f t="shared" si="195"/>
        <v/>
      </c>
    </row>
    <row r="1947" spans="1:22">
      <c r="A1947" s="2">
        <v>43847</v>
      </c>
      <c r="B1947" s="7">
        <v>1281.75</v>
      </c>
      <c r="C1947" s="7">
        <v>1284.900024414062</v>
      </c>
      <c r="D1947" s="7">
        <v>1271.900024414062</v>
      </c>
      <c r="E1947" s="7">
        <v>1278.150024414062</v>
      </c>
      <c r="F1947" s="7">
        <v>12328.400390625</v>
      </c>
      <c r="G1947" s="7">
        <v>12385.4501953125</v>
      </c>
      <c r="H1947" s="7">
        <v>12321.400390625</v>
      </c>
      <c r="I1947" s="7">
        <v>12352.349609375</v>
      </c>
      <c r="J1947" s="7">
        <v>0.1039672592865083</v>
      </c>
      <c r="K1947" s="7">
        <v>0.1037426984204705</v>
      </c>
      <c r="L1947" s="7">
        <v>0.1032269047422414</v>
      </c>
      <c r="M1947" s="7">
        <v>0.1034742429443538</v>
      </c>
      <c r="N1947" s="7">
        <v>0.1045302821658506</v>
      </c>
      <c r="O1947" s="7">
        <v>6.9247569021090298E-4</v>
      </c>
      <c r="P1947" s="7">
        <v>0.1052227578560615</v>
      </c>
      <c r="Q1947" s="7">
        <v>0.1038378064756397</v>
      </c>
      <c r="R1947" s="7">
        <f t="shared" si="196"/>
        <v>0</v>
      </c>
      <c r="S1947" s="4" t="str">
        <f t="shared" si="197"/>
        <v>Lower</v>
      </c>
      <c r="T1947" s="4" t="str">
        <f t="shared" si="193"/>
        <v>Below</v>
      </c>
      <c r="U1947" s="4" t="str">
        <f t="shared" si="194"/>
        <v>Buy</v>
      </c>
      <c r="V1947" s="4" t="str">
        <f t="shared" si="195"/>
        <v/>
      </c>
    </row>
    <row r="1948" spans="1:22">
      <c r="A1948" s="2">
        <v>43850</v>
      </c>
      <c r="B1948" s="7">
        <v>1304.849975585938</v>
      </c>
      <c r="C1948" s="7">
        <v>1304.849975585938</v>
      </c>
      <c r="D1948" s="7">
        <v>1252.5</v>
      </c>
      <c r="E1948" s="7">
        <v>1254.900024414062</v>
      </c>
      <c r="F1948" s="7">
        <v>12430.5</v>
      </c>
      <c r="G1948" s="7">
        <v>12430.5</v>
      </c>
      <c r="H1948" s="7">
        <v>12216.900390625</v>
      </c>
      <c r="I1948" s="7">
        <v>12224.5498046875</v>
      </c>
      <c r="J1948" s="7">
        <v>0.10497164036731731</v>
      </c>
      <c r="K1948" s="7">
        <v>0.10497164036731731</v>
      </c>
      <c r="L1948" s="7">
        <v>0.1025219130837101</v>
      </c>
      <c r="M1948" s="7">
        <v>0.10265408906370289</v>
      </c>
      <c r="N1948" s="7">
        <v>0.1043797357030757</v>
      </c>
      <c r="O1948" s="7">
        <v>7.5707604842486262E-4</v>
      </c>
      <c r="P1948" s="7">
        <v>0.1051368117515005</v>
      </c>
      <c r="Q1948" s="7">
        <v>0.1036226596546508</v>
      </c>
      <c r="R1948" s="7" t="str">
        <f t="shared" si="196"/>
        <v>Lower</v>
      </c>
      <c r="S1948" s="4" t="str">
        <f t="shared" si="197"/>
        <v>Lower</v>
      </c>
      <c r="T1948" s="4" t="str">
        <f t="shared" si="193"/>
        <v>Below</v>
      </c>
      <c r="U1948" s="4" t="str">
        <f t="shared" si="194"/>
        <v>Buy</v>
      </c>
      <c r="V1948" s="4" t="str">
        <f t="shared" si="195"/>
        <v/>
      </c>
    </row>
    <row r="1949" spans="1:22">
      <c r="A1949" s="2">
        <v>43851</v>
      </c>
      <c r="B1949" s="7">
        <v>1250</v>
      </c>
      <c r="C1949" s="7">
        <v>1250</v>
      </c>
      <c r="D1949" s="7">
        <v>1238.400024414062</v>
      </c>
      <c r="E1949" s="7">
        <v>1244.349975585938</v>
      </c>
      <c r="F1949" s="7">
        <v>12195.2998046875</v>
      </c>
      <c r="G1949" s="7">
        <v>12230.0498046875</v>
      </c>
      <c r="H1949" s="7">
        <v>12162.2998046875</v>
      </c>
      <c r="I1949" s="7">
        <v>12169.849609375</v>
      </c>
      <c r="J1949" s="7">
        <v>0.1024985051634022</v>
      </c>
      <c r="K1949" s="7">
        <v>0.102207269795492</v>
      </c>
      <c r="L1949" s="7">
        <v>0.1018228496502584</v>
      </c>
      <c r="M1949" s="7">
        <v>0.1022485910283852</v>
      </c>
      <c r="N1949" s="7">
        <v>0.1041817739294901</v>
      </c>
      <c r="O1949" s="7">
        <v>7.7140347505321295E-4</v>
      </c>
      <c r="P1949" s="7">
        <v>0.1049531774045433</v>
      </c>
      <c r="Q1949" s="7">
        <v>0.10341037045443691</v>
      </c>
      <c r="R1949" s="7">
        <f t="shared" si="196"/>
        <v>0</v>
      </c>
      <c r="S1949" s="4" t="str">
        <f t="shared" si="197"/>
        <v>Lower</v>
      </c>
      <c r="T1949" s="4" t="str">
        <f t="shared" si="193"/>
        <v>Below</v>
      </c>
      <c r="U1949" s="4" t="str">
        <f t="shared" si="194"/>
        <v>Buy</v>
      </c>
      <c r="V1949" s="4" t="str">
        <f t="shared" si="195"/>
        <v/>
      </c>
    </row>
    <row r="1950" spans="1:22">
      <c r="A1950" s="2">
        <v>43852</v>
      </c>
      <c r="B1950" s="7">
        <v>1248.050048828125</v>
      </c>
      <c r="C1950" s="7">
        <v>1255</v>
      </c>
      <c r="D1950" s="7">
        <v>1234.400024414062</v>
      </c>
      <c r="E1950" s="7">
        <v>1240.849975585938</v>
      </c>
      <c r="F1950" s="7">
        <v>12218.349609375</v>
      </c>
      <c r="G1950" s="7">
        <v>12225.0498046875</v>
      </c>
      <c r="H1950" s="7">
        <v>12087.900390625</v>
      </c>
      <c r="I1950" s="7">
        <v>12106.900390625</v>
      </c>
      <c r="J1950" s="7">
        <v>0.10214555064544149</v>
      </c>
      <c r="K1950" s="7">
        <v>0.1026580684782806</v>
      </c>
      <c r="L1950" s="7">
        <v>0.1021186462929017</v>
      </c>
      <c r="M1950" s="7">
        <v>0.10249113609184329</v>
      </c>
      <c r="N1950" s="7">
        <v>0.10402922251057931</v>
      </c>
      <c r="O1950" s="7">
        <v>7.8968209033555251E-4</v>
      </c>
      <c r="P1950" s="7">
        <v>0.10481890460091491</v>
      </c>
      <c r="Q1950" s="7">
        <v>0.10323954042024371</v>
      </c>
      <c r="R1950" s="7">
        <f t="shared" si="196"/>
        <v>0</v>
      </c>
      <c r="S1950" s="4" t="str">
        <f t="shared" si="197"/>
        <v>Lower</v>
      </c>
      <c r="T1950" s="4" t="str">
        <f t="shared" si="193"/>
        <v>Below</v>
      </c>
      <c r="U1950" s="4" t="str">
        <f t="shared" si="194"/>
        <v>Buy</v>
      </c>
      <c r="V1950" s="4" t="str">
        <f t="shared" si="195"/>
        <v/>
      </c>
    </row>
    <row r="1951" spans="1:22">
      <c r="A1951" s="2">
        <v>43853</v>
      </c>
      <c r="B1951" s="7">
        <v>1240</v>
      </c>
      <c r="C1951" s="7">
        <v>1246.849975585938</v>
      </c>
      <c r="D1951" s="7">
        <v>1231</v>
      </c>
      <c r="E1951" s="7">
        <v>1244.849975585938</v>
      </c>
      <c r="F1951" s="7">
        <v>12123.75</v>
      </c>
      <c r="G1951" s="7">
        <v>12189</v>
      </c>
      <c r="H1951" s="7">
        <v>12094.099609375</v>
      </c>
      <c r="I1951" s="7">
        <v>12180.349609375</v>
      </c>
      <c r="J1951" s="7">
        <v>0.1022785854211774</v>
      </c>
      <c r="K1951" s="7">
        <v>0.10229304910869939</v>
      </c>
      <c r="L1951" s="7">
        <v>0.10178517126200649</v>
      </c>
      <c r="M1951" s="7">
        <v>0.1022014979461508</v>
      </c>
      <c r="N1951" s="7">
        <v>0.1039009980909584</v>
      </c>
      <c r="O1951" s="7">
        <v>8.680675568415409E-4</v>
      </c>
      <c r="P1951" s="7">
        <v>0.10476906564779991</v>
      </c>
      <c r="Q1951" s="7">
        <v>0.1030329305341168</v>
      </c>
      <c r="R1951" s="7">
        <f t="shared" si="196"/>
        <v>0</v>
      </c>
      <c r="S1951" s="4" t="str">
        <f t="shared" si="197"/>
        <v>Lower</v>
      </c>
      <c r="T1951" s="4" t="str">
        <f t="shared" ref="T1951:T2014" si="198">IF(S1951=0,"",IF(S1951="Upper",IF(M1951&lt;=P1951,"Below","Above"),IF(M1951&gt;=Q1951,"Above","Below")))</f>
        <v>Below</v>
      </c>
      <c r="U1951" s="4" t="str">
        <f t="shared" si="194"/>
        <v>Buy</v>
      </c>
      <c r="V1951" s="4" t="str">
        <f t="shared" si="195"/>
        <v/>
      </c>
    </row>
    <row r="1952" spans="1:22">
      <c r="A1952" s="2">
        <v>43854</v>
      </c>
      <c r="B1952" s="7">
        <v>1246</v>
      </c>
      <c r="C1952" s="7">
        <v>1254</v>
      </c>
      <c r="D1952" s="7">
        <v>1239.099975585938</v>
      </c>
      <c r="E1952" s="7">
        <v>1244.550048828125</v>
      </c>
      <c r="F1952" s="7">
        <v>12174.5498046875</v>
      </c>
      <c r="G1952" s="7">
        <v>12272.150390625</v>
      </c>
      <c r="H1952" s="7">
        <v>12149.650390625</v>
      </c>
      <c r="I1952" s="7">
        <v>12248.25</v>
      </c>
      <c r="J1952" s="7">
        <v>0.1023446468238406</v>
      </c>
      <c r="K1952" s="7">
        <v>0.1021825808912806</v>
      </c>
      <c r="L1952" s="7">
        <v>0.10198647168827681</v>
      </c>
      <c r="M1952" s="7">
        <v>0.1016104381301921</v>
      </c>
      <c r="N1952" s="7">
        <v>0.10377565341327</v>
      </c>
      <c r="O1952" s="7">
        <v>1.0053259049337389E-3</v>
      </c>
      <c r="P1952" s="7">
        <v>0.10478097931820381</v>
      </c>
      <c r="Q1952" s="7">
        <v>0.1027703275083363</v>
      </c>
      <c r="R1952" s="7">
        <f t="shared" si="196"/>
        <v>0</v>
      </c>
      <c r="S1952" s="4" t="str">
        <f t="shared" si="197"/>
        <v>Lower</v>
      </c>
      <c r="T1952" s="4" t="str">
        <f t="shared" si="198"/>
        <v>Below</v>
      </c>
      <c r="U1952" s="4" t="str">
        <f t="shared" si="194"/>
        <v>Buy</v>
      </c>
      <c r="V1952" s="4" t="str">
        <f t="shared" si="195"/>
        <v/>
      </c>
    </row>
    <row r="1953" spans="1:22">
      <c r="A1953" s="2">
        <v>43857</v>
      </c>
      <c r="B1953" s="7">
        <v>1235</v>
      </c>
      <c r="C1953" s="7">
        <v>1235</v>
      </c>
      <c r="D1953" s="7">
        <v>1211.75</v>
      </c>
      <c r="E1953" s="7">
        <v>1213.199951171875</v>
      </c>
      <c r="F1953" s="7">
        <v>12197.099609375</v>
      </c>
      <c r="G1953" s="7">
        <v>12216.599609375</v>
      </c>
      <c r="H1953" s="7">
        <v>12107</v>
      </c>
      <c r="I1953" s="7">
        <v>12119</v>
      </c>
      <c r="J1953" s="7">
        <v>0.1012535799126169</v>
      </c>
      <c r="K1953" s="7">
        <v>0.10109196007801249</v>
      </c>
      <c r="L1953" s="7">
        <v>0.10008672668704061</v>
      </c>
      <c r="M1953" s="7">
        <v>0.1001072655476421</v>
      </c>
      <c r="N1953" s="7">
        <v>0.1035502490764947</v>
      </c>
      <c r="O1953" s="7">
        <v>1.27607037356165E-3</v>
      </c>
      <c r="P1953" s="7">
        <v>0.1048263194500563</v>
      </c>
      <c r="Q1953" s="7">
        <v>0.102274178702933</v>
      </c>
      <c r="R1953" s="7">
        <f t="shared" si="196"/>
        <v>0</v>
      </c>
      <c r="S1953" s="4" t="str">
        <f t="shared" si="197"/>
        <v>Lower</v>
      </c>
      <c r="T1953" s="4" t="str">
        <f t="shared" si="198"/>
        <v>Below</v>
      </c>
      <c r="U1953" s="4" t="str">
        <f t="shared" si="194"/>
        <v>Buy</v>
      </c>
      <c r="V1953" s="4" t="str">
        <f t="shared" si="195"/>
        <v/>
      </c>
    </row>
    <row r="1954" spans="1:22">
      <c r="A1954" s="2">
        <v>43858</v>
      </c>
      <c r="B1954" s="7">
        <v>1218.800048828125</v>
      </c>
      <c r="C1954" s="7">
        <v>1227.800048828125</v>
      </c>
      <c r="D1954" s="7">
        <v>1213.25</v>
      </c>
      <c r="E1954" s="7">
        <v>1223.199951171875</v>
      </c>
      <c r="F1954" s="7">
        <v>12148.099609375</v>
      </c>
      <c r="G1954" s="7">
        <v>12163.5498046875</v>
      </c>
      <c r="H1954" s="7">
        <v>12024.5</v>
      </c>
      <c r="I1954" s="7">
        <v>12055.7998046875</v>
      </c>
      <c r="J1954" s="7">
        <v>0.1003284536692098</v>
      </c>
      <c r="K1954" s="7">
        <v>0.1009409315983533</v>
      </c>
      <c r="L1954" s="7">
        <v>0.1008981662439187</v>
      </c>
      <c r="M1954" s="7">
        <v>0.10146153477899281</v>
      </c>
      <c r="N1954" s="7">
        <v>0.1033962839359617</v>
      </c>
      <c r="O1954" s="7">
        <v>1.3346813712319099E-3</v>
      </c>
      <c r="P1954" s="7">
        <v>0.1047309653071936</v>
      </c>
      <c r="Q1954" s="7">
        <v>0.10206160256472981</v>
      </c>
      <c r="R1954" s="7">
        <f t="shared" si="196"/>
        <v>0</v>
      </c>
      <c r="S1954" s="4" t="str">
        <f t="shared" si="197"/>
        <v>Lower</v>
      </c>
      <c r="T1954" s="4" t="str">
        <f t="shared" si="198"/>
        <v>Below</v>
      </c>
      <c r="U1954" s="4" t="str">
        <f t="shared" si="194"/>
        <v>Buy</v>
      </c>
      <c r="V1954" s="4" t="str">
        <f t="shared" si="195"/>
        <v/>
      </c>
    </row>
    <row r="1955" spans="1:22">
      <c r="A1955" s="2">
        <v>43859</v>
      </c>
      <c r="B1955" s="7">
        <v>1225.300048828125</v>
      </c>
      <c r="C1955" s="7">
        <v>1242</v>
      </c>
      <c r="D1955" s="7">
        <v>1222.25</v>
      </c>
      <c r="E1955" s="7">
        <v>1235.849975585938</v>
      </c>
      <c r="F1955" s="7">
        <v>12114.900390625</v>
      </c>
      <c r="G1955" s="7">
        <v>12169.599609375</v>
      </c>
      <c r="H1955" s="7">
        <v>12103.7998046875</v>
      </c>
      <c r="I1955" s="7">
        <v>12129.5</v>
      </c>
      <c r="J1955" s="7">
        <v>0.1011399193819465</v>
      </c>
      <c r="K1955" s="7">
        <v>0.102057589392112</v>
      </c>
      <c r="L1955" s="7">
        <v>0.10098068538168101</v>
      </c>
      <c r="M1955" s="7">
        <v>0.10188795709517599</v>
      </c>
      <c r="N1955" s="7">
        <v>0.1032429905303637</v>
      </c>
      <c r="O1955" s="7">
        <v>1.3223832268570131E-3</v>
      </c>
      <c r="P1955" s="7">
        <v>0.10456537375722071</v>
      </c>
      <c r="Q1955" s="7">
        <v>0.1019206073035067</v>
      </c>
      <c r="R1955" s="7" t="str">
        <f t="shared" si="196"/>
        <v>Lower</v>
      </c>
      <c r="S1955" s="4" t="str">
        <f t="shared" si="197"/>
        <v>Lower</v>
      </c>
      <c r="T1955" s="4" t="str">
        <f t="shared" si="198"/>
        <v>Below</v>
      </c>
      <c r="U1955" s="4" t="str">
        <f t="shared" si="194"/>
        <v>Buy</v>
      </c>
      <c r="V1955" s="4" t="str">
        <f t="shared" si="195"/>
        <v/>
      </c>
    </row>
    <row r="1956" spans="1:22">
      <c r="A1956" s="2">
        <v>43860</v>
      </c>
      <c r="B1956" s="7">
        <v>1238.949951171875</v>
      </c>
      <c r="C1956" s="7">
        <v>1238.949951171875</v>
      </c>
      <c r="D1956" s="7">
        <v>1217.199951171875</v>
      </c>
      <c r="E1956" s="7">
        <v>1226.050048828125</v>
      </c>
      <c r="F1956" s="7">
        <v>12147.75</v>
      </c>
      <c r="G1956" s="7">
        <v>12150.2998046875</v>
      </c>
      <c r="H1956" s="7">
        <v>12010.599609375</v>
      </c>
      <c r="I1956" s="7">
        <v>12035.7998046875</v>
      </c>
      <c r="J1956" s="7">
        <v>0.1019900764480562</v>
      </c>
      <c r="K1956" s="7">
        <v>0.1019686732909995</v>
      </c>
      <c r="L1956" s="7">
        <v>0.10134381219583551</v>
      </c>
      <c r="M1956" s="7">
        <v>0.10186693603449801</v>
      </c>
      <c r="N1956" s="7">
        <v>0.103098065770243</v>
      </c>
      <c r="O1956" s="7">
        <v>1.3054720284350211E-3</v>
      </c>
      <c r="P1956" s="7">
        <v>0.104403537798678</v>
      </c>
      <c r="Q1956" s="7">
        <v>0.101792593741808</v>
      </c>
      <c r="R1956" s="7" t="str">
        <f t="shared" si="196"/>
        <v>Lower</v>
      </c>
      <c r="S1956" s="4" t="str">
        <f t="shared" si="197"/>
        <v>Lower</v>
      </c>
      <c r="T1956" s="4" t="str">
        <f t="shared" si="198"/>
        <v>Above</v>
      </c>
      <c r="U1956" s="4" t="str">
        <f t="shared" si="194"/>
        <v>Buy</v>
      </c>
      <c r="V1956" s="4" t="str">
        <f t="shared" si="195"/>
        <v/>
      </c>
    </row>
    <row r="1957" spans="1:22">
      <c r="A1957" s="2">
        <v>43861</v>
      </c>
      <c r="B1957" s="7">
        <v>1231.449951171875</v>
      </c>
      <c r="C1957" s="7">
        <v>1237.800048828125</v>
      </c>
      <c r="D1957" s="7">
        <v>1220.25</v>
      </c>
      <c r="E1957" s="7">
        <v>1226.300048828125</v>
      </c>
      <c r="F1957" s="7">
        <v>12100.400390625</v>
      </c>
      <c r="G1957" s="7">
        <v>12103.5498046875</v>
      </c>
      <c r="H1957" s="7">
        <v>11945.849609375</v>
      </c>
      <c r="I1957" s="7">
        <v>11962.099609375</v>
      </c>
      <c r="J1957" s="7">
        <v>0.10176935567569841</v>
      </c>
      <c r="K1957" s="7">
        <v>0.1022675222395289</v>
      </c>
      <c r="L1957" s="7">
        <v>0.1021484481976366</v>
      </c>
      <c r="M1957" s="7">
        <v>0.102515452042135</v>
      </c>
      <c r="N1957" s="7">
        <v>0.1030368084668139</v>
      </c>
      <c r="O1957" s="7">
        <v>1.302475960514727E-3</v>
      </c>
      <c r="P1957" s="7">
        <v>0.10433928442732859</v>
      </c>
      <c r="Q1957" s="7">
        <v>0.10173433250629919</v>
      </c>
      <c r="R1957" s="7">
        <f t="shared" si="196"/>
        <v>0</v>
      </c>
      <c r="S1957" s="4" t="str">
        <f t="shared" si="197"/>
        <v>Lower</v>
      </c>
      <c r="T1957" s="4" t="str">
        <f t="shared" si="198"/>
        <v>Above</v>
      </c>
      <c r="U1957" s="4" t="str">
        <f t="shared" si="194"/>
        <v>Buy</v>
      </c>
      <c r="V1957" s="4" t="str">
        <f t="shared" si="195"/>
        <v/>
      </c>
    </row>
    <row r="1958" spans="1:22">
      <c r="A1958" s="2">
        <v>43864</v>
      </c>
      <c r="B1958" s="7">
        <v>1197</v>
      </c>
      <c r="C1958" s="7">
        <v>1197.949951171875</v>
      </c>
      <c r="D1958" s="7">
        <v>1177.699951171875</v>
      </c>
      <c r="E1958" s="7">
        <v>1192.800048828125</v>
      </c>
      <c r="F1958" s="7">
        <v>11627.4501953125</v>
      </c>
      <c r="G1958" s="7">
        <v>11749.849609375</v>
      </c>
      <c r="H1958" s="7">
        <v>11614.5</v>
      </c>
      <c r="I1958" s="7">
        <v>11707.900390625</v>
      </c>
      <c r="J1958" s="7">
        <v>0.1029460440503593</v>
      </c>
      <c r="K1958" s="7">
        <v>0.101954492269931</v>
      </c>
      <c r="L1958" s="7">
        <v>0.1013991089734276</v>
      </c>
      <c r="M1958" s="7">
        <v>0.1018799280000067</v>
      </c>
      <c r="N1958" s="7">
        <v>0.1029571835970733</v>
      </c>
      <c r="O1958" s="7">
        <v>1.3229599356536241E-3</v>
      </c>
      <c r="P1958" s="7">
        <v>0.1042801435327269</v>
      </c>
      <c r="Q1958" s="7">
        <v>0.10163422366141971</v>
      </c>
      <c r="R1958" s="7" t="str">
        <f t="shared" si="196"/>
        <v>Lower</v>
      </c>
      <c r="S1958" s="4" t="str">
        <f t="shared" si="197"/>
        <v>Lower</v>
      </c>
      <c r="T1958" s="4" t="str">
        <f t="shared" si="198"/>
        <v>Above</v>
      </c>
      <c r="U1958" s="4" t="str">
        <f t="shared" si="194"/>
        <v>Buy</v>
      </c>
      <c r="V1958" s="4" t="str">
        <f t="shared" si="195"/>
        <v/>
      </c>
    </row>
    <row r="1959" spans="1:22">
      <c r="A1959" s="2">
        <v>43865</v>
      </c>
      <c r="B1959" s="7">
        <v>1198</v>
      </c>
      <c r="C1959" s="7">
        <v>1234</v>
      </c>
      <c r="D1959" s="7">
        <v>1198</v>
      </c>
      <c r="E1959" s="7">
        <v>1229.800048828125</v>
      </c>
      <c r="F1959" s="7">
        <v>11786.25</v>
      </c>
      <c r="G1959" s="7">
        <v>11986.150390625</v>
      </c>
      <c r="H1959" s="7">
        <v>11783.400390625</v>
      </c>
      <c r="I1959" s="7">
        <v>11979.650390625</v>
      </c>
      <c r="J1959" s="7">
        <v>0.1016438646728179</v>
      </c>
      <c r="K1959" s="7">
        <v>0.1029521539263496</v>
      </c>
      <c r="L1959" s="7">
        <v>0.10166844546444689</v>
      </c>
      <c r="M1959" s="7">
        <v>0.1026574239420658</v>
      </c>
      <c r="N1959" s="7">
        <v>0.10286062981872041</v>
      </c>
      <c r="O1959" s="7">
        <v>1.266916032591792E-3</v>
      </c>
      <c r="P1959" s="7">
        <v>0.1041275458513122</v>
      </c>
      <c r="Q1959" s="7">
        <v>0.10159371378612859</v>
      </c>
      <c r="R1959" s="7">
        <f t="shared" si="196"/>
        <v>0</v>
      </c>
      <c r="S1959" s="4" t="str">
        <f t="shared" si="197"/>
        <v>Lower</v>
      </c>
      <c r="T1959" s="4" t="str">
        <f t="shared" si="198"/>
        <v>Above</v>
      </c>
      <c r="U1959" s="4" t="str">
        <f t="shared" si="194"/>
        <v>Buy</v>
      </c>
      <c r="V1959" s="4" t="str">
        <f t="shared" si="195"/>
        <v/>
      </c>
    </row>
    <row r="1960" spans="1:22">
      <c r="A1960" s="2">
        <v>43866</v>
      </c>
      <c r="B1960" s="7">
        <v>1234.900024414062</v>
      </c>
      <c r="C1960" s="7">
        <v>1248</v>
      </c>
      <c r="D1960" s="7">
        <v>1227.300048828125</v>
      </c>
      <c r="E1960" s="7">
        <v>1244.650024414062</v>
      </c>
      <c r="F1960" s="7">
        <v>12005.849609375</v>
      </c>
      <c r="G1960" s="7">
        <v>12098.150390625</v>
      </c>
      <c r="H1960" s="7">
        <v>11953.349609375</v>
      </c>
      <c r="I1960" s="7">
        <v>12089.150390625</v>
      </c>
      <c r="J1960" s="7">
        <v>0.102858195345856</v>
      </c>
      <c r="K1960" s="7">
        <v>0.10315626436311209</v>
      </c>
      <c r="L1960" s="7">
        <v>0.1026741531817621</v>
      </c>
      <c r="M1960" s="7">
        <v>0.1029559550668899</v>
      </c>
      <c r="N1960" s="7">
        <v>0.1027807207291473</v>
      </c>
      <c r="O1960" s="7">
        <v>1.2032819155357651E-3</v>
      </c>
      <c r="P1960" s="7">
        <v>0.10398400264468299</v>
      </c>
      <c r="Q1960" s="7">
        <v>0.1015774388136115</v>
      </c>
      <c r="R1960" s="7">
        <f t="shared" si="196"/>
        <v>0</v>
      </c>
      <c r="S1960" s="4" t="str">
        <f t="shared" si="197"/>
        <v>Lower</v>
      </c>
      <c r="T1960" s="4" t="str">
        <f t="shared" si="198"/>
        <v>Above</v>
      </c>
      <c r="U1960" s="4" t="str">
        <f t="shared" si="194"/>
        <v>Buy</v>
      </c>
      <c r="V1960" s="4" t="str">
        <f t="shared" si="195"/>
        <v/>
      </c>
    </row>
    <row r="1961" spans="1:22">
      <c r="A1961" s="2">
        <v>43867</v>
      </c>
      <c r="B1961" s="7">
        <v>1244.650024414062</v>
      </c>
      <c r="C1961" s="7">
        <v>1248.699951171875</v>
      </c>
      <c r="D1961" s="7">
        <v>1237.199951171875</v>
      </c>
      <c r="E1961" s="7">
        <v>1239.800048828125</v>
      </c>
      <c r="F1961" s="7">
        <v>12120</v>
      </c>
      <c r="G1961" s="7">
        <v>12160.599609375</v>
      </c>
      <c r="H1961" s="7">
        <v>12084.650390625</v>
      </c>
      <c r="I1961" s="7">
        <v>12137.9501953125</v>
      </c>
      <c r="J1961" s="7">
        <v>0.1026938964038005</v>
      </c>
      <c r="K1961" s="7">
        <v>0.1026840773714161</v>
      </c>
      <c r="L1961" s="7">
        <v>0.1023778025164606</v>
      </c>
      <c r="M1961" s="7">
        <v>0.102142456417964</v>
      </c>
      <c r="N1961" s="7">
        <v>0.1026839699764291</v>
      </c>
      <c r="O1961" s="7">
        <v>1.1708850605376671E-3</v>
      </c>
      <c r="P1961" s="7">
        <v>0.1038548550369668</v>
      </c>
      <c r="Q1961" s="7">
        <v>0.10151308491589139</v>
      </c>
      <c r="R1961" s="7">
        <f t="shared" si="196"/>
        <v>0</v>
      </c>
      <c r="S1961" s="4" t="str">
        <f t="shared" si="197"/>
        <v>Lower</v>
      </c>
      <c r="T1961" s="4" t="str">
        <f t="shared" si="198"/>
        <v>Above</v>
      </c>
      <c r="U1961" s="4" t="str">
        <f t="shared" si="194"/>
        <v>Buy</v>
      </c>
      <c r="V1961" s="4" t="str">
        <f t="shared" si="195"/>
        <v/>
      </c>
    </row>
    <row r="1962" spans="1:22">
      <c r="A1962" s="2">
        <v>43868</v>
      </c>
      <c r="B1962" s="7">
        <v>1246</v>
      </c>
      <c r="C1962" s="7">
        <v>1247</v>
      </c>
      <c r="D1962" s="7">
        <v>1231.599975585938</v>
      </c>
      <c r="E1962" s="7">
        <v>1242.199951171875</v>
      </c>
      <c r="F1962" s="7">
        <v>12151.150390625</v>
      </c>
      <c r="G1962" s="7">
        <v>12154.7001953125</v>
      </c>
      <c r="H1962" s="7">
        <v>12073.9501953125</v>
      </c>
      <c r="I1962" s="7">
        <v>12098.349609375</v>
      </c>
      <c r="J1962" s="7">
        <v>0.10254173143650069</v>
      </c>
      <c r="K1962" s="7">
        <v>0.1025940566169546</v>
      </c>
      <c r="L1962" s="7">
        <v>0.10200472551759281</v>
      </c>
      <c r="M1962" s="7">
        <v>0.1026751574619149</v>
      </c>
      <c r="N1962" s="7">
        <v>0.1025851223912823</v>
      </c>
      <c r="O1962" s="7">
        <v>1.0755550236344539E-3</v>
      </c>
      <c r="P1962" s="7">
        <v>0.1036606774149168</v>
      </c>
      <c r="Q1962" s="7">
        <v>0.10150956736764789</v>
      </c>
      <c r="R1962" s="7">
        <f t="shared" si="196"/>
        <v>0</v>
      </c>
      <c r="S1962" s="4" t="str">
        <f t="shared" si="197"/>
        <v>Lower</v>
      </c>
      <c r="T1962" s="4" t="str">
        <f t="shared" si="198"/>
        <v>Above</v>
      </c>
      <c r="U1962" s="4" t="str">
        <f t="shared" si="194"/>
        <v>Buy</v>
      </c>
      <c r="V1962" s="4" t="str">
        <f t="shared" si="195"/>
        <v/>
      </c>
    </row>
    <row r="1963" spans="1:22">
      <c r="A1963" s="2">
        <v>43871</v>
      </c>
      <c r="B1963" s="7">
        <v>1242.949951171875</v>
      </c>
      <c r="C1963" s="7">
        <v>1242.949951171875</v>
      </c>
      <c r="D1963" s="7">
        <v>1226.050048828125</v>
      </c>
      <c r="E1963" s="7">
        <v>1240.300048828125</v>
      </c>
      <c r="F1963" s="7">
        <v>12102.349609375</v>
      </c>
      <c r="G1963" s="7">
        <v>12103.5498046875</v>
      </c>
      <c r="H1963" s="7">
        <v>11990.75</v>
      </c>
      <c r="I1963" s="7">
        <v>12031.5</v>
      </c>
      <c r="J1963" s="7">
        <v>0.102703193288106</v>
      </c>
      <c r="K1963" s="7">
        <v>0.1026930091773986</v>
      </c>
      <c r="L1963" s="7">
        <v>0.1022496548446198</v>
      </c>
      <c r="M1963" s="7">
        <v>0.1030877321055666</v>
      </c>
      <c r="N1963" s="7">
        <v>0.1025243956291972</v>
      </c>
      <c r="O1963" s="7">
        <v>1.0055066411043009E-3</v>
      </c>
      <c r="P1963" s="7">
        <v>0.1035299022703015</v>
      </c>
      <c r="Q1963" s="7">
        <v>0.1015188889880929</v>
      </c>
      <c r="R1963" s="7">
        <f t="shared" si="196"/>
        <v>0</v>
      </c>
      <c r="S1963" s="4" t="str">
        <f t="shared" si="197"/>
        <v>Lower</v>
      </c>
      <c r="T1963" s="4" t="str">
        <f t="shared" si="198"/>
        <v>Above</v>
      </c>
      <c r="U1963" s="4" t="str">
        <f t="shared" si="194"/>
        <v>Buy</v>
      </c>
      <c r="V1963" s="4" t="str">
        <f t="shared" si="195"/>
        <v/>
      </c>
    </row>
    <row r="1964" spans="1:22">
      <c r="A1964" s="2">
        <v>43872</v>
      </c>
      <c r="B1964" s="7">
        <v>1243.300048828125</v>
      </c>
      <c r="C1964" s="7">
        <v>1255</v>
      </c>
      <c r="D1964" s="7">
        <v>1238.050048828125</v>
      </c>
      <c r="E1964" s="7">
        <v>1240.599975585938</v>
      </c>
      <c r="F1964" s="7">
        <v>12108.400390625</v>
      </c>
      <c r="G1964" s="7">
        <v>12172.2998046875</v>
      </c>
      <c r="H1964" s="7">
        <v>12099</v>
      </c>
      <c r="I1964" s="7">
        <v>12107.900390625</v>
      </c>
      <c r="J1964" s="7">
        <v>0.10268078430828551</v>
      </c>
      <c r="K1964" s="7">
        <v>0.1031029485090981</v>
      </c>
      <c r="L1964" s="7">
        <v>0.10232664260088641</v>
      </c>
      <c r="M1964" s="7">
        <v>0.1024620236012611</v>
      </c>
      <c r="N1964" s="7">
        <v>0.10243204329182071</v>
      </c>
      <c r="O1964" s="7">
        <v>9.1358391518251813E-4</v>
      </c>
      <c r="P1964" s="7">
        <v>0.1033456272070032</v>
      </c>
      <c r="Q1964" s="7">
        <v>0.1015184593766381</v>
      </c>
      <c r="R1964" s="7">
        <f t="shared" si="196"/>
        <v>0</v>
      </c>
      <c r="S1964" s="4" t="str">
        <f t="shared" si="197"/>
        <v>Lower</v>
      </c>
      <c r="T1964" s="4" t="str">
        <f t="shared" si="198"/>
        <v>Above</v>
      </c>
      <c r="U1964" s="4" t="str">
        <f t="shared" si="194"/>
        <v>Buy</v>
      </c>
      <c r="V1964" s="4" t="str">
        <f t="shared" si="195"/>
        <v/>
      </c>
    </row>
    <row r="1965" spans="1:22">
      <c r="A1965" s="2">
        <v>43873</v>
      </c>
      <c r="B1965" s="7">
        <v>1245.199951171875</v>
      </c>
      <c r="C1965" s="7">
        <v>1252.900024414062</v>
      </c>
      <c r="D1965" s="7">
        <v>1244.050048828125</v>
      </c>
      <c r="E1965" s="7">
        <v>1249</v>
      </c>
      <c r="F1965" s="7">
        <v>12151</v>
      </c>
      <c r="G1965" s="7">
        <v>12231.75</v>
      </c>
      <c r="H1965" s="7">
        <v>12144.2998046875</v>
      </c>
      <c r="I1965" s="7">
        <v>12201.2001953125</v>
      </c>
      <c r="J1965" s="7">
        <v>0.1024771583550222</v>
      </c>
      <c r="K1965" s="7">
        <v>0.1024301530373056</v>
      </c>
      <c r="L1965" s="7">
        <v>0.1024390099746996</v>
      </c>
      <c r="M1965" s="7">
        <v>0.1023669786583655</v>
      </c>
      <c r="N1965" s="7">
        <v>0.1023481771755983</v>
      </c>
      <c r="O1965" s="7">
        <v>8.3105082075531403E-4</v>
      </c>
      <c r="P1965" s="7">
        <v>0.1031792279963536</v>
      </c>
      <c r="Q1965" s="7">
        <v>0.101517126354843</v>
      </c>
      <c r="R1965" s="7">
        <f t="shared" si="196"/>
        <v>0</v>
      </c>
      <c r="S1965" s="4" t="str">
        <f t="shared" si="197"/>
        <v>Lower</v>
      </c>
      <c r="T1965" s="4" t="str">
        <f t="shared" si="198"/>
        <v>Above</v>
      </c>
      <c r="U1965" s="4" t="str">
        <f t="shared" si="194"/>
        <v>Buy</v>
      </c>
      <c r="V1965" s="4" t="str">
        <f t="shared" si="195"/>
        <v/>
      </c>
    </row>
    <row r="1966" spans="1:22">
      <c r="A1966" s="2">
        <v>43874</v>
      </c>
      <c r="B1966" s="7">
        <v>1259.900024414062</v>
      </c>
      <c r="C1966" s="7">
        <v>1259.900024414062</v>
      </c>
      <c r="D1966" s="7">
        <v>1233.599975585938</v>
      </c>
      <c r="E1966" s="7">
        <v>1241.400024414062</v>
      </c>
      <c r="F1966" s="7">
        <v>12219.5498046875</v>
      </c>
      <c r="G1966" s="7">
        <v>12225.650390625</v>
      </c>
      <c r="H1966" s="7">
        <v>12139.7998046875</v>
      </c>
      <c r="I1966" s="7">
        <v>12174.650390625</v>
      </c>
      <c r="J1966" s="7">
        <v>0.10310527347994081</v>
      </c>
      <c r="K1966" s="7">
        <v>0.1030538240632328</v>
      </c>
      <c r="L1966" s="7">
        <v>0.1016161712246368</v>
      </c>
      <c r="M1966" s="7">
        <v>0.1019659690080295</v>
      </c>
      <c r="N1966" s="7">
        <v>0.10223563824825679</v>
      </c>
      <c r="O1966" s="7">
        <v>7.0798050391852093E-4</v>
      </c>
      <c r="P1966" s="7">
        <v>0.10294361875217529</v>
      </c>
      <c r="Q1966" s="7">
        <v>0.10152765774433831</v>
      </c>
      <c r="R1966" s="7" t="str">
        <f t="shared" si="196"/>
        <v>Upper</v>
      </c>
      <c r="S1966" s="4" t="str">
        <f t="shared" si="197"/>
        <v>Upper</v>
      </c>
      <c r="T1966" s="4" t="str">
        <f t="shared" si="198"/>
        <v>Below</v>
      </c>
      <c r="U1966" s="4" t="str">
        <f t="shared" si="194"/>
        <v>Sell</v>
      </c>
      <c r="V1966" s="4" t="str">
        <f t="shared" si="195"/>
        <v>Sell</v>
      </c>
    </row>
    <row r="1967" spans="1:22">
      <c r="A1967" s="2">
        <v>43875</v>
      </c>
      <c r="B1967" s="7">
        <v>1243.199951171875</v>
      </c>
      <c r="C1967" s="7">
        <v>1248.400024414062</v>
      </c>
      <c r="D1967" s="7">
        <v>1215</v>
      </c>
      <c r="E1967" s="7">
        <v>1219.349975585938</v>
      </c>
      <c r="F1967" s="7">
        <v>12190.150390625</v>
      </c>
      <c r="G1967" s="7">
        <v>12246.7001953125</v>
      </c>
      <c r="H1967" s="7">
        <v>12091.2001953125</v>
      </c>
      <c r="I1967" s="7">
        <v>12113.4501953125</v>
      </c>
      <c r="J1967" s="7">
        <v>0.1019839715946388</v>
      </c>
      <c r="K1967" s="7">
        <v>0.1019376652081265</v>
      </c>
      <c r="L1967" s="7">
        <v>0.1004863024657411</v>
      </c>
      <c r="M1967" s="7">
        <v>0.1006608320441838</v>
      </c>
      <c r="N1967" s="7">
        <v>0.1020949677032483</v>
      </c>
      <c r="O1967" s="7">
        <v>7.2814112379905572E-4</v>
      </c>
      <c r="P1967" s="7">
        <v>0.1028231088270474</v>
      </c>
      <c r="Q1967" s="7">
        <v>0.1013668265794492</v>
      </c>
      <c r="R1967" s="7" t="str">
        <f t="shared" si="196"/>
        <v>Lower</v>
      </c>
      <c r="S1967" s="4" t="str">
        <f t="shared" si="197"/>
        <v>Lower</v>
      </c>
      <c r="T1967" s="4" t="str">
        <f t="shared" si="198"/>
        <v>Below</v>
      </c>
      <c r="U1967" s="4" t="str">
        <f t="shared" si="194"/>
        <v>Sell</v>
      </c>
      <c r="V1967" s="4" t="str">
        <f t="shared" si="195"/>
        <v/>
      </c>
    </row>
    <row r="1968" spans="1:22">
      <c r="A1968" s="2">
        <v>43878</v>
      </c>
      <c r="B1968" s="7">
        <v>1225</v>
      </c>
      <c r="C1968" s="7">
        <v>1233</v>
      </c>
      <c r="D1968" s="7">
        <v>1214.449951171875</v>
      </c>
      <c r="E1968" s="7">
        <v>1217.150024414062</v>
      </c>
      <c r="F1968" s="7">
        <v>12131.7998046875</v>
      </c>
      <c r="G1968" s="7">
        <v>12159.599609375</v>
      </c>
      <c r="H1968" s="7">
        <v>12037</v>
      </c>
      <c r="I1968" s="7">
        <v>12045.7998046875</v>
      </c>
      <c r="J1968" s="7">
        <v>0.1009743005754746</v>
      </c>
      <c r="K1968" s="7">
        <v>0.10140136514440511</v>
      </c>
      <c r="L1968" s="7">
        <v>0.1008930756145115</v>
      </c>
      <c r="M1968" s="7">
        <v>0.10104352090762959</v>
      </c>
      <c r="N1968" s="7">
        <v>0.10201443929544469</v>
      </c>
      <c r="O1968" s="7">
        <v>7.5172880069919261E-4</v>
      </c>
      <c r="P1968" s="7">
        <v>0.10276616809614381</v>
      </c>
      <c r="Q1968" s="7">
        <v>0.1012627104947455</v>
      </c>
      <c r="R1968" s="7" t="str">
        <f t="shared" si="196"/>
        <v>Lower</v>
      </c>
      <c r="S1968" s="4" t="str">
        <f t="shared" si="197"/>
        <v>Lower</v>
      </c>
      <c r="T1968" s="4" t="str">
        <f t="shared" si="198"/>
        <v>Below</v>
      </c>
      <c r="U1968" s="4" t="str">
        <f t="shared" si="194"/>
        <v>Sell</v>
      </c>
      <c r="V1968" s="4" t="str">
        <f t="shared" si="195"/>
        <v/>
      </c>
    </row>
    <row r="1969" spans="1:22">
      <c r="A1969" s="2">
        <v>43879</v>
      </c>
      <c r="B1969" s="7">
        <v>1216.900024414062</v>
      </c>
      <c r="C1969" s="7">
        <v>1218.5</v>
      </c>
      <c r="D1969" s="7">
        <v>1203.5</v>
      </c>
      <c r="E1969" s="7">
        <v>1213.25</v>
      </c>
      <c r="F1969" s="7">
        <v>12028.25</v>
      </c>
      <c r="G1969" s="7">
        <v>12030.75</v>
      </c>
      <c r="H1969" s="7">
        <v>11908.0498046875</v>
      </c>
      <c r="I1969" s="7">
        <v>11992.5</v>
      </c>
      <c r="J1969" s="7">
        <v>0.10117016394022919</v>
      </c>
      <c r="K1969" s="7">
        <v>0.10128213120545269</v>
      </c>
      <c r="L1969" s="7">
        <v>0.1010660872048295</v>
      </c>
      <c r="M1969" s="7">
        <v>0.1011673962893475</v>
      </c>
      <c r="N1969" s="7">
        <v>0.1019603795584928</v>
      </c>
      <c r="O1969" s="7">
        <v>7.7259076534276104E-4</v>
      </c>
      <c r="P1969" s="7">
        <v>0.10273297032383551</v>
      </c>
      <c r="Q1969" s="7">
        <v>0.10118778879315</v>
      </c>
      <c r="R1969" s="7" t="str">
        <f t="shared" si="196"/>
        <v>Lower</v>
      </c>
      <c r="S1969" s="4" t="str">
        <f t="shared" si="197"/>
        <v>Lower</v>
      </c>
      <c r="T1969" s="4" t="str">
        <f t="shared" si="198"/>
        <v>Below</v>
      </c>
      <c r="U1969" s="4" t="str">
        <f t="shared" ref="U1969:U2032" si="199">+IF(AND(S1969="Upper",T1969="Below"),"Sell",IF(AND(S1969="Lower",T1969="Above"),"Buy",U1968))</f>
        <v>Sell</v>
      </c>
      <c r="V1969" s="4" t="str">
        <f t="shared" si="195"/>
        <v/>
      </c>
    </row>
    <row r="1970" spans="1:22">
      <c r="A1970" s="2">
        <v>43880</v>
      </c>
      <c r="B1970" s="7">
        <v>1222.5</v>
      </c>
      <c r="C1970" s="7">
        <v>1230</v>
      </c>
      <c r="D1970" s="7">
        <v>1213.900024414062</v>
      </c>
      <c r="E1970" s="7">
        <v>1227.199951171875</v>
      </c>
      <c r="F1970" s="7">
        <v>12090.599609375</v>
      </c>
      <c r="G1970" s="7">
        <v>12134.7001953125</v>
      </c>
      <c r="H1970" s="7">
        <v>12042.099609375</v>
      </c>
      <c r="I1970" s="7">
        <v>12125.900390625</v>
      </c>
      <c r="J1970" s="7">
        <v>0.1011116106311286</v>
      </c>
      <c r="K1970" s="7">
        <v>0.1013622075702484</v>
      </c>
      <c r="L1970" s="7">
        <v>0.1008046822224439</v>
      </c>
      <c r="M1970" s="7">
        <v>0.1012048517337872</v>
      </c>
      <c r="N1970" s="7">
        <v>0.10189606534058999</v>
      </c>
      <c r="O1970" s="7">
        <v>7.7958918827015632E-4</v>
      </c>
      <c r="P1970" s="7">
        <v>0.1026756545288601</v>
      </c>
      <c r="Q1970" s="7">
        <v>0.10111647615231981</v>
      </c>
      <c r="R1970" s="7" t="str">
        <f t="shared" si="196"/>
        <v>Lower</v>
      </c>
      <c r="S1970" s="4" t="str">
        <f t="shared" si="197"/>
        <v>Lower</v>
      </c>
      <c r="T1970" s="4" t="str">
        <f t="shared" si="198"/>
        <v>Above</v>
      </c>
      <c r="U1970" s="4" t="str">
        <f t="shared" si="199"/>
        <v>Buy</v>
      </c>
      <c r="V1970" s="4" t="str">
        <f t="shared" si="195"/>
        <v>Buy</v>
      </c>
    </row>
    <row r="1971" spans="1:22">
      <c r="A1971" s="2">
        <v>43881</v>
      </c>
      <c r="B1971" s="7">
        <v>1230</v>
      </c>
      <c r="C1971" s="7">
        <v>1230</v>
      </c>
      <c r="D1971" s="7">
        <v>1214.099975585938</v>
      </c>
      <c r="E1971" s="7">
        <v>1217.099975585938</v>
      </c>
      <c r="F1971" s="7">
        <v>12119</v>
      </c>
      <c r="G1971" s="7">
        <v>12152</v>
      </c>
      <c r="H1971" s="7">
        <v>12071.4501953125</v>
      </c>
      <c r="I1971" s="7">
        <v>12080.849609375</v>
      </c>
      <c r="J1971" s="7">
        <v>0.1014935225678686</v>
      </c>
      <c r="K1971" s="7">
        <v>0.10121790651744569</v>
      </c>
      <c r="L1971" s="7">
        <v>0.1005761491736418</v>
      </c>
      <c r="M1971" s="7">
        <v>0.1007462235637336</v>
      </c>
      <c r="N1971" s="7">
        <v>0.1018233016214691</v>
      </c>
      <c r="O1971" s="7">
        <v>8.1661633733820136E-4</v>
      </c>
      <c r="P1971" s="7">
        <v>0.10263991795880729</v>
      </c>
      <c r="Q1971" s="7">
        <v>0.1010066852841309</v>
      </c>
      <c r="R1971" s="7" t="str">
        <f t="shared" si="196"/>
        <v>Lower</v>
      </c>
      <c r="S1971" s="4" t="str">
        <f t="shared" si="197"/>
        <v>Lower</v>
      </c>
      <c r="T1971" s="4" t="str">
        <f t="shared" si="198"/>
        <v>Below</v>
      </c>
      <c r="U1971" s="4" t="str">
        <f t="shared" si="199"/>
        <v>Buy</v>
      </c>
      <c r="V1971" s="4" t="str">
        <f t="shared" ref="V1971:V2034" si="200">+IF(U1971&lt;&gt;U1970,U1971,"")</f>
        <v/>
      </c>
    </row>
    <row r="1972" spans="1:22">
      <c r="A1972" s="2">
        <v>43885</v>
      </c>
      <c r="B1972" s="7">
        <v>1208.949951171875</v>
      </c>
      <c r="C1972" s="7">
        <v>1214.75</v>
      </c>
      <c r="D1972" s="7">
        <v>1200</v>
      </c>
      <c r="E1972" s="7">
        <v>1209.949951171875</v>
      </c>
      <c r="F1972" s="7">
        <v>12012.5498046875</v>
      </c>
      <c r="G1972" s="7">
        <v>12012.5498046875</v>
      </c>
      <c r="H1972" s="7">
        <v>11813.400390625</v>
      </c>
      <c r="I1972" s="7">
        <v>11829.400390625</v>
      </c>
      <c r="J1972" s="7">
        <v>0.1006405776315801</v>
      </c>
      <c r="K1972" s="7">
        <v>0.101123410079514</v>
      </c>
      <c r="L1972" s="7">
        <v>0.1015795588332305</v>
      </c>
      <c r="M1972" s="7">
        <v>0.1022832866601405</v>
      </c>
      <c r="N1972" s="7">
        <v>0.1018569440479665</v>
      </c>
      <c r="O1972" s="7">
        <v>8.2123212047878588E-4</v>
      </c>
      <c r="P1972" s="7">
        <v>0.1026781761684453</v>
      </c>
      <c r="Q1972" s="7">
        <v>0.1010357119274877</v>
      </c>
      <c r="R1972" s="7">
        <f t="shared" si="196"/>
        <v>0</v>
      </c>
      <c r="S1972" s="4" t="str">
        <f t="shared" si="197"/>
        <v>Lower</v>
      </c>
      <c r="T1972" s="4" t="str">
        <f t="shared" si="198"/>
        <v>Above</v>
      </c>
      <c r="U1972" s="4" t="str">
        <f t="shared" si="199"/>
        <v>Buy</v>
      </c>
      <c r="V1972" s="4" t="str">
        <f t="shared" si="200"/>
        <v/>
      </c>
    </row>
    <row r="1973" spans="1:22">
      <c r="A1973" s="2">
        <v>43886</v>
      </c>
      <c r="B1973" s="7">
        <v>1204</v>
      </c>
      <c r="C1973" s="7">
        <v>1209</v>
      </c>
      <c r="D1973" s="7">
        <v>1198</v>
      </c>
      <c r="E1973" s="7">
        <v>1200.300048828125</v>
      </c>
      <c r="F1973" s="7">
        <v>11877.5</v>
      </c>
      <c r="G1973" s="7">
        <v>11883.0498046875</v>
      </c>
      <c r="H1973" s="7">
        <v>11779.900390625</v>
      </c>
      <c r="I1973" s="7">
        <v>11797.900390625</v>
      </c>
      <c r="J1973" s="7">
        <v>0.1013681330246264</v>
      </c>
      <c r="K1973" s="7">
        <v>0.1017415579225366</v>
      </c>
      <c r="L1973" s="7">
        <v>0.10169865281317871</v>
      </c>
      <c r="M1973" s="7">
        <v>0.10173844574767919</v>
      </c>
      <c r="N1973" s="7">
        <v>0.10193850305796839</v>
      </c>
      <c r="O1973" s="7">
        <v>7.1206339416327329E-4</v>
      </c>
      <c r="P1973" s="7">
        <v>0.10265056645213159</v>
      </c>
      <c r="Q1973" s="7">
        <v>0.1012264396638051</v>
      </c>
      <c r="R1973" s="7">
        <f t="shared" si="196"/>
        <v>0</v>
      </c>
      <c r="S1973" s="4" t="str">
        <f t="shared" si="197"/>
        <v>Lower</v>
      </c>
      <c r="T1973" s="4" t="str">
        <f t="shared" si="198"/>
        <v>Above</v>
      </c>
      <c r="U1973" s="4" t="str">
        <f t="shared" si="199"/>
        <v>Buy</v>
      </c>
      <c r="V1973" s="4" t="str">
        <f t="shared" si="200"/>
        <v/>
      </c>
    </row>
    <row r="1974" spans="1:22">
      <c r="A1974" s="2">
        <v>43887</v>
      </c>
      <c r="B1974" s="7">
        <v>1197.5</v>
      </c>
      <c r="C1974" s="7">
        <v>1204.699951171875</v>
      </c>
      <c r="D1974" s="7">
        <v>1185.650024414062</v>
      </c>
      <c r="E1974" s="7">
        <v>1199.25</v>
      </c>
      <c r="F1974" s="7">
        <v>11738.5498046875</v>
      </c>
      <c r="G1974" s="7">
        <v>11783.25</v>
      </c>
      <c r="H1974" s="7">
        <v>11639.599609375</v>
      </c>
      <c r="I1974" s="7">
        <v>11678.5</v>
      </c>
      <c r="J1974" s="7">
        <v>0.10201430499718191</v>
      </c>
      <c r="K1974" s="7">
        <v>0.1022383426619884</v>
      </c>
      <c r="L1974" s="7">
        <v>0.1018634716145298</v>
      </c>
      <c r="M1974" s="7">
        <v>0.1026887014599478</v>
      </c>
      <c r="N1974" s="7">
        <v>0.1019998613920161</v>
      </c>
      <c r="O1974" s="7">
        <v>7.2160833774212137E-4</v>
      </c>
      <c r="P1974" s="7">
        <v>0.10272146972975819</v>
      </c>
      <c r="Q1974" s="7">
        <v>0.101278253054274</v>
      </c>
      <c r="R1974" s="7">
        <f t="shared" si="196"/>
        <v>0</v>
      </c>
      <c r="S1974" s="4" t="str">
        <f t="shared" si="197"/>
        <v>Lower</v>
      </c>
      <c r="T1974" s="4" t="str">
        <f t="shared" si="198"/>
        <v>Above</v>
      </c>
      <c r="U1974" s="4" t="str">
        <f t="shared" si="199"/>
        <v>Buy</v>
      </c>
      <c r="V1974" s="4" t="str">
        <f t="shared" si="200"/>
        <v/>
      </c>
    </row>
    <row r="1975" spans="1:22">
      <c r="A1975" s="2">
        <v>43888</v>
      </c>
      <c r="B1975" s="7">
        <v>1195</v>
      </c>
      <c r="C1975" s="7">
        <v>1202.5</v>
      </c>
      <c r="D1975" s="7">
        <v>1181</v>
      </c>
      <c r="E1975" s="7">
        <v>1199.449951171875</v>
      </c>
      <c r="F1975" s="7">
        <v>11661.25</v>
      </c>
      <c r="G1975" s="7">
        <v>11663.849609375</v>
      </c>
      <c r="H1975" s="7">
        <v>11536.7001953125</v>
      </c>
      <c r="I1975" s="7">
        <v>11633.2998046875</v>
      </c>
      <c r="J1975" s="7">
        <v>0.10247614964090471</v>
      </c>
      <c r="K1975" s="7">
        <v>0.103096322421156</v>
      </c>
      <c r="L1975" s="7">
        <v>0.1023689599284078</v>
      </c>
      <c r="M1975" s="7">
        <v>0.10310487749044089</v>
      </c>
      <c r="N1975" s="7">
        <v>0.1020607074117794</v>
      </c>
      <c r="O1975" s="7">
        <v>7.6185875582046461E-4</v>
      </c>
      <c r="P1975" s="7">
        <v>0.1028225661675998</v>
      </c>
      <c r="Q1975" s="7">
        <v>0.1012988486559589</v>
      </c>
      <c r="R1975" s="7" t="str">
        <f t="shared" si="196"/>
        <v>Upper</v>
      </c>
      <c r="S1975" s="4" t="str">
        <f t="shared" si="197"/>
        <v>Upper</v>
      </c>
      <c r="T1975" s="4" t="str">
        <f t="shared" si="198"/>
        <v>Above</v>
      </c>
      <c r="U1975" s="4" t="str">
        <f t="shared" si="199"/>
        <v>Buy</v>
      </c>
      <c r="V1975" s="4" t="str">
        <f t="shared" si="200"/>
        <v/>
      </c>
    </row>
    <row r="1976" spans="1:22">
      <c r="A1976" s="2">
        <v>43889</v>
      </c>
      <c r="B1976" s="7">
        <v>1175.5</v>
      </c>
      <c r="C1976" s="7">
        <v>1185</v>
      </c>
      <c r="D1976" s="7">
        <v>1170.099975585938</v>
      </c>
      <c r="E1976" s="7">
        <v>1177.650024414062</v>
      </c>
      <c r="F1976" s="7">
        <v>11382</v>
      </c>
      <c r="G1976" s="7">
        <v>11384.7998046875</v>
      </c>
      <c r="H1976" s="7">
        <v>11175.0498046875</v>
      </c>
      <c r="I1976" s="7">
        <v>11201.75</v>
      </c>
      <c r="J1976" s="7">
        <v>0.1032771041996134</v>
      </c>
      <c r="K1976" s="7">
        <v>0.1040861517399802</v>
      </c>
      <c r="L1976" s="7">
        <v>0.1047064662830519</v>
      </c>
      <c r="M1976" s="7">
        <v>0.1051308969057569</v>
      </c>
      <c r="N1976" s="7">
        <v>0.1022239054553423</v>
      </c>
      <c r="O1976" s="7">
        <v>1.022998447969347E-3</v>
      </c>
      <c r="P1976" s="7">
        <v>0.10324690390331159</v>
      </c>
      <c r="Q1976" s="7">
        <v>0.1012009070073729</v>
      </c>
      <c r="R1976" s="7">
        <f t="shared" si="196"/>
        <v>0</v>
      </c>
      <c r="S1976" s="4" t="str">
        <f t="shared" si="197"/>
        <v>Upper</v>
      </c>
      <c r="T1976" s="4" t="str">
        <f t="shared" si="198"/>
        <v>Above</v>
      </c>
      <c r="U1976" s="4" t="str">
        <f t="shared" si="199"/>
        <v>Buy</v>
      </c>
      <c r="V1976" s="4" t="str">
        <f t="shared" si="200"/>
        <v/>
      </c>
    </row>
    <row r="1977" spans="1:22">
      <c r="A1977" s="2">
        <v>43892</v>
      </c>
      <c r="B1977" s="7">
        <v>1200.199951171875</v>
      </c>
      <c r="C1977" s="7">
        <v>1201.150024414062</v>
      </c>
      <c r="D1977" s="7">
        <v>1166.150024414062</v>
      </c>
      <c r="E1977" s="7">
        <v>1179.599975585938</v>
      </c>
      <c r="F1977" s="7">
        <v>11387.349609375</v>
      </c>
      <c r="G1977" s="7">
        <v>11433</v>
      </c>
      <c r="H1977" s="7">
        <v>11036.25</v>
      </c>
      <c r="I1977" s="7">
        <v>11132.75</v>
      </c>
      <c r="J1977" s="7">
        <v>0.1053976554986748</v>
      </c>
      <c r="K1977" s="7">
        <v>0.1050599164186183</v>
      </c>
      <c r="L1977" s="7">
        <v>0.1056654229846245</v>
      </c>
      <c r="M1977" s="7">
        <v>0.10595764528853489</v>
      </c>
      <c r="N1977" s="7">
        <v>0.1023960151176623</v>
      </c>
      <c r="O1977" s="7">
        <v>1.3208324663441409E-3</v>
      </c>
      <c r="P1977" s="7">
        <v>0.1037168475840065</v>
      </c>
      <c r="Q1977" s="7">
        <v>0.10107518265131819</v>
      </c>
      <c r="R1977" s="7">
        <f t="shared" si="196"/>
        <v>0</v>
      </c>
      <c r="S1977" s="4" t="str">
        <f t="shared" si="197"/>
        <v>Upper</v>
      </c>
      <c r="T1977" s="4" t="str">
        <f t="shared" si="198"/>
        <v>Above</v>
      </c>
      <c r="U1977" s="4" t="str">
        <f t="shared" si="199"/>
        <v>Buy</v>
      </c>
      <c r="V1977" s="4" t="str">
        <f t="shared" si="200"/>
        <v/>
      </c>
    </row>
    <row r="1978" spans="1:22">
      <c r="A1978" s="2">
        <v>43893</v>
      </c>
      <c r="B1978" s="7">
        <v>1175</v>
      </c>
      <c r="C1978" s="7">
        <v>1185.349975585938</v>
      </c>
      <c r="D1978" s="7">
        <v>1168</v>
      </c>
      <c r="E1978" s="7">
        <v>1181.800048828125</v>
      </c>
      <c r="F1978" s="7">
        <v>11217.5498046875</v>
      </c>
      <c r="G1978" s="7">
        <v>11342.25</v>
      </c>
      <c r="H1978" s="7">
        <v>11152.5498046875</v>
      </c>
      <c r="I1978" s="7">
        <v>11303.2998046875</v>
      </c>
      <c r="J1978" s="7">
        <v>0.1047465819593687</v>
      </c>
      <c r="K1978" s="7">
        <v>0.104507480930674</v>
      </c>
      <c r="L1978" s="7">
        <v>0.1047294134933234</v>
      </c>
      <c r="M1978" s="7">
        <v>0.10455354358892879</v>
      </c>
      <c r="N1978" s="7">
        <v>0.10252969589710841</v>
      </c>
      <c r="O1978" s="7">
        <v>1.398844294677322E-3</v>
      </c>
      <c r="P1978" s="7">
        <v>0.1039285401917857</v>
      </c>
      <c r="Q1978" s="7">
        <v>0.1011308516024311</v>
      </c>
      <c r="R1978" s="7">
        <f t="shared" si="196"/>
        <v>0</v>
      </c>
      <c r="S1978" s="4" t="str">
        <f t="shared" si="197"/>
        <v>Upper</v>
      </c>
      <c r="T1978" s="4" t="str">
        <f t="shared" si="198"/>
        <v>Above</v>
      </c>
      <c r="U1978" s="4" t="str">
        <f t="shared" si="199"/>
        <v>Buy</v>
      </c>
      <c r="V1978" s="4" t="str">
        <f t="shared" si="200"/>
        <v/>
      </c>
    </row>
    <row r="1979" spans="1:22">
      <c r="A1979" s="2">
        <v>43894</v>
      </c>
      <c r="B1979" s="7">
        <v>1178.349975585938</v>
      </c>
      <c r="C1979" s="7">
        <v>1180</v>
      </c>
      <c r="D1979" s="7">
        <v>1133.099975585938</v>
      </c>
      <c r="E1979" s="7">
        <v>1148.849975585938</v>
      </c>
      <c r="F1979" s="7">
        <v>11351.349609375</v>
      </c>
      <c r="G1979" s="7">
        <v>11356.599609375</v>
      </c>
      <c r="H1979" s="7">
        <v>11082.150390625</v>
      </c>
      <c r="I1979" s="7">
        <v>11251</v>
      </c>
      <c r="J1979" s="7">
        <v>0.1038070375889706</v>
      </c>
      <c r="K1979" s="7">
        <v>0.1039043411397455</v>
      </c>
      <c r="L1979" s="7">
        <v>0.1022454970963478</v>
      </c>
      <c r="M1979" s="7">
        <v>0.10211092130352301</v>
      </c>
      <c r="N1979" s="7">
        <v>0.1025023707651813</v>
      </c>
      <c r="O1979" s="7">
        <v>1.40155301652248E-3</v>
      </c>
      <c r="P1979" s="7">
        <v>0.10390392378170379</v>
      </c>
      <c r="Q1979" s="7">
        <v>0.1011008177486588</v>
      </c>
      <c r="R1979" s="7" t="str">
        <f t="shared" si="196"/>
        <v>Upper</v>
      </c>
      <c r="S1979" s="4" t="str">
        <f t="shared" si="197"/>
        <v>Upper</v>
      </c>
      <c r="T1979" s="4" t="str">
        <f t="shared" si="198"/>
        <v>Below</v>
      </c>
      <c r="U1979" s="4" t="str">
        <f t="shared" si="199"/>
        <v>Sell</v>
      </c>
      <c r="V1979" s="4" t="str">
        <f t="shared" si="200"/>
        <v>Sell</v>
      </c>
    </row>
    <row r="1980" spans="1:22">
      <c r="A1980" s="2">
        <v>43895</v>
      </c>
      <c r="B1980" s="7">
        <v>1153</v>
      </c>
      <c r="C1980" s="7">
        <v>1165</v>
      </c>
      <c r="D1980" s="7">
        <v>1142.75</v>
      </c>
      <c r="E1980" s="7">
        <v>1151.349975585938</v>
      </c>
      <c r="F1980" s="7">
        <v>11306.0498046875</v>
      </c>
      <c r="G1980" s="7">
        <v>11389.5</v>
      </c>
      <c r="H1980" s="7">
        <v>11244.599609375</v>
      </c>
      <c r="I1980" s="7">
        <v>11269</v>
      </c>
      <c r="J1980" s="7">
        <v>0.1019807996531171</v>
      </c>
      <c r="K1980" s="7">
        <v>0.1022871943456693</v>
      </c>
      <c r="L1980" s="7">
        <v>0.1016265620562649</v>
      </c>
      <c r="M1980" s="7">
        <v>0.10216966683698089</v>
      </c>
      <c r="N1980" s="7">
        <v>0.1024630563536858</v>
      </c>
      <c r="O1980" s="7">
        <v>1.399185985726229E-3</v>
      </c>
      <c r="P1980" s="7">
        <v>0.1038622423394121</v>
      </c>
      <c r="Q1980" s="7">
        <v>0.10106387036795959</v>
      </c>
      <c r="R1980" s="7">
        <f t="shared" si="196"/>
        <v>0</v>
      </c>
      <c r="S1980" s="4" t="str">
        <f t="shared" si="197"/>
        <v>Upper</v>
      </c>
      <c r="T1980" s="4" t="str">
        <f t="shared" si="198"/>
        <v>Below</v>
      </c>
      <c r="U1980" s="4" t="str">
        <f t="shared" si="199"/>
        <v>Sell</v>
      </c>
      <c r="V1980" s="4" t="str">
        <f t="shared" si="200"/>
        <v/>
      </c>
    </row>
    <row r="1981" spans="1:22">
      <c r="A1981" s="2">
        <v>43896</v>
      </c>
      <c r="B1981" s="7">
        <v>1125</v>
      </c>
      <c r="C1981" s="7">
        <v>1140.900024414062</v>
      </c>
      <c r="D1981" s="7">
        <v>1101</v>
      </c>
      <c r="E1981" s="7">
        <v>1134.900024414062</v>
      </c>
      <c r="F1981" s="7">
        <v>10942.650390625</v>
      </c>
      <c r="G1981" s="7">
        <v>11035.099609375</v>
      </c>
      <c r="H1981" s="7">
        <v>10827.400390625</v>
      </c>
      <c r="I1981" s="7">
        <v>10989.4501953125</v>
      </c>
      <c r="J1981" s="7">
        <v>0.10280873096008181</v>
      </c>
      <c r="K1981" s="7">
        <v>0.10338828509031291</v>
      </c>
      <c r="L1981" s="7">
        <v>0.1016864584552826</v>
      </c>
      <c r="M1981" s="7">
        <v>0.1032717746787868</v>
      </c>
      <c r="N1981" s="7">
        <v>0.102519522266727</v>
      </c>
      <c r="O1981" s="7">
        <v>1.4083245001037801E-3</v>
      </c>
      <c r="P1981" s="7">
        <v>0.1039278467668307</v>
      </c>
      <c r="Q1981" s="7">
        <v>0.1011111977666232</v>
      </c>
      <c r="R1981" s="7">
        <f t="shared" si="196"/>
        <v>0</v>
      </c>
      <c r="S1981" s="4" t="str">
        <f t="shared" si="197"/>
        <v>Upper</v>
      </c>
      <c r="T1981" s="4" t="str">
        <f t="shared" si="198"/>
        <v>Below</v>
      </c>
      <c r="U1981" s="4" t="str">
        <f t="shared" si="199"/>
        <v>Sell</v>
      </c>
      <c r="V1981" s="4" t="str">
        <f t="shared" si="200"/>
        <v/>
      </c>
    </row>
    <row r="1982" spans="1:22">
      <c r="A1982" s="2">
        <v>43899</v>
      </c>
      <c r="B1982" s="7">
        <v>1110</v>
      </c>
      <c r="C1982" s="7">
        <v>1118.400024414062</v>
      </c>
      <c r="D1982" s="7">
        <v>1065</v>
      </c>
      <c r="E1982" s="7">
        <v>1107.300048828125</v>
      </c>
      <c r="F1982" s="7">
        <v>10742.0498046875</v>
      </c>
      <c r="G1982" s="7">
        <v>10751.5498046875</v>
      </c>
      <c r="H1982" s="7">
        <v>10294.4501953125</v>
      </c>
      <c r="I1982" s="7">
        <v>10451.4501953125</v>
      </c>
      <c r="J1982" s="7">
        <v>0.1033322336222673</v>
      </c>
      <c r="K1982" s="7">
        <v>0.1040222149114222</v>
      </c>
      <c r="L1982" s="7">
        <v>0.10345380081443691</v>
      </c>
      <c r="M1982" s="7">
        <v>0.1059470243971264</v>
      </c>
      <c r="N1982" s="7">
        <v>0.1026831156134875</v>
      </c>
      <c r="O1982" s="7">
        <v>1.6038190101997319E-3</v>
      </c>
      <c r="P1982" s="7">
        <v>0.10428693462368729</v>
      </c>
      <c r="Q1982" s="7">
        <v>0.10107929660328779</v>
      </c>
      <c r="R1982" s="7">
        <f t="shared" si="196"/>
        <v>0</v>
      </c>
      <c r="S1982" s="4" t="str">
        <f t="shared" si="197"/>
        <v>Upper</v>
      </c>
      <c r="T1982" s="4" t="str">
        <f t="shared" si="198"/>
        <v>Above</v>
      </c>
      <c r="U1982" s="4" t="str">
        <f t="shared" si="199"/>
        <v>Sell</v>
      </c>
      <c r="V1982" s="4" t="str">
        <f t="shared" si="200"/>
        <v/>
      </c>
    </row>
    <row r="1983" spans="1:22">
      <c r="A1983" s="2">
        <v>43901</v>
      </c>
      <c r="B1983" s="7">
        <v>1105</v>
      </c>
      <c r="C1983" s="7">
        <v>1120</v>
      </c>
      <c r="D1983" s="7">
        <v>1092</v>
      </c>
      <c r="E1983" s="7">
        <v>1113.800048828125</v>
      </c>
      <c r="F1983" s="7">
        <v>10334.2998046875</v>
      </c>
      <c r="G1983" s="7">
        <v>10545.099609375</v>
      </c>
      <c r="H1983" s="7">
        <v>10334</v>
      </c>
      <c r="I1983" s="7">
        <v>10458.400390625</v>
      </c>
      <c r="J1983" s="7">
        <v>0.1069254831854972</v>
      </c>
      <c r="K1983" s="7">
        <v>0.1062104713552707</v>
      </c>
      <c r="L1983" s="7">
        <v>0.1056706018966518</v>
      </c>
      <c r="M1983" s="7">
        <v>0.10649812659941239</v>
      </c>
      <c r="N1983" s="7">
        <v>0.1028536353381798</v>
      </c>
      <c r="O1983" s="7">
        <v>1.816322596534637E-3</v>
      </c>
      <c r="P1983" s="7">
        <v>0.10466995793471449</v>
      </c>
      <c r="Q1983" s="7">
        <v>0.10103731274164519</v>
      </c>
      <c r="R1983" s="7">
        <f t="shared" si="196"/>
        <v>0</v>
      </c>
      <c r="S1983" s="4" t="str">
        <f t="shared" si="197"/>
        <v>Upper</v>
      </c>
      <c r="T1983" s="4" t="str">
        <f t="shared" si="198"/>
        <v>Above</v>
      </c>
      <c r="U1983" s="4" t="str">
        <f t="shared" si="199"/>
        <v>Sell</v>
      </c>
      <c r="V1983" s="4" t="str">
        <f t="shared" si="200"/>
        <v/>
      </c>
    </row>
    <row r="1984" spans="1:22">
      <c r="A1984" s="2">
        <v>43902</v>
      </c>
      <c r="B1984" s="7">
        <v>1075</v>
      </c>
      <c r="C1984" s="7">
        <v>1080</v>
      </c>
      <c r="D1984" s="7">
        <v>1003.450012207031</v>
      </c>
      <c r="E1984" s="7">
        <v>1021.299987792969</v>
      </c>
      <c r="F1984" s="7">
        <v>10039.9501953125</v>
      </c>
      <c r="G1984" s="7">
        <v>10040.75</v>
      </c>
      <c r="H1984" s="7">
        <v>9508</v>
      </c>
      <c r="I1984" s="7">
        <v>9590.150390625</v>
      </c>
      <c r="J1984" s="7">
        <v>0.10707224429279549</v>
      </c>
      <c r="K1984" s="7">
        <v>0.1075616861290242</v>
      </c>
      <c r="L1984" s="7">
        <v>0.1055374434378451</v>
      </c>
      <c r="M1984" s="7">
        <v>0.1064946790397945</v>
      </c>
      <c r="N1984" s="7">
        <v>0.1030552681101065</v>
      </c>
      <c r="O1984" s="7">
        <v>1.986430966506747E-3</v>
      </c>
      <c r="P1984" s="7">
        <v>0.1050416990766132</v>
      </c>
      <c r="Q1984" s="7">
        <v>0.1010688371435997</v>
      </c>
      <c r="R1984" s="7">
        <f t="shared" si="196"/>
        <v>0</v>
      </c>
      <c r="S1984" s="4" t="str">
        <f t="shared" si="197"/>
        <v>Upper</v>
      </c>
      <c r="T1984" s="4" t="str">
        <f t="shared" si="198"/>
        <v>Above</v>
      </c>
      <c r="U1984" s="4" t="str">
        <f t="shared" si="199"/>
        <v>Sell</v>
      </c>
      <c r="V1984" s="4" t="str">
        <f t="shared" si="200"/>
        <v/>
      </c>
    </row>
    <row r="1985" spans="1:22">
      <c r="A1985" s="2">
        <v>43903</v>
      </c>
      <c r="B1985" s="7">
        <v>980.04998779296875</v>
      </c>
      <c r="C1985" s="7">
        <v>1081.449951171875</v>
      </c>
      <c r="D1985" s="7">
        <v>919.20001220703125</v>
      </c>
      <c r="E1985" s="7">
        <v>1069.800048828125</v>
      </c>
      <c r="F1985" s="7">
        <v>9107.599609375</v>
      </c>
      <c r="G1985" s="7">
        <v>10159.400390625</v>
      </c>
      <c r="H1985" s="7">
        <v>8555.150390625</v>
      </c>
      <c r="I1985" s="7">
        <v>9955.2001953125</v>
      </c>
      <c r="J1985" s="7">
        <v>0.10760793511213911</v>
      </c>
      <c r="K1985" s="7">
        <v>0.10644820654669999</v>
      </c>
      <c r="L1985" s="7">
        <v>0.1074440506872117</v>
      </c>
      <c r="M1985" s="7">
        <v>0.10746142999031311</v>
      </c>
      <c r="N1985" s="7">
        <v>0.10330999067670391</v>
      </c>
      <c r="O1985" s="7">
        <v>2.207822219861497E-3</v>
      </c>
      <c r="P1985" s="7">
        <v>0.10551781289656539</v>
      </c>
      <c r="Q1985" s="7">
        <v>0.1011021684568424</v>
      </c>
      <c r="R1985" s="7">
        <f t="shared" si="196"/>
        <v>0</v>
      </c>
      <c r="S1985" s="4" t="str">
        <f t="shared" si="197"/>
        <v>Upper</v>
      </c>
      <c r="T1985" s="4" t="str">
        <f t="shared" si="198"/>
        <v>Above</v>
      </c>
      <c r="U1985" s="4" t="str">
        <f t="shared" si="199"/>
        <v>Sell</v>
      </c>
      <c r="V1985" s="4" t="str">
        <f t="shared" si="200"/>
        <v/>
      </c>
    </row>
    <row r="1986" spans="1:22">
      <c r="A1986" s="2">
        <v>43906</v>
      </c>
      <c r="B1986" s="7">
        <v>1035</v>
      </c>
      <c r="C1986" s="7">
        <v>1037</v>
      </c>
      <c r="D1986" s="7">
        <v>995</v>
      </c>
      <c r="E1986" s="7">
        <v>999.5</v>
      </c>
      <c r="F1986" s="7">
        <v>9587.7998046875</v>
      </c>
      <c r="G1986" s="7">
        <v>9602.2001953125</v>
      </c>
      <c r="H1986" s="7">
        <v>9165.099609375</v>
      </c>
      <c r="I1986" s="7">
        <v>9197.400390625</v>
      </c>
      <c r="J1986" s="7">
        <v>0.1079496882584037</v>
      </c>
      <c r="K1986" s="7">
        <v>0.1079960820340146</v>
      </c>
      <c r="L1986" s="7">
        <v>0.10856401374865721</v>
      </c>
      <c r="M1986" s="7">
        <v>0.10867201138908771</v>
      </c>
      <c r="N1986" s="7">
        <v>0.10364529279575679</v>
      </c>
      <c r="O1986" s="7">
        <v>2.4848109298941492E-3</v>
      </c>
      <c r="P1986" s="7">
        <v>0.1061301037256509</v>
      </c>
      <c r="Q1986" s="7">
        <v>0.1011604818658626</v>
      </c>
      <c r="R1986" s="7">
        <f t="shared" si="196"/>
        <v>0</v>
      </c>
      <c r="S1986" s="4" t="str">
        <f t="shared" si="197"/>
        <v>Upper</v>
      </c>
      <c r="T1986" s="4" t="str">
        <f t="shared" si="198"/>
        <v>Above</v>
      </c>
      <c r="U1986" s="4" t="str">
        <f t="shared" si="199"/>
        <v>Sell</v>
      </c>
      <c r="V1986" s="4" t="str">
        <f t="shared" si="200"/>
        <v/>
      </c>
    </row>
    <row r="1987" spans="1:22">
      <c r="A1987" s="2">
        <v>43907</v>
      </c>
      <c r="B1987" s="7">
        <v>1008</v>
      </c>
      <c r="C1987" s="7">
        <v>1010</v>
      </c>
      <c r="D1987" s="7">
        <v>954.70001220703125</v>
      </c>
      <c r="E1987" s="7">
        <v>975.09997558593761</v>
      </c>
      <c r="F1987" s="7">
        <v>9285.400390625</v>
      </c>
      <c r="G1987" s="7">
        <v>9403.7998046875</v>
      </c>
      <c r="H1987" s="7">
        <v>8915.599609375</v>
      </c>
      <c r="I1987" s="7">
        <v>8967.0498046875</v>
      </c>
      <c r="J1987" s="7">
        <v>0.10855751584150609</v>
      </c>
      <c r="K1987" s="7">
        <v>0.107403392349606</v>
      </c>
      <c r="L1987" s="7">
        <v>0.10708197474493331</v>
      </c>
      <c r="M1987" s="7">
        <v>0.10874256269617311</v>
      </c>
      <c r="N1987" s="7">
        <v>0.1040493793283563</v>
      </c>
      <c r="O1987" s="7">
        <v>2.6269940569779459E-3</v>
      </c>
      <c r="P1987" s="7">
        <v>0.1066763733853342</v>
      </c>
      <c r="Q1987" s="7">
        <v>0.1014223852713783</v>
      </c>
      <c r="R1987" s="7">
        <f t="shared" ref="R1987:R2050" si="201">IF(AND(K1987&gt;=Q1987,L1987&lt;=Q1987),"Lower",IF(AND(K1987&gt;=P1987,L1987&lt;=P1987),"Upper",0))</f>
        <v>0</v>
      </c>
      <c r="S1987" s="4" t="str">
        <f t="shared" si="197"/>
        <v>Upper</v>
      </c>
      <c r="T1987" s="4" t="str">
        <f t="shared" si="198"/>
        <v>Above</v>
      </c>
      <c r="U1987" s="4" t="str">
        <f t="shared" si="199"/>
        <v>Sell</v>
      </c>
      <c r="V1987" s="4" t="str">
        <f t="shared" si="200"/>
        <v/>
      </c>
    </row>
    <row r="1988" spans="1:22">
      <c r="A1988" s="2">
        <v>43908</v>
      </c>
      <c r="B1988" s="7">
        <v>985</v>
      </c>
      <c r="C1988" s="7">
        <v>993</v>
      </c>
      <c r="D1988" s="7">
        <v>865</v>
      </c>
      <c r="E1988" s="7">
        <v>876.9000244140625</v>
      </c>
      <c r="F1988" s="7">
        <v>9088.4501953125</v>
      </c>
      <c r="G1988" s="7">
        <v>9127.5498046875</v>
      </c>
      <c r="H1988" s="7">
        <v>8407.0498046875</v>
      </c>
      <c r="I1988" s="7">
        <v>8468.7998046875</v>
      </c>
      <c r="J1988" s="7">
        <v>0.1083793142760498</v>
      </c>
      <c r="K1988" s="7">
        <v>0.10879151812352091</v>
      </c>
      <c r="L1988" s="7">
        <v>0.1028898388966013</v>
      </c>
      <c r="M1988" s="7">
        <v>0.10354478139023859</v>
      </c>
      <c r="N1988" s="7">
        <v>0.1041744423524867</v>
      </c>
      <c r="O1988" s="7">
        <v>2.5342649382347911E-3</v>
      </c>
      <c r="P1988" s="7">
        <v>0.1067087072907215</v>
      </c>
      <c r="Q1988" s="7">
        <v>0.10164017741425189</v>
      </c>
      <c r="R1988" s="7" t="str">
        <f t="shared" si="201"/>
        <v>Upper</v>
      </c>
      <c r="S1988" s="4" t="str">
        <f t="shared" si="197"/>
        <v>Upper</v>
      </c>
      <c r="T1988" s="4" t="str">
        <f t="shared" si="198"/>
        <v>Below</v>
      </c>
      <c r="U1988" s="4" t="str">
        <f t="shared" si="199"/>
        <v>Sell</v>
      </c>
      <c r="V1988" s="4" t="str">
        <f t="shared" si="200"/>
        <v/>
      </c>
    </row>
    <row r="1989" spans="1:22">
      <c r="A1989" s="2">
        <v>43909</v>
      </c>
      <c r="B1989" s="7">
        <v>847</v>
      </c>
      <c r="C1989" s="7">
        <v>919.95001220703125</v>
      </c>
      <c r="D1989" s="7">
        <v>795</v>
      </c>
      <c r="E1989" s="7">
        <v>895.54998779296875</v>
      </c>
      <c r="F1989" s="7">
        <v>8063.2998046875</v>
      </c>
      <c r="G1989" s="7">
        <v>8575.4501953125</v>
      </c>
      <c r="H1989" s="7">
        <v>7832.5498046875</v>
      </c>
      <c r="I1989" s="7">
        <v>8263.4501953125</v>
      </c>
      <c r="J1989" s="7">
        <v>0.1050438431555784</v>
      </c>
      <c r="K1989" s="7">
        <v>0.1072771681083161</v>
      </c>
      <c r="L1989" s="7">
        <v>0.10149951418428529</v>
      </c>
      <c r="M1989" s="7">
        <v>0.1083748272968325</v>
      </c>
      <c r="N1989" s="7">
        <v>0.1045348139028609</v>
      </c>
      <c r="O1989" s="7">
        <v>2.59585734072599E-3</v>
      </c>
      <c r="P1989" s="7">
        <v>0.1071306712435869</v>
      </c>
      <c r="Q1989" s="7">
        <v>0.10193895656213491</v>
      </c>
      <c r="R1989" s="7" t="str">
        <f t="shared" si="201"/>
        <v>Lower</v>
      </c>
      <c r="S1989" s="4" t="str">
        <f t="shared" si="197"/>
        <v>Lower</v>
      </c>
      <c r="T1989" s="4" t="str">
        <f t="shared" si="198"/>
        <v>Above</v>
      </c>
      <c r="U1989" s="4" t="str">
        <f t="shared" si="199"/>
        <v>Buy</v>
      </c>
      <c r="V1989" s="4" t="str">
        <f t="shared" si="200"/>
        <v>Buy</v>
      </c>
    </row>
    <row r="1990" spans="1:22">
      <c r="A1990" s="2">
        <v>43910</v>
      </c>
      <c r="B1990" s="7">
        <v>875</v>
      </c>
      <c r="C1990" s="7">
        <v>914.59997558593761</v>
      </c>
      <c r="D1990" s="7">
        <v>824.54998779296875</v>
      </c>
      <c r="E1990" s="7">
        <v>882.8499755859375</v>
      </c>
      <c r="F1990" s="7">
        <v>8284.4501953125</v>
      </c>
      <c r="G1990" s="7">
        <v>8883</v>
      </c>
      <c r="H1990" s="7">
        <v>8178.2001953125</v>
      </c>
      <c r="I1990" s="7">
        <v>8745.4501953125</v>
      </c>
      <c r="J1990" s="7">
        <v>0.10561956187449729</v>
      </c>
      <c r="K1990" s="7">
        <v>0.10296070872294689</v>
      </c>
      <c r="L1990" s="7">
        <v>0.1008229155683394</v>
      </c>
      <c r="M1990" s="7">
        <v>0.1009496316220678</v>
      </c>
      <c r="N1990" s="7">
        <v>0.10452205289727499</v>
      </c>
      <c r="O1990" s="7">
        <v>2.6136550169849229E-3</v>
      </c>
      <c r="P1990" s="7">
        <v>0.1071357079142599</v>
      </c>
      <c r="Q1990" s="7">
        <v>0.1019083978802901</v>
      </c>
      <c r="R1990" s="7" t="str">
        <f t="shared" si="201"/>
        <v>Lower</v>
      </c>
      <c r="S1990" s="4" t="str">
        <f t="shared" si="197"/>
        <v>Lower</v>
      </c>
      <c r="T1990" s="4" t="str">
        <f t="shared" si="198"/>
        <v>Below</v>
      </c>
      <c r="U1990" s="4" t="str">
        <f t="shared" si="199"/>
        <v>Buy</v>
      </c>
      <c r="V1990" s="4" t="str">
        <f t="shared" si="200"/>
        <v/>
      </c>
    </row>
    <row r="1991" spans="1:22">
      <c r="A1991" s="2">
        <v>43913</v>
      </c>
      <c r="B1991" s="7">
        <v>794.5999755859375</v>
      </c>
      <c r="C1991" s="7">
        <v>838.75</v>
      </c>
      <c r="D1991" s="7">
        <v>765</v>
      </c>
      <c r="E1991" s="7">
        <v>771.54998779296875</v>
      </c>
      <c r="F1991" s="7">
        <v>7945.7001953125</v>
      </c>
      <c r="G1991" s="7">
        <v>8159.25</v>
      </c>
      <c r="H1991" s="7">
        <v>7583.60009765625</v>
      </c>
      <c r="I1991" s="7">
        <v>7610.25</v>
      </c>
      <c r="J1991" s="7">
        <v>0.1000037700962723</v>
      </c>
      <c r="K1991" s="7">
        <v>0.10279743849005731</v>
      </c>
      <c r="L1991" s="7">
        <v>0.1008755723071984</v>
      </c>
      <c r="M1991" s="7">
        <v>0.10138300158246689</v>
      </c>
      <c r="N1991" s="7">
        <v>0.1045538917982116</v>
      </c>
      <c r="O1991" s="7">
        <v>2.5687303857323449E-3</v>
      </c>
      <c r="P1991" s="7">
        <v>0.107122622183944</v>
      </c>
      <c r="Q1991" s="7">
        <v>0.10198516141247931</v>
      </c>
      <c r="R1991" s="7" t="str">
        <f t="shared" si="201"/>
        <v>Lower</v>
      </c>
      <c r="S1991" s="4" t="str">
        <f t="shared" si="197"/>
        <v>Lower</v>
      </c>
      <c r="T1991" s="4" t="str">
        <f t="shared" si="198"/>
        <v>Below</v>
      </c>
      <c r="U1991" s="4" t="str">
        <f t="shared" si="199"/>
        <v>Buy</v>
      </c>
      <c r="V1991" s="4" t="str">
        <f t="shared" si="200"/>
        <v/>
      </c>
    </row>
    <row r="1992" spans="1:22">
      <c r="A1992" s="2">
        <v>43914</v>
      </c>
      <c r="B1992" s="7">
        <v>795.25</v>
      </c>
      <c r="C1992" s="7">
        <v>810</v>
      </c>
      <c r="D1992" s="7">
        <v>738.75</v>
      </c>
      <c r="E1992" s="7">
        <v>767.70001220703125</v>
      </c>
      <c r="F1992" s="7">
        <v>7848.2998046875</v>
      </c>
      <c r="G1992" s="7">
        <v>8036.9501953125</v>
      </c>
      <c r="H1992" s="7">
        <v>7511.10009765625</v>
      </c>
      <c r="I1992" s="7">
        <v>7801.0498046875</v>
      </c>
      <c r="J1992" s="7">
        <v>0.10132767857887209</v>
      </c>
      <c r="K1992" s="7">
        <v>0.10078449913406549</v>
      </c>
      <c r="L1992" s="7">
        <v>9.8354434156791251E-2</v>
      </c>
      <c r="M1992" s="7">
        <v>9.8409833474686334E-2</v>
      </c>
      <c r="N1992" s="7">
        <v>0.10436021913893891</v>
      </c>
      <c r="O1992" s="7">
        <v>2.876518025851827E-3</v>
      </c>
      <c r="P1992" s="7">
        <v>0.1072367371647908</v>
      </c>
      <c r="Q1992" s="7">
        <v>0.1014837011130871</v>
      </c>
      <c r="R1992" s="7">
        <f t="shared" si="201"/>
        <v>0</v>
      </c>
      <c r="S1992" s="4" t="str">
        <f t="shared" si="197"/>
        <v>Lower</v>
      </c>
      <c r="T1992" s="4" t="str">
        <f t="shared" si="198"/>
        <v>Below</v>
      </c>
      <c r="U1992" s="4" t="str">
        <f t="shared" si="199"/>
        <v>Buy</v>
      </c>
      <c r="V1992" s="4" t="str">
        <f t="shared" si="200"/>
        <v/>
      </c>
    </row>
    <row r="1993" spans="1:22">
      <c r="A1993" s="2">
        <v>43915</v>
      </c>
      <c r="B1993" s="7">
        <v>770.45001220703125</v>
      </c>
      <c r="C1993" s="7">
        <v>867.45001220703125</v>
      </c>
      <c r="D1993" s="7">
        <v>755.25</v>
      </c>
      <c r="E1993" s="7">
        <v>856.75</v>
      </c>
      <c r="F1993" s="7">
        <v>7735.14990234375</v>
      </c>
      <c r="G1993" s="7">
        <v>8376.75</v>
      </c>
      <c r="H1993" s="7">
        <v>7714.75</v>
      </c>
      <c r="I1993" s="7">
        <v>8317.849609375</v>
      </c>
      <c r="J1993" s="7">
        <v>9.9603759711700601E-2</v>
      </c>
      <c r="K1993" s="7">
        <v>0.1035544826104433</v>
      </c>
      <c r="L1993" s="7">
        <v>9.789688583557471E-2</v>
      </c>
      <c r="M1993" s="7">
        <v>0.1030013813948213</v>
      </c>
      <c r="N1993" s="7">
        <v>0.104423365921296</v>
      </c>
      <c r="O1993" s="7">
        <v>2.829410921443014E-3</v>
      </c>
      <c r="P1993" s="7">
        <v>0.10725277684273909</v>
      </c>
      <c r="Q1993" s="7">
        <v>0.10159395499985301</v>
      </c>
      <c r="R1993" s="7" t="str">
        <f t="shared" si="201"/>
        <v>Lower</v>
      </c>
      <c r="S1993" s="4" t="str">
        <f t="shared" si="197"/>
        <v>Lower</v>
      </c>
      <c r="T1993" s="4" t="str">
        <f t="shared" si="198"/>
        <v>Above</v>
      </c>
      <c r="U1993" s="4" t="str">
        <f t="shared" si="199"/>
        <v>Buy</v>
      </c>
      <c r="V1993" s="4" t="str">
        <f t="shared" si="200"/>
        <v/>
      </c>
    </row>
    <row r="1994" spans="1:22">
      <c r="A1994" s="2">
        <v>43916</v>
      </c>
      <c r="B1994" s="7">
        <v>870.0999755859375</v>
      </c>
      <c r="C1994" s="7">
        <v>937.70001220703125</v>
      </c>
      <c r="D1994" s="7">
        <v>841</v>
      </c>
      <c r="E1994" s="7">
        <v>901.09997558593761</v>
      </c>
      <c r="F1994" s="7">
        <v>8451</v>
      </c>
      <c r="G1994" s="7">
        <v>8749.0498046875</v>
      </c>
      <c r="H1994" s="7">
        <v>8304.900390625</v>
      </c>
      <c r="I1994" s="7">
        <v>8641.4501953125</v>
      </c>
      <c r="J1994" s="7">
        <v>0.1029582269063942</v>
      </c>
      <c r="K1994" s="7">
        <v>0.1071773544716407</v>
      </c>
      <c r="L1994" s="7">
        <v>0.10126551318416339</v>
      </c>
      <c r="M1994" s="7">
        <v>0.1042764761954809</v>
      </c>
      <c r="N1994" s="7">
        <v>0.1045027546580727</v>
      </c>
      <c r="O1994" s="7">
        <v>2.800302816828212E-3</v>
      </c>
      <c r="P1994" s="7">
        <v>0.1073030574749009</v>
      </c>
      <c r="Q1994" s="7">
        <v>0.1017024518412445</v>
      </c>
      <c r="R1994" s="7" t="str">
        <f t="shared" si="201"/>
        <v>Lower</v>
      </c>
      <c r="S1994" s="4" t="str">
        <f t="shared" si="197"/>
        <v>Lower</v>
      </c>
      <c r="T1994" s="4" t="str">
        <f t="shared" si="198"/>
        <v>Above</v>
      </c>
      <c r="U1994" s="4" t="str">
        <f t="shared" si="199"/>
        <v>Buy</v>
      </c>
      <c r="V1994" s="4" t="str">
        <f t="shared" si="200"/>
        <v/>
      </c>
    </row>
    <row r="1995" spans="1:22">
      <c r="A1995" s="2">
        <v>43917</v>
      </c>
      <c r="B1995" s="7">
        <v>944.95001220703125</v>
      </c>
      <c r="C1995" s="7">
        <v>988.65002441406239</v>
      </c>
      <c r="D1995" s="7">
        <v>872.0999755859375</v>
      </c>
      <c r="E1995" s="7">
        <v>904.45001220703125</v>
      </c>
      <c r="F1995" s="7">
        <v>8949.099609375</v>
      </c>
      <c r="G1995" s="7">
        <v>9038.900390625</v>
      </c>
      <c r="H1995" s="7">
        <v>8522.900390625</v>
      </c>
      <c r="I1995" s="7">
        <v>8660.25</v>
      </c>
      <c r="J1995" s="7">
        <v>0.105591629711788</v>
      </c>
      <c r="K1995" s="7">
        <v>0.1093772452055644</v>
      </c>
      <c r="L1995" s="7">
        <v>0.10232431867269361</v>
      </c>
      <c r="M1995" s="7">
        <v>0.1044369402969927</v>
      </c>
      <c r="N1995" s="7">
        <v>0.10456935779840031</v>
      </c>
      <c r="O1995" s="7">
        <v>2.7810805628207891E-3</v>
      </c>
      <c r="P1995" s="7">
        <v>0.1073504383612211</v>
      </c>
      <c r="Q1995" s="7">
        <v>0.1017882772355795</v>
      </c>
      <c r="R1995" s="7" t="str">
        <f t="shared" si="201"/>
        <v>Upper</v>
      </c>
      <c r="S1995" s="4" t="str">
        <f t="shared" si="197"/>
        <v>Upper</v>
      </c>
      <c r="T1995" s="4" t="str">
        <f t="shared" si="198"/>
        <v>Below</v>
      </c>
      <c r="U1995" s="4" t="str">
        <f t="shared" si="199"/>
        <v>Sell</v>
      </c>
      <c r="V1995" s="4" t="str">
        <f t="shared" si="200"/>
        <v>Sell</v>
      </c>
    </row>
    <row r="1996" spans="1:22">
      <c r="A1996" s="2">
        <v>43920</v>
      </c>
      <c r="B1996" s="7">
        <v>880</v>
      </c>
      <c r="C1996" s="7">
        <v>887</v>
      </c>
      <c r="D1996" s="7">
        <v>828</v>
      </c>
      <c r="E1996" s="7">
        <v>831.6500244140625</v>
      </c>
      <c r="F1996" s="7">
        <v>8385.9501953125</v>
      </c>
      <c r="G1996" s="7">
        <v>8576</v>
      </c>
      <c r="H1996" s="7">
        <v>8244</v>
      </c>
      <c r="I1996" s="7">
        <v>8281.099609375</v>
      </c>
      <c r="J1996" s="7">
        <v>0.1049374226538925</v>
      </c>
      <c r="K1996" s="7">
        <v>0.10342817164179111</v>
      </c>
      <c r="L1996" s="7">
        <v>0.10043668122270739</v>
      </c>
      <c r="M1996" s="7">
        <v>0.1004274871265351</v>
      </c>
      <c r="N1996" s="7">
        <v>0.10433418730943921</v>
      </c>
      <c r="O1996" s="7">
        <v>2.9261744035235849E-3</v>
      </c>
      <c r="P1996" s="7">
        <v>0.1072603617129628</v>
      </c>
      <c r="Q1996" s="7">
        <v>0.1014080129059156</v>
      </c>
      <c r="R1996" s="7" t="str">
        <f t="shared" si="201"/>
        <v>Lower</v>
      </c>
      <c r="S1996" s="4" t="str">
        <f t="shared" ref="S1996:S2059" si="202">+IF(R1996=0,S1995,R1996)</f>
        <v>Lower</v>
      </c>
      <c r="T1996" s="4" t="str">
        <f t="shared" si="198"/>
        <v>Below</v>
      </c>
      <c r="U1996" s="4" t="str">
        <f t="shared" si="199"/>
        <v>Sell</v>
      </c>
      <c r="V1996" s="4" t="str">
        <f t="shared" si="200"/>
        <v/>
      </c>
    </row>
    <row r="1997" spans="1:22">
      <c r="A1997" s="2">
        <v>43921</v>
      </c>
      <c r="B1997" s="7">
        <v>853.79998779296875</v>
      </c>
      <c r="C1997" s="7">
        <v>873.5999755859375</v>
      </c>
      <c r="D1997" s="7">
        <v>838</v>
      </c>
      <c r="E1997" s="7">
        <v>861.9000244140625</v>
      </c>
      <c r="F1997" s="7">
        <v>8529.349609375</v>
      </c>
      <c r="G1997" s="7">
        <v>8678.2998046875</v>
      </c>
      <c r="H1997" s="7">
        <v>8358</v>
      </c>
      <c r="I1997" s="7">
        <v>8597.75</v>
      </c>
      <c r="J1997" s="7">
        <v>0.1001014176807242</v>
      </c>
      <c r="K1997" s="7">
        <v>0.1006648762138951</v>
      </c>
      <c r="L1997" s="7">
        <v>0.1002632208662359</v>
      </c>
      <c r="M1997" s="7">
        <v>0.1002471605261914</v>
      </c>
      <c r="N1997" s="7">
        <v>0.104048663071322</v>
      </c>
      <c r="O1997" s="7">
        <v>3.035969683495259E-3</v>
      </c>
      <c r="P1997" s="7">
        <v>0.1070846327548173</v>
      </c>
      <c r="Q1997" s="7">
        <v>0.1010126933878268</v>
      </c>
      <c r="R1997" s="7">
        <f t="shared" si="201"/>
        <v>0</v>
      </c>
      <c r="S1997" s="4" t="str">
        <f t="shared" si="202"/>
        <v>Lower</v>
      </c>
      <c r="T1997" s="4" t="str">
        <f t="shared" si="198"/>
        <v>Below</v>
      </c>
      <c r="U1997" s="4" t="str">
        <f t="shared" si="199"/>
        <v>Sell</v>
      </c>
      <c r="V1997" s="4" t="str">
        <f t="shared" si="200"/>
        <v/>
      </c>
    </row>
    <row r="1998" spans="1:22">
      <c r="A1998" s="2">
        <v>43922</v>
      </c>
      <c r="B1998" s="7">
        <v>863.8499755859375</v>
      </c>
      <c r="C1998" s="7">
        <v>863.8499755859375</v>
      </c>
      <c r="D1998" s="7">
        <v>820</v>
      </c>
      <c r="E1998" s="7">
        <v>829.6500244140625</v>
      </c>
      <c r="F1998" s="7">
        <v>8584.099609375</v>
      </c>
      <c r="G1998" s="7">
        <v>8588.099609375</v>
      </c>
      <c r="H1998" s="7">
        <v>8198.349609375</v>
      </c>
      <c r="I1998" s="7">
        <v>8253.7998046875</v>
      </c>
      <c r="J1998" s="7">
        <v>0.10063373153807489</v>
      </c>
      <c r="K1998" s="7">
        <v>0.1005868602924605</v>
      </c>
      <c r="L1998" s="7">
        <v>0.100020130766601</v>
      </c>
      <c r="M1998" s="7">
        <v>0.10051734280529651</v>
      </c>
      <c r="N1998" s="7">
        <v>0.1038468530321404</v>
      </c>
      <c r="O1998" s="7">
        <v>3.1332335668883232E-3</v>
      </c>
      <c r="P1998" s="7">
        <v>0.1069800865990287</v>
      </c>
      <c r="Q1998" s="7">
        <v>0.1007136194652521</v>
      </c>
      <c r="R1998" s="7">
        <f t="shared" si="201"/>
        <v>0</v>
      </c>
      <c r="S1998" s="4" t="str">
        <f t="shared" si="202"/>
        <v>Lower</v>
      </c>
      <c r="T1998" s="4" t="str">
        <f t="shared" si="198"/>
        <v>Below</v>
      </c>
      <c r="U1998" s="4" t="str">
        <f t="shared" si="199"/>
        <v>Sell</v>
      </c>
      <c r="V1998" s="4" t="str">
        <f t="shared" si="200"/>
        <v/>
      </c>
    </row>
    <row r="1999" spans="1:22">
      <c r="A1999" s="2">
        <v>43924</v>
      </c>
      <c r="B1999" s="7">
        <v>843</v>
      </c>
      <c r="C1999" s="7">
        <v>844</v>
      </c>
      <c r="D1999" s="7">
        <v>810</v>
      </c>
      <c r="E1999" s="7">
        <v>813.8499755859375</v>
      </c>
      <c r="F1999" s="7">
        <v>8356.5498046875</v>
      </c>
      <c r="G1999" s="7">
        <v>8356.5498046875</v>
      </c>
      <c r="H1999" s="7">
        <v>8055.7998046875</v>
      </c>
      <c r="I1999" s="7">
        <v>8083.7998046875</v>
      </c>
      <c r="J1999" s="7">
        <v>0.1008789535996219</v>
      </c>
      <c r="K1999" s="7">
        <v>0.1009986202112466</v>
      </c>
      <c r="L1999" s="7">
        <v>0.1005486754435827</v>
      </c>
      <c r="M1999" s="7">
        <v>0.1006766613782315</v>
      </c>
      <c r="N1999" s="7">
        <v>0.1037751400358758</v>
      </c>
      <c r="O1999" s="7">
        <v>3.190938652433326E-3</v>
      </c>
      <c r="P1999" s="7">
        <v>0.1069660786883091</v>
      </c>
      <c r="Q1999" s="7">
        <v>0.1005842013834425</v>
      </c>
      <c r="R1999" s="7" t="str">
        <f t="shared" si="201"/>
        <v>Lower</v>
      </c>
      <c r="S1999" s="4" t="str">
        <f t="shared" si="202"/>
        <v>Lower</v>
      </c>
      <c r="T1999" s="4" t="str">
        <f t="shared" si="198"/>
        <v>Above</v>
      </c>
      <c r="U1999" s="4" t="str">
        <f t="shared" si="199"/>
        <v>Buy</v>
      </c>
      <c r="V1999" s="4" t="str">
        <f t="shared" si="200"/>
        <v>Buy</v>
      </c>
    </row>
    <row r="2000" spans="1:22">
      <c r="A2000" s="2">
        <v>43928</v>
      </c>
      <c r="B2000" s="7">
        <v>874</v>
      </c>
      <c r="C2000" s="7">
        <v>907.29998779296875</v>
      </c>
      <c r="D2000" s="7">
        <v>845.3499755859375</v>
      </c>
      <c r="E2000" s="7">
        <v>896.0999755859375</v>
      </c>
      <c r="F2000" s="7">
        <v>8446.2998046875</v>
      </c>
      <c r="G2000" s="7">
        <v>8819.400390625</v>
      </c>
      <c r="H2000" s="7">
        <v>8360.9501953125</v>
      </c>
      <c r="I2000" s="7">
        <v>8792.2001953125</v>
      </c>
      <c r="J2000" s="7">
        <v>0.1034772646259786</v>
      </c>
      <c r="K2000" s="7">
        <v>0.10287547311690561</v>
      </c>
      <c r="L2000" s="7">
        <v>0.1011069263467059</v>
      </c>
      <c r="M2000" s="7">
        <v>0.10191987849226709</v>
      </c>
      <c r="N2000" s="7">
        <v>0.1037626506186401</v>
      </c>
      <c r="O2000" s="7">
        <v>3.1980341961918191E-3</v>
      </c>
      <c r="P2000" s="7">
        <v>0.10696068481483199</v>
      </c>
      <c r="Q2000" s="7">
        <v>0.10056461642244829</v>
      </c>
      <c r="R2000" s="7">
        <f t="shared" si="201"/>
        <v>0</v>
      </c>
      <c r="S2000" s="4" t="str">
        <f t="shared" si="202"/>
        <v>Lower</v>
      </c>
      <c r="T2000" s="4" t="str">
        <f t="shared" si="198"/>
        <v>Above</v>
      </c>
      <c r="U2000" s="4" t="str">
        <f t="shared" si="199"/>
        <v>Buy</v>
      </c>
      <c r="V2000" s="4" t="str">
        <f t="shared" si="200"/>
        <v/>
      </c>
    </row>
    <row r="2001" spans="1:22">
      <c r="A2001" s="2">
        <v>43929</v>
      </c>
      <c r="B2001" s="7">
        <v>879.95001220703125</v>
      </c>
      <c r="C2001" s="7">
        <v>945</v>
      </c>
      <c r="D2001" s="7">
        <v>866.0999755859375</v>
      </c>
      <c r="E2001" s="7">
        <v>888.9000244140625</v>
      </c>
      <c r="F2001" s="7">
        <v>8688.900390625</v>
      </c>
      <c r="G2001" s="7">
        <v>9131.7001953125</v>
      </c>
      <c r="H2001" s="7">
        <v>8653.900390625</v>
      </c>
      <c r="I2001" s="7">
        <v>8748.75</v>
      </c>
      <c r="J2001" s="7">
        <v>0.1012728852498372</v>
      </c>
      <c r="K2001" s="7">
        <v>0.10348565763088551</v>
      </c>
      <c r="L2001" s="7">
        <v>0.100082036595222</v>
      </c>
      <c r="M2001" s="7">
        <v>0.1016030889457422</v>
      </c>
      <c r="N2001" s="7">
        <v>0.1036792163319879</v>
      </c>
      <c r="O2001" s="7">
        <v>3.2330900447125831E-3</v>
      </c>
      <c r="P2001" s="7">
        <v>0.1069123063767005</v>
      </c>
      <c r="Q2001" s="7">
        <v>0.1004461262872753</v>
      </c>
      <c r="R2001" s="7" t="str">
        <f t="shared" si="201"/>
        <v>Lower</v>
      </c>
      <c r="S2001" s="4" t="str">
        <f t="shared" si="202"/>
        <v>Lower</v>
      </c>
      <c r="T2001" s="4" t="str">
        <f t="shared" si="198"/>
        <v>Above</v>
      </c>
      <c r="U2001" s="4" t="str">
        <f t="shared" si="199"/>
        <v>Buy</v>
      </c>
      <c r="V2001" s="4" t="str">
        <f t="shared" si="200"/>
        <v/>
      </c>
    </row>
    <row r="2002" spans="1:22">
      <c r="A2002" s="2">
        <v>43930</v>
      </c>
      <c r="B2002" s="7">
        <v>913</v>
      </c>
      <c r="C2002" s="7">
        <v>930.90002441406239</v>
      </c>
      <c r="D2002" s="7">
        <v>890</v>
      </c>
      <c r="E2002" s="7">
        <v>925.04998779296875</v>
      </c>
      <c r="F2002" s="7">
        <v>8973.0498046875</v>
      </c>
      <c r="G2002" s="7">
        <v>9128.349609375</v>
      </c>
      <c r="H2002" s="7">
        <v>8904.5498046875</v>
      </c>
      <c r="I2002" s="7">
        <v>9111.900390625</v>
      </c>
      <c r="J2002" s="7">
        <v>0.101749128765902</v>
      </c>
      <c r="K2002" s="7">
        <v>0.1019790065290673</v>
      </c>
      <c r="L2002" s="7">
        <v>9.9948904719640005E-2</v>
      </c>
      <c r="M2002" s="7">
        <v>0.1015210821163858</v>
      </c>
      <c r="N2002" s="7">
        <v>0.1034579192179509</v>
      </c>
      <c r="O2002" s="7">
        <v>3.22114473870292E-3</v>
      </c>
      <c r="P2002" s="7">
        <v>0.1066790639566538</v>
      </c>
      <c r="Q2002" s="7">
        <v>0.100236774479248</v>
      </c>
      <c r="R2002" s="7" t="str">
        <f t="shared" si="201"/>
        <v>Lower</v>
      </c>
      <c r="S2002" s="4" t="str">
        <f t="shared" si="202"/>
        <v>Lower</v>
      </c>
      <c r="T2002" s="4" t="str">
        <f t="shared" si="198"/>
        <v>Above</v>
      </c>
      <c r="U2002" s="4" t="str">
        <f t="shared" si="199"/>
        <v>Buy</v>
      </c>
      <c r="V2002" s="4" t="str">
        <f t="shared" si="200"/>
        <v/>
      </c>
    </row>
    <row r="2003" spans="1:22">
      <c r="A2003" s="2">
        <v>43934</v>
      </c>
      <c r="B2003" s="7">
        <v>934</v>
      </c>
      <c r="C2003" s="7">
        <v>946.70001220703125</v>
      </c>
      <c r="D2003" s="7">
        <v>886.20001220703125</v>
      </c>
      <c r="E2003" s="7">
        <v>895.3499755859375</v>
      </c>
      <c r="F2003" s="7">
        <v>9103.9501953125</v>
      </c>
      <c r="G2003" s="7">
        <v>9112.0498046875</v>
      </c>
      <c r="H2003" s="7">
        <v>8912.400390625</v>
      </c>
      <c r="I2003" s="7">
        <v>8993.849609375</v>
      </c>
      <c r="J2003" s="7">
        <v>0.102592828383541</v>
      </c>
      <c r="K2003" s="7">
        <v>0.1038953948342141</v>
      </c>
      <c r="L2003" s="7">
        <v>9.943449277023389E-2</v>
      </c>
      <c r="M2003" s="7">
        <v>9.9551361705297312E-2</v>
      </c>
      <c r="N2003" s="7">
        <v>0.1031105809732451</v>
      </c>
      <c r="O2003" s="7">
        <v>3.250466757401481E-3</v>
      </c>
      <c r="P2003" s="7">
        <v>0.1063610477306466</v>
      </c>
      <c r="Q2003" s="7">
        <v>9.9860114215843648E-2</v>
      </c>
      <c r="R2003" s="7" t="str">
        <f t="shared" si="201"/>
        <v>Lower</v>
      </c>
      <c r="S2003" s="4" t="str">
        <f t="shared" si="202"/>
        <v>Lower</v>
      </c>
      <c r="T2003" s="4" t="str">
        <f t="shared" si="198"/>
        <v>Below</v>
      </c>
      <c r="U2003" s="4" t="str">
        <f t="shared" si="199"/>
        <v>Buy</v>
      </c>
      <c r="V2003" s="4" t="str">
        <f t="shared" si="200"/>
        <v/>
      </c>
    </row>
    <row r="2004" spans="1:22">
      <c r="A2004" s="2">
        <v>43936</v>
      </c>
      <c r="B2004" s="7">
        <v>930.5</v>
      </c>
      <c r="C2004" s="7">
        <v>930.5</v>
      </c>
      <c r="D2004" s="7">
        <v>843</v>
      </c>
      <c r="E2004" s="7">
        <v>863.29998779296875</v>
      </c>
      <c r="F2004" s="7">
        <v>9196.400390625</v>
      </c>
      <c r="G2004" s="7">
        <v>9261.2001953125</v>
      </c>
      <c r="H2004" s="7">
        <v>8874.099609375</v>
      </c>
      <c r="I2004" s="7">
        <v>8925.2998046875</v>
      </c>
      <c r="J2004" s="7">
        <v>0.10118089257494391</v>
      </c>
      <c r="K2004" s="7">
        <v>0.1004729387526864</v>
      </c>
      <c r="L2004" s="7">
        <v>9.4995553025956192E-2</v>
      </c>
      <c r="M2004" s="7">
        <v>9.6725040803623222E-2</v>
      </c>
      <c r="N2004" s="7">
        <v>0.1026220990614366</v>
      </c>
      <c r="O2004" s="7">
        <v>3.4434977677158841E-3</v>
      </c>
      <c r="P2004" s="7">
        <v>0.1060655968291524</v>
      </c>
      <c r="Q2004" s="7">
        <v>9.9178601293720678E-2</v>
      </c>
      <c r="R2004" s="7" t="str">
        <f t="shared" si="201"/>
        <v>Lower</v>
      </c>
      <c r="S2004" s="4" t="str">
        <f t="shared" si="202"/>
        <v>Lower</v>
      </c>
      <c r="T2004" s="4" t="str">
        <f t="shared" si="198"/>
        <v>Below</v>
      </c>
      <c r="U2004" s="4" t="str">
        <f t="shared" si="199"/>
        <v>Buy</v>
      </c>
      <c r="V2004" s="4" t="str">
        <f t="shared" si="200"/>
        <v/>
      </c>
    </row>
    <row r="2005" spans="1:22">
      <c r="A2005" s="2">
        <v>43937</v>
      </c>
      <c r="B2005" s="7">
        <v>865</v>
      </c>
      <c r="C2005" s="7">
        <v>890.70001220703125</v>
      </c>
      <c r="D2005" s="7">
        <v>856.25</v>
      </c>
      <c r="E2005" s="7">
        <v>879.75</v>
      </c>
      <c r="F2005" s="7">
        <v>8851.25</v>
      </c>
      <c r="G2005" s="7">
        <v>9053.75</v>
      </c>
      <c r="H2005" s="7">
        <v>8821.900390625</v>
      </c>
      <c r="I2005" s="7">
        <v>8992.7998046875</v>
      </c>
      <c r="J2005" s="7">
        <v>9.7726309843242473E-2</v>
      </c>
      <c r="K2005" s="7">
        <v>9.8379126020381749E-2</v>
      </c>
      <c r="L2005" s="7">
        <v>9.7059586039979953E-2</v>
      </c>
      <c r="M2005" s="7">
        <v>9.7828264734797055E-2</v>
      </c>
      <c r="N2005" s="7">
        <v>0.1021404407986608</v>
      </c>
      <c r="O2005" s="7">
        <v>3.4044683541912678E-3</v>
      </c>
      <c r="P2005" s="7">
        <v>0.105544909152852</v>
      </c>
      <c r="Q2005" s="7">
        <v>9.8735972444469494E-2</v>
      </c>
      <c r="R2005" s="7">
        <f t="shared" si="201"/>
        <v>0</v>
      </c>
      <c r="S2005" s="4" t="str">
        <f t="shared" si="202"/>
        <v>Lower</v>
      </c>
      <c r="T2005" s="4" t="str">
        <f t="shared" si="198"/>
        <v>Below</v>
      </c>
      <c r="U2005" s="4" t="str">
        <f t="shared" si="199"/>
        <v>Buy</v>
      </c>
      <c r="V2005" s="4" t="str">
        <f t="shared" si="200"/>
        <v/>
      </c>
    </row>
    <row r="2006" spans="1:22">
      <c r="A2006" s="2">
        <v>43938</v>
      </c>
      <c r="B2006" s="7">
        <v>915</v>
      </c>
      <c r="C2006" s="7">
        <v>920</v>
      </c>
      <c r="D2006" s="7">
        <v>887.25</v>
      </c>
      <c r="E2006" s="7">
        <v>910.29998779296875</v>
      </c>
      <c r="F2006" s="7">
        <v>9323.4501953125</v>
      </c>
      <c r="G2006" s="7">
        <v>9324</v>
      </c>
      <c r="H2006" s="7">
        <v>9091.349609375</v>
      </c>
      <c r="I2006" s="7">
        <v>9266.75</v>
      </c>
      <c r="J2006" s="7">
        <v>9.8139635095603292E-2</v>
      </c>
      <c r="K2006" s="7">
        <v>9.8670098670098669E-2</v>
      </c>
      <c r="L2006" s="7">
        <v>9.7592770944048585E-2</v>
      </c>
      <c r="M2006" s="7">
        <v>9.823292824269228E-2</v>
      </c>
      <c r="N2006" s="7">
        <v>0.101618486641341</v>
      </c>
      <c r="O2006" s="7">
        <v>3.1403671246122409E-3</v>
      </c>
      <c r="P2006" s="7">
        <v>0.1047588537659532</v>
      </c>
      <c r="Q2006" s="7">
        <v>9.8478119516728746E-2</v>
      </c>
      <c r="R2006" s="7" t="str">
        <f t="shared" si="201"/>
        <v>Lower</v>
      </c>
      <c r="S2006" s="4" t="str">
        <f t="shared" si="202"/>
        <v>Lower</v>
      </c>
      <c r="T2006" s="4" t="str">
        <f t="shared" si="198"/>
        <v>Below</v>
      </c>
      <c r="U2006" s="4" t="str">
        <f t="shared" si="199"/>
        <v>Buy</v>
      </c>
      <c r="V2006" s="4" t="str">
        <f t="shared" si="200"/>
        <v/>
      </c>
    </row>
    <row r="2007" spans="1:22">
      <c r="A2007" s="2">
        <v>43941</v>
      </c>
      <c r="B2007" s="7">
        <v>951</v>
      </c>
      <c r="C2007" s="7">
        <v>960.95001220703125</v>
      </c>
      <c r="D2007" s="7">
        <v>935</v>
      </c>
      <c r="E2007" s="7">
        <v>944.84997558593761</v>
      </c>
      <c r="F2007" s="7">
        <v>9390.2001953125</v>
      </c>
      <c r="G2007" s="7">
        <v>9390.849609375</v>
      </c>
      <c r="H2007" s="7">
        <v>9230.7998046875</v>
      </c>
      <c r="I2007" s="7">
        <v>9261.849609375</v>
      </c>
      <c r="J2007" s="7">
        <v>0.10127579606606581</v>
      </c>
      <c r="K2007" s="7">
        <v>0.10232833579271711</v>
      </c>
      <c r="L2007" s="7">
        <v>0.10129133117210461</v>
      </c>
      <c r="M2007" s="7">
        <v>0.1020152577979181</v>
      </c>
      <c r="N2007" s="7">
        <v>0.1012821213964283</v>
      </c>
      <c r="O2007" s="7">
        <v>2.6608105613606351E-3</v>
      </c>
      <c r="P2007" s="7">
        <v>0.10394293195778891</v>
      </c>
      <c r="Q2007" s="7">
        <v>9.8621310835067616E-2</v>
      </c>
      <c r="R2007" s="7">
        <f t="shared" si="201"/>
        <v>0</v>
      </c>
      <c r="S2007" s="4" t="str">
        <f t="shared" si="202"/>
        <v>Lower</v>
      </c>
      <c r="T2007" s="4" t="str">
        <f t="shared" si="198"/>
        <v>Above</v>
      </c>
      <c r="U2007" s="4" t="str">
        <f t="shared" si="199"/>
        <v>Buy</v>
      </c>
      <c r="V2007" s="4" t="str">
        <f t="shared" si="200"/>
        <v/>
      </c>
    </row>
    <row r="2008" spans="1:22">
      <c r="A2008" s="2">
        <v>43942</v>
      </c>
      <c r="B2008" s="7">
        <v>925</v>
      </c>
      <c r="C2008" s="7">
        <v>934</v>
      </c>
      <c r="D2008" s="7">
        <v>908</v>
      </c>
      <c r="E2008" s="7">
        <v>921.65002441406239</v>
      </c>
      <c r="F2008" s="7">
        <v>9016.9501953125</v>
      </c>
      <c r="G2008" s="7">
        <v>9044.400390625</v>
      </c>
      <c r="H2008" s="7">
        <v>8909.400390625</v>
      </c>
      <c r="I2008" s="7">
        <v>8981.4501953125</v>
      </c>
      <c r="J2008" s="7">
        <v>0.1025845746027149</v>
      </c>
      <c r="K2008" s="7">
        <v>0.10326831626872029</v>
      </c>
      <c r="L2008" s="7">
        <v>0.101914827057885</v>
      </c>
      <c r="M2008" s="7">
        <v>0.1026170612063384</v>
      </c>
      <c r="N2008" s="7">
        <v>0.1012357353872332</v>
      </c>
      <c r="O2008" s="7">
        <v>2.6271632173068358E-3</v>
      </c>
      <c r="P2008" s="7">
        <v>0.10386289860454009</v>
      </c>
      <c r="Q2008" s="7">
        <v>9.8608572169926384E-2</v>
      </c>
      <c r="R2008" s="7">
        <f t="shared" si="201"/>
        <v>0</v>
      </c>
      <c r="S2008" s="4" t="str">
        <f t="shared" si="202"/>
        <v>Lower</v>
      </c>
      <c r="T2008" s="4" t="str">
        <f t="shared" si="198"/>
        <v>Above</v>
      </c>
      <c r="U2008" s="4" t="str">
        <f t="shared" si="199"/>
        <v>Buy</v>
      </c>
      <c r="V2008" s="4" t="str">
        <f t="shared" si="200"/>
        <v/>
      </c>
    </row>
    <row r="2009" spans="1:22">
      <c r="A2009" s="2">
        <v>43943</v>
      </c>
      <c r="B2009" s="7">
        <v>919.15002441406239</v>
      </c>
      <c r="C2009" s="7">
        <v>933</v>
      </c>
      <c r="D2009" s="7">
        <v>907.29998779296875</v>
      </c>
      <c r="E2009" s="7">
        <v>928.59997558593761</v>
      </c>
      <c r="F2009" s="7">
        <v>9026.75</v>
      </c>
      <c r="G2009" s="7">
        <v>9209.75</v>
      </c>
      <c r="H2009" s="7">
        <v>8946.25</v>
      </c>
      <c r="I2009" s="7">
        <v>9187.2998046875</v>
      </c>
      <c r="J2009" s="7">
        <v>0.1018251335656867</v>
      </c>
      <c r="K2009" s="7">
        <v>0.1013056814788675</v>
      </c>
      <c r="L2009" s="7">
        <v>0.1014167933819163</v>
      </c>
      <c r="M2009" s="7">
        <v>0.10107430859197079</v>
      </c>
      <c r="N2009" s="7">
        <v>0.1008707094519901</v>
      </c>
      <c r="O2009" s="7">
        <v>2.0200611179596222E-3</v>
      </c>
      <c r="P2009" s="7">
        <v>0.1028907705699498</v>
      </c>
      <c r="Q2009" s="7">
        <v>9.8850648334030525E-2</v>
      </c>
      <c r="R2009" s="7">
        <f t="shared" si="201"/>
        <v>0</v>
      </c>
      <c r="S2009" s="4" t="str">
        <f t="shared" si="202"/>
        <v>Lower</v>
      </c>
      <c r="T2009" s="4" t="str">
        <f t="shared" si="198"/>
        <v>Above</v>
      </c>
      <c r="U2009" s="4" t="str">
        <f t="shared" si="199"/>
        <v>Buy</v>
      </c>
      <c r="V2009" s="4" t="str">
        <f t="shared" si="200"/>
        <v/>
      </c>
    </row>
    <row r="2010" spans="1:22">
      <c r="A2010" s="2">
        <v>43944</v>
      </c>
      <c r="B2010" s="7">
        <v>935</v>
      </c>
      <c r="C2010" s="7">
        <v>958.5</v>
      </c>
      <c r="D2010" s="7">
        <v>912.54998779296875</v>
      </c>
      <c r="E2010" s="7">
        <v>954.95001220703125</v>
      </c>
      <c r="F2010" s="7">
        <v>9232.349609375</v>
      </c>
      <c r="G2010" s="7">
        <v>9343.599609375</v>
      </c>
      <c r="H2010" s="7">
        <v>9170.150390625</v>
      </c>
      <c r="I2010" s="7">
        <v>9313.900390625</v>
      </c>
      <c r="J2010" s="7">
        <v>0.1012743277237414</v>
      </c>
      <c r="K2010" s="7">
        <v>0.10258359091482031</v>
      </c>
      <c r="L2010" s="7">
        <v>9.951308854497129E-2</v>
      </c>
      <c r="M2010" s="7">
        <v>0.1025295496147077</v>
      </c>
      <c r="N2010" s="7">
        <v>0.10094970535162209</v>
      </c>
      <c r="O2010" s="7">
        <v>2.053918032737669E-3</v>
      </c>
      <c r="P2010" s="7">
        <v>0.1030036233843598</v>
      </c>
      <c r="Q2010" s="7">
        <v>9.8895787318884459E-2</v>
      </c>
      <c r="R2010" s="7">
        <f t="shared" si="201"/>
        <v>0</v>
      </c>
      <c r="S2010" s="4" t="str">
        <f t="shared" si="202"/>
        <v>Lower</v>
      </c>
      <c r="T2010" s="4" t="str">
        <f t="shared" si="198"/>
        <v>Above</v>
      </c>
      <c r="U2010" s="4" t="str">
        <f t="shared" si="199"/>
        <v>Buy</v>
      </c>
      <c r="V2010" s="4" t="str">
        <f t="shared" si="200"/>
        <v/>
      </c>
    </row>
    <row r="2011" spans="1:22">
      <c r="A2011" s="2">
        <v>43945</v>
      </c>
      <c r="B2011" s="7">
        <v>933</v>
      </c>
      <c r="C2011" s="7">
        <v>958.40002441406239</v>
      </c>
      <c r="D2011" s="7">
        <v>926</v>
      </c>
      <c r="E2011" s="7">
        <v>938.04998779296875</v>
      </c>
      <c r="F2011" s="7">
        <v>9163.900390625</v>
      </c>
      <c r="G2011" s="7">
        <v>9296.900390625</v>
      </c>
      <c r="H2011" s="7">
        <v>9141.2998046875</v>
      </c>
      <c r="I2011" s="7">
        <v>9154.400390625</v>
      </c>
      <c r="J2011" s="7">
        <v>0.10181254271974551</v>
      </c>
      <c r="K2011" s="7">
        <v>0.1030881244441979</v>
      </c>
      <c r="L2011" s="7">
        <v>0.1012985045655283</v>
      </c>
      <c r="M2011" s="7">
        <v>0.102469844857739</v>
      </c>
      <c r="N2011" s="7">
        <v>0.10100404751538571</v>
      </c>
      <c r="O2011" s="7">
        <v>2.0801951261971981E-3</v>
      </c>
      <c r="P2011" s="7">
        <v>0.1030842426415829</v>
      </c>
      <c r="Q2011" s="7">
        <v>9.8923852389188549E-2</v>
      </c>
      <c r="R2011" s="7" t="str">
        <f t="shared" si="201"/>
        <v>Upper</v>
      </c>
      <c r="S2011" s="4" t="str">
        <f t="shared" si="202"/>
        <v>Upper</v>
      </c>
      <c r="T2011" s="4" t="str">
        <f t="shared" si="198"/>
        <v>Below</v>
      </c>
      <c r="U2011" s="4" t="str">
        <f t="shared" si="199"/>
        <v>Sell</v>
      </c>
      <c r="V2011" s="4" t="str">
        <f t="shared" si="200"/>
        <v>Sell</v>
      </c>
    </row>
    <row r="2012" spans="1:22">
      <c r="A2012" s="2">
        <v>43948</v>
      </c>
      <c r="B2012" s="7">
        <v>945.15002441406239</v>
      </c>
      <c r="C2012" s="7">
        <v>957.40002441406239</v>
      </c>
      <c r="D2012" s="7">
        <v>926.29998779296875</v>
      </c>
      <c r="E2012" s="7">
        <v>929.70001220703125</v>
      </c>
      <c r="F2012" s="7">
        <v>9259.7001953125</v>
      </c>
      <c r="G2012" s="7">
        <v>9377.099609375</v>
      </c>
      <c r="H2012" s="7">
        <v>9250.349609375</v>
      </c>
      <c r="I2012" s="7">
        <v>9282.2998046875</v>
      </c>
      <c r="J2012" s="7">
        <v>0.1020713418877775</v>
      </c>
      <c r="K2012" s="7">
        <v>0.1020998031690819</v>
      </c>
      <c r="L2012" s="7">
        <v>0.1001367544913315</v>
      </c>
      <c r="M2012" s="7">
        <v>0.1001583693447974</v>
      </c>
      <c r="N2012" s="7">
        <v>0.1010914743088913</v>
      </c>
      <c r="O2012" s="7">
        <v>2.0006496272965031E-3</v>
      </c>
      <c r="P2012" s="7">
        <v>0.1030921239361878</v>
      </c>
      <c r="Q2012" s="7">
        <v>9.9090824681594789E-2</v>
      </c>
      <c r="R2012" s="7">
        <f t="shared" si="201"/>
        <v>0</v>
      </c>
      <c r="S2012" s="4" t="str">
        <f t="shared" si="202"/>
        <v>Upper</v>
      </c>
      <c r="T2012" s="4" t="str">
        <f t="shared" si="198"/>
        <v>Below</v>
      </c>
      <c r="U2012" s="4" t="str">
        <f t="shared" si="199"/>
        <v>Sell</v>
      </c>
      <c r="V2012" s="4" t="str">
        <f t="shared" si="200"/>
        <v/>
      </c>
    </row>
    <row r="2013" spans="1:22">
      <c r="A2013" s="2">
        <v>43949</v>
      </c>
      <c r="B2013" s="7">
        <v>943.79998779296875</v>
      </c>
      <c r="C2013" s="7">
        <v>943.79998779296875</v>
      </c>
      <c r="D2013" s="7">
        <v>922</v>
      </c>
      <c r="E2013" s="7">
        <v>931.40002441406239</v>
      </c>
      <c r="F2013" s="7">
        <v>9389.7998046875</v>
      </c>
      <c r="G2013" s="7">
        <v>9404.400390625</v>
      </c>
      <c r="H2013" s="7">
        <v>9260</v>
      </c>
      <c r="I2013" s="7">
        <v>9380.900390625</v>
      </c>
      <c r="J2013" s="7">
        <v>0.10051332375817131</v>
      </c>
      <c r="K2013" s="7">
        <v>0.10035727410477099</v>
      </c>
      <c r="L2013" s="7">
        <v>9.9568034557235424E-2</v>
      </c>
      <c r="M2013" s="7">
        <v>9.9286847277994403E-2</v>
      </c>
      <c r="N2013" s="7">
        <v>0.10090574760305</v>
      </c>
      <c r="O2013" s="7">
        <v>1.9863802724837051E-3</v>
      </c>
      <c r="P2013" s="7">
        <v>0.1028921278755337</v>
      </c>
      <c r="Q2013" s="7">
        <v>9.8919367330566263E-2</v>
      </c>
      <c r="R2013" s="7">
        <f t="shared" si="201"/>
        <v>0</v>
      </c>
      <c r="S2013" s="4" t="str">
        <f t="shared" si="202"/>
        <v>Upper</v>
      </c>
      <c r="T2013" s="4" t="str">
        <f t="shared" si="198"/>
        <v>Below</v>
      </c>
      <c r="U2013" s="4" t="str">
        <f t="shared" si="199"/>
        <v>Sell</v>
      </c>
      <c r="V2013" s="4" t="str">
        <f t="shared" si="200"/>
        <v/>
      </c>
    </row>
    <row r="2014" spans="1:22">
      <c r="A2014" s="2">
        <v>43950</v>
      </c>
      <c r="B2014" s="7">
        <v>935</v>
      </c>
      <c r="C2014" s="7">
        <v>992.70001220703125</v>
      </c>
      <c r="D2014" s="7">
        <v>934.09997558593761</v>
      </c>
      <c r="E2014" s="7">
        <v>977.09997558593761</v>
      </c>
      <c r="F2014" s="7">
        <v>9408.599609375</v>
      </c>
      <c r="G2014" s="7">
        <v>9599.849609375</v>
      </c>
      <c r="H2014" s="7">
        <v>9392.349609375</v>
      </c>
      <c r="I2014" s="7">
        <v>9553.349609375</v>
      </c>
      <c r="J2014" s="7">
        <v>9.9377169697851639E-2</v>
      </c>
      <c r="K2014" s="7">
        <v>0.1034078712272307</v>
      </c>
      <c r="L2014" s="7">
        <v>9.9453280002861383E-2</v>
      </c>
      <c r="M2014" s="7">
        <v>0.1022782600384559</v>
      </c>
      <c r="N2014" s="7">
        <v>0.10080583679519869</v>
      </c>
      <c r="O2014" s="7">
        <v>1.8537410382697039E-3</v>
      </c>
      <c r="P2014" s="7">
        <v>0.10265957783346839</v>
      </c>
      <c r="Q2014" s="7">
        <v>9.8952095756928996E-2</v>
      </c>
      <c r="R2014" s="7" t="str">
        <f t="shared" si="201"/>
        <v>Upper</v>
      </c>
      <c r="S2014" s="4" t="str">
        <f t="shared" si="202"/>
        <v>Upper</v>
      </c>
      <c r="T2014" s="4" t="str">
        <f t="shared" si="198"/>
        <v>Below</v>
      </c>
      <c r="U2014" s="4" t="str">
        <f t="shared" si="199"/>
        <v>Sell</v>
      </c>
      <c r="V2014" s="4" t="str">
        <f t="shared" si="200"/>
        <v/>
      </c>
    </row>
    <row r="2015" spans="1:22">
      <c r="A2015" s="2">
        <v>43951</v>
      </c>
      <c r="B2015" s="7">
        <v>1001.400024414062</v>
      </c>
      <c r="C2015" s="7">
        <v>1019</v>
      </c>
      <c r="D2015" s="7">
        <v>992.09997558593761</v>
      </c>
      <c r="E2015" s="7">
        <v>1001.799987792969</v>
      </c>
      <c r="F2015" s="7">
        <v>9753.5</v>
      </c>
      <c r="G2015" s="7">
        <v>9889.0498046875</v>
      </c>
      <c r="H2015" s="7">
        <v>9731.5</v>
      </c>
      <c r="I2015" s="7">
        <v>9859.900390625</v>
      </c>
      <c r="J2015" s="7">
        <v>0.1026708386132222</v>
      </c>
      <c r="K2015" s="7">
        <v>0.1030432670606012</v>
      </c>
      <c r="L2015" s="7">
        <v>0.1019472820825091</v>
      </c>
      <c r="M2015" s="7">
        <v>0.1016034592748524</v>
      </c>
      <c r="N2015" s="7">
        <v>0.10066416274409171</v>
      </c>
      <c r="O2015" s="7">
        <v>1.6597498090867541E-3</v>
      </c>
      <c r="P2015" s="7">
        <v>0.10232391255317851</v>
      </c>
      <c r="Q2015" s="7">
        <v>9.9004412935004935E-2</v>
      </c>
      <c r="R2015" s="7" t="str">
        <f t="shared" si="201"/>
        <v>Upper</v>
      </c>
      <c r="S2015" s="4" t="str">
        <f t="shared" si="202"/>
        <v>Upper</v>
      </c>
      <c r="T2015" s="4" t="str">
        <f t="shared" ref="T2015:T2078" si="203">IF(S2015=0,"",IF(S2015="Upper",IF(M2015&lt;=P2015,"Below","Above"),IF(M2015&gt;=Q2015,"Above","Below")))</f>
        <v>Below</v>
      </c>
      <c r="U2015" s="4" t="str">
        <f t="shared" si="199"/>
        <v>Sell</v>
      </c>
      <c r="V2015" s="4" t="str">
        <f t="shared" si="200"/>
        <v/>
      </c>
    </row>
    <row r="2016" spans="1:22">
      <c r="A2016" s="2">
        <v>43955</v>
      </c>
      <c r="B2016" s="7">
        <v>957.5</v>
      </c>
      <c r="C2016" s="7">
        <v>960</v>
      </c>
      <c r="D2016" s="7">
        <v>917.5</v>
      </c>
      <c r="E2016" s="7">
        <v>923</v>
      </c>
      <c r="F2016" s="7">
        <v>9533.5</v>
      </c>
      <c r="G2016" s="7">
        <v>9533.5</v>
      </c>
      <c r="H2016" s="7">
        <v>9266.9501953125</v>
      </c>
      <c r="I2016" s="7">
        <v>9293.5</v>
      </c>
      <c r="J2016" s="7">
        <v>0.10043530707505111</v>
      </c>
      <c r="K2016" s="7">
        <v>0.1006975402527928</v>
      </c>
      <c r="L2016" s="7">
        <v>9.9007762064384344E-2</v>
      </c>
      <c r="M2016" s="7">
        <v>9.9316726744498846E-2</v>
      </c>
      <c r="N2016" s="7">
        <v>0.1006086247249899</v>
      </c>
      <c r="O2016" s="7">
        <v>1.6864553006425999E-3</v>
      </c>
      <c r="P2016" s="7">
        <v>0.10229508002563251</v>
      </c>
      <c r="Q2016" s="7">
        <v>9.8922169424347284E-2</v>
      </c>
      <c r="R2016" s="7">
        <f t="shared" si="201"/>
        <v>0</v>
      </c>
      <c r="S2016" s="4" t="str">
        <f t="shared" si="202"/>
        <v>Upper</v>
      </c>
      <c r="T2016" s="4" t="str">
        <f t="shared" si="203"/>
        <v>Below</v>
      </c>
      <c r="U2016" s="4" t="str">
        <f t="shared" si="199"/>
        <v>Sell</v>
      </c>
      <c r="V2016" s="4" t="str">
        <f t="shared" si="200"/>
        <v/>
      </c>
    </row>
    <row r="2017" spans="1:22">
      <c r="A2017" s="2">
        <v>43956</v>
      </c>
      <c r="B2017" s="7">
        <v>938</v>
      </c>
      <c r="C2017" s="7">
        <v>944</v>
      </c>
      <c r="D2017" s="7">
        <v>908.04998779296875</v>
      </c>
      <c r="E2017" s="7">
        <v>911.45001220703125</v>
      </c>
      <c r="F2017" s="7">
        <v>9429.400390625</v>
      </c>
      <c r="G2017" s="7">
        <v>9450.900390625</v>
      </c>
      <c r="H2017" s="7">
        <v>9190.75</v>
      </c>
      <c r="I2017" s="7">
        <v>9205.599609375</v>
      </c>
      <c r="J2017" s="7">
        <v>9.947610252424835E-2</v>
      </c>
      <c r="K2017" s="7">
        <v>9.988466294030765E-2</v>
      </c>
      <c r="L2017" s="7">
        <v>9.8800423011502728E-2</v>
      </c>
      <c r="M2017" s="7">
        <v>9.9010390510446369E-2</v>
      </c>
      <c r="N2017" s="7">
        <v>0.1005467862242026</v>
      </c>
      <c r="O2017" s="7">
        <v>1.7226924210631111E-3</v>
      </c>
      <c r="P2017" s="7">
        <v>0.1022694786452657</v>
      </c>
      <c r="Q2017" s="7">
        <v>9.8824093803139501E-2</v>
      </c>
      <c r="R2017" s="7" t="str">
        <f t="shared" si="201"/>
        <v>Lower</v>
      </c>
      <c r="S2017" s="4" t="str">
        <f t="shared" si="202"/>
        <v>Lower</v>
      </c>
      <c r="T2017" s="4" t="str">
        <f t="shared" si="203"/>
        <v>Above</v>
      </c>
      <c r="U2017" s="4" t="str">
        <f t="shared" si="199"/>
        <v>Buy</v>
      </c>
      <c r="V2017" s="4" t="str">
        <f t="shared" si="200"/>
        <v>Buy</v>
      </c>
    </row>
    <row r="2018" spans="1:22">
      <c r="A2018" s="2">
        <v>43957</v>
      </c>
      <c r="B2018" s="7">
        <v>919</v>
      </c>
      <c r="C2018" s="7">
        <v>950</v>
      </c>
      <c r="D2018" s="7">
        <v>905.65002441406239</v>
      </c>
      <c r="E2018" s="7">
        <v>946.40002441406239</v>
      </c>
      <c r="F2018" s="7">
        <v>9226.7998046875</v>
      </c>
      <c r="G2018" s="7">
        <v>9346.900390625</v>
      </c>
      <c r="H2018" s="7">
        <v>9116.5</v>
      </c>
      <c r="I2018" s="7">
        <v>9270.900390625</v>
      </c>
      <c r="J2018" s="7">
        <v>9.9601163941274579E-2</v>
      </c>
      <c r="K2018" s="7">
        <v>0.10163797197976519</v>
      </c>
      <c r="L2018" s="7">
        <v>9.9341855362700862E-2</v>
      </c>
      <c r="M2018" s="7">
        <v>0.10208285975880931</v>
      </c>
      <c r="N2018" s="7">
        <v>0.1006250620718783</v>
      </c>
      <c r="O2018" s="7">
        <v>1.756519093584217E-3</v>
      </c>
      <c r="P2018" s="7">
        <v>0.1023815811654625</v>
      </c>
      <c r="Q2018" s="7">
        <v>9.8868542978294047E-2</v>
      </c>
      <c r="R2018" s="7">
        <f t="shared" si="201"/>
        <v>0</v>
      </c>
      <c r="S2018" s="4" t="str">
        <f t="shared" si="202"/>
        <v>Lower</v>
      </c>
      <c r="T2018" s="4" t="str">
        <f t="shared" si="203"/>
        <v>Above</v>
      </c>
      <c r="U2018" s="4" t="str">
        <f t="shared" si="199"/>
        <v>Buy</v>
      </c>
      <c r="V2018" s="4" t="str">
        <f t="shared" si="200"/>
        <v/>
      </c>
    </row>
    <row r="2019" spans="1:22">
      <c r="A2019" s="2">
        <v>43958</v>
      </c>
      <c r="B2019" s="7">
        <v>940.5</v>
      </c>
      <c r="C2019" s="7">
        <v>943.29998779296875</v>
      </c>
      <c r="D2019" s="7">
        <v>921.34997558593761</v>
      </c>
      <c r="E2019" s="7">
        <v>925</v>
      </c>
      <c r="F2019" s="7">
        <v>9234.0498046875</v>
      </c>
      <c r="G2019" s="7">
        <v>9277.849609375</v>
      </c>
      <c r="H2019" s="7">
        <v>9175.900390625</v>
      </c>
      <c r="I2019" s="7">
        <v>9199.0498046875</v>
      </c>
      <c r="J2019" s="7">
        <v>0.101851302504625</v>
      </c>
      <c r="K2019" s="7">
        <v>0.10167226539647629</v>
      </c>
      <c r="L2019" s="7">
        <v>0.1004097621337824</v>
      </c>
      <c r="M2019" s="7">
        <v>0.1005538636749911</v>
      </c>
      <c r="N2019" s="7">
        <v>0.1006189221867162</v>
      </c>
      <c r="O2019" s="7">
        <v>1.7565438546954641E-3</v>
      </c>
      <c r="P2019" s="7">
        <v>0.10237546604141171</v>
      </c>
      <c r="Q2019" s="7">
        <v>9.8862378332020773E-2</v>
      </c>
      <c r="R2019" s="7">
        <f t="shared" si="201"/>
        <v>0</v>
      </c>
      <c r="S2019" s="4" t="str">
        <f t="shared" si="202"/>
        <v>Lower</v>
      </c>
      <c r="T2019" s="4" t="str">
        <f t="shared" si="203"/>
        <v>Above</v>
      </c>
      <c r="U2019" s="4" t="str">
        <f t="shared" si="199"/>
        <v>Buy</v>
      </c>
      <c r="V2019" s="4" t="str">
        <f t="shared" si="200"/>
        <v/>
      </c>
    </row>
    <row r="2020" spans="1:22">
      <c r="A2020" s="2">
        <v>43959</v>
      </c>
      <c r="B2020" s="7">
        <v>942</v>
      </c>
      <c r="C2020" s="7">
        <v>943.95001220703125</v>
      </c>
      <c r="D2020" s="7">
        <v>925.20001220703125</v>
      </c>
      <c r="E2020" s="7">
        <v>929.04998779296875</v>
      </c>
      <c r="F2020" s="7">
        <v>9376.9501953125</v>
      </c>
      <c r="G2020" s="7">
        <v>9382.650390625</v>
      </c>
      <c r="H2020" s="7">
        <v>9238.2001953125</v>
      </c>
      <c r="I2020" s="7">
        <v>9251.5</v>
      </c>
      <c r="J2020" s="7">
        <v>0.1004591024138</v>
      </c>
      <c r="K2020" s="7">
        <v>0.10060590269357279</v>
      </c>
      <c r="L2020" s="7">
        <v>0.1001493789533249</v>
      </c>
      <c r="M2020" s="7">
        <v>0.1004215519421682</v>
      </c>
      <c r="N2020" s="7">
        <v>0.10054400585921131</v>
      </c>
      <c r="O2020" s="7">
        <v>1.7298874094461151E-3</v>
      </c>
      <c r="P2020" s="7">
        <v>0.10227389326865741</v>
      </c>
      <c r="Q2020" s="7">
        <v>9.8814118449765162E-2</v>
      </c>
      <c r="R2020" s="7">
        <f t="shared" si="201"/>
        <v>0</v>
      </c>
      <c r="S2020" s="4" t="str">
        <f t="shared" si="202"/>
        <v>Lower</v>
      </c>
      <c r="T2020" s="4" t="str">
        <f t="shared" si="203"/>
        <v>Above</v>
      </c>
      <c r="U2020" s="4" t="str">
        <f t="shared" si="199"/>
        <v>Buy</v>
      </c>
      <c r="V2020" s="4" t="str">
        <f t="shared" si="200"/>
        <v/>
      </c>
    </row>
    <row r="2021" spans="1:22">
      <c r="A2021" s="2">
        <v>43962</v>
      </c>
      <c r="B2021" s="7">
        <v>937</v>
      </c>
      <c r="C2021" s="7">
        <v>954</v>
      </c>
      <c r="D2021" s="7">
        <v>914</v>
      </c>
      <c r="E2021" s="7">
        <v>915.79998779296875</v>
      </c>
      <c r="F2021" s="7">
        <v>9348.150390625</v>
      </c>
      <c r="G2021" s="7">
        <v>9439.900390625</v>
      </c>
      <c r="H2021" s="7">
        <v>9219.9501953125</v>
      </c>
      <c r="I2021" s="7">
        <v>9239.2001953125</v>
      </c>
      <c r="J2021" s="7">
        <v>0.10023373189841819</v>
      </c>
      <c r="K2021" s="7">
        <v>0.1010603884070049</v>
      </c>
      <c r="L2021" s="7">
        <v>9.9132856538063002E-2</v>
      </c>
      <c r="M2021" s="7">
        <v>9.9121132612495944E-2</v>
      </c>
      <c r="N2021" s="7">
        <v>0.10041990804254899</v>
      </c>
      <c r="O2021" s="7">
        <v>1.738913824139404E-3</v>
      </c>
      <c r="P2021" s="7">
        <v>0.1021588218666884</v>
      </c>
      <c r="Q2021" s="7">
        <v>9.868099421840959E-2</v>
      </c>
      <c r="R2021" s="7">
        <f t="shared" si="201"/>
        <v>0</v>
      </c>
      <c r="S2021" s="4" t="str">
        <f t="shared" si="202"/>
        <v>Lower</v>
      </c>
      <c r="T2021" s="4" t="str">
        <f t="shared" si="203"/>
        <v>Above</v>
      </c>
      <c r="U2021" s="4" t="str">
        <f t="shared" si="199"/>
        <v>Buy</v>
      </c>
      <c r="V2021" s="4" t="str">
        <f t="shared" si="200"/>
        <v/>
      </c>
    </row>
    <row r="2022" spans="1:22">
      <c r="A2022" s="2">
        <v>43963</v>
      </c>
      <c r="B2022" s="7">
        <v>901</v>
      </c>
      <c r="C2022" s="7">
        <v>909.40002441406239</v>
      </c>
      <c r="D2022" s="7">
        <v>871.0999755859375</v>
      </c>
      <c r="E2022" s="7">
        <v>901.54998779296875</v>
      </c>
      <c r="F2022" s="7">
        <v>9168.849609375</v>
      </c>
      <c r="G2022" s="7">
        <v>9240.849609375</v>
      </c>
      <c r="H2022" s="7">
        <v>9043.9501953125</v>
      </c>
      <c r="I2022" s="7">
        <v>9196.5498046875</v>
      </c>
      <c r="J2022" s="7">
        <v>9.8267507744782087E-2</v>
      </c>
      <c r="K2022" s="7">
        <v>9.8410867274742839E-2</v>
      </c>
      <c r="L2022" s="7">
        <v>9.6318528604616885E-2</v>
      </c>
      <c r="M2022" s="7">
        <v>9.8031327719602726E-2</v>
      </c>
      <c r="N2022" s="7">
        <v>0.10024542032270981</v>
      </c>
      <c r="O2022" s="7">
        <v>1.796728266346217E-3</v>
      </c>
      <c r="P2022" s="7">
        <v>0.102042148589056</v>
      </c>
      <c r="Q2022" s="7">
        <v>9.8448692056363599E-2</v>
      </c>
      <c r="R2022" s="7">
        <f t="shared" si="201"/>
        <v>0</v>
      </c>
      <c r="S2022" s="4" t="str">
        <f t="shared" si="202"/>
        <v>Lower</v>
      </c>
      <c r="T2022" s="4" t="str">
        <f t="shared" si="203"/>
        <v>Below</v>
      </c>
      <c r="U2022" s="4" t="str">
        <f t="shared" si="199"/>
        <v>Buy</v>
      </c>
      <c r="V2022" s="4" t="str">
        <f t="shared" si="200"/>
        <v/>
      </c>
    </row>
    <row r="2023" spans="1:22">
      <c r="A2023" s="2">
        <v>43964</v>
      </c>
      <c r="B2023" s="7">
        <v>951</v>
      </c>
      <c r="C2023" s="7">
        <v>960</v>
      </c>
      <c r="D2023" s="7">
        <v>922.09997558593761</v>
      </c>
      <c r="E2023" s="7">
        <v>927.65002441406239</v>
      </c>
      <c r="F2023" s="7">
        <v>9584.2001953125</v>
      </c>
      <c r="G2023" s="7">
        <v>9584.5</v>
      </c>
      <c r="H2023" s="7">
        <v>9351.099609375</v>
      </c>
      <c r="I2023" s="7">
        <v>9383.5498046875</v>
      </c>
      <c r="J2023" s="7">
        <v>9.9225807122134302E-2</v>
      </c>
      <c r="K2023" s="7">
        <v>0.10016171944285041</v>
      </c>
      <c r="L2023" s="7">
        <v>9.8608721338128064E-2</v>
      </c>
      <c r="M2023" s="7">
        <v>9.8859178426341385E-2</v>
      </c>
      <c r="N2023" s="7">
        <v>0.100210811158762</v>
      </c>
      <c r="O2023" s="7">
        <v>1.8173492863728981E-3</v>
      </c>
      <c r="P2023" s="7">
        <v>0.10202816044513489</v>
      </c>
      <c r="Q2023" s="7">
        <v>9.8393461872389135E-2</v>
      </c>
      <c r="R2023" s="7">
        <f t="shared" si="201"/>
        <v>0</v>
      </c>
      <c r="S2023" s="4" t="str">
        <f t="shared" si="202"/>
        <v>Lower</v>
      </c>
      <c r="T2023" s="4" t="str">
        <f t="shared" si="203"/>
        <v>Above</v>
      </c>
      <c r="U2023" s="4" t="str">
        <f t="shared" si="199"/>
        <v>Buy</v>
      </c>
      <c r="V2023" s="4" t="str">
        <f t="shared" si="200"/>
        <v/>
      </c>
    </row>
    <row r="2024" spans="1:22">
      <c r="A2024" s="2">
        <v>43965</v>
      </c>
      <c r="B2024" s="7">
        <v>898</v>
      </c>
      <c r="C2024" s="7">
        <v>911</v>
      </c>
      <c r="D2024" s="7">
        <v>890</v>
      </c>
      <c r="E2024" s="7">
        <v>893.70001220703125</v>
      </c>
      <c r="F2024" s="7">
        <v>9213.9501953125</v>
      </c>
      <c r="G2024" s="7">
        <v>9281.099609375</v>
      </c>
      <c r="H2024" s="7">
        <v>9119.75</v>
      </c>
      <c r="I2024" s="7">
        <v>9142.75</v>
      </c>
      <c r="J2024" s="7">
        <v>9.7460913176722841E-2</v>
      </c>
      <c r="K2024" s="7">
        <v>9.8156472653281632E-2</v>
      </c>
      <c r="L2024" s="7">
        <v>9.7590394473532724E-2</v>
      </c>
      <c r="M2024" s="7">
        <v>9.7749584338085505E-2</v>
      </c>
      <c r="N2024" s="7">
        <v>0.10026203833548521</v>
      </c>
      <c r="O2024" s="7">
        <v>1.7260689771890401E-3</v>
      </c>
      <c r="P2024" s="7">
        <v>0.1019881073126742</v>
      </c>
      <c r="Q2024" s="7">
        <v>9.8535969358296116E-2</v>
      </c>
      <c r="R2024" s="7">
        <f t="shared" si="201"/>
        <v>0</v>
      </c>
      <c r="S2024" s="4" t="str">
        <f t="shared" si="202"/>
        <v>Lower</v>
      </c>
      <c r="T2024" s="4" t="str">
        <f t="shared" si="203"/>
        <v>Below</v>
      </c>
      <c r="U2024" s="4" t="str">
        <f t="shared" si="199"/>
        <v>Buy</v>
      </c>
      <c r="V2024" s="4" t="str">
        <f t="shared" si="200"/>
        <v/>
      </c>
    </row>
    <row r="2025" spans="1:22">
      <c r="A2025" s="2">
        <v>43966</v>
      </c>
      <c r="B2025" s="7">
        <v>890.5</v>
      </c>
      <c r="C2025" s="7">
        <v>892.4000244140625</v>
      </c>
      <c r="D2025" s="7">
        <v>875</v>
      </c>
      <c r="E2025" s="7">
        <v>888.1500244140625</v>
      </c>
      <c r="F2025" s="7">
        <v>9182.400390625</v>
      </c>
      <c r="G2025" s="7">
        <v>9182.400390625</v>
      </c>
      <c r="H2025" s="7">
        <v>9050</v>
      </c>
      <c r="I2025" s="7">
        <v>9136.849609375</v>
      </c>
      <c r="J2025" s="7">
        <v>9.6978999185134432E-2</v>
      </c>
      <c r="K2025" s="7">
        <v>9.7185919416580932E-2</v>
      </c>
      <c r="L2025" s="7">
        <v>9.668508287292818E-2</v>
      </c>
      <c r="M2025" s="7">
        <v>9.7205279979957537E-2</v>
      </c>
      <c r="N2025" s="7">
        <v>0.10023088909774321</v>
      </c>
      <c r="O2025" s="7">
        <v>1.7771662892119709E-3</v>
      </c>
      <c r="P2025" s="7">
        <v>0.10200805538695509</v>
      </c>
      <c r="Q2025" s="7">
        <v>9.8453722808531194E-2</v>
      </c>
      <c r="R2025" s="7">
        <f t="shared" si="201"/>
        <v>0</v>
      </c>
      <c r="S2025" s="4" t="str">
        <f t="shared" si="202"/>
        <v>Lower</v>
      </c>
      <c r="T2025" s="4" t="str">
        <f t="shared" si="203"/>
        <v>Below</v>
      </c>
      <c r="U2025" s="4" t="str">
        <f t="shared" si="199"/>
        <v>Buy</v>
      </c>
      <c r="V2025" s="4" t="str">
        <f t="shared" si="200"/>
        <v/>
      </c>
    </row>
    <row r="2026" spans="1:22">
      <c r="A2026" s="2">
        <v>43969</v>
      </c>
      <c r="B2026" s="7">
        <v>888</v>
      </c>
      <c r="C2026" s="7">
        <v>888</v>
      </c>
      <c r="D2026" s="7">
        <v>831.29998779296875</v>
      </c>
      <c r="E2026" s="7">
        <v>836.6500244140625</v>
      </c>
      <c r="F2026" s="7">
        <v>9158.2998046875</v>
      </c>
      <c r="G2026" s="7">
        <v>9158.2998046875</v>
      </c>
      <c r="H2026" s="7">
        <v>8806.75</v>
      </c>
      <c r="I2026" s="7">
        <v>8823.25</v>
      </c>
      <c r="J2026" s="7">
        <v>9.6961228496308255E-2</v>
      </c>
      <c r="K2026" s="7">
        <v>9.6961228496308255E-2</v>
      </c>
      <c r="L2026" s="7">
        <v>9.4393503595874617E-2</v>
      </c>
      <c r="M2026" s="7">
        <v>9.4823338839323659E-2</v>
      </c>
      <c r="N2026" s="7">
        <v>0.1000604096275747</v>
      </c>
      <c r="O2026" s="7">
        <v>2.1110806361566681E-3</v>
      </c>
      <c r="P2026" s="7">
        <v>0.1021714902637314</v>
      </c>
      <c r="Q2026" s="7">
        <v>9.7949328991418047E-2</v>
      </c>
      <c r="R2026" s="7">
        <f t="shared" si="201"/>
        <v>0</v>
      </c>
      <c r="S2026" s="4" t="str">
        <f t="shared" si="202"/>
        <v>Lower</v>
      </c>
      <c r="T2026" s="4" t="str">
        <f t="shared" si="203"/>
        <v>Below</v>
      </c>
      <c r="U2026" s="4" t="str">
        <f t="shared" si="199"/>
        <v>Buy</v>
      </c>
      <c r="V2026" s="4" t="str">
        <f t="shared" si="200"/>
        <v/>
      </c>
    </row>
    <row r="2027" spans="1:22">
      <c r="A2027" s="2">
        <v>43970</v>
      </c>
      <c r="B2027" s="7">
        <v>860.8499755859375</v>
      </c>
      <c r="C2027" s="7">
        <v>867.29998779296875</v>
      </c>
      <c r="D2027" s="7">
        <v>826.0999755859375</v>
      </c>
      <c r="E2027" s="7">
        <v>830.6500244140625</v>
      </c>
      <c r="F2027" s="7">
        <v>8961.7001953125</v>
      </c>
      <c r="G2027" s="7">
        <v>9030.349609375</v>
      </c>
      <c r="H2027" s="7">
        <v>8855.2998046875</v>
      </c>
      <c r="I2027" s="7">
        <v>8879.099609375</v>
      </c>
      <c r="J2027" s="7">
        <v>9.6058778671954795E-2</v>
      </c>
      <c r="K2027" s="7">
        <v>9.604279184192023E-2</v>
      </c>
      <c r="L2027" s="7">
        <v>9.3288764221020101E-2</v>
      </c>
      <c r="M2027" s="7">
        <v>9.3551155067234562E-2</v>
      </c>
      <c r="N2027" s="7">
        <v>9.9637204491040549E-2</v>
      </c>
      <c r="O2027" s="7">
        <v>2.5093874216334908E-3</v>
      </c>
      <c r="P2027" s="7">
        <v>0.102146591912674</v>
      </c>
      <c r="Q2027" s="7">
        <v>9.7127817069407055E-2</v>
      </c>
      <c r="R2027" s="7">
        <f t="shared" si="201"/>
        <v>0</v>
      </c>
      <c r="S2027" s="4" t="str">
        <f t="shared" si="202"/>
        <v>Lower</v>
      </c>
      <c r="T2027" s="4" t="str">
        <f t="shared" si="203"/>
        <v>Below</v>
      </c>
      <c r="U2027" s="4" t="str">
        <f t="shared" si="199"/>
        <v>Buy</v>
      </c>
      <c r="V2027" s="4" t="str">
        <f t="shared" si="200"/>
        <v/>
      </c>
    </row>
    <row r="2028" spans="1:22">
      <c r="A2028" s="2">
        <v>43971</v>
      </c>
      <c r="B2028" s="7">
        <v>836.45001220703125</v>
      </c>
      <c r="C2028" s="7">
        <v>864</v>
      </c>
      <c r="D2028" s="7">
        <v>832.20001220703125</v>
      </c>
      <c r="E2028" s="7">
        <v>857.0999755859375</v>
      </c>
      <c r="F2028" s="7">
        <v>8889.150390625</v>
      </c>
      <c r="G2028" s="7">
        <v>9093.7998046875</v>
      </c>
      <c r="H2028" s="7">
        <v>8875.349609375</v>
      </c>
      <c r="I2028" s="7">
        <v>9066.5498046875</v>
      </c>
      <c r="J2028" s="7">
        <v>9.4097858113549149E-2</v>
      </c>
      <c r="K2028" s="7">
        <v>9.5009788928346717E-2</v>
      </c>
      <c r="L2028" s="7">
        <v>9.376532179960341E-2</v>
      </c>
      <c r="M2028" s="7">
        <v>9.4534304013066575E-2</v>
      </c>
      <c r="N2028" s="7">
        <v>9.9233066631376959E-2</v>
      </c>
      <c r="O2028" s="7">
        <v>2.6510869514351949E-3</v>
      </c>
      <c r="P2028" s="7">
        <v>0.10188415358281221</v>
      </c>
      <c r="Q2028" s="7">
        <v>9.6581979679941768E-2</v>
      </c>
      <c r="R2028" s="7">
        <f t="shared" si="201"/>
        <v>0</v>
      </c>
      <c r="S2028" s="4" t="str">
        <f t="shared" si="202"/>
        <v>Lower</v>
      </c>
      <c r="T2028" s="4" t="str">
        <f t="shared" si="203"/>
        <v>Below</v>
      </c>
      <c r="U2028" s="4" t="str">
        <f t="shared" si="199"/>
        <v>Buy</v>
      </c>
      <c r="V2028" s="4" t="str">
        <f t="shared" si="200"/>
        <v/>
      </c>
    </row>
    <row r="2029" spans="1:22">
      <c r="A2029" s="2">
        <v>43972</v>
      </c>
      <c r="B2029" s="7">
        <v>861.45001220703125</v>
      </c>
      <c r="C2029" s="7">
        <v>884</v>
      </c>
      <c r="D2029" s="7">
        <v>852.29998779296875</v>
      </c>
      <c r="E2029" s="7">
        <v>859.54998779296875</v>
      </c>
      <c r="F2029" s="7">
        <v>9079.4501953125</v>
      </c>
      <c r="G2029" s="7">
        <v>9178.5498046875</v>
      </c>
      <c r="H2029" s="7">
        <v>9056.099609375</v>
      </c>
      <c r="I2029" s="7">
        <v>9106.25</v>
      </c>
      <c r="J2029" s="7">
        <v>9.4879094402850181E-2</v>
      </c>
      <c r="K2029" s="7">
        <v>9.6311510947899401E-2</v>
      </c>
      <c r="L2029" s="7">
        <v>9.4113362767195716E-2</v>
      </c>
      <c r="M2029" s="7">
        <v>9.439121348447152E-2</v>
      </c>
      <c r="N2029" s="7">
        <v>9.8898911876001999E-2</v>
      </c>
      <c r="O2029" s="7">
        <v>2.822439784312064E-3</v>
      </c>
      <c r="P2029" s="7">
        <v>0.1017213516603141</v>
      </c>
      <c r="Q2029" s="7">
        <v>9.607647209168993E-2</v>
      </c>
      <c r="R2029" s="7" t="str">
        <f t="shared" si="201"/>
        <v>Lower</v>
      </c>
      <c r="S2029" s="4" t="str">
        <f t="shared" si="202"/>
        <v>Lower</v>
      </c>
      <c r="T2029" s="4" t="str">
        <f t="shared" si="203"/>
        <v>Below</v>
      </c>
      <c r="U2029" s="4" t="str">
        <f t="shared" si="199"/>
        <v>Buy</v>
      </c>
      <c r="V2029" s="4" t="str">
        <f t="shared" si="200"/>
        <v/>
      </c>
    </row>
    <row r="2030" spans="1:22">
      <c r="A2030" s="2">
        <v>43973</v>
      </c>
      <c r="B2030" s="7">
        <v>850</v>
      </c>
      <c r="C2030" s="7">
        <v>870.29998779296875</v>
      </c>
      <c r="D2030" s="7">
        <v>833.04998779296875</v>
      </c>
      <c r="E2030" s="7">
        <v>838.8499755859375</v>
      </c>
      <c r="F2030" s="7">
        <v>9067.900390625</v>
      </c>
      <c r="G2030" s="7">
        <v>9149.599609375</v>
      </c>
      <c r="H2030" s="7">
        <v>8968.5498046875</v>
      </c>
      <c r="I2030" s="7">
        <v>9039.25</v>
      </c>
      <c r="J2030" s="7">
        <v>9.3737244939168796E-2</v>
      </c>
      <c r="K2030" s="7">
        <v>9.5118915028940598E-2</v>
      </c>
      <c r="L2030" s="7">
        <v>9.2885695673738361E-2</v>
      </c>
      <c r="M2030" s="7">
        <v>9.2800838076824682E-2</v>
      </c>
      <c r="N2030" s="7">
        <v>9.8412476299107848E-2</v>
      </c>
      <c r="O2030" s="7">
        <v>2.9967503684598181E-3</v>
      </c>
      <c r="P2030" s="7">
        <v>0.1014092266675677</v>
      </c>
      <c r="Q2030" s="7">
        <v>9.5415725930648024E-2</v>
      </c>
      <c r="R2030" s="7">
        <f t="shared" si="201"/>
        <v>0</v>
      </c>
      <c r="S2030" s="4" t="str">
        <f t="shared" si="202"/>
        <v>Lower</v>
      </c>
      <c r="T2030" s="4" t="str">
        <f t="shared" si="203"/>
        <v>Below</v>
      </c>
      <c r="U2030" s="4" t="str">
        <f t="shared" si="199"/>
        <v>Buy</v>
      </c>
      <c r="V2030" s="4" t="str">
        <f t="shared" si="200"/>
        <v/>
      </c>
    </row>
    <row r="2031" spans="1:22">
      <c r="A2031" s="2">
        <v>43977</v>
      </c>
      <c r="B2031" s="7">
        <v>857</v>
      </c>
      <c r="C2031" s="7">
        <v>871.75</v>
      </c>
      <c r="D2031" s="7">
        <v>848.75</v>
      </c>
      <c r="E2031" s="7">
        <v>852.4000244140625</v>
      </c>
      <c r="F2031" s="7">
        <v>9099.75</v>
      </c>
      <c r="G2031" s="7">
        <v>9161.650390625</v>
      </c>
      <c r="H2031" s="7">
        <v>8996.650390625</v>
      </c>
      <c r="I2031" s="7">
        <v>9029.0498046875</v>
      </c>
      <c r="J2031" s="7">
        <v>9.4178411494821285E-2</v>
      </c>
      <c r="K2031" s="7">
        <v>9.5152070078121584E-2</v>
      </c>
      <c r="L2031" s="7">
        <v>9.4340667153682417E-2</v>
      </c>
      <c r="M2031" s="7">
        <v>9.4406393015080345E-2</v>
      </c>
      <c r="N2031" s="7">
        <v>9.8009303706974915E-2</v>
      </c>
      <c r="O2031" s="7">
        <v>2.9643961266963229E-3</v>
      </c>
      <c r="P2031" s="7">
        <v>0.1009736998336712</v>
      </c>
      <c r="Q2031" s="7">
        <v>9.5044907580278587E-2</v>
      </c>
      <c r="R2031" s="7" t="str">
        <f t="shared" si="201"/>
        <v>Lower</v>
      </c>
      <c r="S2031" s="4" t="str">
        <f t="shared" si="202"/>
        <v>Lower</v>
      </c>
      <c r="T2031" s="4" t="str">
        <f t="shared" si="203"/>
        <v>Below</v>
      </c>
      <c r="U2031" s="4" t="str">
        <f t="shared" si="199"/>
        <v>Buy</v>
      </c>
      <c r="V2031" s="4" t="str">
        <f t="shared" si="200"/>
        <v/>
      </c>
    </row>
    <row r="2032" spans="1:22">
      <c r="A2032" s="2">
        <v>43978</v>
      </c>
      <c r="B2032" s="7">
        <v>859.9000244140625</v>
      </c>
      <c r="C2032" s="7">
        <v>909.79998779296875</v>
      </c>
      <c r="D2032" s="7">
        <v>857.1500244140625</v>
      </c>
      <c r="E2032" s="7">
        <v>903.65002441406239</v>
      </c>
      <c r="F2032" s="7">
        <v>9082.2001953125</v>
      </c>
      <c r="G2032" s="7">
        <v>9334</v>
      </c>
      <c r="H2032" s="7">
        <v>9004.25</v>
      </c>
      <c r="I2032" s="7">
        <v>9314.9501953125</v>
      </c>
      <c r="J2032" s="7">
        <v>9.4679703807660345E-2</v>
      </c>
      <c r="K2032" s="7">
        <v>9.7471607862970724E-2</v>
      </c>
      <c r="L2032" s="7">
        <v>9.5193938908189182E-2</v>
      </c>
      <c r="M2032" s="7">
        <v>9.7010719914401702E-2</v>
      </c>
      <c r="N2032" s="7">
        <v>9.7851921235455136E-2</v>
      </c>
      <c r="O2032" s="7">
        <v>2.9276229368924689E-3</v>
      </c>
      <c r="P2032" s="7">
        <v>0.10077954417234759</v>
      </c>
      <c r="Q2032" s="7">
        <v>9.4924298298562665E-2</v>
      </c>
      <c r="R2032" s="7">
        <f t="shared" si="201"/>
        <v>0</v>
      </c>
      <c r="S2032" s="4" t="str">
        <f t="shared" si="202"/>
        <v>Lower</v>
      </c>
      <c r="T2032" s="4" t="str">
        <f t="shared" si="203"/>
        <v>Above</v>
      </c>
      <c r="U2032" s="4" t="str">
        <f t="shared" si="199"/>
        <v>Buy</v>
      </c>
      <c r="V2032" s="4" t="str">
        <f t="shared" si="200"/>
        <v/>
      </c>
    </row>
    <row r="2033" spans="1:22">
      <c r="A2033" s="2">
        <v>43979</v>
      </c>
      <c r="B2033" s="7">
        <v>920</v>
      </c>
      <c r="C2033" s="7">
        <v>950</v>
      </c>
      <c r="D2033" s="7">
        <v>913.95001220703125</v>
      </c>
      <c r="E2033" s="7">
        <v>945.25</v>
      </c>
      <c r="F2033" s="7">
        <v>9364.9501953125</v>
      </c>
      <c r="G2033" s="7">
        <v>9511.25</v>
      </c>
      <c r="H2033" s="7">
        <v>9336.5</v>
      </c>
      <c r="I2033" s="7">
        <v>9490.099609375</v>
      </c>
      <c r="J2033" s="7">
        <v>9.8238643112111113E-2</v>
      </c>
      <c r="K2033" s="7">
        <v>9.9881719016953613E-2</v>
      </c>
      <c r="L2033" s="7">
        <v>9.7890002914050367E-2</v>
      </c>
      <c r="M2033" s="7">
        <v>9.9603801741576486E-2</v>
      </c>
      <c r="N2033" s="7">
        <v>9.7867768958634235E-2</v>
      </c>
      <c r="O2033" s="7">
        <v>2.9366432206762352E-3</v>
      </c>
      <c r="P2033" s="7">
        <v>0.10080441217931051</v>
      </c>
      <c r="Q2033" s="7">
        <v>9.4931125737958005E-2</v>
      </c>
      <c r="R2033" s="7">
        <f t="shared" si="201"/>
        <v>0</v>
      </c>
      <c r="S2033" s="4" t="str">
        <f t="shared" si="202"/>
        <v>Lower</v>
      </c>
      <c r="T2033" s="4" t="str">
        <f t="shared" si="203"/>
        <v>Above</v>
      </c>
      <c r="U2033" s="4" t="str">
        <f t="shared" ref="U2033:U2096" si="204">+IF(AND(S2033="Upper",T2033="Below"),"Sell",IF(AND(S2033="Lower",T2033="Above"),"Buy",U2032))</f>
        <v>Buy</v>
      </c>
      <c r="V2033" s="4" t="str">
        <f t="shared" si="200"/>
        <v/>
      </c>
    </row>
    <row r="2034" spans="1:22">
      <c r="A2034" s="2">
        <v>43980</v>
      </c>
      <c r="B2034" s="7">
        <v>944</v>
      </c>
      <c r="C2034" s="7">
        <v>955</v>
      </c>
      <c r="D2034" s="7">
        <v>923.45001220703125</v>
      </c>
      <c r="E2034" s="7">
        <v>951.65002441406239</v>
      </c>
      <c r="F2034" s="7">
        <v>9422.2001953125</v>
      </c>
      <c r="G2034" s="7">
        <v>9598.849609375</v>
      </c>
      <c r="H2034" s="7">
        <v>9376.900390625</v>
      </c>
      <c r="I2034" s="7">
        <v>9580.2998046875</v>
      </c>
      <c r="J2034" s="7">
        <v>0.1001889134630822</v>
      </c>
      <c r="K2034" s="7">
        <v>9.9491088918329446E-2</v>
      </c>
      <c r="L2034" s="7">
        <v>9.8481371640706999E-2</v>
      </c>
      <c r="M2034" s="7">
        <v>9.9334054655412146E-2</v>
      </c>
      <c r="N2034" s="7">
        <v>9.7720558689482054E-2</v>
      </c>
      <c r="O2034" s="7">
        <v>2.7731583705781181E-3</v>
      </c>
      <c r="P2034" s="7">
        <v>0.1004937170600602</v>
      </c>
      <c r="Q2034" s="7">
        <v>9.4947400318903932E-2</v>
      </c>
      <c r="R2034" s="7">
        <f t="shared" si="201"/>
        <v>0</v>
      </c>
      <c r="S2034" s="4" t="str">
        <f t="shared" si="202"/>
        <v>Lower</v>
      </c>
      <c r="T2034" s="4" t="str">
        <f t="shared" si="203"/>
        <v>Above</v>
      </c>
      <c r="U2034" s="4" t="str">
        <f t="shared" si="204"/>
        <v>Buy</v>
      </c>
      <c r="V2034" s="4" t="str">
        <f t="shared" si="200"/>
        <v/>
      </c>
    </row>
    <row r="2035" spans="1:22">
      <c r="A2035" s="2">
        <v>43983</v>
      </c>
      <c r="B2035" s="7">
        <v>975</v>
      </c>
      <c r="C2035" s="7">
        <v>995</v>
      </c>
      <c r="D2035" s="7">
        <v>966.09997558593761</v>
      </c>
      <c r="E2035" s="7">
        <v>987.65002441406239</v>
      </c>
      <c r="F2035" s="7">
        <v>9726.849609375</v>
      </c>
      <c r="G2035" s="7">
        <v>9931.599609375</v>
      </c>
      <c r="H2035" s="7">
        <v>9706.9501953125</v>
      </c>
      <c r="I2035" s="7">
        <v>9826.150390625</v>
      </c>
      <c r="J2035" s="7">
        <v>0.1002380050227433</v>
      </c>
      <c r="K2035" s="7">
        <v>0.1001852711682782</v>
      </c>
      <c r="L2035" s="7">
        <v>9.9526623310838516E-2</v>
      </c>
      <c r="M2035" s="7">
        <v>0.1005124067057193</v>
      </c>
      <c r="N2035" s="7">
        <v>9.7666006061025393E-2</v>
      </c>
      <c r="O2035" s="7">
        <v>2.7025886053181048E-3</v>
      </c>
      <c r="P2035" s="7">
        <v>0.1003685946663435</v>
      </c>
      <c r="Q2035" s="7">
        <v>9.4963417455707286E-2</v>
      </c>
      <c r="R2035" s="7">
        <f t="shared" si="201"/>
        <v>0</v>
      </c>
      <c r="S2035" s="4" t="str">
        <f t="shared" si="202"/>
        <v>Lower</v>
      </c>
      <c r="T2035" s="4" t="str">
        <f t="shared" si="203"/>
        <v>Above</v>
      </c>
      <c r="U2035" s="4" t="str">
        <f t="shared" si="204"/>
        <v>Buy</v>
      </c>
      <c r="V2035" s="4" t="str">
        <f t="shared" ref="V2035:V2098" si="205">+IF(U2035&lt;&gt;U2034,U2035,"")</f>
        <v/>
      </c>
    </row>
    <row r="2036" spans="1:22">
      <c r="A2036" s="2">
        <v>43984</v>
      </c>
      <c r="B2036" s="7">
        <v>986.70001220703125</v>
      </c>
      <c r="C2036" s="7">
        <v>1005</v>
      </c>
      <c r="D2036" s="7">
        <v>975.20001220703125</v>
      </c>
      <c r="E2036" s="7">
        <v>1001</v>
      </c>
      <c r="F2036" s="7">
        <v>9880.849609375</v>
      </c>
      <c r="G2036" s="7">
        <v>9995.599609375</v>
      </c>
      <c r="H2036" s="7">
        <v>9824.0498046875</v>
      </c>
      <c r="I2036" s="7">
        <v>9979.099609375</v>
      </c>
      <c r="J2036" s="7">
        <v>9.9859835056172228E-2</v>
      </c>
      <c r="K2036" s="7">
        <v>0.10054424339460311</v>
      </c>
      <c r="L2036" s="7">
        <v>9.9266598968352035E-2</v>
      </c>
      <c r="M2036" s="7">
        <v>0.100309651089122</v>
      </c>
      <c r="N2036" s="7">
        <v>9.7715652278256543E-2</v>
      </c>
      <c r="O2036" s="7">
        <v>2.7433211100525139E-3</v>
      </c>
      <c r="P2036" s="7">
        <v>0.1004589733883091</v>
      </c>
      <c r="Q2036" s="7">
        <v>9.4972331168204027E-2</v>
      </c>
      <c r="R2036" s="7" t="str">
        <f t="shared" si="201"/>
        <v>Upper</v>
      </c>
      <c r="S2036" s="4" t="str">
        <f t="shared" si="202"/>
        <v>Upper</v>
      </c>
      <c r="T2036" s="4" t="str">
        <f t="shared" si="203"/>
        <v>Below</v>
      </c>
      <c r="U2036" s="4" t="str">
        <f t="shared" si="204"/>
        <v>Sell</v>
      </c>
      <c r="V2036" s="4" t="str">
        <f t="shared" si="205"/>
        <v>Sell</v>
      </c>
    </row>
    <row r="2037" spans="1:22">
      <c r="A2037" s="2">
        <v>43985</v>
      </c>
      <c r="B2037" s="7">
        <v>1020</v>
      </c>
      <c r="C2037" s="7">
        <v>1046.25</v>
      </c>
      <c r="D2037" s="7">
        <v>1015.450012207031</v>
      </c>
      <c r="E2037" s="7">
        <v>1022.25</v>
      </c>
      <c r="F2037" s="7">
        <v>10108.2998046875</v>
      </c>
      <c r="G2037" s="7">
        <v>10176.2001953125</v>
      </c>
      <c r="H2037" s="7">
        <v>10035.5498046875</v>
      </c>
      <c r="I2037" s="7">
        <v>10061.5498046875</v>
      </c>
      <c r="J2037" s="7">
        <v>0.1009071772413198</v>
      </c>
      <c r="K2037" s="7">
        <v>0.1028134254357474</v>
      </c>
      <c r="L2037" s="7">
        <v>0.1011852894928313</v>
      </c>
      <c r="M2037" s="7">
        <v>0.10159965610106619</v>
      </c>
      <c r="N2037" s="7">
        <v>9.7845115557787549E-2</v>
      </c>
      <c r="O2037" s="7">
        <v>2.8659923176808069E-3</v>
      </c>
      <c r="P2037" s="7">
        <v>0.1007111078754684</v>
      </c>
      <c r="Q2037" s="7">
        <v>9.4979123240106739E-2</v>
      </c>
      <c r="R2037" s="7">
        <f t="shared" si="201"/>
        <v>0</v>
      </c>
      <c r="S2037" s="4" t="str">
        <f t="shared" si="202"/>
        <v>Upper</v>
      </c>
      <c r="T2037" s="4" t="str">
        <f t="shared" si="203"/>
        <v>Above</v>
      </c>
      <c r="U2037" s="4" t="str">
        <f t="shared" si="204"/>
        <v>Sell</v>
      </c>
      <c r="V2037" s="4" t="str">
        <f t="shared" si="205"/>
        <v/>
      </c>
    </row>
    <row r="2038" spans="1:22">
      <c r="A2038" s="2">
        <v>43986</v>
      </c>
      <c r="B2038" s="7">
        <v>1028.050048828125</v>
      </c>
      <c r="C2038" s="7">
        <v>1038.949951171875</v>
      </c>
      <c r="D2038" s="7">
        <v>991.09997558593761</v>
      </c>
      <c r="E2038" s="7">
        <v>1001.700012207031</v>
      </c>
      <c r="F2038" s="7">
        <v>10054.25</v>
      </c>
      <c r="G2038" s="7">
        <v>10123.849609375</v>
      </c>
      <c r="H2038" s="7">
        <v>9944.25</v>
      </c>
      <c r="I2038" s="7">
        <v>10029.099609375</v>
      </c>
      <c r="J2038" s="7">
        <v>0.102250297021471</v>
      </c>
      <c r="K2038" s="7">
        <v>0.1026240008750994</v>
      </c>
      <c r="L2038" s="7">
        <v>9.9665633465162037E-2</v>
      </c>
      <c r="M2038" s="7">
        <v>9.9879356195710964E-2</v>
      </c>
      <c r="N2038" s="7">
        <v>9.7734940379632623E-2</v>
      </c>
      <c r="O2038" s="7">
        <v>2.733815677353763E-3</v>
      </c>
      <c r="P2038" s="7">
        <v>0.10046875605698639</v>
      </c>
      <c r="Q2038" s="7">
        <v>9.5001124702278866E-2</v>
      </c>
      <c r="R2038" s="7" t="str">
        <f t="shared" si="201"/>
        <v>Upper</v>
      </c>
      <c r="S2038" s="4" t="str">
        <f t="shared" si="202"/>
        <v>Upper</v>
      </c>
      <c r="T2038" s="4" t="str">
        <f t="shared" si="203"/>
        <v>Below</v>
      </c>
      <c r="U2038" s="4" t="str">
        <f t="shared" si="204"/>
        <v>Sell</v>
      </c>
      <c r="V2038" s="4" t="str">
        <f t="shared" si="205"/>
        <v/>
      </c>
    </row>
    <row r="2039" spans="1:22">
      <c r="A2039" s="2">
        <v>43987</v>
      </c>
      <c r="B2039" s="7">
        <v>1003.099975585938</v>
      </c>
      <c r="C2039" s="7">
        <v>1042.400024414062</v>
      </c>
      <c r="D2039" s="7">
        <v>1002.799987792969</v>
      </c>
      <c r="E2039" s="7">
        <v>1033.349975585938</v>
      </c>
      <c r="F2039" s="7">
        <v>10093.7998046875</v>
      </c>
      <c r="G2039" s="7">
        <v>10177.7998046875</v>
      </c>
      <c r="H2039" s="7">
        <v>10040.75</v>
      </c>
      <c r="I2039" s="7">
        <v>10142.150390625</v>
      </c>
      <c r="J2039" s="7">
        <v>9.937783540348244E-2</v>
      </c>
      <c r="K2039" s="7">
        <v>0.1024189947157315</v>
      </c>
      <c r="L2039" s="7">
        <v>9.9873016238126514E-2</v>
      </c>
      <c r="M2039" s="7">
        <v>0.1018866745006192</v>
      </c>
      <c r="N2039" s="7">
        <v>9.7801580920914039E-2</v>
      </c>
      <c r="O2039" s="7">
        <v>2.8210017204472748E-3</v>
      </c>
      <c r="P2039" s="7">
        <v>0.1006225826413613</v>
      </c>
      <c r="Q2039" s="7">
        <v>9.4980579200466764E-2</v>
      </c>
      <c r="R2039" s="7" t="str">
        <f t="shared" si="201"/>
        <v>Upper</v>
      </c>
      <c r="S2039" s="4" t="str">
        <f t="shared" si="202"/>
        <v>Upper</v>
      </c>
      <c r="T2039" s="4" t="str">
        <f t="shared" si="203"/>
        <v>Above</v>
      </c>
      <c r="U2039" s="4" t="str">
        <f t="shared" si="204"/>
        <v>Sell</v>
      </c>
      <c r="V2039" s="4" t="str">
        <f t="shared" si="205"/>
        <v/>
      </c>
    </row>
    <row r="2040" spans="1:22">
      <c r="A2040" s="2">
        <v>43990</v>
      </c>
      <c r="B2040" s="7">
        <v>1060</v>
      </c>
      <c r="C2040" s="7">
        <v>1066.650024414062</v>
      </c>
      <c r="D2040" s="7">
        <v>1006.400024414062</v>
      </c>
      <c r="E2040" s="7">
        <v>1015.900024414062</v>
      </c>
      <c r="F2040" s="7">
        <v>10326.75</v>
      </c>
      <c r="G2040" s="7">
        <v>10328.5</v>
      </c>
      <c r="H2040" s="7">
        <v>10120.25</v>
      </c>
      <c r="I2040" s="7">
        <v>10167.4501953125</v>
      </c>
      <c r="J2040" s="7">
        <v>0.1026460406226548</v>
      </c>
      <c r="K2040" s="7">
        <v>0.1032725007904403</v>
      </c>
      <c r="L2040" s="7">
        <v>9.9444186103511509E-2</v>
      </c>
      <c r="M2040" s="7">
        <v>9.9916892131168028E-2</v>
      </c>
      <c r="N2040" s="7">
        <v>9.7776347930364021E-2</v>
      </c>
      <c r="O2040" s="7">
        <v>2.7985007519660491E-3</v>
      </c>
      <c r="P2040" s="7">
        <v>0.1005748486823301</v>
      </c>
      <c r="Q2040" s="7">
        <v>9.4977847178397967E-2</v>
      </c>
      <c r="R2040" s="7" t="str">
        <f t="shared" si="201"/>
        <v>Upper</v>
      </c>
      <c r="S2040" s="4" t="str">
        <f t="shared" si="202"/>
        <v>Upper</v>
      </c>
      <c r="T2040" s="4" t="str">
        <f t="shared" si="203"/>
        <v>Below</v>
      </c>
      <c r="U2040" s="4" t="str">
        <f t="shared" si="204"/>
        <v>Sell</v>
      </c>
      <c r="V2040" s="4" t="str">
        <f t="shared" si="205"/>
        <v/>
      </c>
    </row>
    <row r="2041" spans="1:22">
      <c r="A2041" s="2">
        <v>43991</v>
      </c>
      <c r="B2041" s="7">
        <v>1020</v>
      </c>
      <c r="C2041" s="7">
        <v>1026.75</v>
      </c>
      <c r="D2041" s="7">
        <v>979.54998779296875</v>
      </c>
      <c r="E2041" s="7">
        <v>987.29998779296875</v>
      </c>
      <c r="F2041" s="7">
        <v>10181.150390625</v>
      </c>
      <c r="G2041" s="7">
        <v>10291.150390625</v>
      </c>
      <c r="H2041" s="7">
        <v>10021.4501953125</v>
      </c>
      <c r="I2041" s="7">
        <v>10046.650390625</v>
      </c>
      <c r="J2041" s="7">
        <v>0.10018514223493211</v>
      </c>
      <c r="K2041" s="7">
        <v>9.9770187105160321E-2</v>
      </c>
      <c r="L2041" s="7">
        <v>9.7745333130643111E-2</v>
      </c>
      <c r="M2041" s="7">
        <v>9.8271558121925354E-2</v>
      </c>
      <c r="N2041" s="7">
        <v>9.7733869205835502E-2</v>
      </c>
      <c r="O2041" s="7">
        <v>2.7834210412833091E-3</v>
      </c>
      <c r="P2041" s="7">
        <v>0.10051729024711881</v>
      </c>
      <c r="Q2041" s="7">
        <v>9.4950448164552198E-2</v>
      </c>
      <c r="R2041" s="7">
        <f t="shared" si="201"/>
        <v>0</v>
      </c>
      <c r="S2041" s="4" t="str">
        <f t="shared" si="202"/>
        <v>Upper</v>
      </c>
      <c r="T2041" s="4" t="str">
        <f t="shared" si="203"/>
        <v>Below</v>
      </c>
      <c r="U2041" s="4" t="str">
        <f t="shared" si="204"/>
        <v>Sell</v>
      </c>
      <c r="V2041" s="4" t="str">
        <f t="shared" si="205"/>
        <v/>
      </c>
    </row>
    <row r="2042" spans="1:22">
      <c r="A2042" s="2">
        <v>43992</v>
      </c>
      <c r="B2042" s="7">
        <v>990</v>
      </c>
      <c r="C2042" s="7">
        <v>999.84997558593761</v>
      </c>
      <c r="D2042" s="7">
        <v>978.20001220703125</v>
      </c>
      <c r="E2042" s="7">
        <v>991.84997558593761</v>
      </c>
      <c r="F2042" s="7">
        <v>10072.599609375</v>
      </c>
      <c r="G2042" s="7">
        <v>10148.75</v>
      </c>
      <c r="H2042" s="7">
        <v>10036.849609375</v>
      </c>
      <c r="I2042" s="7">
        <v>10116.150390625</v>
      </c>
      <c r="J2042" s="7">
        <v>9.8286444254029964E-2</v>
      </c>
      <c r="K2042" s="7">
        <v>9.8519519703011468E-2</v>
      </c>
      <c r="L2042" s="7">
        <v>9.7460861752211136E-2</v>
      </c>
      <c r="M2042" s="7">
        <v>9.8046187263597886E-2</v>
      </c>
      <c r="N2042" s="7">
        <v>9.7734612183035252E-2</v>
      </c>
      <c r="O2042" s="7">
        <v>2.7835066026185859E-3</v>
      </c>
      <c r="P2042" s="7">
        <v>0.1005181187856538</v>
      </c>
      <c r="Q2042" s="7">
        <v>9.4951105580416667E-2</v>
      </c>
      <c r="R2042" s="7">
        <f t="shared" si="201"/>
        <v>0</v>
      </c>
      <c r="S2042" s="4" t="str">
        <f t="shared" si="202"/>
        <v>Upper</v>
      </c>
      <c r="T2042" s="4" t="str">
        <f t="shared" si="203"/>
        <v>Below</v>
      </c>
      <c r="U2042" s="4" t="str">
        <f t="shared" si="204"/>
        <v>Sell</v>
      </c>
      <c r="V2042" s="4" t="str">
        <f t="shared" si="205"/>
        <v/>
      </c>
    </row>
    <row r="2043" spans="1:22">
      <c r="A2043" s="2">
        <v>43993</v>
      </c>
      <c r="B2043" s="7">
        <v>985</v>
      </c>
      <c r="C2043" s="7">
        <v>988.40002441406239</v>
      </c>
      <c r="D2043" s="7">
        <v>965</v>
      </c>
      <c r="E2043" s="7">
        <v>968.59997558593761</v>
      </c>
      <c r="F2043" s="7">
        <v>10094.099609375</v>
      </c>
      <c r="G2043" s="7">
        <v>10112.0498046875</v>
      </c>
      <c r="H2043" s="7">
        <v>9885.0498046875</v>
      </c>
      <c r="I2043" s="7">
        <v>9902</v>
      </c>
      <c r="J2043" s="7">
        <v>9.7581759455312986E-2</v>
      </c>
      <c r="K2043" s="7">
        <v>9.7744774156065153E-2</v>
      </c>
      <c r="L2043" s="7">
        <v>9.762216873630683E-2</v>
      </c>
      <c r="M2043" s="7">
        <v>9.7818620034936132E-2</v>
      </c>
      <c r="N2043" s="7">
        <v>9.7682584263465003E-2</v>
      </c>
      <c r="O2043" s="7">
        <v>2.771077513445146E-3</v>
      </c>
      <c r="P2043" s="7">
        <v>0.10045366177691011</v>
      </c>
      <c r="Q2043" s="7">
        <v>9.4911506750019858E-2</v>
      </c>
      <c r="R2043" s="7">
        <f t="shared" si="201"/>
        <v>0</v>
      </c>
      <c r="S2043" s="4" t="str">
        <f t="shared" si="202"/>
        <v>Upper</v>
      </c>
      <c r="T2043" s="4" t="str">
        <f t="shared" si="203"/>
        <v>Below</v>
      </c>
      <c r="U2043" s="4" t="str">
        <f t="shared" si="204"/>
        <v>Sell</v>
      </c>
      <c r="V2043" s="4" t="str">
        <f t="shared" si="205"/>
        <v/>
      </c>
    </row>
    <row r="2044" spans="1:22">
      <c r="A2044" s="2">
        <v>43994</v>
      </c>
      <c r="B2044" s="7">
        <v>928</v>
      </c>
      <c r="C2044" s="7">
        <v>986.65002441406239</v>
      </c>
      <c r="D2044" s="7">
        <v>928</v>
      </c>
      <c r="E2044" s="7">
        <v>982.75</v>
      </c>
      <c r="F2044" s="7">
        <v>9544.9501953125</v>
      </c>
      <c r="G2044" s="7">
        <v>9996.0498046875</v>
      </c>
      <c r="H2044" s="7">
        <v>9544.349609375</v>
      </c>
      <c r="I2044" s="7">
        <v>9972.900390625</v>
      </c>
      <c r="J2044" s="7">
        <v>9.7224184622329235E-2</v>
      </c>
      <c r="K2044" s="7">
        <v>9.8703992446234859E-2</v>
      </c>
      <c r="L2044" s="7">
        <v>9.7230302532973642E-2</v>
      </c>
      <c r="M2044" s="7">
        <v>9.8542045092903124E-2</v>
      </c>
      <c r="N2044" s="7">
        <v>9.7722207301205871E-2</v>
      </c>
      <c r="O2044" s="7">
        <v>2.7777435496976221E-3</v>
      </c>
      <c r="P2044" s="7">
        <v>0.1004999508509035</v>
      </c>
      <c r="Q2044" s="7">
        <v>9.4944463751508251E-2</v>
      </c>
      <c r="R2044" s="7">
        <f t="shared" si="201"/>
        <v>0</v>
      </c>
      <c r="S2044" s="4" t="str">
        <f t="shared" si="202"/>
        <v>Upper</v>
      </c>
      <c r="T2044" s="4" t="str">
        <f t="shared" si="203"/>
        <v>Below</v>
      </c>
      <c r="U2044" s="4" t="str">
        <f t="shared" si="204"/>
        <v>Sell</v>
      </c>
      <c r="V2044" s="4" t="str">
        <f t="shared" si="205"/>
        <v/>
      </c>
    </row>
    <row r="2045" spans="1:22">
      <c r="A2045" s="2">
        <v>43997</v>
      </c>
      <c r="B2045" s="7">
        <v>968</v>
      </c>
      <c r="C2045" s="7">
        <v>974</v>
      </c>
      <c r="D2045" s="7">
        <v>943</v>
      </c>
      <c r="E2045" s="7">
        <v>949.84997558593761</v>
      </c>
      <c r="F2045" s="7">
        <v>9919.349609375</v>
      </c>
      <c r="G2045" s="7">
        <v>9943.349609375</v>
      </c>
      <c r="H2045" s="7">
        <v>9726.349609375</v>
      </c>
      <c r="I2045" s="7">
        <v>9813.7001953125</v>
      </c>
      <c r="J2045" s="7">
        <v>9.7587043316340161E-2</v>
      </c>
      <c r="K2045" s="7">
        <v>9.7954918439322761E-2</v>
      </c>
      <c r="L2045" s="7">
        <v>9.6953126082478511E-2</v>
      </c>
      <c r="M2045" s="7">
        <v>9.6788159071705904E-2</v>
      </c>
      <c r="N2045" s="7">
        <v>9.7701351255793295E-2</v>
      </c>
      <c r="O2045" s="7">
        <v>2.7833892448333201E-3</v>
      </c>
      <c r="P2045" s="7">
        <v>0.1004847405006266</v>
      </c>
      <c r="Q2045" s="7">
        <v>9.4917962010959978E-2</v>
      </c>
      <c r="R2045" s="7">
        <f t="shared" si="201"/>
        <v>0</v>
      </c>
      <c r="S2045" s="4" t="str">
        <f t="shared" si="202"/>
        <v>Upper</v>
      </c>
      <c r="T2045" s="4" t="str">
        <f t="shared" si="203"/>
        <v>Below</v>
      </c>
      <c r="U2045" s="4" t="str">
        <f t="shared" si="204"/>
        <v>Sell</v>
      </c>
      <c r="V2045" s="4" t="str">
        <f t="shared" si="205"/>
        <v/>
      </c>
    </row>
    <row r="2046" spans="1:22">
      <c r="A2046" s="2">
        <v>43998</v>
      </c>
      <c r="B2046" s="7">
        <v>975</v>
      </c>
      <c r="C2046" s="7">
        <v>993.95001220703125</v>
      </c>
      <c r="D2046" s="7">
        <v>952</v>
      </c>
      <c r="E2046" s="7">
        <v>990.40002441406239</v>
      </c>
      <c r="F2046" s="7">
        <v>10014.7998046875</v>
      </c>
      <c r="G2046" s="7">
        <v>10046.150390625</v>
      </c>
      <c r="H2046" s="7">
        <v>9728.5</v>
      </c>
      <c r="I2046" s="7">
        <v>9914</v>
      </c>
      <c r="J2046" s="7">
        <v>9.7355915147065056E-2</v>
      </c>
      <c r="K2046" s="7">
        <v>9.893839665535753E-2</v>
      </c>
      <c r="L2046" s="7">
        <v>9.7856812458241252E-2</v>
      </c>
      <c r="M2046" s="7">
        <v>9.9899135002427114E-2</v>
      </c>
      <c r="N2046" s="7">
        <v>9.7955141063948453E-2</v>
      </c>
      <c r="O2046" s="7">
        <v>2.7381992802605381E-3</v>
      </c>
      <c r="P2046" s="7">
        <v>0.100693340344209</v>
      </c>
      <c r="Q2046" s="7">
        <v>9.5216941783687919E-2</v>
      </c>
      <c r="R2046" s="7">
        <f t="shared" si="201"/>
        <v>0</v>
      </c>
      <c r="S2046" s="4" t="str">
        <f t="shared" si="202"/>
        <v>Upper</v>
      </c>
      <c r="T2046" s="4" t="str">
        <f t="shared" si="203"/>
        <v>Below</v>
      </c>
      <c r="U2046" s="4" t="str">
        <f t="shared" si="204"/>
        <v>Sell</v>
      </c>
      <c r="V2046" s="4" t="str">
        <f t="shared" si="205"/>
        <v/>
      </c>
    </row>
    <row r="2047" spans="1:22">
      <c r="A2047" s="2">
        <v>43999</v>
      </c>
      <c r="B2047" s="7">
        <v>989</v>
      </c>
      <c r="C2047" s="7">
        <v>998.90002441406239</v>
      </c>
      <c r="D2047" s="7">
        <v>973.25</v>
      </c>
      <c r="E2047" s="7">
        <v>979.25</v>
      </c>
      <c r="F2047" s="7">
        <v>9876.7001953125</v>
      </c>
      <c r="G2047" s="7">
        <v>10003.599609375</v>
      </c>
      <c r="H2047" s="7">
        <v>9833.7998046875</v>
      </c>
      <c r="I2047" s="7">
        <v>9881.150390625</v>
      </c>
      <c r="J2047" s="7">
        <v>0.1001346583820962</v>
      </c>
      <c r="K2047" s="7">
        <v>9.9854058880758337E-2</v>
      </c>
      <c r="L2047" s="7">
        <v>9.8969881361229126E-2</v>
      </c>
      <c r="M2047" s="7">
        <v>9.9102833302596935E-2</v>
      </c>
      <c r="N2047" s="7">
        <v>9.8232724975716584E-2</v>
      </c>
      <c r="O2047" s="7">
        <v>2.542667672098058E-3</v>
      </c>
      <c r="P2047" s="7">
        <v>0.1007753926478146</v>
      </c>
      <c r="Q2047" s="7">
        <v>9.5690057303618528E-2</v>
      </c>
      <c r="R2047" s="7">
        <f t="shared" si="201"/>
        <v>0</v>
      </c>
      <c r="S2047" s="4" t="str">
        <f t="shared" si="202"/>
        <v>Upper</v>
      </c>
      <c r="T2047" s="4" t="str">
        <f t="shared" si="203"/>
        <v>Below</v>
      </c>
      <c r="U2047" s="4" t="str">
        <f t="shared" si="204"/>
        <v>Sell</v>
      </c>
      <c r="V2047" s="4" t="str">
        <f t="shared" si="205"/>
        <v/>
      </c>
    </row>
    <row r="2048" spans="1:22">
      <c r="A2048" s="2">
        <v>44000</v>
      </c>
      <c r="B2048" s="7">
        <v>980</v>
      </c>
      <c r="C2048" s="7">
        <v>1024.900024414062</v>
      </c>
      <c r="D2048" s="7">
        <v>972</v>
      </c>
      <c r="E2048" s="7">
        <v>1019.950012207031</v>
      </c>
      <c r="F2048" s="7">
        <v>9863.25</v>
      </c>
      <c r="G2048" s="7">
        <v>10111.2001953125</v>
      </c>
      <c r="H2048" s="7">
        <v>9845.0498046875</v>
      </c>
      <c r="I2048" s="7">
        <v>10091.650390625</v>
      </c>
      <c r="J2048" s="7">
        <v>9.9358730641522827E-2</v>
      </c>
      <c r="K2048" s="7">
        <v>0.1013628456183867</v>
      </c>
      <c r="L2048" s="7">
        <v>9.8729820496916532E-2</v>
      </c>
      <c r="M2048" s="7">
        <v>0.1010687026132564</v>
      </c>
      <c r="N2048" s="7">
        <v>9.8559444905726074E-2</v>
      </c>
      <c r="O2048" s="7">
        <v>2.460932132068177E-3</v>
      </c>
      <c r="P2048" s="7">
        <v>0.10102037703779421</v>
      </c>
      <c r="Q2048" s="7">
        <v>9.6098512773657899E-2</v>
      </c>
      <c r="R2048" s="7" t="str">
        <f t="shared" si="201"/>
        <v>Upper</v>
      </c>
      <c r="S2048" s="4" t="str">
        <f t="shared" si="202"/>
        <v>Upper</v>
      </c>
      <c r="T2048" s="4" t="str">
        <f t="shared" si="203"/>
        <v>Above</v>
      </c>
      <c r="U2048" s="4" t="str">
        <f t="shared" si="204"/>
        <v>Sell</v>
      </c>
      <c r="V2048" s="4" t="str">
        <f t="shared" si="205"/>
        <v/>
      </c>
    </row>
    <row r="2049" spans="1:22">
      <c r="A2049" s="2">
        <v>44001</v>
      </c>
      <c r="B2049" s="7">
        <v>1017.950012207031</v>
      </c>
      <c r="C2049" s="7">
        <v>1043</v>
      </c>
      <c r="D2049" s="7">
        <v>1012.150024414062</v>
      </c>
      <c r="E2049" s="7">
        <v>1033.349975585938</v>
      </c>
      <c r="F2049" s="7">
        <v>10119</v>
      </c>
      <c r="G2049" s="7">
        <v>10272.400390625</v>
      </c>
      <c r="H2049" s="7">
        <v>10072.650390625</v>
      </c>
      <c r="I2049" s="7">
        <v>10244.400390625</v>
      </c>
      <c r="J2049" s="7">
        <v>0.100597886372866</v>
      </c>
      <c r="K2049" s="7">
        <v>0.10153420430845771</v>
      </c>
      <c r="L2049" s="7">
        <v>0.1004849751715903</v>
      </c>
      <c r="M2049" s="7">
        <v>0.10086973724021869</v>
      </c>
      <c r="N2049" s="7">
        <v>9.8883371093513431E-2</v>
      </c>
      <c r="O2049" s="7">
        <v>2.304826585567759E-3</v>
      </c>
      <c r="P2049" s="7">
        <v>0.1011881976790812</v>
      </c>
      <c r="Q2049" s="7">
        <v>9.6578544507945674E-2</v>
      </c>
      <c r="R2049" s="7" t="str">
        <f t="shared" si="201"/>
        <v>Upper</v>
      </c>
      <c r="S2049" s="4" t="str">
        <f t="shared" si="202"/>
        <v>Upper</v>
      </c>
      <c r="T2049" s="4" t="str">
        <f t="shared" si="203"/>
        <v>Below</v>
      </c>
      <c r="U2049" s="4" t="str">
        <f t="shared" si="204"/>
        <v>Sell</v>
      </c>
      <c r="V2049" s="4" t="str">
        <f t="shared" si="205"/>
        <v/>
      </c>
    </row>
    <row r="2050" spans="1:22">
      <c r="A2050" s="2">
        <v>44004</v>
      </c>
      <c r="B2050" s="7">
        <v>1039.449951171875</v>
      </c>
      <c r="C2050" s="7">
        <v>1045.949951171875</v>
      </c>
      <c r="D2050" s="7">
        <v>1023.799987792969</v>
      </c>
      <c r="E2050" s="7">
        <v>1028.75</v>
      </c>
      <c r="F2050" s="7">
        <v>10318.75</v>
      </c>
      <c r="G2050" s="7">
        <v>10393.650390625</v>
      </c>
      <c r="H2050" s="7">
        <v>10277.599609375</v>
      </c>
      <c r="I2050" s="7">
        <v>10311.2001953125</v>
      </c>
      <c r="J2050" s="7">
        <v>0.10073409581314351</v>
      </c>
      <c r="K2050" s="7">
        <v>0.1006335514339904</v>
      </c>
      <c r="L2050" s="7">
        <v>9.9614698636350932E-2</v>
      </c>
      <c r="M2050" s="7">
        <v>9.9770150953685549E-2</v>
      </c>
      <c r="N2050" s="7">
        <v>9.9231836737356471E-2</v>
      </c>
      <c r="O2050" s="7">
        <v>1.810683074419229E-3</v>
      </c>
      <c r="P2050" s="7">
        <v>0.1010425198117757</v>
      </c>
      <c r="Q2050" s="7">
        <v>9.7421153662937243E-2</v>
      </c>
      <c r="R2050" s="7">
        <f t="shared" si="201"/>
        <v>0</v>
      </c>
      <c r="S2050" s="4" t="str">
        <f t="shared" si="202"/>
        <v>Upper</v>
      </c>
      <c r="T2050" s="4" t="str">
        <f t="shared" si="203"/>
        <v>Below</v>
      </c>
      <c r="U2050" s="4" t="str">
        <f t="shared" si="204"/>
        <v>Sell</v>
      </c>
      <c r="V2050" s="4" t="str">
        <f t="shared" si="205"/>
        <v/>
      </c>
    </row>
    <row r="2051" spans="1:22">
      <c r="A2051" s="2">
        <v>44005</v>
      </c>
      <c r="B2051" s="7">
        <v>1039</v>
      </c>
      <c r="C2051" s="7">
        <v>1045</v>
      </c>
      <c r="D2051" s="7">
        <v>1016.549987792969</v>
      </c>
      <c r="E2051" s="7">
        <v>1042.300048828125</v>
      </c>
      <c r="F2051" s="7">
        <v>10347.9501953125</v>
      </c>
      <c r="G2051" s="7">
        <v>10484.7001953125</v>
      </c>
      <c r="H2051" s="7">
        <v>10301.75</v>
      </c>
      <c r="I2051" s="7">
        <v>10471</v>
      </c>
      <c r="J2051" s="7">
        <v>0.10040635878501369</v>
      </c>
      <c r="K2051" s="7">
        <v>9.9669039699122594E-2</v>
      </c>
      <c r="L2051" s="7">
        <v>9.867740799310494E-2</v>
      </c>
      <c r="M2051" s="7">
        <v>9.9541595724202556E-2</v>
      </c>
      <c r="N2051" s="7">
        <v>9.9488596872812599E-2</v>
      </c>
      <c r="O2051" s="7">
        <v>1.410214968563782E-3</v>
      </c>
      <c r="P2051" s="7">
        <v>0.1008988118413764</v>
      </c>
      <c r="Q2051" s="7">
        <v>9.8078381904248821E-2</v>
      </c>
      <c r="R2051" s="7">
        <f t="shared" ref="R2051:R2114" si="206">IF(AND(K2051&gt;=Q2051,L2051&lt;=Q2051),"Lower",IF(AND(K2051&gt;=P2051,L2051&lt;=P2051),"Upper",0))</f>
        <v>0</v>
      </c>
      <c r="S2051" s="4" t="str">
        <f t="shared" si="202"/>
        <v>Upper</v>
      </c>
      <c r="T2051" s="4" t="str">
        <f t="shared" si="203"/>
        <v>Below</v>
      </c>
      <c r="U2051" s="4" t="str">
        <f t="shared" si="204"/>
        <v>Sell</v>
      </c>
      <c r="V2051" s="4" t="str">
        <f t="shared" si="205"/>
        <v/>
      </c>
    </row>
    <row r="2052" spans="1:22">
      <c r="A2052" s="2">
        <v>44006</v>
      </c>
      <c r="B2052" s="7">
        <v>1048.5</v>
      </c>
      <c r="C2052" s="7">
        <v>1057.5</v>
      </c>
      <c r="D2052" s="7">
        <v>1030.050048828125</v>
      </c>
      <c r="E2052" s="7">
        <v>1032.5</v>
      </c>
      <c r="F2052" s="7">
        <v>10529.25</v>
      </c>
      <c r="G2052" s="7">
        <v>10553.150390625</v>
      </c>
      <c r="H2052" s="7">
        <v>10281.9501953125</v>
      </c>
      <c r="I2052" s="7">
        <v>10305.2998046875</v>
      </c>
      <c r="J2052" s="7">
        <v>9.9579742146876551E-2</v>
      </c>
      <c r="K2052" s="7">
        <v>0.1002070434757986</v>
      </c>
      <c r="L2052" s="7">
        <v>0.10018041609438259</v>
      </c>
      <c r="M2052" s="7">
        <v>0.1001911656689846</v>
      </c>
      <c r="N2052" s="7">
        <v>9.9647619160541726E-2</v>
      </c>
      <c r="O2052" s="7">
        <v>1.290315869653304E-3</v>
      </c>
      <c r="P2052" s="7">
        <v>0.10093793503019501</v>
      </c>
      <c r="Q2052" s="7">
        <v>9.8357303290888418E-2</v>
      </c>
      <c r="R2052" s="7">
        <f t="shared" si="206"/>
        <v>0</v>
      </c>
      <c r="S2052" s="4" t="str">
        <f t="shared" si="202"/>
        <v>Upper</v>
      </c>
      <c r="T2052" s="4" t="str">
        <f t="shared" si="203"/>
        <v>Below</v>
      </c>
      <c r="U2052" s="4" t="str">
        <f t="shared" si="204"/>
        <v>Sell</v>
      </c>
      <c r="V2052" s="4" t="str">
        <f t="shared" si="205"/>
        <v/>
      </c>
    </row>
    <row r="2053" spans="1:22">
      <c r="A2053" s="2">
        <v>44007</v>
      </c>
      <c r="B2053" s="7">
        <v>1021.900024414062</v>
      </c>
      <c r="C2053" s="7">
        <v>1049</v>
      </c>
      <c r="D2053" s="7">
        <v>1007</v>
      </c>
      <c r="E2053" s="7">
        <v>1028.75</v>
      </c>
      <c r="F2053" s="7">
        <v>10235.5498046875</v>
      </c>
      <c r="G2053" s="7">
        <v>10361.7998046875</v>
      </c>
      <c r="H2053" s="7">
        <v>10194.5</v>
      </c>
      <c r="I2053" s="7">
        <v>10288.900390625</v>
      </c>
      <c r="J2053" s="7">
        <v>9.9838312930300072E-2</v>
      </c>
      <c r="K2053" s="7">
        <v>0.1012372386817829</v>
      </c>
      <c r="L2053" s="7">
        <v>9.8778753249301091E-2</v>
      </c>
      <c r="M2053" s="7">
        <v>9.9986389307196749E-2</v>
      </c>
      <c r="N2053" s="7">
        <v>9.966674853882275E-2</v>
      </c>
      <c r="O2053" s="7">
        <v>1.292466275848245E-3</v>
      </c>
      <c r="P2053" s="7">
        <v>0.100959214814671</v>
      </c>
      <c r="Q2053" s="7">
        <v>9.8374282262974511E-2</v>
      </c>
      <c r="R2053" s="7" t="str">
        <f t="shared" si="206"/>
        <v>Upper</v>
      </c>
      <c r="S2053" s="4" t="str">
        <f t="shared" si="202"/>
        <v>Upper</v>
      </c>
      <c r="T2053" s="4" t="str">
        <f t="shared" si="203"/>
        <v>Below</v>
      </c>
      <c r="U2053" s="4" t="str">
        <f t="shared" si="204"/>
        <v>Sell</v>
      </c>
      <c r="V2053" s="4" t="str">
        <f t="shared" si="205"/>
        <v/>
      </c>
    </row>
    <row r="2054" spans="1:22">
      <c r="A2054" s="2">
        <v>44008</v>
      </c>
      <c r="B2054" s="7">
        <v>1041</v>
      </c>
      <c r="C2054" s="7">
        <v>1063</v>
      </c>
      <c r="D2054" s="7">
        <v>1028</v>
      </c>
      <c r="E2054" s="7">
        <v>1056.449951171875</v>
      </c>
      <c r="F2054" s="7">
        <v>10378.900390625</v>
      </c>
      <c r="G2054" s="7">
        <v>10409.849609375</v>
      </c>
      <c r="H2054" s="7">
        <v>10311.25</v>
      </c>
      <c r="I2054" s="7">
        <v>10383</v>
      </c>
      <c r="J2054" s="7">
        <v>0.1002996426230576</v>
      </c>
      <c r="K2054" s="7">
        <v>0.10211482777260041</v>
      </c>
      <c r="L2054" s="7">
        <v>9.9696932961571103E-2</v>
      </c>
      <c r="M2054" s="7">
        <v>0.1017480449939203</v>
      </c>
      <c r="N2054" s="7">
        <v>9.9787448055748157E-2</v>
      </c>
      <c r="O2054" s="7">
        <v>1.3701451067240601E-3</v>
      </c>
      <c r="P2054" s="7">
        <v>0.10115759316247221</v>
      </c>
      <c r="Q2054" s="7">
        <v>9.8417302949024094E-2</v>
      </c>
      <c r="R2054" s="7" t="str">
        <f t="shared" si="206"/>
        <v>Upper</v>
      </c>
      <c r="S2054" s="4" t="str">
        <f t="shared" si="202"/>
        <v>Upper</v>
      </c>
      <c r="T2054" s="4" t="str">
        <f t="shared" si="203"/>
        <v>Above</v>
      </c>
      <c r="U2054" s="4" t="str">
        <f t="shared" si="204"/>
        <v>Sell</v>
      </c>
      <c r="V2054" s="4" t="str">
        <f t="shared" si="205"/>
        <v/>
      </c>
    </row>
    <row r="2055" spans="1:22">
      <c r="A2055" s="2">
        <v>44011</v>
      </c>
      <c r="B2055" s="7">
        <v>1037</v>
      </c>
      <c r="C2055" s="7">
        <v>1082.599975585938</v>
      </c>
      <c r="D2055" s="7">
        <v>1037</v>
      </c>
      <c r="E2055" s="7">
        <v>1076.050048828125</v>
      </c>
      <c r="F2055" s="7">
        <v>10311.9501953125</v>
      </c>
      <c r="G2055" s="7">
        <v>10337.9501953125</v>
      </c>
      <c r="H2055" s="7">
        <v>10223.599609375</v>
      </c>
      <c r="I2055" s="7">
        <v>10312.400390625</v>
      </c>
      <c r="J2055" s="7">
        <v>0.10056293720962579</v>
      </c>
      <c r="K2055" s="7">
        <v>0.1047209509750605</v>
      </c>
      <c r="L2055" s="7">
        <v>0.1014319847824513</v>
      </c>
      <c r="M2055" s="7">
        <v>0.1043452550393953</v>
      </c>
      <c r="N2055" s="7">
        <v>9.9979090472431947E-2</v>
      </c>
      <c r="O2055" s="7">
        <v>1.704207761529397E-3</v>
      </c>
      <c r="P2055" s="7">
        <v>0.1016832982339613</v>
      </c>
      <c r="Q2055" s="7">
        <v>9.8274882710902553E-2</v>
      </c>
      <c r="R2055" s="7" t="str">
        <f t="shared" si="206"/>
        <v>Upper</v>
      </c>
      <c r="S2055" s="4" t="str">
        <f t="shared" si="202"/>
        <v>Upper</v>
      </c>
      <c r="T2055" s="4" t="str">
        <f t="shared" si="203"/>
        <v>Above</v>
      </c>
      <c r="U2055" s="4" t="str">
        <f t="shared" si="204"/>
        <v>Sell</v>
      </c>
      <c r="V2055" s="4" t="str">
        <f t="shared" si="205"/>
        <v/>
      </c>
    </row>
    <row r="2056" spans="1:22">
      <c r="A2056" s="2">
        <v>44012</v>
      </c>
      <c r="B2056" s="7">
        <v>1074</v>
      </c>
      <c r="C2056" s="7">
        <v>1078.550048828125</v>
      </c>
      <c r="D2056" s="7">
        <v>1056.300048828125</v>
      </c>
      <c r="E2056" s="7">
        <v>1065.849975585938</v>
      </c>
      <c r="F2056" s="7">
        <v>10382.599609375</v>
      </c>
      <c r="G2056" s="7">
        <v>10401.0498046875</v>
      </c>
      <c r="H2056" s="7">
        <v>10267.349609375</v>
      </c>
      <c r="I2056" s="7">
        <v>10302.099609375</v>
      </c>
      <c r="J2056" s="7">
        <v>0.10344230158218071</v>
      </c>
      <c r="K2056" s="7">
        <v>0.10369626807690591</v>
      </c>
      <c r="L2056" s="7">
        <v>0.1028795248058593</v>
      </c>
      <c r="M2056" s="7">
        <v>0.10345949039514279</v>
      </c>
      <c r="N2056" s="7">
        <v>0.100136582437733</v>
      </c>
      <c r="O2056" s="7">
        <v>1.873499353344951E-3</v>
      </c>
      <c r="P2056" s="7">
        <v>0.102010081791078</v>
      </c>
      <c r="Q2056" s="7">
        <v>9.8263083084388053E-2</v>
      </c>
      <c r="R2056" s="7">
        <f t="shared" si="206"/>
        <v>0</v>
      </c>
      <c r="S2056" s="4" t="str">
        <f t="shared" si="202"/>
        <v>Upper</v>
      </c>
      <c r="T2056" s="4" t="str">
        <f t="shared" si="203"/>
        <v>Above</v>
      </c>
      <c r="U2056" s="4" t="str">
        <f t="shared" si="204"/>
        <v>Sell</v>
      </c>
      <c r="V2056" s="4" t="str">
        <f t="shared" si="205"/>
        <v/>
      </c>
    </row>
    <row r="2057" spans="1:22">
      <c r="A2057" s="2">
        <v>44013</v>
      </c>
      <c r="B2057" s="7">
        <v>1065.849975585938</v>
      </c>
      <c r="C2057" s="7">
        <v>1096</v>
      </c>
      <c r="D2057" s="7">
        <v>1061.300048828125</v>
      </c>
      <c r="E2057" s="7">
        <v>1084.599975585938</v>
      </c>
      <c r="F2057" s="7">
        <v>10323.7998046875</v>
      </c>
      <c r="G2057" s="7">
        <v>10447.0498046875</v>
      </c>
      <c r="H2057" s="7">
        <v>10299.599609375</v>
      </c>
      <c r="I2057" s="7">
        <v>10430.0498046875</v>
      </c>
      <c r="J2057" s="7">
        <v>0.1032420228743675</v>
      </c>
      <c r="K2057" s="7">
        <v>0.1049100004776692</v>
      </c>
      <c r="L2057" s="7">
        <v>0.1030428452638196</v>
      </c>
      <c r="M2057" s="7">
        <v>0.1039879958289838</v>
      </c>
      <c r="N2057" s="7">
        <v>0.1002559994241289</v>
      </c>
      <c r="O2057" s="7">
        <v>2.04035070445028E-3</v>
      </c>
      <c r="P2057" s="7">
        <v>0.1022963501285791</v>
      </c>
      <c r="Q2057" s="7">
        <v>9.8215648719678569E-2</v>
      </c>
      <c r="R2057" s="7">
        <f t="shared" si="206"/>
        <v>0</v>
      </c>
      <c r="S2057" s="4" t="str">
        <f t="shared" si="202"/>
        <v>Upper</v>
      </c>
      <c r="T2057" s="4" t="str">
        <f t="shared" si="203"/>
        <v>Above</v>
      </c>
      <c r="U2057" s="4" t="str">
        <f t="shared" si="204"/>
        <v>Sell</v>
      </c>
      <c r="V2057" s="4" t="str">
        <f t="shared" si="205"/>
        <v/>
      </c>
    </row>
    <row r="2058" spans="1:22">
      <c r="A2058" s="2">
        <v>44014</v>
      </c>
      <c r="B2058" s="7">
        <v>1090.300048828125</v>
      </c>
      <c r="C2058" s="7">
        <v>1111.25</v>
      </c>
      <c r="D2058" s="7">
        <v>1085.199951171875</v>
      </c>
      <c r="E2058" s="7">
        <v>1089.400024414062</v>
      </c>
      <c r="F2058" s="7">
        <v>10493.0498046875</v>
      </c>
      <c r="G2058" s="7">
        <v>10598.2001953125</v>
      </c>
      <c r="H2058" s="7">
        <v>10485.5498046875</v>
      </c>
      <c r="I2058" s="7">
        <v>10551.7001953125</v>
      </c>
      <c r="J2058" s="7">
        <v>0.1039068782787118</v>
      </c>
      <c r="K2058" s="7">
        <v>0.1048527089053759</v>
      </c>
      <c r="L2058" s="7">
        <v>0.10349480679465591</v>
      </c>
      <c r="M2058" s="7">
        <v>0.10324402743152419</v>
      </c>
      <c r="N2058" s="7">
        <v>0.1004242329859195</v>
      </c>
      <c r="O2058" s="7">
        <v>2.14375457122206E-3</v>
      </c>
      <c r="P2058" s="7">
        <v>0.1025679875571416</v>
      </c>
      <c r="Q2058" s="7">
        <v>9.8280478414697489E-2</v>
      </c>
      <c r="R2058" s="7">
        <f t="shared" si="206"/>
        <v>0</v>
      </c>
      <c r="S2058" s="4" t="str">
        <f t="shared" si="202"/>
        <v>Upper</v>
      </c>
      <c r="T2058" s="4" t="str">
        <f t="shared" si="203"/>
        <v>Above</v>
      </c>
      <c r="U2058" s="4" t="str">
        <f t="shared" si="204"/>
        <v>Sell</v>
      </c>
      <c r="V2058" s="4" t="str">
        <f t="shared" si="205"/>
        <v/>
      </c>
    </row>
    <row r="2059" spans="1:22">
      <c r="A2059" s="2">
        <v>44015</v>
      </c>
      <c r="B2059" s="7">
        <v>1093</v>
      </c>
      <c r="C2059" s="7">
        <v>1095.800048828125</v>
      </c>
      <c r="D2059" s="7">
        <v>1070</v>
      </c>
      <c r="E2059" s="7">
        <v>1073.949951171875</v>
      </c>
      <c r="F2059" s="7">
        <v>10614.9501953125</v>
      </c>
      <c r="G2059" s="7">
        <v>10631.2998046875</v>
      </c>
      <c r="H2059" s="7">
        <v>10562.650390625</v>
      </c>
      <c r="I2059" s="7">
        <v>10607.349609375</v>
      </c>
      <c r="J2059" s="7">
        <v>0.10296798193953489</v>
      </c>
      <c r="K2059" s="7">
        <v>0.10307300790680091</v>
      </c>
      <c r="L2059" s="7">
        <v>0.1013003328170069</v>
      </c>
      <c r="M2059" s="7">
        <v>0.1012458333816673</v>
      </c>
      <c r="N2059" s="7">
        <v>0.1003921909299719</v>
      </c>
      <c r="O2059" s="7">
        <v>2.125456579190544E-3</v>
      </c>
      <c r="P2059" s="7">
        <v>0.10251764750916249</v>
      </c>
      <c r="Q2059" s="7">
        <v>9.8266734350781398E-2</v>
      </c>
      <c r="R2059" s="7" t="str">
        <f t="shared" si="206"/>
        <v>Upper</v>
      </c>
      <c r="S2059" s="4" t="str">
        <f t="shared" si="202"/>
        <v>Upper</v>
      </c>
      <c r="T2059" s="4" t="str">
        <f t="shared" si="203"/>
        <v>Below</v>
      </c>
      <c r="U2059" s="4" t="str">
        <f t="shared" si="204"/>
        <v>Sell</v>
      </c>
      <c r="V2059" s="4" t="str">
        <f t="shared" si="205"/>
        <v/>
      </c>
    </row>
    <row r="2060" spans="1:22">
      <c r="A2060" s="2">
        <v>44018</v>
      </c>
      <c r="B2060" s="7">
        <v>1107.949951171875</v>
      </c>
      <c r="C2060" s="7">
        <v>1119.900024414062</v>
      </c>
      <c r="D2060" s="7">
        <v>1100</v>
      </c>
      <c r="E2060" s="7">
        <v>1103</v>
      </c>
      <c r="F2060" s="7">
        <v>10723.849609375</v>
      </c>
      <c r="G2060" s="7">
        <v>10811.400390625</v>
      </c>
      <c r="H2060" s="7">
        <v>10695.099609375</v>
      </c>
      <c r="I2060" s="7">
        <v>10763.650390625</v>
      </c>
      <c r="J2060" s="7">
        <v>0.1033164387351426</v>
      </c>
      <c r="K2060" s="7">
        <v>0.1035851031273592</v>
      </c>
      <c r="L2060" s="7">
        <v>0.1028508419908285</v>
      </c>
      <c r="M2060" s="7">
        <v>0.1024745286190918</v>
      </c>
      <c r="N2060" s="7">
        <v>0.1005200727543681</v>
      </c>
      <c r="O2060" s="7">
        <v>2.1717915695963928E-3</v>
      </c>
      <c r="P2060" s="7">
        <v>0.1026918643239645</v>
      </c>
      <c r="Q2060" s="7">
        <v>9.8348281184771721E-2</v>
      </c>
      <c r="R2060" s="7">
        <f t="shared" si="206"/>
        <v>0</v>
      </c>
      <c r="S2060" s="4" t="str">
        <f t="shared" ref="S2060:S2123" si="207">+IF(R2060=0,S2059,R2060)</f>
        <v>Upper</v>
      </c>
      <c r="T2060" s="4" t="str">
        <f t="shared" si="203"/>
        <v>Below</v>
      </c>
      <c r="U2060" s="4" t="str">
        <f t="shared" si="204"/>
        <v>Sell</v>
      </c>
      <c r="V2060" s="4" t="str">
        <f t="shared" si="205"/>
        <v/>
      </c>
    </row>
    <row r="2061" spans="1:22">
      <c r="A2061" s="2">
        <v>44019</v>
      </c>
      <c r="B2061" s="7">
        <v>1109.400024414062</v>
      </c>
      <c r="C2061" s="7">
        <v>1111.699951171875</v>
      </c>
      <c r="D2061" s="7">
        <v>1093.050048828125</v>
      </c>
      <c r="E2061" s="7">
        <v>1105.150024414062</v>
      </c>
      <c r="F2061" s="7">
        <v>10802.849609375</v>
      </c>
      <c r="G2061" s="7">
        <v>10813.7998046875</v>
      </c>
      <c r="H2061" s="7">
        <v>10689.7001953125</v>
      </c>
      <c r="I2061" s="7">
        <v>10799.650390625</v>
      </c>
      <c r="J2061" s="7">
        <v>0.10269512809391471</v>
      </c>
      <c r="K2061" s="7">
        <v>0.1028038220838879</v>
      </c>
      <c r="L2061" s="7">
        <v>0.1022526384142592</v>
      </c>
      <c r="M2061" s="7">
        <v>0.1023320185784371</v>
      </c>
      <c r="N2061" s="7">
        <v>0.1007230957771937</v>
      </c>
      <c r="O2061" s="7">
        <v>2.1400916910353932E-3</v>
      </c>
      <c r="P2061" s="7">
        <v>0.1028631874682291</v>
      </c>
      <c r="Q2061" s="7">
        <v>9.8583004086158318E-2</v>
      </c>
      <c r="R2061" s="7">
        <f t="shared" si="206"/>
        <v>0</v>
      </c>
      <c r="S2061" s="4" t="str">
        <f t="shared" si="207"/>
        <v>Upper</v>
      </c>
      <c r="T2061" s="4" t="str">
        <f t="shared" si="203"/>
        <v>Below</v>
      </c>
      <c r="U2061" s="4" t="str">
        <f t="shared" si="204"/>
        <v>Sell</v>
      </c>
      <c r="V2061" s="4" t="str">
        <f t="shared" si="205"/>
        <v/>
      </c>
    </row>
    <row r="2062" spans="1:22">
      <c r="A2062" s="2">
        <v>44020</v>
      </c>
      <c r="B2062" s="7">
        <v>1107</v>
      </c>
      <c r="C2062" s="7">
        <v>1124.900024414062</v>
      </c>
      <c r="D2062" s="7">
        <v>1105</v>
      </c>
      <c r="E2062" s="7">
        <v>1110.349975585938</v>
      </c>
      <c r="F2062" s="7">
        <v>10818.650390625</v>
      </c>
      <c r="G2062" s="7">
        <v>10847.849609375</v>
      </c>
      <c r="H2062" s="7">
        <v>10676.5498046875</v>
      </c>
      <c r="I2062" s="7">
        <v>10705.75</v>
      </c>
      <c r="J2062" s="7">
        <v>0.1023232991204967</v>
      </c>
      <c r="K2062" s="7">
        <v>0.1036979737847669</v>
      </c>
      <c r="L2062" s="7">
        <v>0.1034978546641401</v>
      </c>
      <c r="M2062" s="7">
        <v>0.10371529090310699</v>
      </c>
      <c r="N2062" s="7">
        <v>0.1010065509591692</v>
      </c>
      <c r="O2062" s="7">
        <v>2.142309527888288E-3</v>
      </c>
      <c r="P2062" s="7">
        <v>0.1031488604870575</v>
      </c>
      <c r="Q2062" s="7">
        <v>9.8864241431280891E-2</v>
      </c>
      <c r="R2062" s="7">
        <f t="shared" si="206"/>
        <v>0</v>
      </c>
      <c r="S2062" s="4" t="str">
        <f t="shared" si="207"/>
        <v>Upper</v>
      </c>
      <c r="T2062" s="4" t="str">
        <f t="shared" si="203"/>
        <v>Above</v>
      </c>
      <c r="U2062" s="4" t="str">
        <f t="shared" si="204"/>
        <v>Sell</v>
      </c>
      <c r="V2062" s="4" t="str">
        <f t="shared" si="205"/>
        <v/>
      </c>
    </row>
    <row r="2063" spans="1:22">
      <c r="A2063" s="2">
        <v>44021</v>
      </c>
      <c r="B2063" s="7">
        <v>1118</v>
      </c>
      <c r="C2063" s="7">
        <v>1129.699951171875</v>
      </c>
      <c r="D2063" s="7">
        <v>1107.25</v>
      </c>
      <c r="E2063" s="7">
        <v>1124.949951171875</v>
      </c>
      <c r="F2063" s="7">
        <v>10755.5498046875</v>
      </c>
      <c r="G2063" s="7">
        <v>10836.849609375</v>
      </c>
      <c r="H2063" s="7">
        <v>10733</v>
      </c>
      <c r="I2063" s="7">
        <v>10813.4501953125</v>
      </c>
      <c r="J2063" s="7">
        <v>0.1039463365706095</v>
      </c>
      <c r="K2063" s="7">
        <v>0.1042461593445541</v>
      </c>
      <c r="L2063" s="7">
        <v>0.1031631417124755</v>
      </c>
      <c r="M2063" s="7">
        <v>0.1040324716767575</v>
      </c>
      <c r="N2063" s="7">
        <v>0.1013172435412602</v>
      </c>
      <c r="O2063" s="7">
        <v>2.105919066176866E-3</v>
      </c>
      <c r="P2063" s="7">
        <v>0.1034231626074371</v>
      </c>
      <c r="Q2063" s="7">
        <v>9.9211324475083365E-2</v>
      </c>
      <c r="R2063" s="7" t="str">
        <f t="shared" si="206"/>
        <v>Upper</v>
      </c>
      <c r="S2063" s="4" t="str">
        <f t="shared" si="207"/>
        <v>Upper</v>
      </c>
      <c r="T2063" s="4" t="str">
        <f t="shared" si="203"/>
        <v>Above</v>
      </c>
      <c r="U2063" s="4" t="str">
        <f t="shared" si="204"/>
        <v>Sell</v>
      </c>
      <c r="V2063" s="4" t="str">
        <f t="shared" si="205"/>
        <v/>
      </c>
    </row>
    <row r="2064" spans="1:22">
      <c r="A2064" s="2">
        <v>44022</v>
      </c>
      <c r="B2064" s="7">
        <v>1117.900024414062</v>
      </c>
      <c r="C2064" s="7">
        <v>1120</v>
      </c>
      <c r="D2064" s="7">
        <v>1099.550048828125</v>
      </c>
      <c r="E2064" s="7">
        <v>1105.099975585938</v>
      </c>
      <c r="F2064" s="7">
        <v>10764.099609375</v>
      </c>
      <c r="G2064" s="7">
        <v>10819.400390625</v>
      </c>
      <c r="H2064" s="7">
        <v>10713</v>
      </c>
      <c r="I2064" s="7">
        <v>10768.0498046875</v>
      </c>
      <c r="J2064" s="7">
        <v>0.1038544852781209</v>
      </c>
      <c r="K2064" s="7">
        <v>0.1035177514061203</v>
      </c>
      <c r="L2064" s="7">
        <v>0.10263698766247779</v>
      </c>
      <c r="M2064" s="7">
        <v>0.1026276805577989</v>
      </c>
      <c r="N2064" s="7">
        <v>0.10152152531450501</v>
      </c>
      <c r="O2064" s="7">
        <v>2.018909359574952E-3</v>
      </c>
      <c r="P2064" s="7">
        <v>0.10354043467408</v>
      </c>
      <c r="Q2064" s="7">
        <v>9.9502615954930068E-2</v>
      </c>
      <c r="R2064" s="7">
        <f t="shared" si="206"/>
        <v>0</v>
      </c>
      <c r="S2064" s="4" t="str">
        <f t="shared" si="207"/>
        <v>Upper</v>
      </c>
      <c r="T2064" s="4" t="str">
        <f t="shared" si="203"/>
        <v>Below</v>
      </c>
      <c r="U2064" s="4" t="str">
        <f t="shared" si="204"/>
        <v>Sell</v>
      </c>
      <c r="V2064" s="4" t="str">
        <f t="shared" si="205"/>
        <v/>
      </c>
    </row>
    <row r="2065" spans="1:22">
      <c r="A2065" s="2">
        <v>44025</v>
      </c>
      <c r="B2065" s="7">
        <v>1109.900024414062</v>
      </c>
      <c r="C2065" s="7">
        <v>1113</v>
      </c>
      <c r="D2065" s="7">
        <v>1071.300048828125</v>
      </c>
      <c r="E2065" s="7">
        <v>1080.25</v>
      </c>
      <c r="F2065" s="7">
        <v>10851.849609375</v>
      </c>
      <c r="G2065" s="7">
        <v>10894.0498046875</v>
      </c>
      <c r="H2065" s="7">
        <v>10756.0498046875</v>
      </c>
      <c r="I2065" s="7">
        <v>10802.7001953125</v>
      </c>
      <c r="J2065" s="7">
        <v>0.10227749778758551</v>
      </c>
      <c r="K2065" s="7">
        <v>0.10216586301277029</v>
      </c>
      <c r="L2065" s="7">
        <v>9.9599766483161045E-2</v>
      </c>
      <c r="M2065" s="7">
        <v>9.9998146803031832E-2</v>
      </c>
      <c r="N2065" s="7">
        <v>0.10168202470107129</v>
      </c>
      <c r="O2065" s="7">
        <v>1.729688595039612E-3</v>
      </c>
      <c r="P2065" s="7">
        <v>0.1034117132961109</v>
      </c>
      <c r="Q2065" s="7">
        <v>9.99523361060317E-2</v>
      </c>
      <c r="R2065" s="7" t="str">
        <f t="shared" si="206"/>
        <v>Lower</v>
      </c>
      <c r="S2065" s="4" t="str">
        <f t="shared" si="207"/>
        <v>Lower</v>
      </c>
      <c r="T2065" s="4" t="str">
        <f t="shared" si="203"/>
        <v>Above</v>
      </c>
      <c r="U2065" s="4" t="str">
        <f t="shared" si="204"/>
        <v>Buy</v>
      </c>
      <c r="V2065" s="4" t="str">
        <f t="shared" si="205"/>
        <v>Buy</v>
      </c>
    </row>
    <row r="2066" spans="1:22">
      <c r="A2066" s="2">
        <v>44026</v>
      </c>
      <c r="B2066" s="7">
        <v>1062.599975585938</v>
      </c>
      <c r="C2066" s="7">
        <v>1068.900024414062</v>
      </c>
      <c r="D2066" s="7">
        <v>1050</v>
      </c>
      <c r="E2066" s="7">
        <v>1058.849975585938</v>
      </c>
      <c r="F2066" s="7">
        <v>10750.849609375</v>
      </c>
      <c r="G2066" s="7">
        <v>10755.650390625</v>
      </c>
      <c r="H2066" s="7">
        <v>10562.900390625</v>
      </c>
      <c r="I2066" s="7">
        <v>10607.349609375</v>
      </c>
      <c r="J2066" s="7">
        <v>9.8838697795504901E-2</v>
      </c>
      <c r="K2066" s="7">
        <v>9.9380324349864796E-2</v>
      </c>
      <c r="L2066" s="7">
        <v>9.9404515916094158E-2</v>
      </c>
      <c r="M2066" s="7">
        <v>9.9822294407087661E-2</v>
      </c>
      <c r="N2066" s="7">
        <v>0.10167818267130441</v>
      </c>
      <c r="O2066" s="7">
        <v>1.733937350069676E-3</v>
      </c>
      <c r="P2066" s="7">
        <v>0.103412120021374</v>
      </c>
      <c r="Q2066" s="7">
        <v>9.9944245321234679E-2</v>
      </c>
      <c r="R2066" s="7">
        <f t="shared" si="206"/>
        <v>0</v>
      </c>
      <c r="S2066" s="4" t="str">
        <f t="shared" si="207"/>
        <v>Lower</v>
      </c>
      <c r="T2066" s="4" t="str">
        <f t="shared" si="203"/>
        <v>Below</v>
      </c>
      <c r="U2066" s="4" t="str">
        <f t="shared" si="204"/>
        <v>Buy</v>
      </c>
      <c r="V2066" s="4" t="str">
        <f t="shared" si="205"/>
        <v/>
      </c>
    </row>
    <row r="2067" spans="1:22">
      <c r="A2067" s="2">
        <v>44027</v>
      </c>
      <c r="B2067" s="7">
        <v>1070.199951171875</v>
      </c>
      <c r="C2067" s="7">
        <v>1079</v>
      </c>
      <c r="D2067" s="7">
        <v>1050.099975585938</v>
      </c>
      <c r="E2067" s="7">
        <v>1053.150024414062</v>
      </c>
      <c r="F2067" s="7">
        <v>10701</v>
      </c>
      <c r="G2067" s="7">
        <v>10827.4501953125</v>
      </c>
      <c r="H2067" s="7">
        <v>10577.75</v>
      </c>
      <c r="I2067" s="7">
        <v>10618.2001953125</v>
      </c>
      <c r="J2067" s="7">
        <v>0.1000093403580857</v>
      </c>
      <c r="K2067" s="7">
        <v>9.9654118055156574E-2</v>
      </c>
      <c r="L2067" s="7">
        <v>9.9274418055440669E-2</v>
      </c>
      <c r="M2067" s="7">
        <v>9.9183477900424699E-2</v>
      </c>
      <c r="N2067" s="7">
        <v>0.10168221490119569</v>
      </c>
      <c r="O2067" s="7">
        <v>1.7277158375447539E-3</v>
      </c>
      <c r="P2067" s="7">
        <v>0.1034099307387405</v>
      </c>
      <c r="Q2067" s="7">
        <v>9.9954499063650976E-2</v>
      </c>
      <c r="R2067" s="7">
        <f t="shared" si="206"/>
        <v>0</v>
      </c>
      <c r="S2067" s="4" t="str">
        <f t="shared" si="207"/>
        <v>Lower</v>
      </c>
      <c r="T2067" s="4" t="str">
        <f t="shared" si="203"/>
        <v>Below</v>
      </c>
      <c r="U2067" s="4" t="str">
        <f t="shared" si="204"/>
        <v>Buy</v>
      </c>
      <c r="V2067" s="4" t="str">
        <f t="shared" si="205"/>
        <v/>
      </c>
    </row>
    <row r="2068" spans="1:22">
      <c r="A2068" s="2">
        <v>44028</v>
      </c>
      <c r="B2068" s="7">
        <v>1053.650024414062</v>
      </c>
      <c r="C2068" s="7">
        <v>1065.5</v>
      </c>
      <c r="D2068" s="7">
        <v>1034.099975585938</v>
      </c>
      <c r="E2068" s="7">
        <v>1062.550048828125</v>
      </c>
      <c r="F2068" s="7">
        <v>10706.2001953125</v>
      </c>
      <c r="G2068" s="7">
        <v>10755.2998046875</v>
      </c>
      <c r="H2068" s="7">
        <v>10595.2001953125</v>
      </c>
      <c r="I2068" s="7">
        <v>10739.9501953125</v>
      </c>
      <c r="J2068" s="7">
        <v>9.8414937624217269E-2</v>
      </c>
      <c r="K2068" s="7">
        <v>9.9067438318699533E-2</v>
      </c>
      <c r="L2068" s="7">
        <v>9.7600796258992942E-2</v>
      </c>
      <c r="M2068" s="7">
        <v>9.8934355328005139E-2</v>
      </c>
      <c r="N2068" s="7">
        <v>0.10157549753693321</v>
      </c>
      <c r="O2068" s="7">
        <v>1.830467315664102E-3</v>
      </c>
      <c r="P2068" s="7">
        <v>0.1034059648525973</v>
      </c>
      <c r="Q2068" s="7">
        <v>9.9745030221269071E-2</v>
      </c>
      <c r="R2068" s="7">
        <f t="shared" si="206"/>
        <v>0</v>
      </c>
      <c r="S2068" s="4" t="str">
        <f t="shared" si="207"/>
        <v>Lower</v>
      </c>
      <c r="T2068" s="4" t="str">
        <f t="shared" si="203"/>
        <v>Below</v>
      </c>
      <c r="U2068" s="4" t="str">
        <f t="shared" si="204"/>
        <v>Buy</v>
      </c>
      <c r="V2068" s="4" t="str">
        <f t="shared" si="205"/>
        <v/>
      </c>
    </row>
    <row r="2069" spans="1:22">
      <c r="A2069" s="2">
        <v>44029</v>
      </c>
      <c r="B2069" s="7">
        <v>1059.050048828125</v>
      </c>
      <c r="C2069" s="7">
        <v>1104</v>
      </c>
      <c r="D2069" s="7">
        <v>1058.300048828125</v>
      </c>
      <c r="E2069" s="7">
        <v>1098.449951171875</v>
      </c>
      <c r="F2069" s="7">
        <v>10752</v>
      </c>
      <c r="G2069" s="7">
        <v>10933.4501953125</v>
      </c>
      <c r="H2069" s="7">
        <v>10749.650390625</v>
      </c>
      <c r="I2069" s="7">
        <v>10901.7001953125</v>
      </c>
      <c r="J2069" s="7">
        <v>9.8497958410353886E-2</v>
      </c>
      <c r="K2069" s="7">
        <v>0.1009745304801698</v>
      </c>
      <c r="L2069" s="7">
        <v>9.8449717932323738E-2</v>
      </c>
      <c r="M2069" s="7">
        <v>0.1007595082869904</v>
      </c>
      <c r="N2069" s="7">
        <v>0.1015699860892717</v>
      </c>
      <c r="O2069" s="7">
        <v>1.832868540079836E-3</v>
      </c>
      <c r="P2069" s="7">
        <v>0.1034028546293516</v>
      </c>
      <c r="Q2069" s="7">
        <v>9.97371175491919E-2</v>
      </c>
      <c r="R2069" s="7" t="str">
        <f t="shared" si="206"/>
        <v>Lower</v>
      </c>
      <c r="S2069" s="4" t="str">
        <f t="shared" si="207"/>
        <v>Lower</v>
      </c>
      <c r="T2069" s="4" t="str">
        <f t="shared" si="203"/>
        <v>Above</v>
      </c>
      <c r="U2069" s="4" t="str">
        <f t="shared" si="204"/>
        <v>Buy</v>
      </c>
      <c r="V2069" s="4" t="str">
        <f t="shared" si="205"/>
        <v/>
      </c>
    </row>
    <row r="2070" spans="1:22">
      <c r="A2070" s="2">
        <v>44032</v>
      </c>
      <c r="B2070" s="7">
        <v>1135</v>
      </c>
      <c r="C2070" s="7">
        <v>1152.900024414062</v>
      </c>
      <c r="D2070" s="7">
        <v>1124.150024414062</v>
      </c>
      <c r="E2070" s="7">
        <v>1133.050048828125</v>
      </c>
      <c r="F2070" s="7">
        <v>10999.4501953125</v>
      </c>
      <c r="G2070" s="7">
        <v>11037.900390625</v>
      </c>
      <c r="H2070" s="7">
        <v>10953</v>
      </c>
      <c r="I2070" s="7">
        <v>11022.2001953125</v>
      </c>
      <c r="J2070" s="7">
        <v>0.10318697569844799</v>
      </c>
      <c r="K2070" s="7">
        <v>0.1044492143988973</v>
      </c>
      <c r="L2070" s="7">
        <v>0.1026339837865482</v>
      </c>
      <c r="M2070" s="7">
        <v>0.10279708486060581</v>
      </c>
      <c r="N2070" s="7">
        <v>0.1017213327846178</v>
      </c>
      <c r="O2070" s="7">
        <v>1.801125131608879E-3</v>
      </c>
      <c r="P2070" s="7">
        <v>0.10352245791622661</v>
      </c>
      <c r="Q2070" s="7">
        <v>9.9920207653008894E-2</v>
      </c>
      <c r="R2070" s="7" t="str">
        <f t="shared" si="206"/>
        <v>Upper</v>
      </c>
      <c r="S2070" s="4" t="str">
        <f t="shared" si="207"/>
        <v>Upper</v>
      </c>
      <c r="T2070" s="4" t="str">
        <f t="shared" si="203"/>
        <v>Below</v>
      </c>
      <c r="U2070" s="4" t="str">
        <f t="shared" si="204"/>
        <v>Sell</v>
      </c>
      <c r="V2070" s="4" t="str">
        <f t="shared" si="205"/>
        <v>Sell</v>
      </c>
    </row>
    <row r="2071" spans="1:22">
      <c r="A2071" s="2">
        <v>44033</v>
      </c>
      <c r="B2071" s="7">
        <v>1152.050048828125</v>
      </c>
      <c r="C2071" s="7">
        <v>1157.949951171875</v>
      </c>
      <c r="D2071" s="7">
        <v>1134</v>
      </c>
      <c r="E2071" s="7">
        <v>1138.550048828125</v>
      </c>
      <c r="F2071" s="7">
        <v>11126.099609375</v>
      </c>
      <c r="G2071" s="7">
        <v>11179.5498046875</v>
      </c>
      <c r="H2071" s="7">
        <v>11113.25</v>
      </c>
      <c r="I2071" s="7">
        <v>11162.25</v>
      </c>
      <c r="J2071" s="7">
        <v>0.1035448260644181</v>
      </c>
      <c r="K2071" s="7">
        <v>0.1035775117425887</v>
      </c>
      <c r="L2071" s="7">
        <v>0.102040357231233</v>
      </c>
      <c r="M2071" s="7">
        <v>0.10200004916823439</v>
      </c>
      <c r="N2071" s="7">
        <v>0.1018442554568194</v>
      </c>
      <c r="O2071" s="7">
        <v>1.7268957936085311E-3</v>
      </c>
      <c r="P2071" s="7">
        <v>0.1035711512504279</v>
      </c>
      <c r="Q2071" s="7">
        <v>0.10011735966321079</v>
      </c>
      <c r="R2071" s="7" t="str">
        <f t="shared" si="206"/>
        <v>Upper</v>
      </c>
      <c r="S2071" s="4" t="str">
        <f t="shared" si="207"/>
        <v>Upper</v>
      </c>
      <c r="T2071" s="4" t="str">
        <f t="shared" si="203"/>
        <v>Below</v>
      </c>
      <c r="U2071" s="4" t="str">
        <f t="shared" si="204"/>
        <v>Sell</v>
      </c>
      <c r="V2071" s="4" t="str">
        <f t="shared" si="205"/>
        <v/>
      </c>
    </row>
    <row r="2072" spans="1:22">
      <c r="A2072" s="2">
        <v>44034</v>
      </c>
      <c r="B2072" s="7">
        <v>1138.5</v>
      </c>
      <c r="C2072" s="7">
        <v>1144.5</v>
      </c>
      <c r="D2072" s="7">
        <v>1117.550048828125</v>
      </c>
      <c r="E2072" s="7">
        <v>1126.349975585938</v>
      </c>
      <c r="F2072" s="7">
        <v>11231.2001953125</v>
      </c>
      <c r="G2072" s="7">
        <v>11238.099609375</v>
      </c>
      <c r="H2072" s="7">
        <v>11056.5498046875</v>
      </c>
      <c r="I2072" s="7">
        <v>11132.599609375</v>
      </c>
      <c r="J2072" s="7">
        <v>0.1013693977670498</v>
      </c>
      <c r="K2072" s="7">
        <v>0.1018410620818168</v>
      </c>
      <c r="L2072" s="7">
        <v>0.1010758390790527</v>
      </c>
      <c r="M2072" s="7">
        <v>0.1011758273096801</v>
      </c>
      <c r="N2072" s="7">
        <v>0.1018934885388541</v>
      </c>
      <c r="O2072" s="7">
        <v>1.6909484254263531E-3</v>
      </c>
      <c r="P2072" s="7">
        <v>0.1035844369642805</v>
      </c>
      <c r="Q2072" s="7">
        <v>0.1002025401134278</v>
      </c>
      <c r="R2072" s="7">
        <f t="shared" si="206"/>
        <v>0</v>
      </c>
      <c r="S2072" s="4" t="str">
        <f t="shared" si="207"/>
        <v>Upper</v>
      </c>
      <c r="T2072" s="4" t="str">
        <f t="shared" si="203"/>
        <v>Below</v>
      </c>
      <c r="U2072" s="4" t="str">
        <f t="shared" si="204"/>
        <v>Sell</v>
      </c>
      <c r="V2072" s="4" t="str">
        <f t="shared" si="205"/>
        <v/>
      </c>
    </row>
    <row r="2073" spans="1:22">
      <c r="A2073" s="2">
        <v>44035</v>
      </c>
      <c r="B2073" s="7">
        <v>1125</v>
      </c>
      <c r="C2073" s="7">
        <v>1143.900024414062</v>
      </c>
      <c r="D2073" s="7">
        <v>1116.25</v>
      </c>
      <c r="E2073" s="7">
        <v>1130.400024414062</v>
      </c>
      <c r="F2073" s="7">
        <v>11135</v>
      </c>
      <c r="G2073" s="7">
        <v>11239.7998046875</v>
      </c>
      <c r="H2073" s="7">
        <v>11103.150390625</v>
      </c>
      <c r="I2073" s="7">
        <v>11215.4501953125</v>
      </c>
      <c r="J2073" s="7">
        <v>0.1010327795240234</v>
      </c>
      <c r="K2073" s="7">
        <v>0.1017722774685902</v>
      </c>
      <c r="L2073" s="7">
        <v>0.1005345294559381</v>
      </c>
      <c r="M2073" s="7">
        <v>0.1007895362850894</v>
      </c>
      <c r="N2073" s="7">
        <v>0.10193364588774879</v>
      </c>
      <c r="O2073" s="7">
        <v>1.652370797837625E-3</v>
      </c>
      <c r="P2073" s="7">
        <v>0.1035860166855864</v>
      </c>
      <c r="Q2073" s="7">
        <v>0.10028127508991121</v>
      </c>
      <c r="R2073" s="7">
        <f t="shared" si="206"/>
        <v>0</v>
      </c>
      <c r="S2073" s="4" t="str">
        <f t="shared" si="207"/>
        <v>Upper</v>
      </c>
      <c r="T2073" s="4" t="str">
        <f t="shared" si="203"/>
        <v>Below</v>
      </c>
      <c r="U2073" s="4" t="str">
        <f t="shared" si="204"/>
        <v>Sell</v>
      </c>
      <c r="V2073" s="4" t="str">
        <f t="shared" si="205"/>
        <v/>
      </c>
    </row>
    <row r="2074" spans="1:22">
      <c r="A2074" s="2">
        <v>44036</v>
      </c>
      <c r="B2074" s="7">
        <v>1122.900024414062</v>
      </c>
      <c r="C2074" s="7">
        <v>1122.900024414062</v>
      </c>
      <c r="D2074" s="7">
        <v>1101.25</v>
      </c>
      <c r="E2074" s="7">
        <v>1119.099975585938</v>
      </c>
      <c r="F2074" s="7">
        <v>11149.9501953125</v>
      </c>
      <c r="G2074" s="7">
        <v>11225.400390625</v>
      </c>
      <c r="H2074" s="7">
        <v>11090.2998046875</v>
      </c>
      <c r="I2074" s="7">
        <v>11194.150390625</v>
      </c>
      <c r="J2074" s="7">
        <v>0.1007089722146145</v>
      </c>
      <c r="K2074" s="7">
        <v>0.10003206882062431</v>
      </c>
      <c r="L2074" s="7">
        <v>9.929848781315527E-2</v>
      </c>
      <c r="M2074" s="7">
        <v>9.9971854632502855E-2</v>
      </c>
      <c r="N2074" s="7">
        <v>0.10184483636967789</v>
      </c>
      <c r="O2074" s="7">
        <v>1.709611997297299E-3</v>
      </c>
      <c r="P2074" s="7">
        <v>0.10355444836697519</v>
      </c>
      <c r="Q2074" s="7">
        <v>0.10013522437238059</v>
      </c>
      <c r="R2074" s="7">
        <f t="shared" si="206"/>
        <v>0</v>
      </c>
      <c r="S2074" s="4" t="str">
        <f t="shared" si="207"/>
        <v>Upper</v>
      </c>
      <c r="T2074" s="4" t="str">
        <f t="shared" si="203"/>
        <v>Below</v>
      </c>
      <c r="U2074" s="4" t="str">
        <f t="shared" si="204"/>
        <v>Sell</v>
      </c>
      <c r="V2074" s="4" t="str">
        <f t="shared" si="205"/>
        <v/>
      </c>
    </row>
    <row r="2075" spans="1:22">
      <c r="A2075" s="2">
        <v>44039</v>
      </c>
      <c r="B2075" s="7">
        <v>1099.849975585938</v>
      </c>
      <c r="C2075" s="7">
        <v>1103</v>
      </c>
      <c r="D2075" s="7">
        <v>1075.349975585938</v>
      </c>
      <c r="E2075" s="7">
        <v>1079.5</v>
      </c>
      <c r="F2075" s="7">
        <v>11225</v>
      </c>
      <c r="G2075" s="7">
        <v>11225</v>
      </c>
      <c r="H2075" s="7">
        <v>11087.849609375</v>
      </c>
      <c r="I2075" s="7">
        <v>11131.7998046875</v>
      </c>
      <c r="J2075" s="7">
        <v>9.7982180453090206E-2</v>
      </c>
      <c r="K2075" s="7">
        <v>9.8262806236080177E-2</v>
      </c>
      <c r="L2075" s="7">
        <v>9.6984538343368898E-2</v>
      </c>
      <c r="M2075" s="7">
        <v>9.6974435306088805E-2</v>
      </c>
      <c r="N2075" s="7">
        <v>0.1014762953830126</v>
      </c>
      <c r="O2075" s="7">
        <v>1.9233325555297099E-3</v>
      </c>
      <c r="P2075" s="7">
        <v>0.10339962793854229</v>
      </c>
      <c r="Q2075" s="7">
        <v>9.9552962827482869E-2</v>
      </c>
      <c r="R2075" s="7">
        <f t="shared" si="206"/>
        <v>0</v>
      </c>
      <c r="S2075" s="4" t="str">
        <f t="shared" si="207"/>
        <v>Upper</v>
      </c>
      <c r="T2075" s="4" t="str">
        <f t="shared" si="203"/>
        <v>Below</v>
      </c>
      <c r="U2075" s="4" t="str">
        <f t="shared" si="204"/>
        <v>Sell</v>
      </c>
      <c r="V2075" s="4" t="str">
        <f t="shared" si="205"/>
        <v/>
      </c>
    </row>
    <row r="2076" spans="1:22">
      <c r="A2076" s="2">
        <v>44040</v>
      </c>
      <c r="B2076" s="7">
        <v>1079</v>
      </c>
      <c r="C2076" s="7">
        <v>1094.400024414062</v>
      </c>
      <c r="D2076" s="7">
        <v>1059.5</v>
      </c>
      <c r="E2076" s="7">
        <v>1086.650024414062</v>
      </c>
      <c r="F2076" s="7">
        <v>11154.099609375</v>
      </c>
      <c r="G2076" s="7">
        <v>11317.75</v>
      </c>
      <c r="H2076" s="7">
        <v>11151.400390625</v>
      </c>
      <c r="I2076" s="7">
        <v>11300.5498046875</v>
      </c>
      <c r="J2076" s="7">
        <v>9.6735732850467146E-2</v>
      </c>
      <c r="K2076" s="7">
        <v>9.6697667329112461E-2</v>
      </c>
      <c r="L2076" s="7">
        <v>9.5010488628022305E-2</v>
      </c>
      <c r="M2076" s="7">
        <v>9.6159040329464054E-2</v>
      </c>
      <c r="N2076" s="7">
        <v>0.1011112728797286</v>
      </c>
      <c r="O2076" s="7">
        <v>2.200003164523135E-3</v>
      </c>
      <c r="P2076" s="7">
        <v>0.1033112760442518</v>
      </c>
      <c r="Q2076" s="7">
        <v>9.8911269715205488E-2</v>
      </c>
      <c r="R2076" s="7">
        <f t="shared" si="206"/>
        <v>0</v>
      </c>
      <c r="S2076" s="4" t="str">
        <f t="shared" si="207"/>
        <v>Upper</v>
      </c>
      <c r="T2076" s="4" t="str">
        <f t="shared" si="203"/>
        <v>Below</v>
      </c>
      <c r="U2076" s="4" t="str">
        <f t="shared" si="204"/>
        <v>Sell</v>
      </c>
      <c r="V2076" s="4" t="str">
        <f t="shared" si="205"/>
        <v/>
      </c>
    </row>
    <row r="2077" spans="1:22">
      <c r="A2077" s="2">
        <v>44041</v>
      </c>
      <c r="B2077" s="7">
        <v>1081</v>
      </c>
      <c r="C2077" s="7">
        <v>1088.5</v>
      </c>
      <c r="D2077" s="7">
        <v>1055.550048828125</v>
      </c>
      <c r="E2077" s="7">
        <v>1064.599975585938</v>
      </c>
      <c r="F2077" s="7">
        <v>11276.900390625</v>
      </c>
      <c r="G2077" s="7">
        <v>11341.400390625</v>
      </c>
      <c r="H2077" s="7">
        <v>11149.75</v>
      </c>
      <c r="I2077" s="7">
        <v>11202.849609375</v>
      </c>
      <c r="J2077" s="7">
        <v>9.5859674427796179E-2</v>
      </c>
      <c r="K2077" s="7">
        <v>9.5975802150479864E-2</v>
      </c>
      <c r="L2077" s="7">
        <v>9.4670288466389377E-2</v>
      </c>
      <c r="M2077" s="7">
        <v>9.5029390977009714E-2</v>
      </c>
      <c r="N2077" s="7">
        <v>0.10066334263712989</v>
      </c>
      <c r="O2077" s="7">
        <v>2.4779149454571959E-3</v>
      </c>
      <c r="P2077" s="7">
        <v>0.1031412575825871</v>
      </c>
      <c r="Q2077" s="7">
        <v>9.8185427691672725E-2</v>
      </c>
      <c r="R2077" s="7">
        <f t="shared" si="206"/>
        <v>0</v>
      </c>
      <c r="S2077" s="4" t="str">
        <f t="shared" si="207"/>
        <v>Upper</v>
      </c>
      <c r="T2077" s="4" t="str">
        <f t="shared" si="203"/>
        <v>Below</v>
      </c>
      <c r="U2077" s="4" t="str">
        <f t="shared" si="204"/>
        <v>Sell</v>
      </c>
      <c r="V2077" s="4" t="str">
        <f t="shared" si="205"/>
        <v/>
      </c>
    </row>
    <row r="2078" spans="1:22">
      <c r="A2078" s="2">
        <v>44042</v>
      </c>
      <c r="B2078" s="7">
        <v>1074</v>
      </c>
      <c r="C2078" s="7">
        <v>1083.650024414062</v>
      </c>
      <c r="D2078" s="7">
        <v>1046.699951171875</v>
      </c>
      <c r="E2078" s="7">
        <v>1050.650024414062</v>
      </c>
      <c r="F2078" s="7">
        <v>11254.2998046875</v>
      </c>
      <c r="G2078" s="7">
        <v>11299.9501953125</v>
      </c>
      <c r="H2078" s="7">
        <v>11084.9501953125</v>
      </c>
      <c r="I2078" s="7">
        <v>11102.150390625</v>
      </c>
      <c r="J2078" s="7">
        <v>9.5430192783088202E-2</v>
      </c>
      <c r="K2078" s="7">
        <v>9.5898654921823229E-2</v>
      </c>
      <c r="L2078" s="7">
        <v>9.4425318357721957E-2</v>
      </c>
      <c r="M2078" s="7">
        <v>9.4634821854085491E-2</v>
      </c>
      <c r="N2078" s="7">
        <v>0.100232882358258</v>
      </c>
      <c r="O2078" s="7">
        <v>2.7399423241272641E-3</v>
      </c>
      <c r="P2078" s="7">
        <v>0.10297282468238531</v>
      </c>
      <c r="Q2078" s="7">
        <v>9.749294003413074E-2</v>
      </c>
      <c r="R2078" s="7">
        <f t="shared" si="206"/>
        <v>0</v>
      </c>
      <c r="S2078" s="4" t="str">
        <f t="shared" si="207"/>
        <v>Upper</v>
      </c>
      <c r="T2078" s="4" t="str">
        <f t="shared" si="203"/>
        <v>Below</v>
      </c>
      <c r="U2078" s="4" t="str">
        <f t="shared" si="204"/>
        <v>Sell</v>
      </c>
      <c r="V2078" s="4" t="str">
        <f t="shared" si="205"/>
        <v/>
      </c>
    </row>
    <row r="2079" spans="1:22">
      <c r="A2079" s="2">
        <v>44043</v>
      </c>
      <c r="B2079" s="7">
        <v>1057.699951171875</v>
      </c>
      <c r="C2079" s="7">
        <v>1057.699951171875</v>
      </c>
      <c r="D2079" s="7">
        <v>1020.049987792969</v>
      </c>
      <c r="E2079" s="7">
        <v>1032.800048828125</v>
      </c>
      <c r="F2079" s="7">
        <v>11139.5</v>
      </c>
      <c r="G2079" s="7">
        <v>11150.400390625</v>
      </c>
      <c r="H2079" s="7">
        <v>11026.650390625</v>
      </c>
      <c r="I2079" s="7">
        <v>11073.4501953125</v>
      </c>
      <c r="J2079" s="7">
        <v>9.4950397340264378E-2</v>
      </c>
      <c r="K2079" s="7">
        <v>9.4857575882312237E-2</v>
      </c>
      <c r="L2079" s="7">
        <v>9.2507692876544659E-2</v>
      </c>
      <c r="M2079" s="7">
        <v>9.3268135098970278E-2</v>
      </c>
      <c r="N2079" s="7">
        <v>9.9833997444123149E-2</v>
      </c>
      <c r="O2079" s="7">
        <v>3.136691568874988E-3</v>
      </c>
      <c r="P2079" s="7">
        <v>0.10297068901299811</v>
      </c>
      <c r="Q2079" s="7">
        <v>9.6697305875248163E-2</v>
      </c>
      <c r="R2079" s="7">
        <f t="shared" si="206"/>
        <v>0</v>
      </c>
      <c r="S2079" s="4" t="str">
        <f t="shared" si="207"/>
        <v>Upper</v>
      </c>
      <c r="T2079" s="4" t="str">
        <f t="shared" ref="T2079:T2142" si="208">IF(S2079=0,"",IF(S2079="Upper",IF(M2079&lt;=P2079,"Below","Above"),IF(M2079&gt;=Q2079,"Above","Below")))</f>
        <v>Below</v>
      </c>
      <c r="U2079" s="4" t="str">
        <f t="shared" si="204"/>
        <v>Sell</v>
      </c>
      <c r="V2079" s="4" t="str">
        <f t="shared" si="205"/>
        <v/>
      </c>
    </row>
    <row r="2080" spans="1:22">
      <c r="A2080" s="2">
        <v>44046</v>
      </c>
      <c r="B2080" s="7">
        <v>1025.949951171875</v>
      </c>
      <c r="C2080" s="7">
        <v>1026.949951171875</v>
      </c>
      <c r="D2080" s="7">
        <v>993</v>
      </c>
      <c r="E2080" s="7">
        <v>1002</v>
      </c>
      <c r="F2080" s="7">
        <v>11057.5498046875</v>
      </c>
      <c r="G2080" s="7">
        <v>11058.0498046875</v>
      </c>
      <c r="H2080" s="7">
        <v>10882.25</v>
      </c>
      <c r="I2080" s="7">
        <v>10891.599609375</v>
      </c>
      <c r="J2080" s="7">
        <v>9.2782756514192308E-2</v>
      </c>
      <c r="K2080" s="7">
        <v>9.2868993114550047E-2</v>
      </c>
      <c r="L2080" s="7">
        <v>9.1249511819706405E-2</v>
      </c>
      <c r="M2080" s="7">
        <v>9.1997505962074053E-2</v>
      </c>
      <c r="N2080" s="7">
        <v>9.9310146311272246E-2</v>
      </c>
      <c r="O2080" s="7">
        <v>3.5235123000333622E-3</v>
      </c>
      <c r="P2080" s="7">
        <v>0.1028336586113056</v>
      </c>
      <c r="Q2080" s="7">
        <v>9.578663401123888E-2</v>
      </c>
      <c r="R2080" s="7">
        <f t="shared" si="206"/>
        <v>0</v>
      </c>
      <c r="S2080" s="4" t="str">
        <f t="shared" si="207"/>
        <v>Upper</v>
      </c>
      <c r="T2080" s="4" t="str">
        <f t="shared" si="208"/>
        <v>Below</v>
      </c>
      <c r="U2080" s="4" t="str">
        <f t="shared" si="204"/>
        <v>Sell</v>
      </c>
      <c r="V2080" s="4" t="str">
        <f t="shared" si="205"/>
        <v/>
      </c>
    </row>
    <row r="2081" spans="1:22">
      <c r="A2081" s="2">
        <v>44047</v>
      </c>
      <c r="B2081" s="7">
        <v>1008</v>
      </c>
      <c r="C2081" s="7">
        <v>1061.050048828125</v>
      </c>
      <c r="D2081" s="7">
        <v>1003</v>
      </c>
      <c r="E2081" s="7">
        <v>1041.650024414062</v>
      </c>
      <c r="F2081" s="7">
        <v>10946.650390625</v>
      </c>
      <c r="G2081" s="7">
        <v>11112.25</v>
      </c>
      <c r="H2081" s="7">
        <v>10908.099609375</v>
      </c>
      <c r="I2081" s="7">
        <v>11095.25</v>
      </c>
      <c r="J2081" s="7">
        <v>9.2082962735639914E-2</v>
      </c>
      <c r="K2081" s="7">
        <v>9.5484717211017117E-2</v>
      </c>
      <c r="L2081" s="7">
        <v>9.195002208615409E-2</v>
      </c>
      <c r="M2081" s="7">
        <v>9.3882519493843089E-2</v>
      </c>
      <c r="N2081" s="7">
        <v>9.8887671357042559E-2</v>
      </c>
      <c r="O2081" s="7">
        <v>3.6465221987418929E-3</v>
      </c>
      <c r="P2081" s="7">
        <v>0.1025341935557845</v>
      </c>
      <c r="Q2081" s="7">
        <v>9.5241149158300661E-2</v>
      </c>
      <c r="R2081" s="7" t="str">
        <f t="shared" si="206"/>
        <v>Lower</v>
      </c>
      <c r="S2081" s="4" t="str">
        <f t="shared" si="207"/>
        <v>Lower</v>
      </c>
      <c r="T2081" s="4" t="str">
        <f t="shared" si="208"/>
        <v>Below</v>
      </c>
      <c r="U2081" s="4" t="str">
        <f t="shared" si="204"/>
        <v>Sell</v>
      </c>
      <c r="V2081" s="4" t="str">
        <f t="shared" si="205"/>
        <v/>
      </c>
    </row>
    <row r="2082" spans="1:22">
      <c r="A2082" s="2">
        <v>44048</v>
      </c>
      <c r="B2082" s="7">
        <v>1047.949951171875</v>
      </c>
      <c r="C2082" s="7">
        <v>1055.800048828125</v>
      </c>
      <c r="D2082" s="7">
        <v>1020</v>
      </c>
      <c r="E2082" s="7">
        <v>1027.550048828125</v>
      </c>
      <c r="F2082" s="7">
        <v>11155.75</v>
      </c>
      <c r="G2082" s="7">
        <v>11225.650390625</v>
      </c>
      <c r="H2082" s="7">
        <v>11064.0498046875</v>
      </c>
      <c r="I2082" s="7">
        <v>11101.650390625</v>
      </c>
      <c r="J2082" s="7">
        <v>9.3938099291564894E-2</v>
      </c>
      <c r="K2082" s="7">
        <v>9.4052461290783373E-2</v>
      </c>
      <c r="L2082" s="7">
        <v>9.2190474374749934E-2</v>
      </c>
      <c r="M2082" s="7">
        <v>9.2558314545363382E-2</v>
      </c>
      <c r="N2082" s="7">
        <v>9.832982253915537E-2</v>
      </c>
      <c r="O2082" s="7">
        <v>3.7217447794794991E-3</v>
      </c>
      <c r="P2082" s="7">
        <v>0.10205156731863491</v>
      </c>
      <c r="Q2082" s="7">
        <v>9.4608077759675877E-2</v>
      </c>
      <c r="R2082" s="7">
        <f t="shared" si="206"/>
        <v>0</v>
      </c>
      <c r="S2082" s="4" t="str">
        <f t="shared" si="207"/>
        <v>Lower</v>
      </c>
      <c r="T2082" s="4" t="str">
        <f t="shared" si="208"/>
        <v>Below</v>
      </c>
      <c r="U2082" s="4" t="str">
        <f t="shared" si="204"/>
        <v>Sell</v>
      </c>
      <c r="V2082" s="4" t="str">
        <f t="shared" si="205"/>
        <v/>
      </c>
    </row>
    <row r="2083" spans="1:22">
      <c r="A2083" s="2">
        <v>44049</v>
      </c>
      <c r="B2083" s="7">
        <v>1037</v>
      </c>
      <c r="C2083" s="7">
        <v>1055</v>
      </c>
      <c r="D2083" s="7">
        <v>1026.25</v>
      </c>
      <c r="E2083" s="7">
        <v>1040.699951171875</v>
      </c>
      <c r="F2083" s="7">
        <v>11185.7001953125</v>
      </c>
      <c r="G2083" s="7">
        <v>11256.7998046875</v>
      </c>
      <c r="H2083" s="7">
        <v>11127.2998046875</v>
      </c>
      <c r="I2083" s="7">
        <v>11200.150390625</v>
      </c>
      <c r="J2083" s="7">
        <v>9.2707651903147476E-2</v>
      </c>
      <c r="K2083" s="7">
        <v>9.3721130188411286E-2</v>
      </c>
      <c r="L2083" s="7">
        <v>9.2228125242718867E-2</v>
      </c>
      <c r="M2083" s="7">
        <v>9.2918390814018439E-2</v>
      </c>
      <c r="N2083" s="7">
        <v>9.7774118496018442E-2</v>
      </c>
      <c r="O2083" s="7">
        <v>3.654582893084742E-3</v>
      </c>
      <c r="P2083" s="7">
        <v>0.1014287013891032</v>
      </c>
      <c r="Q2083" s="7">
        <v>9.4119535602933693E-2</v>
      </c>
      <c r="R2083" s="7">
        <f t="shared" si="206"/>
        <v>0</v>
      </c>
      <c r="S2083" s="4" t="str">
        <f t="shared" si="207"/>
        <v>Lower</v>
      </c>
      <c r="T2083" s="4" t="str">
        <f t="shared" si="208"/>
        <v>Below</v>
      </c>
      <c r="U2083" s="4" t="str">
        <f t="shared" si="204"/>
        <v>Sell</v>
      </c>
      <c r="V2083" s="4" t="str">
        <f t="shared" si="205"/>
        <v/>
      </c>
    </row>
    <row r="2084" spans="1:22">
      <c r="A2084" s="2">
        <v>44050</v>
      </c>
      <c r="B2084" s="7">
        <v>1034.849975585938</v>
      </c>
      <c r="C2084" s="7">
        <v>1047.199951171875</v>
      </c>
      <c r="D2084" s="7">
        <v>1020.599975585938</v>
      </c>
      <c r="E2084" s="7">
        <v>1043.849975585938</v>
      </c>
      <c r="F2084" s="7">
        <v>11186.650390625</v>
      </c>
      <c r="G2084" s="7">
        <v>11231.900390625</v>
      </c>
      <c r="H2084" s="7">
        <v>11142.0498046875</v>
      </c>
      <c r="I2084" s="7">
        <v>11214.0498046875</v>
      </c>
      <c r="J2084" s="7">
        <v>9.2507581755946894E-2</v>
      </c>
      <c r="K2084" s="7">
        <v>9.3234440722600065E-2</v>
      </c>
      <c r="L2084" s="7">
        <v>9.1598942158431881E-2</v>
      </c>
      <c r="M2084" s="7">
        <v>9.3084121594466759E-2</v>
      </c>
      <c r="N2084" s="7">
        <v>9.7296940547851832E-2</v>
      </c>
      <c r="O2084" s="7">
        <v>3.6102819301691018E-3</v>
      </c>
      <c r="P2084" s="7">
        <v>0.10090722247802091</v>
      </c>
      <c r="Q2084" s="7">
        <v>9.368665861768273E-2</v>
      </c>
      <c r="R2084" s="7">
        <f t="shared" si="206"/>
        <v>0</v>
      </c>
      <c r="S2084" s="4" t="str">
        <f t="shared" si="207"/>
        <v>Lower</v>
      </c>
      <c r="T2084" s="4" t="str">
        <f t="shared" si="208"/>
        <v>Below</v>
      </c>
      <c r="U2084" s="4" t="str">
        <f t="shared" si="204"/>
        <v>Sell</v>
      </c>
      <c r="V2084" s="4" t="str">
        <f t="shared" si="205"/>
        <v/>
      </c>
    </row>
    <row r="2085" spans="1:22">
      <c r="A2085" s="2">
        <v>44053</v>
      </c>
      <c r="B2085" s="7">
        <v>1044</v>
      </c>
      <c r="C2085" s="7">
        <v>1064</v>
      </c>
      <c r="D2085" s="7">
        <v>1043.800048828125</v>
      </c>
      <c r="E2085" s="7">
        <v>1050.650024414062</v>
      </c>
      <c r="F2085" s="7">
        <v>11270.25</v>
      </c>
      <c r="G2085" s="7">
        <v>11337.2998046875</v>
      </c>
      <c r="H2085" s="7">
        <v>11238</v>
      </c>
      <c r="I2085" s="7">
        <v>11270.150390625</v>
      </c>
      <c r="J2085" s="7">
        <v>9.2633260131762832E-2</v>
      </c>
      <c r="K2085" s="7">
        <v>9.384950723099697E-2</v>
      </c>
      <c r="L2085" s="7">
        <v>9.2881299949112386E-2</v>
      </c>
      <c r="M2085" s="7">
        <v>9.3224135259813282E-2</v>
      </c>
      <c r="N2085" s="7">
        <v>9.695823997069089E-2</v>
      </c>
      <c r="O2085" s="7">
        <v>3.660927713548155E-3</v>
      </c>
      <c r="P2085" s="7">
        <v>0.10061916768423899</v>
      </c>
      <c r="Q2085" s="7">
        <v>9.3297312257142731E-2</v>
      </c>
      <c r="R2085" s="7" t="str">
        <f t="shared" si="206"/>
        <v>Lower</v>
      </c>
      <c r="S2085" s="4" t="str">
        <f t="shared" si="207"/>
        <v>Lower</v>
      </c>
      <c r="T2085" s="4" t="str">
        <f t="shared" si="208"/>
        <v>Below</v>
      </c>
      <c r="U2085" s="4" t="str">
        <f t="shared" si="204"/>
        <v>Sell</v>
      </c>
      <c r="V2085" s="4" t="str">
        <f t="shared" si="205"/>
        <v/>
      </c>
    </row>
    <row r="2086" spans="1:22">
      <c r="A2086" s="2">
        <v>44054</v>
      </c>
      <c r="B2086" s="7">
        <v>1048.5</v>
      </c>
      <c r="C2086" s="7">
        <v>1071</v>
      </c>
      <c r="D2086" s="7">
        <v>1048.5</v>
      </c>
      <c r="E2086" s="7">
        <v>1066.650024414062</v>
      </c>
      <c r="F2086" s="7">
        <v>11322.25</v>
      </c>
      <c r="G2086" s="7">
        <v>11373.599609375</v>
      </c>
      <c r="H2086" s="7">
        <v>11299.150390625</v>
      </c>
      <c r="I2086" s="7">
        <v>11322.5</v>
      </c>
      <c r="J2086" s="7">
        <v>9.260526838746716E-2</v>
      </c>
      <c r="K2086" s="7">
        <v>9.4165438980039262E-2</v>
      </c>
      <c r="L2086" s="7">
        <v>9.2794587535532699E-2</v>
      </c>
      <c r="M2086" s="7">
        <v>9.4206228696318173E-2</v>
      </c>
      <c r="N2086" s="7">
        <v>9.6677436685152413E-2</v>
      </c>
      <c r="O2086" s="7">
        <v>3.645034050010047E-3</v>
      </c>
      <c r="P2086" s="7">
        <v>0.1003224707351625</v>
      </c>
      <c r="Q2086" s="7">
        <v>9.3032402635142369E-2</v>
      </c>
      <c r="R2086" s="7" t="str">
        <f t="shared" si="206"/>
        <v>Lower</v>
      </c>
      <c r="S2086" s="4" t="str">
        <f t="shared" si="207"/>
        <v>Lower</v>
      </c>
      <c r="T2086" s="4" t="str">
        <f t="shared" si="208"/>
        <v>Above</v>
      </c>
      <c r="U2086" s="4" t="str">
        <f t="shared" si="204"/>
        <v>Buy</v>
      </c>
      <c r="V2086" s="4" t="str">
        <f t="shared" si="205"/>
        <v>Buy</v>
      </c>
    </row>
    <row r="2087" spans="1:22">
      <c r="A2087" s="2">
        <v>44055</v>
      </c>
      <c r="B2087" s="7">
        <v>1065</v>
      </c>
      <c r="C2087" s="7">
        <v>1066</v>
      </c>
      <c r="D2087" s="7">
        <v>1048</v>
      </c>
      <c r="E2087" s="7">
        <v>1063.699951171875</v>
      </c>
      <c r="F2087" s="7">
        <v>11289</v>
      </c>
      <c r="G2087" s="7">
        <v>11322</v>
      </c>
      <c r="H2087" s="7">
        <v>11242.650390625</v>
      </c>
      <c r="I2087" s="7">
        <v>11308.400390625</v>
      </c>
      <c r="J2087" s="7">
        <v>9.4339622641509441E-2</v>
      </c>
      <c r="K2087" s="7">
        <v>9.4152976505917682E-2</v>
      </c>
      <c r="L2087" s="7">
        <v>9.3216453735313537E-2</v>
      </c>
      <c r="M2087" s="7">
        <v>9.4062812991102959E-2</v>
      </c>
      <c r="N2087" s="7">
        <v>9.6421403439686332E-2</v>
      </c>
      <c r="O2087" s="7">
        <v>3.6395788168853008E-3</v>
      </c>
      <c r="P2087" s="7">
        <v>0.1000609822565716</v>
      </c>
      <c r="Q2087" s="7">
        <v>9.2781824622801032E-2</v>
      </c>
      <c r="R2087" s="7">
        <f t="shared" si="206"/>
        <v>0</v>
      </c>
      <c r="S2087" s="4" t="str">
        <f t="shared" si="207"/>
        <v>Lower</v>
      </c>
      <c r="T2087" s="4" t="str">
        <f t="shared" si="208"/>
        <v>Above</v>
      </c>
      <c r="U2087" s="4" t="str">
        <f t="shared" si="204"/>
        <v>Buy</v>
      </c>
      <c r="V2087" s="4" t="str">
        <f t="shared" si="205"/>
        <v/>
      </c>
    </row>
    <row r="2088" spans="1:22">
      <c r="A2088" s="2">
        <v>44056</v>
      </c>
      <c r="B2088" s="7">
        <v>1067.949951171875</v>
      </c>
      <c r="C2088" s="7">
        <v>1071.349975585938</v>
      </c>
      <c r="D2088" s="7">
        <v>1056.5</v>
      </c>
      <c r="E2088" s="7">
        <v>1059.050048828125</v>
      </c>
      <c r="F2088" s="7">
        <v>11334.849609375</v>
      </c>
      <c r="G2088" s="7">
        <v>11359.2998046875</v>
      </c>
      <c r="H2088" s="7">
        <v>11269.9501953125</v>
      </c>
      <c r="I2088" s="7">
        <v>11300.4501953125</v>
      </c>
      <c r="J2088" s="7">
        <v>9.4218272670206285E-2</v>
      </c>
      <c r="K2088" s="7">
        <v>9.4314789996460605E-2</v>
      </c>
      <c r="L2088" s="7">
        <v>9.37448685833083E-2</v>
      </c>
      <c r="M2088" s="7">
        <v>9.3717509526074091E-2</v>
      </c>
      <c r="N2088" s="7">
        <v>9.6160561149589791E-2</v>
      </c>
      <c r="O2088" s="7">
        <v>3.6369412135032562E-3</v>
      </c>
      <c r="P2088" s="7">
        <v>9.9797502363093052E-2</v>
      </c>
      <c r="Q2088" s="7">
        <v>9.2523619936086529E-2</v>
      </c>
      <c r="R2088" s="7">
        <f t="shared" si="206"/>
        <v>0</v>
      </c>
      <c r="S2088" s="4" t="str">
        <f t="shared" si="207"/>
        <v>Lower</v>
      </c>
      <c r="T2088" s="4" t="str">
        <f t="shared" si="208"/>
        <v>Above</v>
      </c>
      <c r="U2088" s="4" t="str">
        <f t="shared" si="204"/>
        <v>Buy</v>
      </c>
      <c r="V2088" s="4" t="str">
        <f t="shared" si="205"/>
        <v/>
      </c>
    </row>
    <row r="2089" spans="1:22">
      <c r="A2089" s="2">
        <v>44057</v>
      </c>
      <c r="B2089" s="7">
        <v>1065.900024414062</v>
      </c>
      <c r="C2089" s="7">
        <v>1065.900024414062</v>
      </c>
      <c r="D2089" s="7">
        <v>1027.300048828125</v>
      </c>
      <c r="E2089" s="7">
        <v>1034.449951171875</v>
      </c>
      <c r="F2089" s="7">
        <v>11353.2998046875</v>
      </c>
      <c r="G2089" s="7">
        <v>11366.25</v>
      </c>
      <c r="H2089" s="7">
        <v>11111.4501953125</v>
      </c>
      <c r="I2089" s="7">
        <v>11178.400390625</v>
      </c>
      <c r="J2089" s="7">
        <v>9.388460119532635E-2</v>
      </c>
      <c r="K2089" s="7">
        <v>9.377763329278016E-2</v>
      </c>
      <c r="L2089" s="7">
        <v>9.2454182916781105E-2</v>
      </c>
      <c r="M2089" s="7">
        <v>9.2540069690063897E-2</v>
      </c>
      <c r="N2089" s="7">
        <v>9.5749589219743456E-2</v>
      </c>
      <c r="O2089" s="7">
        <v>3.5533466176087131E-3</v>
      </c>
      <c r="P2089" s="7">
        <v>9.9302935837352169E-2</v>
      </c>
      <c r="Q2089" s="7">
        <v>9.2196242602134743E-2</v>
      </c>
      <c r="R2089" s="7">
        <f t="shared" si="206"/>
        <v>0</v>
      </c>
      <c r="S2089" s="4" t="str">
        <f t="shared" si="207"/>
        <v>Lower</v>
      </c>
      <c r="T2089" s="4" t="str">
        <f t="shared" si="208"/>
        <v>Above</v>
      </c>
      <c r="U2089" s="4" t="str">
        <f t="shared" si="204"/>
        <v>Buy</v>
      </c>
      <c r="V2089" s="4" t="str">
        <f t="shared" si="205"/>
        <v/>
      </c>
    </row>
    <row r="2090" spans="1:22">
      <c r="A2090" s="2">
        <v>44060</v>
      </c>
      <c r="B2090" s="7">
        <v>1047</v>
      </c>
      <c r="C2090" s="7">
        <v>1047</v>
      </c>
      <c r="D2090" s="7">
        <v>1020.200012207031</v>
      </c>
      <c r="E2090" s="7">
        <v>1032.75</v>
      </c>
      <c r="F2090" s="7">
        <v>11248.900390625</v>
      </c>
      <c r="G2090" s="7">
        <v>11267.099609375</v>
      </c>
      <c r="H2090" s="7">
        <v>11144.5</v>
      </c>
      <c r="I2090" s="7">
        <v>11247.099609375</v>
      </c>
      <c r="J2090" s="7">
        <v>9.3075764176255418E-2</v>
      </c>
      <c r="K2090" s="7">
        <v>9.2925423249904007E-2</v>
      </c>
      <c r="L2090" s="7">
        <v>9.1542914640139195E-2</v>
      </c>
      <c r="M2090" s="7">
        <v>9.1823673290770277E-2</v>
      </c>
      <c r="N2090" s="7">
        <v>9.5200918641251672E-2</v>
      </c>
      <c r="O2090" s="7">
        <v>3.2413772617913041E-3</v>
      </c>
      <c r="P2090" s="7">
        <v>9.8442295903042973E-2</v>
      </c>
      <c r="Q2090" s="7">
        <v>9.1959541379460372E-2</v>
      </c>
      <c r="R2090" s="7" t="str">
        <f t="shared" si="206"/>
        <v>Lower</v>
      </c>
      <c r="S2090" s="4" t="str">
        <f t="shared" si="207"/>
        <v>Lower</v>
      </c>
      <c r="T2090" s="4" t="str">
        <f t="shared" si="208"/>
        <v>Below</v>
      </c>
      <c r="U2090" s="4" t="str">
        <f t="shared" si="204"/>
        <v>Buy</v>
      </c>
      <c r="V2090" s="4" t="str">
        <f t="shared" si="205"/>
        <v/>
      </c>
    </row>
    <row r="2091" spans="1:22">
      <c r="A2091" s="2">
        <v>44061</v>
      </c>
      <c r="B2091" s="7">
        <v>1028</v>
      </c>
      <c r="C2091" s="7">
        <v>1061.650024414062</v>
      </c>
      <c r="D2091" s="7">
        <v>1022</v>
      </c>
      <c r="E2091" s="7">
        <v>1056.5</v>
      </c>
      <c r="F2091" s="7">
        <v>11259.7998046875</v>
      </c>
      <c r="G2091" s="7">
        <v>11401.7001953125</v>
      </c>
      <c r="H2091" s="7">
        <v>11253.150390625</v>
      </c>
      <c r="I2091" s="7">
        <v>11385.349609375</v>
      </c>
      <c r="J2091" s="7">
        <v>9.1298248444172114E-2</v>
      </c>
      <c r="K2091" s="7">
        <v>9.3113308210869383E-2</v>
      </c>
      <c r="L2091" s="7">
        <v>9.0819011967655586E-2</v>
      </c>
      <c r="M2091" s="7">
        <v>9.2794691094074955E-2</v>
      </c>
      <c r="N2091" s="7">
        <v>9.4740650737543702E-2</v>
      </c>
      <c r="O2091" s="7">
        <v>2.8557313445629318E-3</v>
      </c>
      <c r="P2091" s="7">
        <v>9.7596382082106636E-2</v>
      </c>
      <c r="Q2091" s="7">
        <v>9.1884919392980768E-2</v>
      </c>
      <c r="R2091" s="7" t="str">
        <f t="shared" si="206"/>
        <v>Lower</v>
      </c>
      <c r="S2091" s="4" t="str">
        <f t="shared" si="207"/>
        <v>Lower</v>
      </c>
      <c r="T2091" s="4" t="str">
        <f t="shared" si="208"/>
        <v>Above</v>
      </c>
      <c r="U2091" s="4" t="str">
        <f t="shared" si="204"/>
        <v>Buy</v>
      </c>
      <c r="V2091" s="4" t="str">
        <f t="shared" si="205"/>
        <v/>
      </c>
    </row>
    <row r="2092" spans="1:22">
      <c r="A2092" s="2">
        <v>44062</v>
      </c>
      <c r="B2092" s="7">
        <v>1065</v>
      </c>
      <c r="C2092" s="7">
        <v>1069.800048828125</v>
      </c>
      <c r="D2092" s="7">
        <v>1056.25</v>
      </c>
      <c r="E2092" s="7">
        <v>1066.599975585938</v>
      </c>
      <c r="F2092" s="7">
        <v>11452.150390625</v>
      </c>
      <c r="G2092" s="7">
        <v>11460.349609375</v>
      </c>
      <c r="H2092" s="7">
        <v>11394.099609375</v>
      </c>
      <c r="I2092" s="7">
        <v>11408.400390625</v>
      </c>
      <c r="J2092" s="7">
        <v>9.2995635201563023E-2</v>
      </c>
      <c r="K2092" s="7">
        <v>9.3347941842279236E-2</v>
      </c>
      <c r="L2092" s="7">
        <v>9.2701489034809167E-2</v>
      </c>
      <c r="M2092" s="7">
        <v>9.3492508946515396E-2</v>
      </c>
      <c r="N2092" s="7">
        <v>9.4356484819385467E-2</v>
      </c>
      <c r="O2092" s="7">
        <v>2.429463012971297E-3</v>
      </c>
      <c r="P2092" s="7">
        <v>9.6785947832356764E-2</v>
      </c>
      <c r="Q2092" s="7">
        <v>9.1927021806414169E-2</v>
      </c>
      <c r="R2092" s="7">
        <f t="shared" si="206"/>
        <v>0</v>
      </c>
      <c r="S2092" s="4" t="str">
        <f t="shared" si="207"/>
        <v>Lower</v>
      </c>
      <c r="T2092" s="4" t="str">
        <f t="shared" si="208"/>
        <v>Above</v>
      </c>
      <c r="U2092" s="4" t="str">
        <f t="shared" si="204"/>
        <v>Buy</v>
      </c>
      <c r="V2092" s="4" t="str">
        <f t="shared" si="205"/>
        <v/>
      </c>
    </row>
    <row r="2093" spans="1:22">
      <c r="A2093" s="2">
        <v>44063</v>
      </c>
      <c r="B2093" s="7">
        <v>1054.949951171875</v>
      </c>
      <c r="C2093" s="7">
        <v>1068.949951171875</v>
      </c>
      <c r="D2093" s="7">
        <v>1052</v>
      </c>
      <c r="E2093" s="7">
        <v>1059</v>
      </c>
      <c r="F2093" s="7">
        <v>11317.4501953125</v>
      </c>
      <c r="G2093" s="7">
        <v>11361.4501953125</v>
      </c>
      <c r="H2093" s="7">
        <v>11289.7998046875</v>
      </c>
      <c r="I2093" s="7">
        <v>11312.2001953125</v>
      </c>
      <c r="J2093" s="7">
        <v>9.3214454931625654E-2</v>
      </c>
      <c r="K2093" s="7">
        <v>9.4085696173970973E-2</v>
      </c>
      <c r="L2093" s="7">
        <v>9.3181457439414639E-2</v>
      </c>
      <c r="M2093" s="7">
        <v>9.3615740679591566E-2</v>
      </c>
      <c r="N2093" s="7">
        <v>9.3997795039110571E-2</v>
      </c>
      <c r="O2093" s="7">
        <v>1.9020059168551281E-3</v>
      </c>
      <c r="P2093" s="7">
        <v>9.5899800955965703E-2</v>
      </c>
      <c r="Q2093" s="7">
        <v>9.2095789122255439E-2</v>
      </c>
      <c r="R2093" s="7">
        <f t="shared" si="206"/>
        <v>0</v>
      </c>
      <c r="S2093" s="4" t="str">
        <f t="shared" si="207"/>
        <v>Lower</v>
      </c>
      <c r="T2093" s="4" t="str">
        <f t="shared" si="208"/>
        <v>Above</v>
      </c>
      <c r="U2093" s="4" t="str">
        <f t="shared" si="204"/>
        <v>Buy</v>
      </c>
      <c r="V2093" s="4" t="str">
        <f t="shared" si="205"/>
        <v/>
      </c>
    </row>
    <row r="2094" spans="1:22">
      <c r="A2094" s="2">
        <v>44064</v>
      </c>
      <c r="B2094" s="7">
        <v>1065.400024414062</v>
      </c>
      <c r="C2094" s="7">
        <v>1088.800048828125</v>
      </c>
      <c r="D2094" s="7">
        <v>1064.599975585938</v>
      </c>
      <c r="E2094" s="7">
        <v>1085.650024414062</v>
      </c>
      <c r="F2094" s="7">
        <v>11409.650390625</v>
      </c>
      <c r="G2094" s="7">
        <v>11418.5</v>
      </c>
      <c r="H2094" s="7">
        <v>11362.2001953125</v>
      </c>
      <c r="I2094" s="7">
        <v>11371.599609375</v>
      </c>
      <c r="J2094" s="7">
        <v>9.3377096399857515E-2</v>
      </c>
      <c r="K2094" s="7">
        <v>9.5354035015818628E-2</v>
      </c>
      <c r="L2094" s="7">
        <v>9.3696639496383849E-2</v>
      </c>
      <c r="M2094" s="7">
        <v>9.5470299844098314E-2</v>
      </c>
      <c r="N2094" s="7">
        <v>9.3772717299690347E-2</v>
      </c>
      <c r="O2094" s="7">
        <v>1.341652285468338E-3</v>
      </c>
      <c r="P2094" s="7">
        <v>9.511436958515869E-2</v>
      </c>
      <c r="Q2094" s="7">
        <v>9.2431065014222005E-2</v>
      </c>
      <c r="R2094" s="7" t="str">
        <f t="shared" si="206"/>
        <v>Upper</v>
      </c>
      <c r="S2094" s="4" t="str">
        <f t="shared" si="207"/>
        <v>Upper</v>
      </c>
      <c r="T2094" s="4" t="str">
        <f t="shared" si="208"/>
        <v>Above</v>
      </c>
      <c r="U2094" s="4" t="str">
        <f t="shared" si="204"/>
        <v>Buy</v>
      </c>
      <c r="V2094" s="4" t="str">
        <f t="shared" si="205"/>
        <v/>
      </c>
    </row>
    <row r="2095" spans="1:22">
      <c r="A2095" s="2">
        <v>44067</v>
      </c>
      <c r="B2095" s="7">
        <v>1086</v>
      </c>
      <c r="C2095" s="7">
        <v>1122.949951171875</v>
      </c>
      <c r="D2095" s="7">
        <v>1085.650024414062</v>
      </c>
      <c r="E2095" s="7">
        <v>1117.050048828125</v>
      </c>
      <c r="F2095" s="7">
        <v>11412</v>
      </c>
      <c r="G2095" s="7">
        <v>11497.25</v>
      </c>
      <c r="H2095" s="7">
        <v>11410.650390625</v>
      </c>
      <c r="I2095" s="7">
        <v>11466.4501953125</v>
      </c>
      <c r="J2095" s="7">
        <v>9.5162986330178764E-2</v>
      </c>
      <c r="K2095" s="7">
        <v>9.7671177992291636E-2</v>
      </c>
      <c r="L2095" s="7">
        <v>9.5143570896364812E-2</v>
      </c>
      <c r="M2095" s="7">
        <v>9.7418994527598141E-2</v>
      </c>
      <c r="N2095" s="7">
        <v>9.3794945260765816E-2</v>
      </c>
      <c r="O2095" s="7">
        <v>1.3999068396097539E-3</v>
      </c>
      <c r="P2095" s="7">
        <v>9.5194852100375565E-2</v>
      </c>
      <c r="Q2095" s="7">
        <v>9.2395038421156067E-2</v>
      </c>
      <c r="R2095" s="7" t="str">
        <f t="shared" si="206"/>
        <v>Upper</v>
      </c>
      <c r="S2095" s="4" t="str">
        <f t="shared" si="207"/>
        <v>Upper</v>
      </c>
      <c r="T2095" s="4" t="str">
        <f t="shared" si="208"/>
        <v>Above</v>
      </c>
      <c r="U2095" s="4" t="str">
        <f t="shared" si="204"/>
        <v>Buy</v>
      </c>
      <c r="V2095" s="4" t="str">
        <f t="shared" si="205"/>
        <v/>
      </c>
    </row>
    <row r="2096" spans="1:22">
      <c r="A2096" s="2">
        <v>44068</v>
      </c>
      <c r="B2096" s="7">
        <v>1119</v>
      </c>
      <c r="C2096" s="7">
        <v>1127</v>
      </c>
      <c r="D2096" s="7">
        <v>1106.199951171875</v>
      </c>
      <c r="E2096" s="7">
        <v>1119.699951171875</v>
      </c>
      <c r="F2096" s="7">
        <v>11513.099609375</v>
      </c>
      <c r="G2096" s="7">
        <v>11525.900390625</v>
      </c>
      <c r="H2096" s="7">
        <v>11423.349609375</v>
      </c>
      <c r="I2096" s="7">
        <v>11472.25</v>
      </c>
      <c r="J2096" s="7">
        <v>9.7193634899919543E-2</v>
      </c>
      <c r="K2096" s="7">
        <v>9.7779779609815598E-2</v>
      </c>
      <c r="L2096" s="7">
        <v>9.6836741323580833E-2</v>
      </c>
      <c r="M2096" s="7">
        <v>9.7600727945422655E-2</v>
      </c>
      <c r="N2096" s="7">
        <v>9.3867029641563751E-2</v>
      </c>
      <c r="O2096" s="7">
        <v>1.556415538175816E-3</v>
      </c>
      <c r="P2096" s="7">
        <v>9.5423445179739566E-2</v>
      </c>
      <c r="Q2096" s="7">
        <v>9.2310614103387936E-2</v>
      </c>
      <c r="R2096" s="7">
        <f t="shared" si="206"/>
        <v>0</v>
      </c>
      <c r="S2096" s="4" t="str">
        <f t="shared" si="207"/>
        <v>Upper</v>
      </c>
      <c r="T2096" s="4" t="str">
        <f t="shared" si="208"/>
        <v>Above</v>
      </c>
      <c r="U2096" s="4" t="str">
        <f t="shared" si="204"/>
        <v>Buy</v>
      </c>
      <c r="V2096" s="4" t="str">
        <f t="shared" si="205"/>
        <v/>
      </c>
    </row>
    <row r="2097" spans="1:22">
      <c r="A2097" s="2">
        <v>44069</v>
      </c>
      <c r="B2097" s="7">
        <v>1121</v>
      </c>
      <c r="C2097" s="7">
        <v>1131.75</v>
      </c>
      <c r="D2097" s="7">
        <v>1109.5</v>
      </c>
      <c r="E2097" s="7">
        <v>1118.449951171875</v>
      </c>
      <c r="F2097" s="7">
        <v>11512.849609375</v>
      </c>
      <c r="G2097" s="7">
        <v>11561.75</v>
      </c>
      <c r="H2097" s="7">
        <v>11461.849609375</v>
      </c>
      <c r="I2097" s="7">
        <v>11549.599609375</v>
      </c>
      <c r="J2097" s="7">
        <v>9.736946438414007E-2</v>
      </c>
      <c r="K2097" s="7">
        <v>9.788743053603477E-2</v>
      </c>
      <c r="L2097" s="7">
        <v>9.6799385597635637E-2</v>
      </c>
      <c r="M2097" s="7">
        <v>9.6838850609506047E-2</v>
      </c>
      <c r="N2097" s="7">
        <v>9.3957502623188568E-2</v>
      </c>
      <c r="O2097" s="7">
        <v>1.6755688115934211E-3</v>
      </c>
      <c r="P2097" s="7">
        <v>9.5633071434781988E-2</v>
      </c>
      <c r="Q2097" s="7">
        <v>9.2281933811595149E-2</v>
      </c>
      <c r="R2097" s="7">
        <f t="shared" si="206"/>
        <v>0</v>
      </c>
      <c r="S2097" s="4" t="str">
        <f t="shared" si="207"/>
        <v>Upper</v>
      </c>
      <c r="T2097" s="4" t="str">
        <f t="shared" si="208"/>
        <v>Above</v>
      </c>
      <c r="U2097" s="4" t="str">
        <f t="shared" ref="U2097:U2160" si="209">+IF(AND(S2097="Upper",T2097="Below"),"Sell",IF(AND(S2097="Lower",T2097="Above"),"Buy",U2096))</f>
        <v>Buy</v>
      </c>
      <c r="V2097" s="4" t="str">
        <f t="shared" si="205"/>
        <v/>
      </c>
    </row>
    <row r="2098" spans="1:22">
      <c r="A2098" s="2">
        <v>44070</v>
      </c>
      <c r="B2098" s="7">
        <v>1125.800048828125</v>
      </c>
      <c r="C2098" s="7">
        <v>1129.900024414062</v>
      </c>
      <c r="D2098" s="7">
        <v>1106.25</v>
      </c>
      <c r="E2098" s="7">
        <v>1112.099975585938</v>
      </c>
      <c r="F2098" s="7">
        <v>11609.2998046875</v>
      </c>
      <c r="G2098" s="7">
        <v>11617.349609375</v>
      </c>
      <c r="H2098" s="7">
        <v>11540.599609375</v>
      </c>
      <c r="I2098" s="7">
        <v>11559.25</v>
      </c>
      <c r="J2098" s="7">
        <v>9.6973983596629953E-2</v>
      </c>
      <c r="K2098" s="7">
        <v>9.7259707455326361E-2</v>
      </c>
      <c r="L2098" s="7">
        <v>9.585723770377913E-2</v>
      </c>
      <c r="M2098" s="7">
        <v>9.6208661944843954E-2</v>
      </c>
      <c r="N2098" s="7">
        <v>9.4036194627726485E-2</v>
      </c>
      <c r="O2098" s="7">
        <v>1.7445885403105689E-3</v>
      </c>
      <c r="P2098" s="7">
        <v>9.5780783168037051E-2</v>
      </c>
      <c r="Q2098" s="7">
        <v>9.229160608741592E-2</v>
      </c>
      <c r="R2098" s="7">
        <f t="shared" si="206"/>
        <v>0</v>
      </c>
      <c r="S2098" s="4" t="str">
        <f t="shared" si="207"/>
        <v>Upper</v>
      </c>
      <c r="T2098" s="4" t="str">
        <f t="shared" si="208"/>
        <v>Above</v>
      </c>
      <c r="U2098" s="4" t="str">
        <f t="shared" si="209"/>
        <v>Buy</v>
      </c>
      <c r="V2098" s="4" t="str">
        <f t="shared" si="205"/>
        <v/>
      </c>
    </row>
    <row r="2099" spans="1:22">
      <c r="A2099" s="2">
        <v>44071</v>
      </c>
      <c r="B2099" s="7">
        <v>1111.949951171875</v>
      </c>
      <c r="C2099" s="7">
        <v>1125</v>
      </c>
      <c r="D2099" s="7">
        <v>1095</v>
      </c>
      <c r="E2099" s="7">
        <v>1114.5</v>
      </c>
      <c r="F2099" s="7">
        <v>11602.9501953125</v>
      </c>
      <c r="G2099" s="7">
        <v>11686.0498046875</v>
      </c>
      <c r="H2099" s="7">
        <v>11589.400390625</v>
      </c>
      <c r="I2099" s="7">
        <v>11647.599609375</v>
      </c>
      <c r="J2099" s="7">
        <v>9.5833381377530516E-2</v>
      </c>
      <c r="K2099" s="7">
        <v>9.6268629588480856E-2</v>
      </c>
      <c r="L2099" s="7">
        <v>9.4482886352410173E-2</v>
      </c>
      <c r="M2099" s="7">
        <v>9.5684951181096031E-2</v>
      </c>
      <c r="N2099" s="7">
        <v>9.4157035431832764E-2</v>
      </c>
      <c r="O2099" s="7">
        <v>1.7720732291287449E-3</v>
      </c>
      <c r="P2099" s="7">
        <v>9.5929108660961507E-2</v>
      </c>
      <c r="Q2099" s="7">
        <v>9.2384962202704021E-2</v>
      </c>
      <c r="R2099" s="7" t="str">
        <f t="shared" si="206"/>
        <v>Upper</v>
      </c>
      <c r="S2099" s="4" t="str">
        <f t="shared" si="207"/>
        <v>Upper</v>
      </c>
      <c r="T2099" s="4" t="str">
        <f t="shared" si="208"/>
        <v>Below</v>
      </c>
      <c r="U2099" s="4" t="str">
        <f t="shared" si="209"/>
        <v>Sell</v>
      </c>
      <c r="V2099" s="4" t="str">
        <f t="shared" ref="V2099:V2162" si="210">+IF(U2099&lt;&gt;U2098,U2099,"")</f>
        <v>Sell</v>
      </c>
    </row>
    <row r="2100" spans="1:22">
      <c r="A2100" s="2">
        <v>44074</v>
      </c>
      <c r="B2100" s="7">
        <v>1129.5</v>
      </c>
      <c r="C2100" s="7">
        <v>1148.800048828125</v>
      </c>
      <c r="D2100" s="7">
        <v>1100.699951171875</v>
      </c>
      <c r="E2100" s="7">
        <v>1115.849975585938</v>
      </c>
      <c r="F2100" s="7">
        <v>11777.5498046875</v>
      </c>
      <c r="G2100" s="7">
        <v>11794.25</v>
      </c>
      <c r="H2100" s="7">
        <v>11325.849609375</v>
      </c>
      <c r="I2100" s="7">
        <v>11387.5</v>
      </c>
      <c r="J2100" s="7">
        <v>9.5902799710552322E-2</v>
      </c>
      <c r="K2100" s="7">
        <v>9.7403399862485959E-2</v>
      </c>
      <c r="L2100" s="7">
        <v>9.7184757800489241E-2</v>
      </c>
      <c r="M2100" s="7">
        <v>9.7989020907656418E-2</v>
      </c>
      <c r="N2100" s="7">
        <v>9.4456611179111888E-2</v>
      </c>
      <c r="O2100" s="7">
        <v>1.890283460329503E-3</v>
      </c>
      <c r="P2100" s="7">
        <v>9.6346894639441391E-2</v>
      </c>
      <c r="Q2100" s="7">
        <v>9.2566327718782385E-2</v>
      </c>
      <c r="R2100" s="7">
        <f t="shared" si="206"/>
        <v>0</v>
      </c>
      <c r="S2100" s="4" t="str">
        <f t="shared" si="207"/>
        <v>Upper</v>
      </c>
      <c r="T2100" s="4" t="str">
        <f t="shared" si="208"/>
        <v>Above</v>
      </c>
      <c r="U2100" s="4" t="str">
        <f t="shared" si="209"/>
        <v>Sell</v>
      </c>
      <c r="V2100" s="4" t="str">
        <f t="shared" si="210"/>
        <v/>
      </c>
    </row>
    <row r="2101" spans="1:22">
      <c r="A2101" s="2">
        <v>44075</v>
      </c>
      <c r="B2101" s="7">
        <v>1128</v>
      </c>
      <c r="C2101" s="7">
        <v>1143.599975585938</v>
      </c>
      <c r="D2101" s="7">
        <v>1108</v>
      </c>
      <c r="E2101" s="7">
        <v>1127.300048828125</v>
      </c>
      <c r="F2101" s="7">
        <v>11464.2998046875</v>
      </c>
      <c r="G2101" s="7">
        <v>11553.5498046875</v>
      </c>
      <c r="H2101" s="7">
        <v>11366.900390625</v>
      </c>
      <c r="I2101" s="7">
        <v>11470.25</v>
      </c>
      <c r="J2101" s="7">
        <v>9.8392402433403359E-2</v>
      </c>
      <c r="K2101" s="7">
        <v>9.8982563360912393E-2</v>
      </c>
      <c r="L2101" s="7">
        <v>9.74760015416197E-2</v>
      </c>
      <c r="M2101" s="7">
        <v>9.82803381642183E-2</v>
      </c>
      <c r="N2101" s="7">
        <v>9.4676502112630651E-2</v>
      </c>
      <c r="O2101" s="7">
        <v>2.067473998922242E-3</v>
      </c>
      <c r="P2101" s="7">
        <v>9.6743976111552887E-2</v>
      </c>
      <c r="Q2101" s="7">
        <v>9.2609028113708414E-2</v>
      </c>
      <c r="R2101" s="7">
        <f t="shared" si="206"/>
        <v>0</v>
      </c>
      <c r="S2101" s="4" t="str">
        <f t="shared" si="207"/>
        <v>Upper</v>
      </c>
      <c r="T2101" s="4" t="str">
        <f t="shared" si="208"/>
        <v>Above</v>
      </c>
      <c r="U2101" s="4" t="str">
        <f t="shared" si="209"/>
        <v>Sell</v>
      </c>
      <c r="V2101" s="4" t="str">
        <f t="shared" si="210"/>
        <v/>
      </c>
    </row>
    <row r="2102" spans="1:22">
      <c r="A2102" s="2">
        <v>44076</v>
      </c>
      <c r="B2102" s="7">
        <v>1124.099975585938</v>
      </c>
      <c r="C2102" s="7">
        <v>1139</v>
      </c>
      <c r="D2102" s="7">
        <v>1120.699951171875</v>
      </c>
      <c r="E2102" s="7">
        <v>1134.150024414062</v>
      </c>
      <c r="F2102" s="7">
        <v>11478.5498046875</v>
      </c>
      <c r="G2102" s="7">
        <v>11554.75</v>
      </c>
      <c r="H2102" s="7">
        <v>11430.400390625</v>
      </c>
      <c r="I2102" s="7">
        <v>11535</v>
      </c>
      <c r="J2102" s="7">
        <v>9.7930487275220801E-2</v>
      </c>
      <c r="K2102" s="7">
        <v>9.8574179450009736E-2</v>
      </c>
      <c r="L2102" s="7">
        <v>9.804555508755862E-2</v>
      </c>
      <c r="M2102" s="7">
        <v>9.8322498865545074E-2</v>
      </c>
      <c r="N2102" s="7">
        <v>9.4964711328639734E-2</v>
      </c>
      <c r="O2102" s="7">
        <v>2.1565055639116461E-3</v>
      </c>
      <c r="P2102" s="7">
        <v>9.7121216892551376E-2</v>
      </c>
      <c r="Q2102" s="7">
        <v>9.2808205764728091E-2</v>
      </c>
      <c r="R2102" s="7">
        <f t="shared" si="206"/>
        <v>0</v>
      </c>
      <c r="S2102" s="4" t="str">
        <f t="shared" si="207"/>
        <v>Upper</v>
      </c>
      <c r="T2102" s="4" t="str">
        <f t="shared" si="208"/>
        <v>Above</v>
      </c>
      <c r="U2102" s="4" t="str">
        <f t="shared" si="209"/>
        <v>Sell</v>
      </c>
      <c r="V2102" s="4" t="str">
        <f t="shared" si="210"/>
        <v/>
      </c>
    </row>
    <row r="2103" spans="1:22">
      <c r="A2103" s="2">
        <v>44077</v>
      </c>
      <c r="B2103" s="7">
        <v>1137.25</v>
      </c>
      <c r="C2103" s="7">
        <v>1145.949951171875</v>
      </c>
      <c r="D2103" s="7">
        <v>1128</v>
      </c>
      <c r="E2103" s="7">
        <v>1130.900024414062</v>
      </c>
      <c r="F2103" s="7">
        <v>11566.2001953125</v>
      </c>
      <c r="G2103" s="7">
        <v>11584.9501953125</v>
      </c>
      <c r="H2103" s="7">
        <v>11507.650390625</v>
      </c>
      <c r="I2103" s="7">
        <v>11527.4501953125</v>
      </c>
      <c r="J2103" s="7">
        <v>9.8325291002735696E-2</v>
      </c>
      <c r="K2103" s="7">
        <v>9.8917123669254009E-2</v>
      </c>
      <c r="L2103" s="7">
        <v>9.8021747421085534E-2</v>
      </c>
      <c r="M2103" s="7">
        <v>9.8104958620765029E-2</v>
      </c>
      <c r="N2103" s="7">
        <v>9.5224039718977055E-2</v>
      </c>
      <c r="O2103" s="7">
        <v>2.2086970417550958E-3</v>
      </c>
      <c r="P2103" s="7">
        <v>9.743273676073215E-2</v>
      </c>
      <c r="Q2103" s="7">
        <v>9.301534267722196E-2</v>
      </c>
      <c r="R2103" s="7">
        <f t="shared" si="206"/>
        <v>0</v>
      </c>
      <c r="S2103" s="4" t="str">
        <f t="shared" si="207"/>
        <v>Upper</v>
      </c>
      <c r="T2103" s="4" t="str">
        <f t="shared" si="208"/>
        <v>Above</v>
      </c>
      <c r="U2103" s="4" t="str">
        <f t="shared" si="209"/>
        <v>Sell</v>
      </c>
      <c r="V2103" s="4" t="str">
        <f t="shared" si="210"/>
        <v/>
      </c>
    </row>
    <row r="2104" spans="1:22">
      <c r="A2104" s="2">
        <v>44078</v>
      </c>
      <c r="B2104" s="7">
        <v>1110</v>
      </c>
      <c r="C2104" s="7">
        <v>1125.400024414062</v>
      </c>
      <c r="D2104" s="7">
        <v>1104.400024414062</v>
      </c>
      <c r="E2104" s="7">
        <v>1119.300048828125</v>
      </c>
      <c r="F2104" s="7">
        <v>11354.400390625</v>
      </c>
      <c r="G2104" s="7">
        <v>11452.0498046875</v>
      </c>
      <c r="H2104" s="7">
        <v>11303.650390625</v>
      </c>
      <c r="I2104" s="7">
        <v>11333.849609375</v>
      </c>
      <c r="J2104" s="7">
        <v>9.775945552496941E-2</v>
      </c>
      <c r="K2104" s="7">
        <v>9.8270619112520705E-2</v>
      </c>
      <c r="L2104" s="7">
        <v>9.7702953138928267E-2</v>
      </c>
      <c r="M2104" s="7">
        <v>9.8757270248431353E-2</v>
      </c>
      <c r="N2104" s="7">
        <v>9.55076971516753E-2</v>
      </c>
      <c r="O2104" s="7">
        <v>2.2824703541633518E-3</v>
      </c>
      <c r="P2104" s="7">
        <v>9.7790167505838646E-2</v>
      </c>
      <c r="Q2104" s="7">
        <v>9.3225226797511954E-2</v>
      </c>
      <c r="R2104" s="7" t="str">
        <f t="shared" si="206"/>
        <v>Upper</v>
      </c>
      <c r="S2104" s="4" t="str">
        <f t="shared" si="207"/>
        <v>Upper</v>
      </c>
      <c r="T2104" s="4" t="str">
        <f t="shared" si="208"/>
        <v>Above</v>
      </c>
      <c r="U2104" s="4" t="str">
        <f t="shared" si="209"/>
        <v>Sell</v>
      </c>
      <c r="V2104" s="4" t="str">
        <f t="shared" si="210"/>
        <v/>
      </c>
    </row>
    <row r="2105" spans="1:22">
      <c r="A2105" s="2">
        <v>44081</v>
      </c>
      <c r="B2105" s="7">
        <v>1116.300048828125</v>
      </c>
      <c r="C2105" s="7">
        <v>1119.5</v>
      </c>
      <c r="D2105" s="7">
        <v>1099</v>
      </c>
      <c r="E2105" s="7">
        <v>1110.5</v>
      </c>
      <c r="F2105" s="7">
        <v>11359.599609375</v>
      </c>
      <c r="G2105" s="7">
        <v>11381.150390625</v>
      </c>
      <c r="H2105" s="7">
        <v>11251.7001953125</v>
      </c>
      <c r="I2105" s="7">
        <v>11355.0498046875</v>
      </c>
      <c r="J2105" s="7">
        <v>9.826931293483708E-2</v>
      </c>
      <c r="K2105" s="7">
        <v>9.8364397409436422E-2</v>
      </c>
      <c r="L2105" s="7">
        <v>9.7674127547217035E-2</v>
      </c>
      <c r="M2105" s="7">
        <v>9.7797897772458231E-2</v>
      </c>
      <c r="N2105" s="7">
        <v>9.5736385277307545E-2</v>
      </c>
      <c r="O2105" s="7">
        <v>2.2707307683978218E-3</v>
      </c>
      <c r="P2105" s="7">
        <v>9.8007116045705361E-2</v>
      </c>
      <c r="Q2105" s="7">
        <v>9.3465654508909729E-2</v>
      </c>
      <c r="R2105" s="7" t="str">
        <f t="shared" si="206"/>
        <v>Upper</v>
      </c>
      <c r="S2105" s="4" t="str">
        <f t="shared" si="207"/>
        <v>Upper</v>
      </c>
      <c r="T2105" s="4" t="str">
        <f t="shared" si="208"/>
        <v>Below</v>
      </c>
      <c r="U2105" s="4" t="str">
        <f t="shared" si="209"/>
        <v>Sell</v>
      </c>
      <c r="V2105" s="4" t="str">
        <f t="shared" si="210"/>
        <v/>
      </c>
    </row>
    <row r="2106" spans="1:22">
      <c r="A2106" s="2">
        <v>44082</v>
      </c>
      <c r="B2106" s="7">
        <v>1114</v>
      </c>
      <c r="C2106" s="7">
        <v>1118.800048828125</v>
      </c>
      <c r="D2106" s="7">
        <v>1103</v>
      </c>
      <c r="E2106" s="7">
        <v>1112.449951171875</v>
      </c>
      <c r="F2106" s="7">
        <v>11378.5498046875</v>
      </c>
      <c r="G2106" s="7">
        <v>11437.25</v>
      </c>
      <c r="H2106" s="7">
        <v>11290.4501953125</v>
      </c>
      <c r="I2106" s="7">
        <v>11317.349609375</v>
      </c>
      <c r="J2106" s="7">
        <v>9.7903513112108306E-2</v>
      </c>
      <c r="K2106" s="7">
        <v>9.7820721661948898E-2</v>
      </c>
      <c r="L2106" s="7">
        <v>9.7693181486946973E-2</v>
      </c>
      <c r="M2106" s="7">
        <v>9.8295978260700745E-2</v>
      </c>
      <c r="N2106" s="7">
        <v>9.5940872755526679E-2</v>
      </c>
      <c r="O2106" s="7">
        <v>2.309499612376132E-3</v>
      </c>
      <c r="P2106" s="7">
        <v>9.8250372367902808E-2</v>
      </c>
      <c r="Q2106" s="7">
        <v>9.3631373143150551E-2</v>
      </c>
      <c r="R2106" s="7">
        <f t="shared" si="206"/>
        <v>0</v>
      </c>
      <c r="S2106" s="4" t="str">
        <f t="shared" si="207"/>
        <v>Upper</v>
      </c>
      <c r="T2106" s="4" t="str">
        <f t="shared" si="208"/>
        <v>Above</v>
      </c>
      <c r="U2106" s="4" t="str">
        <f t="shared" si="209"/>
        <v>Sell</v>
      </c>
      <c r="V2106" s="4" t="str">
        <f t="shared" si="210"/>
        <v/>
      </c>
    </row>
    <row r="2107" spans="1:22">
      <c r="A2107" s="2">
        <v>44083</v>
      </c>
      <c r="B2107" s="7">
        <v>1101</v>
      </c>
      <c r="C2107" s="7">
        <v>1110</v>
      </c>
      <c r="D2107" s="7">
        <v>1091.25</v>
      </c>
      <c r="E2107" s="7">
        <v>1096.5</v>
      </c>
      <c r="F2107" s="7">
        <v>11218.599609375</v>
      </c>
      <c r="G2107" s="7">
        <v>11298.150390625</v>
      </c>
      <c r="H2107" s="7">
        <v>11185.150390625</v>
      </c>
      <c r="I2107" s="7">
        <v>11278</v>
      </c>
      <c r="J2107" s="7">
        <v>9.8140591369348093E-2</v>
      </c>
      <c r="K2107" s="7">
        <v>9.8246169649242571E-2</v>
      </c>
      <c r="L2107" s="7">
        <v>9.7562389587058873E-2</v>
      </c>
      <c r="M2107" s="7">
        <v>9.7224685227877278E-2</v>
      </c>
      <c r="N2107" s="7">
        <v>9.6098966367365396E-2</v>
      </c>
      <c r="O2107" s="7">
        <v>2.2822331505402858E-3</v>
      </c>
      <c r="P2107" s="7">
        <v>9.8381199517905679E-2</v>
      </c>
      <c r="Q2107" s="7">
        <v>9.3816733216825113E-2</v>
      </c>
      <c r="R2107" s="7">
        <f t="shared" si="206"/>
        <v>0</v>
      </c>
      <c r="S2107" s="4" t="str">
        <f t="shared" si="207"/>
        <v>Upper</v>
      </c>
      <c r="T2107" s="4" t="str">
        <f t="shared" si="208"/>
        <v>Below</v>
      </c>
      <c r="U2107" s="4" t="str">
        <f t="shared" si="209"/>
        <v>Sell</v>
      </c>
      <c r="V2107" s="4" t="str">
        <f t="shared" si="210"/>
        <v/>
      </c>
    </row>
    <row r="2108" spans="1:22">
      <c r="A2108" s="2">
        <v>44084</v>
      </c>
      <c r="B2108" s="7">
        <v>1103</v>
      </c>
      <c r="C2108" s="7">
        <v>1104.849975585938</v>
      </c>
      <c r="D2108" s="7">
        <v>1084</v>
      </c>
      <c r="E2108" s="7">
        <v>1090.550048828125</v>
      </c>
      <c r="F2108" s="7">
        <v>11363.2998046875</v>
      </c>
      <c r="G2108" s="7">
        <v>11464.0498046875</v>
      </c>
      <c r="H2108" s="7">
        <v>11327.400390625</v>
      </c>
      <c r="I2108" s="7">
        <v>11449.25</v>
      </c>
      <c r="J2108" s="7">
        <v>9.7066874847832413E-2</v>
      </c>
      <c r="K2108" s="7">
        <v>9.6375189781029977E-2</v>
      </c>
      <c r="L2108" s="7">
        <v>9.5697155800827952E-2</v>
      </c>
      <c r="M2108" s="7">
        <v>9.5250784883562242E-2</v>
      </c>
      <c r="N2108" s="7">
        <v>9.6175630135239804E-2</v>
      </c>
      <c r="O2108" s="7">
        <v>2.2230100905554421E-3</v>
      </c>
      <c r="P2108" s="7">
        <v>9.8398640225795239E-2</v>
      </c>
      <c r="Q2108" s="7">
        <v>9.3952620044684368E-2</v>
      </c>
      <c r="R2108" s="7">
        <f t="shared" si="206"/>
        <v>0</v>
      </c>
      <c r="S2108" s="4" t="str">
        <f t="shared" si="207"/>
        <v>Upper</v>
      </c>
      <c r="T2108" s="4" t="str">
        <f t="shared" si="208"/>
        <v>Below</v>
      </c>
      <c r="U2108" s="4" t="str">
        <f t="shared" si="209"/>
        <v>Sell</v>
      </c>
      <c r="V2108" s="4" t="str">
        <f t="shared" si="210"/>
        <v/>
      </c>
    </row>
    <row r="2109" spans="1:22">
      <c r="A2109" s="2">
        <v>44085</v>
      </c>
      <c r="B2109" s="7">
        <v>1096.449951171875</v>
      </c>
      <c r="C2109" s="7">
        <v>1104.849975585938</v>
      </c>
      <c r="D2109" s="7">
        <v>1071</v>
      </c>
      <c r="E2109" s="7">
        <v>1078.650024414062</v>
      </c>
      <c r="F2109" s="7">
        <v>11447.7998046875</v>
      </c>
      <c r="G2109" s="7">
        <v>11493.5</v>
      </c>
      <c r="H2109" s="7">
        <v>11419.900390625</v>
      </c>
      <c r="I2109" s="7">
        <v>11464.4501953125</v>
      </c>
      <c r="J2109" s="7">
        <v>9.5778225499970268E-2</v>
      </c>
      <c r="K2109" s="7">
        <v>9.6128244275976646E-2</v>
      </c>
      <c r="L2109" s="7">
        <v>9.3783655142843605E-2</v>
      </c>
      <c r="M2109" s="7">
        <v>9.4086502713849551E-2</v>
      </c>
      <c r="N2109" s="7">
        <v>9.6252951786429078E-2</v>
      </c>
      <c r="O2109" s="7">
        <v>2.1141289642102219E-3</v>
      </c>
      <c r="P2109" s="7">
        <v>9.8367080750639296E-2</v>
      </c>
      <c r="Q2109" s="7">
        <v>9.4138822822218859E-2</v>
      </c>
      <c r="R2109" s="7" t="str">
        <f t="shared" si="206"/>
        <v>Lower</v>
      </c>
      <c r="S2109" s="4" t="str">
        <f t="shared" si="207"/>
        <v>Lower</v>
      </c>
      <c r="T2109" s="4" t="str">
        <f t="shared" si="208"/>
        <v>Below</v>
      </c>
      <c r="U2109" s="4" t="str">
        <f t="shared" si="209"/>
        <v>Sell</v>
      </c>
      <c r="V2109" s="4" t="str">
        <f t="shared" si="210"/>
        <v/>
      </c>
    </row>
    <row r="2110" spans="1:22">
      <c r="A2110" s="2">
        <v>44088</v>
      </c>
      <c r="B2110" s="7">
        <v>1088</v>
      </c>
      <c r="C2110" s="7">
        <v>1094</v>
      </c>
      <c r="D2110" s="7">
        <v>1052.349975585938</v>
      </c>
      <c r="E2110" s="7">
        <v>1057.949951171875</v>
      </c>
      <c r="F2110" s="7">
        <v>11540.150390625</v>
      </c>
      <c r="G2110" s="7">
        <v>11568.900390625</v>
      </c>
      <c r="H2110" s="7">
        <v>11383.5498046875</v>
      </c>
      <c r="I2110" s="7">
        <v>11440.0498046875</v>
      </c>
      <c r="J2110" s="7">
        <v>9.4279533903117121E-2</v>
      </c>
      <c r="K2110" s="7">
        <v>9.4563870641200809E-2</v>
      </c>
      <c r="L2110" s="7">
        <v>9.2444799174384293E-2</v>
      </c>
      <c r="M2110" s="7">
        <v>9.2477739977878906E-2</v>
      </c>
      <c r="N2110" s="7">
        <v>9.6285655120784505E-2</v>
      </c>
      <c r="O2110" s="7">
        <v>2.045966639573309E-3</v>
      </c>
      <c r="P2110" s="7">
        <v>9.8331621760357812E-2</v>
      </c>
      <c r="Q2110" s="7">
        <v>9.4239688481211198E-2</v>
      </c>
      <c r="R2110" s="7" t="str">
        <f t="shared" si="206"/>
        <v>Lower</v>
      </c>
      <c r="S2110" s="4" t="str">
        <f t="shared" si="207"/>
        <v>Lower</v>
      </c>
      <c r="T2110" s="4" t="str">
        <f t="shared" si="208"/>
        <v>Below</v>
      </c>
      <c r="U2110" s="4" t="str">
        <f t="shared" si="209"/>
        <v>Sell</v>
      </c>
      <c r="V2110" s="4" t="str">
        <f t="shared" si="210"/>
        <v/>
      </c>
    </row>
    <row r="2111" spans="1:22">
      <c r="A2111" s="2">
        <v>44089</v>
      </c>
      <c r="B2111" s="7">
        <v>1068</v>
      </c>
      <c r="C2111" s="7">
        <v>1076.150024414062</v>
      </c>
      <c r="D2111" s="7">
        <v>1058.099975585938</v>
      </c>
      <c r="E2111" s="7">
        <v>1070.5</v>
      </c>
      <c r="F2111" s="7">
        <v>11487.2001953125</v>
      </c>
      <c r="G2111" s="7">
        <v>11535.9501953125</v>
      </c>
      <c r="H2111" s="7">
        <v>11442.25</v>
      </c>
      <c r="I2111" s="7">
        <v>11521.7998046875</v>
      </c>
      <c r="J2111" s="7">
        <v>9.297304668162841E-2</v>
      </c>
      <c r="K2111" s="7">
        <v>9.3286639261960722E-2</v>
      </c>
      <c r="L2111" s="7">
        <v>9.2473069159119708E-2</v>
      </c>
      <c r="M2111" s="7">
        <v>9.2910831480033221E-2</v>
      </c>
      <c r="N2111" s="7">
        <v>9.6291462140082426E-2</v>
      </c>
      <c r="O2111" s="7">
        <v>2.035675765926418E-3</v>
      </c>
      <c r="P2111" s="7">
        <v>9.8327137906008846E-2</v>
      </c>
      <c r="Q2111" s="7">
        <v>9.4255786374156006E-2</v>
      </c>
      <c r="R2111" s="7">
        <f t="shared" si="206"/>
        <v>0</v>
      </c>
      <c r="S2111" s="4" t="str">
        <f t="shared" si="207"/>
        <v>Lower</v>
      </c>
      <c r="T2111" s="4" t="str">
        <f t="shared" si="208"/>
        <v>Below</v>
      </c>
      <c r="U2111" s="4" t="str">
        <f t="shared" si="209"/>
        <v>Sell</v>
      </c>
      <c r="V2111" s="4" t="str">
        <f t="shared" si="210"/>
        <v/>
      </c>
    </row>
    <row r="2112" spans="1:22">
      <c r="A2112" s="2">
        <v>44090</v>
      </c>
      <c r="B2112" s="7">
        <v>1070.199951171875</v>
      </c>
      <c r="C2112" s="7">
        <v>1096</v>
      </c>
      <c r="D2112" s="7">
        <v>1068.349975585938</v>
      </c>
      <c r="E2112" s="7">
        <v>1093.650024414062</v>
      </c>
      <c r="F2112" s="7">
        <v>11538.4501953125</v>
      </c>
      <c r="G2112" s="7">
        <v>11618.099609375</v>
      </c>
      <c r="H2112" s="7">
        <v>11516.75</v>
      </c>
      <c r="I2112" s="7">
        <v>11604.5498046875</v>
      </c>
      <c r="J2112" s="7">
        <v>9.2750753615649717E-2</v>
      </c>
      <c r="K2112" s="7">
        <v>9.4335565785268707E-2</v>
      </c>
      <c r="L2112" s="7">
        <v>9.2764883807145024E-2</v>
      </c>
      <c r="M2112" s="7">
        <v>9.4243210018565088E-2</v>
      </c>
      <c r="N2112" s="7">
        <v>9.6328997193684901E-2</v>
      </c>
      <c r="O2112" s="7">
        <v>1.9877064384567289E-3</v>
      </c>
      <c r="P2112" s="7">
        <v>9.8316703632141636E-2</v>
      </c>
      <c r="Q2112" s="7">
        <v>9.4341290755228166E-2</v>
      </c>
      <c r="R2112" s="7">
        <f t="shared" si="206"/>
        <v>0</v>
      </c>
      <c r="S2112" s="4" t="str">
        <f t="shared" si="207"/>
        <v>Lower</v>
      </c>
      <c r="T2112" s="4" t="str">
        <f t="shared" si="208"/>
        <v>Below</v>
      </c>
      <c r="U2112" s="4" t="str">
        <f t="shared" si="209"/>
        <v>Sell</v>
      </c>
      <c r="V2112" s="4" t="str">
        <f t="shared" si="210"/>
        <v/>
      </c>
    </row>
    <row r="2113" spans="1:22">
      <c r="A2113" s="2">
        <v>44091</v>
      </c>
      <c r="B2113" s="7">
        <v>1084</v>
      </c>
      <c r="C2113" s="7">
        <v>1094</v>
      </c>
      <c r="D2113" s="7">
        <v>1078</v>
      </c>
      <c r="E2113" s="7">
        <v>1083.599975585938</v>
      </c>
      <c r="F2113" s="7">
        <v>11539.400390625</v>
      </c>
      <c r="G2113" s="7">
        <v>11587.2001953125</v>
      </c>
      <c r="H2113" s="7">
        <v>11498.5</v>
      </c>
      <c r="I2113" s="7">
        <v>11516.099609375</v>
      </c>
      <c r="J2113" s="7">
        <v>9.39390231125595E-2</v>
      </c>
      <c r="K2113" s="7">
        <v>9.4414524782489573E-2</v>
      </c>
      <c r="L2113" s="7">
        <v>9.375135887289647E-2</v>
      </c>
      <c r="M2113" s="7">
        <v>9.4094355931395632E-2</v>
      </c>
      <c r="N2113" s="7">
        <v>9.635292795627512E-2</v>
      </c>
      <c r="O2113" s="7">
        <v>1.9559486573831118E-3</v>
      </c>
      <c r="P2113" s="7">
        <v>9.8308876613658225E-2</v>
      </c>
      <c r="Q2113" s="7">
        <v>9.4396979298892014E-2</v>
      </c>
      <c r="R2113" s="7" t="str">
        <f t="shared" si="206"/>
        <v>Lower</v>
      </c>
      <c r="S2113" s="4" t="str">
        <f t="shared" si="207"/>
        <v>Lower</v>
      </c>
      <c r="T2113" s="4" t="str">
        <f t="shared" si="208"/>
        <v>Below</v>
      </c>
      <c r="U2113" s="4" t="str">
        <f t="shared" si="209"/>
        <v>Sell</v>
      </c>
      <c r="V2113" s="4" t="str">
        <f t="shared" si="210"/>
        <v/>
      </c>
    </row>
    <row r="2114" spans="1:22">
      <c r="A2114" s="2">
        <v>44092</v>
      </c>
      <c r="B2114" s="7">
        <v>1092</v>
      </c>
      <c r="C2114" s="7">
        <v>1092.199951171875</v>
      </c>
      <c r="D2114" s="7">
        <v>1047.199951171875</v>
      </c>
      <c r="E2114" s="7">
        <v>1057.300048828125</v>
      </c>
      <c r="F2114" s="7">
        <v>11584.099609375</v>
      </c>
      <c r="G2114" s="7">
        <v>11584.099609375</v>
      </c>
      <c r="H2114" s="7">
        <v>11446.099609375</v>
      </c>
      <c r="I2114" s="7">
        <v>11504.9501953125</v>
      </c>
      <c r="J2114" s="7">
        <v>9.4267145209649739E-2</v>
      </c>
      <c r="K2114" s="7">
        <v>9.4284406039461074E-2</v>
      </c>
      <c r="L2114" s="7">
        <v>9.1489676563198813E-2</v>
      </c>
      <c r="M2114" s="7">
        <v>9.1899576345745873E-2</v>
      </c>
      <c r="N2114" s="7">
        <v>9.6174391781357491E-2</v>
      </c>
      <c r="O2114" s="7">
        <v>2.1897461126995361E-3</v>
      </c>
      <c r="P2114" s="7">
        <v>9.8364137894057027E-2</v>
      </c>
      <c r="Q2114" s="7">
        <v>9.3984645668657954E-2</v>
      </c>
      <c r="R2114" s="7" t="str">
        <f t="shared" si="206"/>
        <v>Lower</v>
      </c>
      <c r="S2114" s="4" t="str">
        <f t="shared" si="207"/>
        <v>Lower</v>
      </c>
      <c r="T2114" s="4" t="str">
        <f t="shared" si="208"/>
        <v>Below</v>
      </c>
      <c r="U2114" s="4" t="str">
        <f t="shared" si="209"/>
        <v>Sell</v>
      </c>
      <c r="V2114" s="4" t="str">
        <f t="shared" si="210"/>
        <v/>
      </c>
    </row>
    <row r="2115" spans="1:22">
      <c r="A2115" s="2">
        <v>44095</v>
      </c>
      <c r="B2115" s="7">
        <v>1055</v>
      </c>
      <c r="C2115" s="7">
        <v>1071.349975585938</v>
      </c>
      <c r="D2115" s="7">
        <v>1041.5</v>
      </c>
      <c r="E2115" s="7">
        <v>1049.300048828125</v>
      </c>
      <c r="F2115" s="7">
        <v>11503.7998046875</v>
      </c>
      <c r="G2115" s="7">
        <v>11535.25</v>
      </c>
      <c r="H2115" s="7">
        <v>11218.5</v>
      </c>
      <c r="I2115" s="7">
        <v>11250.5498046875</v>
      </c>
      <c r="J2115" s="7">
        <v>9.1708828205626008E-2</v>
      </c>
      <c r="K2115" s="7">
        <v>9.2876181754702969E-2</v>
      </c>
      <c r="L2115" s="7">
        <v>9.2837723403307038E-2</v>
      </c>
      <c r="M2115" s="7">
        <v>9.3266557372239531E-2</v>
      </c>
      <c r="N2115" s="7">
        <v>9.5966769923589573E-2</v>
      </c>
      <c r="O2115" s="7">
        <v>2.261218825533708E-3</v>
      </c>
      <c r="P2115" s="7">
        <v>9.8227988749123279E-2</v>
      </c>
      <c r="Q2115" s="7">
        <v>9.3705551098055867E-2</v>
      </c>
      <c r="R2115" s="7">
        <f t="shared" ref="R2115:R2178" si="211">IF(AND(K2115&gt;=Q2115,L2115&lt;=Q2115),"Lower",IF(AND(K2115&gt;=P2115,L2115&lt;=P2115),"Upper",0))</f>
        <v>0</v>
      </c>
      <c r="S2115" s="4" t="str">
        <f t="shared" si="207"/>
        <v>Lower</v>
      </c>
      <c r="T2115" s="4" t="str">
        <f t="shared" si="208"/>
        <v>Below</v>
      </c>
      <c r="U2115" s="4" t="str">
        <f t="shared" si="209"/>
        <v>Sell</v>
      </c>
      <c r="V2115" s="4" t="str">
        <f t="shared" si="210"/>
        <v/>
      </c>
    </row>
    <row r="2116" spans="1:22">
      <c r="A2116" s="2">
        <v>44096</v>
      </c>
      <c r="B2116" s="7">
        <v>1054.050048828125</v>
      </c>
      <c r="C2116" s="7">
        <v>1058.150024414062</v>
      </c>
      <c r="D2116" s="7">
        <v>1029.5</v>
      </c>
      <c r="E2116" s="7">
        <v>1035.400024414062</v>
      </c>
      <c r="F2116" s="7">
        <v>11301.75</v>
      </c>
      <c r="G2116" s="7">
        <v>11302.2001953125</v>
      </c>
      <c r="H2116" s="7">
        <v>11084.650390625</v>
      </c>
      <c r="I2116" s="7">
        <v>11153.650390625</v>
      </c>
      <c r="J2116" s="7">
        <v>9.3264321793361651E-2</v>
      </c>
      <c r="K2116" s="7">
        <v>9.3623365904713138E-2</v>
      </c>
      <c r="L2116" s="7">
        <v>9.2876181360732335E-2</v>
      </c>
      <c r="M2116" s="7">
        <v>9.2830596993101852E-2</v>
      </c>
      <c r="N2116" s="7">
        <v>9.5728263375973524E-2</v>
      </c>
      <c r="O2116" s="7">
        <v>2.330316844615884E-3</v>
      </c>
      <c r="P2116" s="7">
        <v>9.8058580220589414E-2</v>
      </c>
      <c r="Q2116" s="7">
        <v>9.3397946531357634E-2</v>
      </c>
      <c r="R2116" s="7" t="str">
        <f t="shared" si="211"/>
        <v>Lower</v>
      </c>
      <c r="S2116" s="4" t="str">
        <f t="shared" si="207"/>
        <v>Lower</v>
      </c>
      <c r="T2116" s="4" t="str">
        <f t="shared" si="208"/>
        <v>Below</v>
      </c>
      <c r="U2116" s="4" t="str">
        <f t="shared" si="209"/>
        <v>Sell</v>
      </c>
      <c r="V2116" s="4" t="str">
        <f t="shared" si="210"/>
        <v/>
      </c>
    </row>
    <row r="2117" spans="1:22">
      <c r="A2117" s="2">
        <v>44097</v>
      </c>
      <c r="B2117" s="7">
        <v>1046</v>
      </c>
      <c r="C2117" s="7">
        <v>1055</v>
      </c>
      <c r="D2117" s="7">
        <v>1034.349975585938</v>
      </c>
      <c r="E2117" s="7">
        <v>1047.25</v>
      </c>
      <c r="F2117" s="7">
        <v>11258.75</v>
      </c>
      <c r="G2117" s="7">
        <v>11259.5498046875</v>
      </c>
      <c r="H2117" s="7">
        <v>11024.400390625</v>
      </c>
      <c r="I2117" s="7">
        <v>11131.849609375</v>
      </c>
      <c r="J2117" s="7">
        <v>9.2905517930498505E-2</v>
      </c>
      <c r="K2117" s="7">
        <v>9.3698240009630715E-2</v>
      </c>
      <c r="L2117" s="7">
        <v>9.3823694617036463E-2</v>
      </c>
      <c r="M2117" s="7">
        <v>9.4076908757196015E-2</v>
      </c>
      <c r="N2117" s="7">
        <v>9.5590166283358008E-2</v>
      </c>
      <c r="O2117" s="7">
        <v>2.342842484805758E-3</v>
      </c>
      <c r="P2117" s="7">
        <v>9.7933008768163771E-2</v>
      </c>
      <c r="Q2117" s="7">
        <v>9.3247323798552245E-2</v>
      </c>
      <c r="R2117" s="7">
        <f t="shared" si="211"/>
        <v>0</v>
      </c>
      <c r="S2117" s="4" t="str">
        <f t="shared" si="207"/>
        <v>Lower</v>
      </c>
      <c r="T2117" s="4" t="str">
        <f t="shared" si="208"/>
        <v>Above</v>
      </c>
      <c r="U2117" s="4" t="str">
        <f t="shared" si="209"/>
        <v>Buy</v>
      </c>
      <c r="V2117" s="4" t="str">
        <f t="shared" si="210"/>
        <v>Buy</v>
      </c>
    </row>
    <row r="2118" spans="1:22">
      <c r="A2118" s="2">
        <v>44098</v>
      </c>
      <c r="B2118" s="7">
        <v>1038</v>
      </c>
      <c r="C2118" s="7">
        <v>1047</v>
      </c>
      <c r="D2118" s="7">
        <v>1025</v>
      </c>
      <c r="E2118" s="7">
        <v>1030.400024414062</v>
      </c>
      <c r="F2118" s="7">
        <v>11011</v>
      </c>
      <c r="G2118" s="7">
        <v>11015.2998046875</v>
      </c>
      <c r="H2118" s="7">
        <v>10790.2001953125</v>
      </c>
      <c r="I2118" s="7">
        <v>10805.5498046875</v>
      </c>
      <c r="J2118" s="7">
        <v>9.4269366996639722E-2</v>
      </c>
      <c r="K2118" s="7">
        <v>9.504961449659817E-2</v>
      </c>
      <c r="L2118" s="7">
        <v>9.4993603589049486E-2</v>
      </c>
      <c r="M2118" s="7">
        <v>9.5358407766263767E-2</v>
      </c>
      <c r="N2118" s="7">
        <v>9.5547653574429001E-2</v>
      </c>
      <c r="O2118" s="7">
        <v>2.3387393790826349E-3</v>
      </c>
      <c r="P2118" s="7">
        <v>9.7886392953511633E-2</v>
      </c>
      <c r="Q2118" s="7">
        <v>9.3208914195346368E-2</v>
      </c>
      <c r="R2118" s="7">
        <f t="shared" si="211"/>
        <v>0</v>
      </c>
      <c r="S2118" s="4" t="str">
        <f t="shared" si="207"/>
        <v>Lower</v>
      </c>
      <c r="T2118" s="4" t="str">
        <f t="shared" si="208"/>
        <v>Above</v>
      </c>
      <c r="U2118" s="4" t="str">
        <f t="shared" si="209"/>
        <v>Buy</v>
      </c>
      <c r="V2118" s="4" t="str">
        <f t="shared" si="210"/>
        <v/>
      </c>
    </row>
    <row r="2119" spans="1:22">
      <c r="A2119" s="2">
        <v>44099</v>
      </c>
      <c r="B2119" s="7">
        <v>1050</v>
      </c>
      <c r="C2119" s="7">
        <v>1051.949951171875</v>
      </c>
      <c r="D2119" s="7">
        <v>1025.650024414062</v>
      </c>
      <c r="E2119" s="7">
        <v>1044</v>
      </c>
      <c r="F2119" s="7">
        <v>10910.400390625</v>
      </c>
      <c r="G2119" s="7">
        <v>11072.599609375</v>
      </c>
      <c r="H2119" s="7">
        <v>10854.849609375</v>
      </c>
      <c r="I2119" s="7">
        <v>11050.25</v>
      </c>
      <c r="J2119" s="7">
        <v>9.6238447940208999E-2</v>
      </c>
      <c r="K2119" s="7">
        <v>9.5004785532135122E-2</v>
      </c>
      <c r="L2119" s="7">
        <v>9.4487723121307932E-2</v>
      </c>
      <c r="M2119" s="7">
        <v>9.4477500509038262E-2</v>
      </c>
      <c r="N2119" s="7">
        <v>9.5487281040826127E-2</v>
      </c>
      <c r="O2119" s="7">
        <v>2.350563380133423E-3</v>
      </c>
      <c r="P2119" s="7">
        <v>9.7837844420959552E-2</v>
      </c>
      <c r="Q2119" s="7">
        <v>9.3136717660692703E-2</v>
      </c>
      <c r="R2119" s="7">
        <f t="shared" si="211"/>
        <v>0</v>
      </c>
      <c r="S2119" s="4" t="str">
        <f t="shared" si="207"/>
        <v>Lower</v>
      </c>
      <c r="T2119" s="4" t="str">
        <f t="shared" si="208"/>
        <v>Above</v>
      </c>
      <c r="U2119" s="4" t="str">
        <f t="shared" si="209"/>
        <v>Buy</v>
      </c>
      <c r="V2119" s="4" t="str">
        <f t="shared" si="210"/>
        <v/>
      </c>
    </row>
    <row r="2120" spans="1:22">
      <c r="A2120" s="2">
        <v>44102</v>
      </c>
      <c r="B2120" s="7">
        <v>1048.949951171875</v>
      </c>
      <c r="C2120" s="7">
        <v>1059</v>
      </c>
      <c r="D2120" s="7">
        <v>1042.650024414062</v>
      </c>
      <c r="E2120" s="7">
        <v>1054.199951171875</v>
      </c>
      <c r="F2120" s="7">
        <v>11140.849609375</v>
      </c>
      <c r="G2120" s="7">
        <v>11239.349609375</v>
      </c>
      <c r="H2120" s="7">
        <v>11099.849609375</v>
      </c>
      <c r="I2120" s="7">
        <v>11227.5498046875</v>
      </c>
      <c r="J2120" s="7">
        <v>9.4153497080616363E-2</v>
      </c>
      <c r="K2120" s="7">
        <v>9.4222533937076192E-2</v>
      </c>
      <c r="L2120" s="7">
        <v>9.3933707311983222E-2</v>
      </c>
      <c r="M2120" s="7">
        <v>9.3894034719110911E-2</v>
      </c>
      <c r="N2120" s="7">
        <v>9.5282531731398848E-2</v>
      </c>
      <c r="O2120" s="7">
        <v>2.2989597391522131E-3</v>
      </c>
      <c r="P2120" s="7">
        <v>9.7581491470551063E-2</v>
      </c>
      <c r="Q2120" s="7">
        <v>9.2983571992246633E-2</v>
      </c>
      <c r="R2120" s="7">
        <f t="shared" si="211"/>
        <v>0</v>
      </c>
      <c r="S2120" s="4" t="str">
        <f t="shared" si="207"/>
        <v>Lower</v>
      </c>
      <c r="T2120" s="4" t="str">
        <f t="shared" si="208"/>
        <v>Above</v>
      </c>
      <c r="U2120" s="4" t="str">
        <f t="shared" si="209"/>
        <v>Buy</v>
      </c>
      <c r="V2120" s="4" t="str">
        <f t="shared" si="210"/>
        <v/>
      </c>
    </row>
    <row r="2121" spans="1:22">
      <c r="A2121" s="2">
        <v>44103</v>
      </c>
      <c r="B2121" s="7">
        <v>1058</v>
      </c>
      <c r="C2121" s="7">
        <v>1069.900024414062</v>
      </c>
      <c r="D2121" s="7">
        <v>1051</v>
      </c>
      <c r="E2121" s="7">
        <v>1062.550048828125</v>
      </c>
      <c r="F2121" s="7">
        <v>11288.599609375</v>
      </c>
      <c r="G2121" s="7">
        <v>11305.400390625</v>
      </c>
      <c r="H2121" s="7">
        <v>11181</v>
      </c>
      <c r="I2121" s="7">
        <v>11222.400390625</v>
      </c>
      <c r="J2121" s="7">
        <v>9.3722874104007384E-2</v>
      </c>
      <c r="K2121" s="7">
        <v>9.4636190444106413E-2</v>
      </c>
      <c r="L2121" s="7">
        <v>9.3998747875860836E-2</v>
      </c>
      <c r="M2121" s="7">
        <v>9.4681174422876685E-2</v>
      </c>
      <c r="N2121" s="7">
        <v>9.5102573544331756E-2</v>
      </c>
      <c r="O2121" s="7">
        <v>2.1902437978288071E-3</v>
      </c>
      <c r="P2121" s="7">
        <v>9.7292817342160567E-2</v>
      </c>
      <c r="Q2121" s="7">
        <v>9.2912329746502945E-2</v>
      </c>
      <c r="R2121" s="7">
        <f t="shared" si="211"/>
        <v>0</v>
      </c>
      <c r="S2121" s="4" t="str">
        <f t="shared" si="207"/>
        <v>Lower</v>
      </c>
      <c r="T2121" s="4" t="str">
        <f t="shared" si="208"/>
        <v>Above</v>
      </c>
      <c r="U2121" s="4" t="str">
        <f t="shared" si="209"/>
        <v>Buy</v>
      </c>
      <c r="V2121" s="4" t="str">
        <f t="shared" si="210"/>
        <v/>
      </c>
    </row>
    <row r="2122" spans="1:22">
      <c r="A2122" s="2">
        <v>44104</v>
      </c>
      <c r="B2122" s="7">
        <v>1060</v>
      </c>
      <c r="C2122" s="7">
        <v>1086.900024414062</v>
      </c>
      <c r="D2122" s="7">
        <v>1052</v>
      </c>
      <c r="E2122" s="7">
        <v>1078.599975585938</v>
      </c>
      <c r="F2122" s="7">
        <v>11244.4501953125</v>
      </c>
      <c r="G2122" s="7">
        <v>11295.400390625</v>
      </c>
      <c r="H2122" s="7">
        <v>11184.5498046875</v>
      </c>
      <c r="I2122" s="7">
        <v>11247.5498046875</v>
      </c>
      <c r="J2122" s="7">
        <v>9.4268726490681118E-2</v>
      </c>
      <c r="K2122" s="7">
        <v>9.622501078546733E-2</v>
      </c>
      <c r="L2122" s="7">
        <v>9.4058323166400643E-2</v>
      </c>
      <c r="M2122" s="7">
        <v>9.5896439163703273E-2</v>
      </c>
      <c r="N2122" s="7">
        <v>9.4981270559239675E-2</v>
      </c>
      <c r="O2122" s="7">
        <v>2.066196674393346E-3</v>
      </c>
      <c r="P2122" s="7">
        <v>9.7047467233633014E-2</v>
      </c>
      <c r="Q2122" s="7">
        <v>9.2915073884846336E-2</v>
      </c>
      <c r="R2122" s="7">
        <f t="shared" si="211"/>
        <v>0</v>
      </c>
      <c r="S2122" s="4" t="str">
        <f t="shared" si="207"/>
        <v>Lower</v>
      </c>
      <c r="T2122" s="4" t="str">
        <f t="shared" si="208"/>
        <v>Above</v>
      </c>
      <c r="U2122" s="4" t="str">
        <f t="shared" si="209"/>
        <v>Buy</v>
      </c>
      <c r="V2122" s="4" t="str">
        <f t="shared" si="210"/>
        <v/>
      </c>
    </row>
    <row r="2123" spans="1:22">
      <c r="A2123" s="2">
        <v>44105</v>
      </c>
      <c r="B2123" s="7">
        <v>1090.099975585938</v>
      </c>
      <c r="C2123" s="7">
        <v>1110</v>
      </c>
      <c r="D2123" s="7">
        <v>1090.099975585938</v>
      </c>
      <c r="E2123" s="7">
        <v>1106.949951171875</v>
      </c>
      <c r="F2123" s="7">
        <v>11364.4501953125</v>
      </c>
      <c r="G2123" s="7">
        <v>11428.599609375</v>
      </c>
      <c r="H2123" s="7">
        <v>11347.0498046875</v>
      </c>
      <c r="I2123" s="7">
        <v>11416.9501953125</v>
      </c>
      <c r="J2123" s="7">
        <v>9.5921928192845757E-2</v>
      </c>
      <c r="K2123" s="7">
        <v>9.7124760507792687E-2</v>
      </c>
      <c r="L2123" s="7">
        <v>9.6069021847036751E-2</v>
      </c>
      <c r="M2123" s="7">
        <v>9.6956711927004779E-2</v>
      </c>
      <c r="N2123" s="7">
        <v>9.4923858224551655E-2</v>
      </c>
      <c r="O2123" s="7">
        <v>1.9893561933513682E-3</v>
      </c>
      <c r="P2123" s="7">
        <v>9.6913214417903029E-2</v>
      </c>
      <c r="Q2123" s="7">
        <v>9.2934502031200281E-2</v>
      </c>
      <c r="R2123" s="7" t="str">
        <f t="shared" si="211"/>
        <v>Upper</v>
      </c>
      <c r="S2123" s="4" t="str">
        <f t="shared" si="207"/>
        <v>Upper</v>
      </c>
      <c r="T2123" s="4" t="str">
        <f t="shared" si="208"/>
        <v>Above</v>
      </c>
      <c r="U2123" s="4" t="str">
        <f t="shared" si="209"/>
        <v>Buy</v>
      </c>
      <c r="V2123" s="4" t="str">
        <f t="shared" si="210"/>
        <v/>
      </c>
    </row>
    <row r="2124" spans="1:22">
      <c r="A2124" s="2">
        <v>44109</v>
      </c>
      <c r="B2124" s="7">
        <v>1112</v>
      </c>
      <c r="C2124" s="7">
        <v>1132</v>
      </c>
      <c r="D2124" s="7">
        <v>1111</v>
      </c>
      <c r="E2124" s="7">
        <v>1114.349975585938</v>
      </c>
      <c r="F2124" s="7">
        <v>11487.7998046875</v>
      </c>
      <c r="G2124" s="7">
        <v>11578.0498046875</v>
      </c>
      <c r="H2124" s="7">
        <v>11452.2998046875</v>
      </c>
      <c r="I2124" s="7">
        <v>11503.349609375</v>
      </c>
      <c r="J2124" s="7">
        <v>9.6798344235269299E-2</v>
      </c>
      <c r="K2124" s="7">
        <v>9.7771215282015586E-2</v>
      </c>
      <c r="L2124" s="7">
        <v>9.7011082398075238E-2</v>
      </c>
      <c r="M2124" s="7">
        <v>9.6871781996242606E-2</v>
      </c>
      <c r="N2124" s="7">
        <v>9.4829583811942217E-2</v>
      </c>
      <c r="O2124" s="7">
        <v>1.8369716095923781E-3</v>
      </c>
      <c r="P2124" s="7">
        <v>9.66665554215346E-2</v>
      </c>
      <c r="Q2124" s="7">
        <v>9.2992612202349834E-2</v>
      </c>
      <c r="R2124" s="7">
        <f t="shared" si="211"/>
        <v>0</v>
      </c>
      <c r="S2124" s="4" t="str">
        <f t="shared" ref="S2124:S2187" si="212">+IF(R2124=0,S2123,R2124)</f>
        <v>Upper</v>
      </c>
      <c r="T2124" s="4" t="str">
        <f t="shared" si="208"/>
        <v>Above</v>
      </c>
      <c r="U2124" s="4" t="str">
        <f t="shared" si="209"/>
        <v>Buy</v>
      </c>
      <c r="V2124" s="4" t="str">
        <f t="shared" si="210"/>
        <v/>
      </c>
    </row>
    <row r="2125" spans="1:22">
      <c r="A2125" s="2">
        <v>44110</v>
      </c>
      <c r="B2125" s="7">
        <v>1135.050048828125</v>
      </c>
      <c r="C2125" s="7">
        <v>1148</v>
      </c>
      <c r="D2125" s="7">
        <v>1126.199951171875</v>
      </c>
      <c r="E2125" s="7">
        <v>1144.099975585938</v>
      </c>
      <c r="F2125" s="7">
        <v>11603.4501953125</v>
      </c>
      <c r="G2125" s="7">
        <v>11680.2998046875</v>
      </c>
      <c r="H2125" s="7">
        <v>11564.2998046875</v>
      </c>
      <c r="I2125" s="7">
        <v>11662.400390625</v>
      </c>
      <c r="J2125" s="7">
        <v>9.782004746197441E-2</v>
      </c>
      <c r="K2125" s="7">
        <v>9.8285148429091557E-2</v>
      </c>
      <c r="L2125" s="7">
        <v>9.7385917884572529E-2</v>
      </c>
      <c r="M2125" s="7">
        <v>9.8101586059902379E-2</v>
      </c>
      <c r="N2125" s="7">
        <v>9.4844768226314421E-2</v>
      </c>
      <c r="O2125" s="7">
        <v>1.86385747151305E-3</v>
      </c>
      <c r="P2125" s="7">
        <v>9.6708625697827469E-2</v>
      </c>
      <c r="Q2125" s="7">
        <v>9.2980910754801374E-2</v>
      </c>
      <c r="R2125" s="7">
        <f t="shared" si="211"/>
        <v>0</v>
      </c>
      <c r="S2125" s="4" t="str">
        <f t="shared" si="212"/>
        <v>Upper</v>
      </c>
      <c r="T2125" s="4" t="str">
        <f t="shared" si="208"/>
        <v>Above</v>
      </c>
      <c r="U2125" s="4" t="str">
        <f t="shared" si="209"/>
        <v>Buy</v>
      </c>
      <c r="V2125" s="4" t="str">
        <f t="shared" si="210"/>
        <v/>
      </c>
    </row>
    <row r="2126" spans="1:22">
      <c r="A2126" s="2">
        <v>44111</v>
      </c>
      <c r="B2126" s="7">
        <v>1144.900024414062</v>
      </c>
      <c r="C2126" s="7">
        <v>1164.849975585938</v>
      </c>
      <c r="D2126" s="7">
        <v>1137.599975585938</v>
      </c>
      <c r="E2126" s="7">
        <v>1162.25</v>
      </c>
      <c r="F2126" s="7">
        <v>11679.25</v>
      </c>
      <c r="G2126" s="7">
        <v>11763.0498046875</v>
      </c>
      <c r="H2126" s="7">
        <v>11629.349609375</v>
      </c>
      <c r="I2126" s="7">
        <v>11738.849609375</v>
      </c>
      <c r="J2126" s="7">
        <v>9.8028557006148723E-2</v>
      </c>
      <c r="K2126" s="7">
        <v>9.9026187504685406E-2</v>
      </c>
      <c r="L2126" s="7">
        <v>9.7821461543202842E-2</v>
      </c>
      <c r="M2126" s="7">
        <v>9.9008849987463163E-2</v>
      </c>
      <c r="N2126" s="7">
        <v>9.4880411812652554E-2</v>
      </c>
      <c r="O2126" s="7">
        <v>1.938646376854455E-3</v>
      </c>
      <c r="P2126" s="7">
        <v>9.6819058189507007E-2</v>
      </c>
      <c r="Q2126" s="7">
        <v>9.2941765435798102E-2</v>
      </c>
      <c r="R2126" s="7">
        <f t="shared" si="211"/>
        <v>0</v>
      </c>
      <c r="S2126" s="4" t="str">
        <f t="shared" si="212"/>
        <v>Upper</v>
      </c>
      <c r="T2126" s="4" t="str">
        <f t="shared" si="208"/>
        <v>Above</v>
      </c>
      <c r="U2126" s="4" t="str">
        <f t="shared" si="209"/>
        <v>Buy</v>
      </c>
      <c r="V2126" s="4" t="str">
        <f t="shared" si="210"/>
        <v/>
      </c>
    </row>
    <row r="2127" spans="1:22">
      <c r="A2127" s="2">
        <v>44112</v>
      </c>
      <c r="B2127" s="7">
        <v>1180</v>
      </c>
      <c r="C2127" s="7">
        <v>1203</v>
      </c>
      <c r="D2127" s="7">
        <v>1163.349975585938</v>
      </c>
      <c r="E2127" s="7">
        <v>1191.800048828125</v>
      </c>
      <c r="F2127" s="7">
        <v>11835.400390625</v>
      </c>
      <c r="G2127" s="7">
        <v>11905.7001953125</v>
      </c>
      <c r="H2127" s="7">
        <v>11791.150390625</v>
      </c>
      <c r="I2127" s="7">
        <v>11834.599609375</v>
      </c>
      <c r="J2127" s="7">
        <v>9.9700894017467789E-2</v>
      </c>
      <c r="K2127" s="7">
        <v>0.1010440360722038</v>
      </c>
      <c r="L2127" s="7">
        <v>9.8662974946948589E-2</v>
      </c>
      <c r="M2127" s="7">
        <v>0.1007047207481374</v>
      </c>
      <c r="N2127" s="7">
        <v>9.5054413588665551E-2</v>
      </c>
      <c r="O2127" s="7">
        <v>2.2853085716427451E-3</v>
      </c>
      <c r="P2127" s="7">
        <v>9.7339722160308298E-2</v>
      </c>
      <c r="Q2127" s="7">
        <v>9.2769105017022804E-2</v>
      </c>
      <c r="R2127" s="7">
        <f t="shared" si="211"/>
        <v>0</v>
      </c>
      <c r="S2127" s="4" t="str">
        <f t="shared" si="212"/>
        <v>Upper</v>
      </c>
      <c r="T2127" s="4" t="str">
        <f t="shared" si="208"/>
        <v>Above</v>
      </c>
      <c r="U2127" s="4" t="str">
        <f t="shared" si="209"/>
        <v>Buy</v>
      </c>
      <c r="V2127" s="4" t="str">
        <f t="shared" si="210"/>
        <v/>
      </c>
    </row>
    <row r="2128" spans="1:22">
      <c r="A2128" s="2">
        <v>44113</v>
      </c>
      <c r="B2128" s="7">
        <v>1201</v>
      </c>
      <c r="C2128" s="7">
        <v>1237</v>
      </c>
      <c r="D2128" s="7">
        <v>1191.650024414062</v>
      </c>
      <c r="E2128" s="7">
        <v>1233.550048828125</v>
      </c>
      <c r="F2128" s="7">
        <v>11852.0498046875</v>
      </c>
      <c r="G2128" s="7">
        <v>11938.599609375</v>
      </c>
      <c r="H2128" s="7">
        <v>11805.2001953125</v>
      </c>
      <c r="I2128" s="7">
        <v>11914.2001953125</v>
      </c>
      <c r="J2128" s="7">
        <v>0.1013326825141254</v>
      </c>
      <c r="K2128" s="7">
        <v>0.1036134924089944</v>
      </c>
      <c r="L2128" s="7">
        <v>0.1009428052636695</v>
      </c>
      <c r="M2128" s="7">
        <v>0.1035361189678054</v>
      </c>
      <c r="N2128" s="7">
        <v>9.5468680292877722E-2</v>
      </c>
      <c r="O2128" s="7">
        <v>2.9708982913514612E-3</v>
      </c>
      <c r="P2128" s="7">
        <v>9.8439578584229179E-2</v>
      </c>
      <c r="Q2128" s="7">
        <v>9.2497782001526266E-2</v>
      </c>
      <c r="R2128" s="7">
        <f t="shared" si="211"/>
        <v>0</v>
      </c>
      <c r="S2128" s="4" t="str">
        <f t="shared" si="212"/>
        <v>Upper</v>
      </c>
      <c r="T2128" s="4" t="str">
        <f t="shared" si="208"/>
        <v>Above</v>
      </c>
      <c r="U2128" s="4" t="str">
        <f t="shared" si="209"/>
        <v>Buy</v>
      </c>
      <c r="V2128" s="4" t="str">
        <f t="shared" si="210"/>
        <v/>
      </c>
    </row>
    <row r="2129" spans="1:22">
      <c r="A2129" s="2">
        <v>44116</v>
      </c>
      <c r="B2129" s="7">
        <v>1231.550048828125</v>
      </c>
      <c r="C2129" s="7">
        <v>1242.75</v>
      </c>
      <c r="D2129" s="7">
        <v>1205.599975585938</v>
      </c>
      <c r="E2129" s="7">
        <v>1213.650024414062</v>
      </c>
      <c r="F2129" s="7">
        <v>11973.5498046875</v>
      </c>
      <c r="G2129" s="7">
        <v>12022.0498046875</v>
      </c>
      <c r="H2129" s="7">
        <v>11867.2001953125</v>
      </c>
      <c r="I2129" s="7">
        <v>11930.9501953125</v>
      </c>
      <c r="J2129" s="7">
        <v>0.102855883920572</v>
      </c>
      <c r="K2129" s="7">
        <v>0.1033725546133939</v>
      </c>
      <c r="L2129" s="7">
        <v>0.1015909360037716</v>
      </c>
      <c r="M2129" s="7">
        <v>0.1017228304993586</v>
      </c>
      <c r="N2129" s="7">
        <v>9.5850496682153161E-2</v>
      </c>
      <c r="O2129" s="7">
        <v>3.2605036851480361E-3</v>
      </c>
      <c r="P2129" s="7">
        <v>9.9111000367301194E-2</v>
      </c>
      <c r="Q2129" s="7">
        <v>9.2589992997005127E-2</v>
      </c>
      <c r="R2129" s="7">
        <f t="shared" si="211"/>
        <v>0</v>
      </c>
      <c r="S2129" s="4" t="str">
        <f t="shared" si="212"/>
        <v>Upper</v>
      </c>
      <c r="T2129" s="4" t="str">
        <f t="shared" si="208"/>
        <v>Above</v>
      </c>
      <c r="U2129" s="4" t="str">
        <f t="shared" si="209"/>
        <v>Buy</v>
      </c>
      <c r="V2129" s="4" t="str">
        <f t="shared" si="210"/>
        <v/>
      </c>
    </row>
    <row r="2130" spans="1:22">
      <c r="A2130" s="2">
        <v>44117</v>
      </c>
      <c r="B2130" s="7">
        <v>1213.400024414062</v>
      </c>
      <c r="C2130" s="7">
        <v>1222.449951171875</v>
      </c>
      <c r="D2130" s="7">
        <v>1195</v>
      </c>
      <c r="E2130" s="7">
        <v>1198.449951171875</v>
      </c>
      <c r="F2130" s="7">
        <v>11934.650390625</v>
      </c>
      <c r="G2130" s="7">
        <v>11988.2001953125</v>
      </c>
      <c r="H2130" s="7">
        <v>11888.900390625</v>
      </c>
      <c r="I2130" s="7">
        <v>11934.5</v>
      </c>
      <c r="J2130" s="7">
        <v>0.10167034514619901</v>
      </c>
      <c r="K2130" s="7">
        <v>0.1019710991855028</v>
      </c>
      <c r="L2130" s="7">
        <v>0.10051392145082801</v>
      </c>
      <c r="M2130" s="7">
        <v>0.1004189493629289</v>
      </c>
      <c r="N2130" s="7">
        <v>9.6247557151405663E-2</v>
      </c>
      <c r="O2130" s="7">
        <v>3.311295923142746E-3</v>
      </c>
      <c r="P2130" s="7">
        <v>9.9558853074548412E-2</v>
      </c>
      <c r="Q2130" s="7">
        <v>9.2936261228262915E-2</v>
      </c>
      <c r="R2130" s="7">
        <f t="shared" si="211"/>
        <v>0</v>
      </c>
      <c r="S2130" s="4" t="str">
        <f t="shared" si="212"/>
        <v>Upper</v>
      </c>
      <c r="T2130" s="4" t="str">
        <f t="shared" si="208"/>
        <v>Above</v>
      </c>
      <c r="U2130" s="4" t="str">
        <f t="shared" si="209"/>
        <v>Buy</v>
      </c>
      <c r="V2130" s="4" t="str">
        <f t="shared" si="210"/>
        <v/>
      </c>
    </row>
    <row r="2131" spans="1:22">
      <c r="A2131" s="2">
        <v>44118</v>
      </c>
      <c r="B2131" s="7">
        <v>1195.550048828125</v>
      </c>
      <c r="C2131" s="7">
        <v>1214.300048828125</v>
      </c>
      <c r="D2131" s="7">
        <v>1175.5</v>
      </c>
      <c r="E2131" s="7">
        <v>1211.5</v>
      </c>
      <c r="F2131" s="7">
        <v>11917.400390625</v>
      </c>
      <c r="G2131" s="7">
        <v>11997.2001953125</v>
      </c>
      <c r="H2131" s="7">
        <v>11822.150390625</v>
      </c>
      <c r="I2131" s="7">
        <v>11971.0498046875</v>
      </c>
      <c r="J2131" s="7">
        <v>0.1003197014148003</v>
      </c>
      <c r="K2131" s="7">
        <v>0.1012152859883568</v>
      </c>
      <c r="L2131" s="7">
        <v>9.9431995124353606E-2</v>
      </c>
      <c r="M2131" s="7">
        <v>0.10120248597793099</v>
      </c>
      <c r="N2131" s="7">
        <v>9.666213987630054E-2</v>
      </c>
      <c r="O2131" s="7">
        <v>3.3896820055490931E-3</v>
      </c>
      <c r="P2131" s="7">
        <v>0.10005182188184961</v>
      </c>
      <c r="Q2131" s="7">
        <v>9.3272457870751446E-2</v>
      </c>
      <c r="R2131" s="7" t="str">
        <f t="shared" si="211"/>
        <v>Upper</v>
      </c>
      <c r="S2131" s="4" t="str">
        <f t="shared" si="212"/>
        <v>Upper</v>
      </c>
      <c r="T2131" s="4" t="str">
        <f t="shared" si="208"/>
        <v>Above</v>
      </c>
      <c r="U2131" s="4" t="str">
        <f t="shared" si="209"/>
        <v>Buy</v>
      </c>
      <c r="V2131" s="4" t="str">
        <f t="shared" si="210"/>
        <v/>
      </c>
    </row>
    <row r="2132" spans="1:22">
      <c r="A2132" s="2">
        <v>44119</v>
      </c>
      <c r="B2132" s="7">
        <v>1214.199951171875</v>
      </c>
      <c r="C2132" s="7">
        <v>1217</v>
      </c>
      <c r="D2132" s="7">
        <v>1164</v>
      </c>
      <c r="E2132" s="7">
        <v>1169.25</v>
      </c>
      <c r="F2132" s="7">
        <v>12023.4501953125</v>
      </c>
      <c r="G2132" s="7">
        <v>12025.4501953125</v>
      </c>
      <c r="H2132" s="7">
        <v>11661.2998046875</v>
      </c>
      <c r="I2132" s="7">
        <v>11680.349609375</v>
      </c>
      <c r="J2132" s="7">
        <v>0.10098598417659239</v>
      </c>
      <c r="K2132" s="7">
        <v>0.1012020323758344</v>
      </c>
      <c r="L2132" s="7">
        <v>9.9817346221739892E-2</v>
      </c>
      <c r="M2132" s="7">
        <v>0.1001040242033102</v>
      </c>
      <c r="N2132" s="7">
        <v>9.6955180585537801E-2</v>
      </c>
      <c r="O2132" s="7">
        <v>3.4227322634239978E-3</v>
      </c>
      <c r="P2132" s="7">
        <v>0.1003779128489618</v>
      </c>
      <c r="Q2132" s="7">
        <v>9.3532448322113798E-2</v>
      </c>
      <c r="R2132" s="7" t="str">
        <f t="shared" si="211"/>
        <v>Upper</v>
      </c>
      <c r="S2132" s="4" t="str">
        <f t="shared" si="212"/>
        <v>Upper</v>
      </c>
      <c r="T2132" s="4" t="str">
        <f t="shared" si="208"/>
        <v>Below</v>
      </c>
      <c r="U2132" s="4" t="str">
        <f t="shared" si="209"/>
        <v>Sell</v>
      </c>
      <c r="V2132" s="4" t="str">
        <f t="shared" si="210"/>
        <v>Sell</v>
      </c>
    </row>
    <row r="2133" spans="1:22">
      <c r="A2133" s="2">
        <v>44120</v>
      </c>
      <c r="B2133" s="7">
        <v>1180</v>
      </c>
      <c r="C2133" s="7">
        <v>1203.5</v>
      </c>
      <c r="D2133" s="7">
        <v>1173</v>
      </c>
      <c r="E2133" s="7">
        <v>1199.349975585938</v>
      </c>
      <c r="F2133" s="7">
        <v>11727.400390625</v>
      </c>
      <c r="G2133" s="7">
        <v>11789.75</v>
      </c>
      <c r="H2133" s="7">
        <v>11667.849609375</v>
      </c>
      <c r="I2133" s="7">
        <v>11762.4501953125</v>
      </c>
      <c r="J2133" s="7">
        <v>0.1006190596974333</v>
      </c>
      <c r="K2133" s="7">
        <v>0.10208019678110219</v>
      </c>
      <c r="L2133" s="7">
        <v>0.1005326636244528</v>
      </c>
      <c r="M2133" s="7">
        <v>0.1019642978861577</v>
      </c>
      <c r="N2133" s="7">
        <v>9.7348677683275903E-2</v>
      </c>
      <c r="O2133" s="7">
        <v>3.527314215374239E-3</v>
      </c>
      <c r="P2133" s="7">
        <v>0.1008759918986501</v>
      </c>
      <c r="Q2133" s="7">
        <v>9.3821363467901667E-2</v>
      </c>
      <c r="R2133" s="7" t="str">
        <f t="shared" si="211"/>
        <v>Upper</v>
      </c>
      <c r="S2133" s="4" t="str">
        <f t="shared" si="212"/>
        <v>Upper</v>
      </c>
      <c r="T2133" s="4" t="str">
        <f t="shared" si="208"/>
        <v>Above</v>
      </c>
      <c r="U2133" s="4" t="str">
        <f t="shared" si="209"/>
        <v>Sell</v>
      </c>
      <c r="V2133" s="4" t="str">
        <f t="shared" si="210"/>
        <v/>
      </c>
    </row>
    <row r="2134" spans="1:22">
      <c r="A2134" s="2">
        <v>44123</v>
      </c>
      <c r="B2134" s="7">
        <v>1235</v>
      </c>
      <c r="C2134" s="7">
        <v>1235</v>
      </c>
      <c r="D2134" s="7">
        <v>1192.599975585938</v>
      </c>
      <c r="E2134" s="7">
        <v>1203.550048828125</v>
      </c>
      <c r="F2134" s="7">
        <v>11879.2001953125</v>
      </c>
      <c r="G2134" s="7">
        <v>11898.25</v>
      </c>
      <c r="H2134" s="7">
        <v>11820.400390625</v>
      </c>
      <c r="I2134" s="7">
        <v>11873.0498046875</v>
      </c>
      <c r="J2134" s="7">
        <v>0.1039632281378108</v>
      </c>
      <c r="K2134" s="7">
        <v>0.1037967768369298</v>
      </c>
      <c r="L2134" s="7">
        <v>0.100893365383106</v>
      </c>
      <c r="M2134" s="7">
        <v>0.10136823045692619</v>
      </c>
      <c r="N2134" s="7">
        <v>9.7822110388834926E-2</v>
      </c>
      <c r="O2134" s="7">
        <v>3.390220412686057E-3</v>
      </c>
      <c r="P2134" s="7">
        <v>0.10121233080152101</v>
      </c>
      <c r="Q2134" s="7">
        <v>9.4431889976148875E-2</v>
      </c>
      <c r="R2134" s="7" t="str">
        <f t="shared" si="211"/>
        <v>Upper</v>
      </c>
      <c r="S2134" s="4" t="str">
        <f t="shared" si="212"/>
        <v>Upper</v>
      </c>
      <c r="T2134" s="4" t="str">
        <f t="shared" si="208"/>
        <v>Above</v>
      </c>
      <c r="U2134" s="4" t="str">
        <f t="shared" si="209"/>
        <v>Sell</v>
      </c>
      <c r="V2134" s="4" t="str">
        <f t="shared" si="210"/>
        <v/>
      </c>
    </row>
    <row r="2135" spans="1:22">
      <c r="A2135" s="2">
        <v>44124</v>
      </c>
      <c r="B2135" s="7">
        <v>1207.5</v>
      </c>
      <c r="C2135" s="7">
        <v>1227.400024414062</v>
      </c>
      <c r="D2135" s="7">
        <v>1205.900024414062</v>
      </c>
      <c r="E2135" s="7">
        <v>1223.949951171875</v>
      </c>
      <c r="F2135" s="7">
        <v>11861</v>
      </c>
      <c r="G2135" s="7">
        <v>11949.25</v>
      </c>
      <c r="H2135" s="7">
        <v>11837.25</v>
      </c>
      <c r="I2135" s="7">
        <v>11896.7998046875</v>
      </c>
      <c r="J2135" s="7">
        <v>0.1018042323581486</v>
      </c>
      <c r="K2135" s="7">
        <v>0.1027177458345974</v>
      </c>
      <c r="L2135" s="7">
        <v>0.10187332568071659</v>
      </c>
      <c r="M2135" s="7">
        <v>0.1028806041343675</v>
      </c>
      <c r="N2135" s="7">
        <v>9.830281272694133E-2</v>
      </c>
      <c r="O2135" s="7">
        <v>3.3918795861713441E-3</v>
      </c>
      <c r="P2135" s="7">
        <v>0.10169469231311271</v>
      </c>
      <c r="Q2135" s="7">
        <v>9.4910933140769982E-2</v>
      </c>
      <c r="R2135" s="7">
        <f t="shared" si="211"/>
        <v>0</v>
      </c>
      <c r="S2135" s="4" t="str">
        <f t="shared" si="212"/>
        <v>Upper</v>
      </c>
      <c r="T2135" s="4" t="str">
        <f t="shared" si="208"/>
        <v>Above</v>
      </c>
      <c r="U2135" s="4" t="str">
        <f t="shared" si="209"/>
        <v>Sell</v>
      </c>
      <c r="V2135" s="4" t="str">
        <f t="shared" si="210"/>
        <v/>
      </c>
    </row>
    <row r="2136" spans="1:22">
      <c r="A2136" s="2">
        <v>44125</v>
      </c>
      <c r="B2136" s="7">
        <v>1230.599975585938</v>
      </c>
      <c r="C2136" s="7">
        <v>1251</v>
      </c>
      <c r="D2136" s="7">
        <v>1221.699951171875</v>
      </c>
      <c r="E2136" s="7">
        <v>1246.699951171875</v>
      </c>
      <c r="F2136" s="7">
        <v>11958.5498046875</v>
      </c>
      <c r="G2136" s="7">
        <v>12018.650390625</v>
      </c>
      <c r="H2136" s="7">
        <v>11775.75</v>
      </c>
      <c r="I2136" s="7">
        <v>11937.650390625</v>
      </c>
      <c r="J2136" s="7">
        <v>0.1029054522232761</v>
      </c>
      <c r="K2136" s="7">
        <v>0.1040882261602207</v>
      </c>
      <c r="L2136" s="7">
        <v>0.1037471032564274</v>
      </c>
      <c r="M2136" s="7">
        <v>0.10443428232334109</v>
      </c>
      <c r="N2136" s="7">
        <v>9.8882996993453293E-2</v>
      </c>
      <c r="O2136" s="7">
        <v>3.3989905167514981E-3</v>
      </c>
      <c r="P2136" s="7">
        <v>0.1022819875102048</v>
      </c>
      <c r="Q2136" s="7">
        <v>9.5484006476701799E-2</v>
      </c>
      <c r="R2136" s="7">
        <f t="shared" si="211"/>
        <v>0</v>
      </c>
      <c r="S2136" s="4" t="str">
        <f t="shared" si="212"/>
        <v>Upper</v>
      </c>
      <c r="T2136" s="4" t="str">
        <f t="shared" si="208"/>
        <v>Above</v>
      </c>
      <c r="U2136" s="4" t="str">
        <f t="shared" si="209"/>
        <v>Sell</v>
      </c>
      <c r="V2136" s="4" t="str">
        <f t="shared" si="210"/>
        <v/>
      </c>
    </row>
    <row r="2137" spans="1:22">
      <c r="A2137" s="2">
        <v>44126</v>
      </c>
      <c r="B2137" s="7">
        <v>1239.949951171875</v>
      </c>
      <c r="C2137" s="7">
        <v>1250</v>
      </c>
      <c r="D2137" s="7">
        <v>1223</v>
      </c>
      <c r="E2137" s="7">
        <v>1233.300048828125</v>
      </c>
      <c r="F2137" s="7">
        <v>11890</v>
      </c>
      <c r="G2137" s="7">
        <v>11939.5498046875</v>
      </c>
      <c r="H2137" s="7">
        <v>11823.4501953125</v>
      </c>
      <c r="I2137" s="7">
        <v>11896.4501953125</v>
      </c>
      <c r="J2137" s="7">
        <v>0.1042851094341358</v>
      </c>
      <c r="K2137" s="7">
        <v>0.1046940647217072</v>
      </c>
      <c r="L2137" s="7">
        <v>0.103438503972797</v>
      </c>
      <c r="M2137" s="7">
        <v>0.1036695845046345</v>
      </c>
      <c r="N2137" s="7">
        <v>9.9362630780825217E-2</v>
      </c>
      <c r="O2137" s="7">
        <v>3.3617160294776762E-3</v>
      </c>
      <c r="P2137" s="7">
        <v>0.1027243468103029</v>
      </c>
      <c r="Q2137" s="7">
        <v>9.6000914751347546E-2</v>
      </c>
      <c r="R2137" s="7">
        <f t="shared" si="211"/>
        <v>0</v>
      </c>
      <c r="S2137" s="4" t="str">
        <f t="shared" si="212"/>
        <v>Upper</v>
      </c>
      <c r="T2137" s="4" t="str">
        <f t="shared" si="208"/>
        <v>Above</v>
      </c>
      <c r="U2137" s="4" t="str">
        <f t="shared" si="209"/>
        <v>Sell</v>
      </c>
      <c r="V2137" s="4" t="str">
        <f t="shared" si="210"/>
        <v/>
      </c>
    </row>
    <row r="2138" spans="1:22">
      <c r="A2138" s="2">
        <v>44127</v>
      </c>
      <c r="B2138" s="7">
        <v>1243.5</v>
      </c>
      <c r="C2138" s="7">
        <v>1248.449951171875</v>
      </c>
      <c r="D2138" s="7">
        <v>1231.199951171875</v>
      </c>
      <c r="E2138" s="7">
        <v>1235.800048828125</v>
      </c>
      <c r="F2138" s="7">
        <v>11957.900390625</v>
      </c>
      <c r="G2138" s="7">
        <v>11974.5498046875</v>
      </c>
      <c r="H2138" s="7">
        <v>11908.75</v>
      </c>
      <c r="I2138" s="7">
        <v>11930.349609375</v>
      </c>
      <c r="J2138" s="7">
        <v>0.1039898275933879</v>
      </c>
      <c r="K2138" s="7">
        <v>0.104258612769155</v>
      </c>
      <c r="L2138" s="7">
        <v>0.10338616153432351</v>
      </c>
      <c r="M2138" s="7">
        <v>0.10358456284106041</v>
      </c>
      <c r="N2138" s="7">
        <v>9.9773938534565038E-2</v>
      </c>
      <c r="O2138" s="7">
        <v>3.349226034704163E-3</v>
      </c>
      <c r="P2138" s="7">
        <v>0.1031231645692692</v>
      </c>
      <c r="Q2138" s="7">
        <v>9.6424712499860871E-2</v>
      </c>
      <c r="R2138" s="7">
        <f t="shared" si="211"/>
        <v>0</v>
      </c>
      <c r="S2138" s="4" t="str">
        <f t="shared" si="212"/>
        <v>Upper</v>
      </c>
      <c r="T2138" s="4" t="str">
        <f t="shared" si="208"/>
        <v>Above</v>
      </c>
      <c r="U2138" s="4" t="str">
        <f t="shared" si="209"/>
        <v>Sell</v>
      </c>
      <c r="V2138" s="4" t="str">
        <f t="shared" si="210"/>
        <v/>
      </c>
    </row>
    <row r="2139" spans="1:22">
      <c r="A2139" s="2">
        <v>44130</v>
      </c>
      <c r="B2139" s="7">
        <v>1229.800048828125</v>
      </c>
      <c r="C2139" s="7">
        <v>1242</v>
      </c>
      <c r="D2139" s="7">
        <v>1204.599975585938</v>
      </c>
      <c r="E2139" s="7">
        <v>1210.900024414062</v>
      </c>
      <c r="F2139" s="7">
        <v>11937.400390625</v>
      </c>
      <c r="G2139" s="7">
        <v>11942.849609375</v>
      </c>
      <c r="H2139" s="7">
        <v>11711.7001953125</v>
      </c>
      <c r="I2139" s="7">
        <v>11767.75</v>
      </c>
      <c r="J2139" s="7">
        <v>0.1030207590082967</v>
      </c>
      <c r="K2139" s="7">
        <v>0.1039952809105998</v>
      </c>
      <c r="L2139" s="7">
        <v>0.10285440674685881</v>
      </c>
      <c r="M2139" s="7">
        <v>0.1028998767320909</v>
      </c>
      <c r="N2139" s="7">
        <v>0.10019505734571769</v>
      </c>
      <c r="O2139" s="7">
        <v>3.17308913399807E-3</v>
      </c>
      <c r="P2139" s="7">
        <v>0.10336814647971571</v>
      </c>
      <c r="Q2139" s="7">
        <v>9.7021968211719614E-2</v>
      </c>
      <c r="R2139" s="7" t="str">
        <f t="shared" si="211"/>
        <v>Upper</v>
      </c>
      <c r="S2139" s="4" t="str">
        <f t="shared" si="212"/>
        <v>Upper</v>
      </c>
      <c r="T2139" s="4" t="str">
        <f t="shared" si="208"/>
        <v>Below</v>
      </c>
      <c r="U2139" s="4" t="str">
        <f t="shared" si="209"/>
        <v>Sell</v>
      </c>
      <c r="V2139" s="4" t="str">
        <f t="shared" si="210"/>
        <v/>
      </c>
    </row>
    <row r="2140" spans="1:22">
      <c r="A2140" s="2">
        <v>44131</v>
      </c>
      <c r="B2140" s="7">
        <v>1226</v>
      </c>
      <c r="C2140" s="7">
        <v>1236</v>
      </c>
      <c r="D2140" s="7">
        <v>1197.849975585938</v>
      </c>
      <c r="E2140" s="7">
        <v>1233.099975585938</v>
      </c>
      <c r="F2140" s="7">
        <v>11807.099609375</v>
      </c>
      <c r="G2140" s="7">
        <v>11899.0498046875</v>
      </c>
      <c r="H2140" s="7">
        <v>11723</v>
      </c>
      <c r="I2140" s="7">
        <v>11889.400390625</v>
      </c>
      <c r="J2140" s="7">
        <v>0.10383583103055551</v>
      </c>
      <c r="K2140" s="7">
        <v>0.1038738403727911</v>
      </c>
      <c r="L2140" s="7">
        <v>0.1021794741607044</v>
      </c>
      <c r="M2140" s="7">
        <v>0.10371422738511341</v>
      </c>
      <c r="N2140" s="7">
        <v>0.1006860669790178</v>
      </c>
      <c r="O2140" s="7">
        <v>2.894288939300025E-3</v>
      </c>
      <c r="P2140" s="7">
        <v>0.1035803559183178</v>
      </c>
      <c r="Q2140" s="7">
        <v>9.779177803971778E-2</v>
      </c>
      <c r="R2140" s="7" t="str">
        <f t="shared" si="211"/>
        <v>Upper</v>
      </c>
      <c r="S2140" s="4" t="str">
        <f t="shared" si="212"/>
        <v>Upper</v>
      </c>
      <c r="T2140" s="4" t="str">
        <f t="shared" si="208"/>
        <v>Above</v>
      </c>
      <c r="U2140" s="4" t="str">
        <f t="shared" si="209"/>
        <v>Sell</v>
      </c>
      <c r="V2140" s="4" t="str">
        <f t="shared" si="210"/>
        <v/>
      </c>
    </row>
    <row r="2141" spans="1:22">
      <c r="A2141" s="2">
        <v>44132</v>
      </c>
      <c r="B2141" s="7">
        <v>1228</v>
      </c>
      <c r="C2141" s="7">
        <v>1232</v>
      </c>
      <c r="D2141" s="7">
        <v>1201.5</v>
      </c>
      <c r="E2141" s="7">
        <v>1209.599975585938</v>
      </c>
      <c r="F2141" s="7">
        <v>11922.599609375</v>
      </c>
      <c r="G2141" s="7">
        <v>11929.400390625</v>
      </c>
      <c r="H2141" s="7">
        <v>11684.849609375</v>
      </c>
      <c r="I2141" s="7">
        <v>11729.599609375</v>
      </c>
      <c r="J2141" s="7">
        <v>0.10299767166838319</v>
      </c>
      <c r="K2141" s="7">
        <v>0.10327426020239849</v>
      </c>
      <c r="L2141" s="7">
        <v>0.1028254569092623</v>
      </c>
      <c r="M2141" s="7">
        <v>0.10312372253688459</v>
      </c>
      <c r="N2141" s="7">
        <v>0.1011081943847182</v>
      </c>
      <c r="O2141" s="7">
        <v>2.5698746630717778E-3</v>
      </c>
      <c r="P2141" s="7">
        <v>0.10367806904779001</v>
      </c>
      <c r="Q2141" s="7">
        <v>9.8538319721646436E-2</v>
      </c>
      <c r="R2141" s="7">
        <f t="shared" si="211"/>
        <v>0</v>
      </c>
      <c r="S2141" s="4" t="str">
        <f t="shared" si="212"/>
        <v>Upper</v>
      </c>
      <c r="T2141" s="4" t="str">
        <f t="shared" si="208"/>
        <v>Below</v>
      </c>
      <c r="U2141" s="4" t="str">
        <f t="shared" si="209"/>
        <v>Sell</v>
      </c>
      <c r="V2141" s="4" t="str">
        <f t="shared" si="210"/>
        <v/>
      </c>
    </row>
    <row r="2142" spans="1:22">
      <c r="A2142" s="2">
        <v>44133</v>
      </c>
      <c r="B2142" s="7">
        <v>1200.599975585938</v>
      </c>
      <c r="C2142" s="7">
        <v>1204.449951171875</v>
      </c>
      <c r="D2142" s="7">
        <v>1178.5</v>
      </c>
      <c r="E2142" s="7">
        <v>1187.199951171875</v>
      </c>
      <c r="F2142" s="7">
        <v>11633.2998046875</v>
      </c>
      <c r="G2142" s="7">
        <v>11744.150390625</v>
      </c>
      <c r="H2142" s="7">
        <v>11606.4501953125</v>
      </c>
      <c r="I2142" s="7">
        <v>11670.7998046875</v>
      </c>
      <c r="J2142" s="7">
        <v>0.1032037337421812</v>
      </c>
      <c r="K2142" s="7">
        <v>0.10255743592430069</v>
      </c>
      <c r="L2142" s="7">
        <v>0.10153836704317749</v>
      </c>
      <c r="M2142" s="7">
        <v>0.1017239581725191</v>
      </c>
      <c r="N2142" s="7">
        <v>0.10139957033515901</v>
      </c>
      <c r="O2142" s="7">
        <v>2.2594786725534271E-3</v>
      </c>
      <c r="P2142" s="7">
        <v>0.1036590490077124</v>
      </c>
      <c r="Q2142" s="7">
        <v>9.9140091662605553E-2</v>
      </c>
      <c r="R2142" s="7">
        <f t="shared" si="211"/>
        <v>0</v>
      </c>
      <c r="S2142" s="4" t="str">
        <f t="shared" si="212"/>
        <v>Upper</v>
      </c>
      <c r="T2142" s="4" t="str">
        <f t="shared" si="208"/>
        <v>Below</v>
      </c>
      <c r="U2142" s="4" t="str">
        <f t="shared" si="209"/>
        <v>Sell</v>
      </c>
      <c r="V2142" s="4" t="str">
        <f t="shared" si="210"/>
        <v/>
      </c>
    </row>
    <row r="2143" spans="1:22">
      <c r="A2143" s="2">
        <v>44134</v>
      </c>
      <c r="B2143" s="7">
        <v>1182.550048828125</v>
      </c>
      <c r="C2143" s="7">
        <v>1199.300048828125</v>
      </c>
      <c r="D2143" s="7">
        <v>1176.349975585938</v>
      </c>
      <c r="E2143" s="7">
        <v>1183.550048828125</v>
      </c>
      <c r="F2143" s="7">
        <v>11678.4501953125</v>
      </c>
      <c r="G2143" s="7">
        <v>11748.9501953125</v>
      </c>
      <c r="H2143" s="7">
        <v>11535.4501953125</v>
      </c>
      <c r="I2143" s="7">
        <v>11642.400390625</v>
      </c>
      <c r="J2143" s="7">
        <v>0.1012591593106059</v>
      </c>
      <c r="K2143" s="7">
        <v>0.1020772093583827</v>
      </c>
      <c r="L2143" s="7">
        <v>0.1019769454740444</v>
      </c>
      <c r="M2143" s="7">
        <v>0.10165859351317059</v>
      </c>
      <c r="N2143" s="7">
        <v>0.10163466441446729</v>
      </c>
      <c r="O2143" s="7">
        <v>2.002923537075851E-3</v>
      </c>
      <c r="P2143" s="7">
        <v>0.1036375879515431</v>
      </c>
      <c r="Q2143" s="7">
        <v>9.963174087739142E-2</v>
      </c>
      <c r="R2143" s="7">
        <f t="shared" si="211"/>
        <v>0</v>
      </c>
      <c r="S2143" s="4" t="str">
        <f t="shared" si="212"/>
        <v>Upper</v>
      </c>
      <c r="T2143" s="4" t="str">
        <f t="shared" ref="T2143:T2206" si="213">IF(S2143=0,"",IF(S2143="Upper",IF(M2143&lt;=P2143,"Below","Above"),IF(M2143&gt;=Q2143,"Above","Below")))</f>
        <v>Below</v>
      </c>
      <c r="U2143" s="4" t="str">
        <f t="shared" si="209"/>
        <v>Sell</v>
      </c>
      <c r="V2143" s="4" t="str">
        <f t="shared" si="210"/>
        <v/>
      </c>
    </row>
    <row r="2144" spans="1:22">
      <c r="A2144" s="2">
        <v>44137</v>
      </c>
      <c r="B2144" s="7">
        <v>1194.349975585938</v>
      </c>
      <c r="C2144" s="7">
        <v>1225</v>
      </c>
      <c r="D2144" s="7">
        <v>1177.5</v>
      </c>
      <c r="E2144" s="7">
        <v>1215.25</v>
      </c>
      <c r="F2144" s="7">
        <v>11697.349609375</v>
      </c>
      <c r="G2144" s="7">
        <v>11725.650390625</v>
      </c>
      <c r="H2144" s="7">
        <v>11557.400390625</v>
      </c>
      <c r="I2144" s="7">
        <v>11669.150390625</v>
      </c>
      <c r="J2144" s="7">
        <v>0.1021043240965209</v>
      </c>
      <c r="K2144" s="7">
        <v>0.104471816845181</v>
      </c>
      <c r="L2144" s="7">
        <v>0.1018827729594928</v>
      </c>
      <c r="M2144" s="7">
        <v>0.1041421148343698</v>
      </c>
      <c r="N2144" s="7">
        <v>0.10199818105637359</v>
      </c>
      <c r="O2144" s="7">
        <v>1.7348096044728549E-3</v>
      </c>
      <c r="P2144" s="7">
        <v>0.1037329906608465</v>
      </c>
      <c r="Q2144" s="7">
        <v>0.1002633714519008</v>
      </c>
      <c r="R2144" s="7" t="str">
        <f t="shared" si="211"/>
        <v>Upper</v>
      </c>
      <c r="S2144" s="4" t="str">
        <f t="shared" si="212"/>
        <v>Upper</v>
      </c>
      <c r="T2144" s="4" t="str">
        <f t="shared" si="213"/>
        <v>Above</v>
      </c>
      <c r="U2144" s="4" t="str">
        <f t="shared" si="209"/>
        <v>Sell</v>
      </c>
      <c r="V2144" s="4" t="str">
        <f t="shared" si="210"/>
        <v/>
      </c>
    </row>
    <row r="2145" spans="1:22">
      <c r="A2145" s="2">
        <v>44138</v>
      </c>
      <c r="B2145" s="7">
        <v>1226.449951171875</v>
      </c>
      <c r="C2145" s="7">
        <v>1250.75</v>
      </c>
      <c r="D2145" s="7">
        <v>1225.5</v>
      </c>
      <c r="E2145" s="7">
        <v>1247.949951171875</v>
      </c>
      <c r="F2145" s="7">
        <v>11734.4501953125</v>
      </c>
      <c r="G2145" s="7">
        <v>11836.2001953125</v>
      </c>
      <c r="H2145" s="7">
        <v>11723.2998046875</v>
      </c>
      <c r="I2145" s="7">
        <v>11813.5</v>
      </c>
      <c r="J2145" s="7">
        <v>0.1045170358012852</v>
      </c>
      <c r="K2145" s="7">
        <v>0.10567158204161969</v>
      </c>
      <c r="L2145" s="7">
        <v>0.1045354141254658</v>
      </c>
      <c r="M2145" s="7">
        <v>0.1056376138461823</v>
      </c>
      <c r="N2145" s="7">
        <v>0.1023749824456876</v>
      </c>
      <c r="O2145" s="7">
        <v>1.660756892074472E-3</v>
      </c>
      <c r="P2145" s="7">
        <v>0.1040357393377621</v>
      </c>
      <c r="Q2145" s="7">
        <v>0.1007142255536132</v>
      </c>
      <c r="R2145" s="7">
        <f t="shared" si="211"/>
        <v>0</v>
      </c>
      <c r="S2145" s="4" t="str">
        <f t="shared" si="212"/>
        <v>Upper</v>
      </c>
      <c r="T2145" s="4" t="str">
        <f t="shared" si="213"/>
        <v>Above</v>
      </c>
      <c r="U2145" s="4" t="str">
        <f t="shared" si="209"/>
        <v>Sell</v>
      </c>
      <c r="V2145" s="4" t="str">
        <f t="shared" si="210"/>
        <v/>
      </c>
    </row>
    <row r="2146" spans="1:22">
      <c r="A2146" s="2">
        <v>44139</v>
      </c>
      <c r="B2146" s="7">
        <v>1252</v>
      </c>
      <c r="C2146" s="7">
        <v>1264.800048828125</v>
      </c>
      <c r="D2146" s="7">
        <v>1230</v>
      </c>
      <c r="E2146" s="7">
        <v>1257.400024414062</v>
      </c>
      <c r="F2146" s="7">
        <v>11783.349609375</v>
      </c>
      <c r="G2146" s="7">
        <v>11929.650390625</v>
      </c>
      <c r="H2146" s="7">
        <v>11756.400390625</v>
      </c>
      <c r="I2146" s="7">
        <v>11908.5</v>
      </c>
      <c r="J2146" s="7">
        <v>0.1062516212710765</v>
      </c>
      <c r="K2146" s="7">
        <v>0.1060215519661898</v>
      </c>
      <c r="L2146" s="7">
        <v>0.1046238609720071</v>
      </c>
      <c r="M2146" s="7">
        <v>0.1055884472783359</v>
      </c>
      <c r="N2146" s="7">
        <v>0.10270396231023129</v>
      </c>
      <c r="O2146" s="7">
        <v>1.6097582217237279E-3</v>
      </c>
      <c r="P2146" s="7">
        <v>0.10431372053195501</v>
      </c>
      <c r="Q2146" s="7">
        <v>0.1010942040885075</v>
      </c>
      <c r="R2146" s="7">
        <f t="shared" si="211"/>
        <v>0</v>
      </c>
      <c r="S2146" s="4" t="str">
        <f t="shared" si="212"/>
        <v>Upper</v>
      </c>
      <c r="T2146" s="4" t="str">
        <f t="shared" si="213"/>
        <v>Above</v>
      </c>
      <c r="U2146" s="4" t="str">
        <f t="shared" si="209"/>
        <v>Sell</v>
      </c>
      <c r="V2146" s="4" t="str">
        <f t="shared" si="210"/>
        <v/>
      </c>
    </row>
    <row r="2147" spans="1:22">
      <c r="A2147" s="2">
        <v>44140</v>
      </c>
      <c r="B2147" s="7">
        <v>1266</v>
      </c>
      <c r="C2147" s="7">
        <v>1276</v>
      </c>
      <c r="D2147" s="7">
        <v>1252.349975585938</v>
      </c>
      <c r="E2147" s="7">
        <v>1269.199951171875</v>
      </c>
      <c r="F2147" s="7">
        <v>12062.400390625</v>
      </c>
      <c r="G2147" s="7">
        <v>12131.099609375</v>
      </c>
      <c r="H2147" s="7">
        <v>12027.599609375</v>
      </c>
      <c r="I2147" s="7">
        <v>12120.2998046875</v>
      </c>
      <c r="J2147" s="7">
        <v>0.1049542345637893</v>
      </c>
      <c r="K2147" s="7">
        <v>0.1051841993790817</v>
      </c>
      <c r="L2147" s="7">
        <v>0.1041230184125671</v>
      </c>
      <c r="M2147" s="7">
        <v>0.10471687760405191</v>
      </c>
      <c r="N2147" s="7">
        <v>0.10290457015302699</v>
      </c>
      <c r="O2147" s="7">
        <v>1.597450273345254E-3</v>
      </c>
      <c r="P2147" s="7">
        <v>0.1045020204263722</v>
      </c>
      <c r="Q2147" s="7">
        <v>0.1013071198796817</v>
      </c>
      <c r="R2147" s="7" t="str">
        <f t="shared" si="211"/>
        <v>Upper</v>
      </c>
      <c r="S2147" s="4" t="str">
        <f t="shared" si="212"/>
        <v>Upper</v>
      </c>
      <c r="T2147" s="4" t="str">
        <f t="shared" si="213"/>
        <v>Above</v>
      </c>
      <c r="U2147" s="4" t="str">
        <f t="shared" si="209"/>
        <v>Sell</v>
      </c>
      <c r="V2147" s="4" t="str">
        <f t="shared" si="210"/>
        <v/>
      </c>
    </row>
    <row r="2148" spans="1:22">
      <c r="A2148" s="2">
        <v>44141</v>
      </c>
      <c r="B2148" s="7">
        <v>1266.25</v>
      </c>
      <c r="C2148" s="7">
        <v>1310</v>
      </c>
      <c r="D2148" s="7">
        <v>1265.5</v>
      </c>
      <c r="E2148" s="7">
        <v>1307.650024414062</v>
      </c>
      <c r="F2148" s="7">
        <v>12156.650390625</v>
      </c>
      <c r="G2148" s="7">
        <v>12280.400390625</v>
      </c>
      <c r="H2148" s="7">
        <v>12131.849609375</v>
      </c>
      <c r="I2148" s="7">
        <v>12263.5498046875</v>
      </c>
      <c r="J2148" s="7">
        <v>0.1041610936657774</v>
      </c>
      <c r="K2148" s="7">
        <v>0.10667404631204611</v>
      </c>
      <c r="L2148" s="7">
        <v>0.10431220636151579</v>
      </c>
      <c r="M2148" s="7">
        <v>0.1066289977404617</v>
      </c>
      <c r="N2148" s="7">
        <v>0.1030592140916598</v>
      </c>
      <c r="O2148" s="7">
        <v>1.798819966034527E-3</v>
      </c>
      <c r="P2148" s="7">
        <v>0.1048580340576943</v>
      </c>
      <c r="Q2148" s="7">
        <v>0.10126039412562531</v>
      </c>
      <c r="R2148" s="7" t="str">
        <f t="shared" si="211"/>
        <v>Upper</v>
      </c>
      <c r="S2148" s="4" t="str">
        <f t="shared" si="212"/>
        <v>Upper</v>
      </c>
      <c r="T2148" s="4" t="str">
        <f t="shared" si="213"/>
        <v>Above</v>
      </c>
      <c r="U2148" s="4" t="str">
        <f t="shared" si="209"/>
        <v>Sell</v>
      </c>
      <c r="V2148" s="4" t="str">
        <f t="shared" si="210"/>
        <v/>
      </c>
    </row>
    <row r="2149" spans="1:22">
      <c r="A2149" s="2">
        <v>44144</v>
      </c>
      <c r="B2149" s="7">
        <v>1315.199951171875</v>
      </c>
      <c r="C2149" s="7">
        <v>1345.949951171875</v>
      </c>
      <c r="D2149" s="7">
        <v>1315.199951171875</v>
      </c>
      <c r="E2149" s="7">
        <v>1340.550048828125</v>
      </c>
      <c r="F2149" s="7">
        <v>12399.400390625</v>
      </c>
      <c r="G2149" s="7">
        <v>12474.0498046875</v>
      </c>
      <c r="H2149" s="7">
        <v>12367.349609375</v>
      </c>
      <c r="I2149" s="7">
        <v>12461.0498046875</v>
      </c>
      <c r="J2149" s="7">
        <v>0.1060696412518688</v>
      </c>
      <c r="K2149" s="7">
        <v>0.1078999981759006</v>
      </c>
      <c r="L2149" s="7">
        <v>0.10634452754330601</v>
      </c>
      <c r="M2149" s="7">
        <v>0.1075792224443118</v>
      </c>
      <c r="N2149" s="7">
        <v>0.1033520336889075</v>
      </c>
      <c r="O2149" s="7">
        <v>2.0314500940216509E-3</v>
      </c>
      <c r="P2149" s="7">
        <v>0.1053834837829291</v>
      </c>
      <c r="Q2149" s="7">
        <v>0.1013205835948858</v>
      </c>
      <c r="R2149" s="7">
        <f t="shared" si="211"/>
        <v>0</v>
      </c>
      <c r="S2149" s="4" t="str">
        <f t="shared" si="212"/>
        <v>Upper</v>
      </c>
      <c r="T2149" s="4" t="str">
        <f t="shared" si="213"/>
        <v>Above</v>
      </c>
      <c r="U2149" s="4" t="str">
        <f t="shared" si="209"/>
        <v>Sell</v>
      </c>
      <c r="V2149" s="4" t="str">
        <f t="shared" si="210"/>
        <v/>
      </c>
    </row>
    <row r="2150" spans="1:22">
      <c r="A2150" s="2">
        <v>44145</v>
      </c>
      <c r="B2150" s="7">
        <v>1357</v>
      </c>
      <c r="C2150" s="7">
        <v>1395</v>
      </c>
      <c r="D2150" s="7">
        <v>1351.550048828125</v>
      </c>
      <c r="E2150" s="7">
        <v>1393.650024414062</v>
      </c>
      <c r="F2150" s="7">
        <v>12556.400390625</v>
      </c>
      <c r="G2150" s="7">
        <v>12643.900390625</v>
      </c>
      <c r="H2150" s="7">
        <v>12475.25</v>
      </c>
      <c r="I2150" s="7">
        <v>12631.099609375</v>
      </c>
      <c r="J2150" s="7">
        <v>0.1080723740709303</v>
      </c>
      <c r="K2150" s="7">
        <v>0.11032987898531239</v>
      </c>
      <c r="L2150" s="7">
        <v>0.1083385141642953</v>
      </c>
      <c r="M2150" s="7">
        <v>0.110334813873186</v>
      </c>
      <c r="N2150" s="7">
        <v>0.10384782691442029</v>
      </c>
      <c r="O2150" s="7">
        <v>2.4457160957034219E-3</v>
      </c>
      <c r="P2150" s="7">
        <v>0.10629354301012379</v>
      </c>
      <c r="Q2150" s="7">
        <v>0.1014021108187169</v>
      </c>
      <c r="R2150" s="7">
        <f t="shared" si="211"/>
        <v>0</v>
      </c>
      <c r="S2150" s="4" t="str">
        <f t="shared" si="212"/>
        <v>Upper</v>
      </c>
      <c r="T2150" s="4" t="str">
        <f t="shared" si="213"/>
        <v>Above</v>
      </c>
      <c r="U2150" s="4" t="str">
        <f t="shared" si="209"/>
        <v>Sell</v>
      </c>
      <c r="V2150" s="4" t="str">
        <f t="shared" si="210"/>
        <v/>
      </c>
    </row>
    <row r="2151" spans="1:22">
      <c r="A2151" s="2">
        <v>44146</v>
      </c>
      <c r="B2151" s="7">
        <v>1399.900024414062</v>
      </c>
      <c r="C2151" s="7">
        <v>1414.800048828125</v>
      </c>
      <c r="D2151" s="7">
        <v>1370.5</v>
      </c>
      <c r="E2151" s="7">
        <v>1389.949951171875</v>
      </c>
      <c r="F2151" s="7">
        <v>12680.599609375</v>
      </c>
      <c r="G2151" s="7">
        <v>12769.75</v>
      </c>
      <c r="H2151" s="7">
        <v>12571.099609375</v>
      </c>
      <c r="I2151" s="7">
        <v>12749.150390625</v>
      </c>
      <c r="J2151" s="7">
        <v>0.1103969896959045</v>
      </c>
      <c r="K2151" s="7">
        <v>0.1107930890446661</v>
      </c>
      <c r="L2151" s="7">
        <v>0.1090198982257637</v>
      </c>
      <c r="M2151" s="7">
        <v>0.1090229473011759</v>
      </c>
      <c r="N2151" s="7">
        <v>0.1042388499805826</v>
      </c>
      <c r="O2151" s="7">
        <v>2.6195125980609519E-3</v>
      </c>
      <c r="P2151" s="7">
        <v>0.10685836257864351</v>
      </c>
      <c r="Q2151" s="7">
        <v>0.1016193373825216</v>
      </c>
      <c r="R2151" s="7">
        <f t="shared" si="211"/>
        <v>0</v>
      </c>
      <c r="S2151" s="4" t="str">
        <f t="shared" si="212"/>
        <v>Upper</v>
      </c>
      <c r="T2151" s="4" t="str">
        <f t="shared" si="213"/>
        <v>Above</v>
      </c>
      <c r="U2151" s="4" t="str">
        <f t="shared" si="209"/>
        <v>Sell</v>
      </c>
      <c r="V2151" s="4" t="str">
        <f t="shared" si="210"/>
        <v/>
      </c>
    </row>
    <row r="2152" spans="1:22">
      <c r="A2152" s="2">
        <v>44147</v>
      </c>
      <c r="B2152" s="7">
        <v>1377.400024414062</v>
      </c>
      <c r="C2152" s="7">
        <v>1388.550048828125</v>
      </c>
      <c r="D2152" s="7">
        <v>1360</v>
      </c>
      <c r="E2152" s="7">
        <v>1371.699951171875</v>
      </c>
      <c r="F2152" s="7">
        <v>12702.150390625</v>
      </c>
      <c r="G2152" s="7">
        <v>12741.150390625</v>
      </c>
      <c r="H2152" s="7">
        <v>12624.849609375</v>
      </c>
      <c r="I2152" s="7">
        <v>12690.7998046875</v>
      </c>
      <c r="J2152" s="7">
        <v>0.1084383338297326</v>
      </c>
      <c r="K2152" s="7">
        <v>0.1089815288460787</v>
      </c>
      <c r="L2152" s="7">
        <v>0.1077240555000423</v>
      </c>
      <c r="M2152" s="7">
        <v>0.108086170476444</v>
      </c>
      <c r="N2152" s="7">
        <v>0.1046379572942393</v>
      </c>
      <c r="O2152" s="7">
        <v>2.563862593922597E-3</v>
      </c>
      <c r="P2152" s="7">
        <v>0.1072018198881619</v>
      </c>
      <c r="Q2152" s="7">
        <v>0.1020740947003167</v>
      </c>
      <c r="R2152" s="7">
        <f t="shared" si="211"/>
        <v>0</v>
      </c>
      <c r="S2152" s="4" t="str">
        <f t="shared" si="212"/>
        <v>Upper</v>
      </c>
      <c r="T2152" s="4" t="str">
        <f t="shared" si="213"/>
        <v>Above</v>
      </c>
      <c r="U2152" s="4" t="str">
        <f t="shared" si="209"/>
        <v>Sell</v>
      </c>
      <c r="V2152" s="4" t="str">
        <f t="shared" si="210"/>
        <v/>
      </c>
    </row>
    <row r="2153" spans="1:22">
      <c r="A2153" s="2">
        <v>44148</v>
      </c>
      <c r="B2153" s="7">
        <v>1368.800048828125</v>
      </c>
      <c r="C2153" s="7">
        <v>1368.800048828125</v>
      </c>
      <c r="D2153" s="7">
        <v>1347</v>
      </c>
      <c r="E2153" s="7">
        <v>1358.800048828125</v>
      </c>
      <c r="F2153" s="7">
        <v>12659.7001953125</v>
      </c>
      <c r="G2153" s="7">
        <v>12735.9501953125</v>
      </c>
      <c r="H2153" s="7">
        <v>12607.7001953125</v>
      </c>
      <c r="I2153" s="7">
        <v>12719.9501953125</v>
      </c>
      <c r="J2153" s="7">
        <v>0.10812262752754211</v>
      </c>
      <c r="K2153" s="7">
        <v>0.10747529849260209</v>
      </c>
      <c r="L2153" s="7">
        <v>0.1068394694617508</v>
      </c>
      <c r="M2153" s="7">
        <v>0.1068243214764209</v>
      </c>
      <c r="N2153" s="7">
        <v>0.10488095847375239</v>
      </c>
      <c r="O2153" s="7">
        <v>2.5271700300159169E-3</v>
      </c>
      <c r="P2153" s="7">
        <v>0.1074081285037683</v>
      </c>
      <c r="Q2153" s="7">
        <v>0.10235378844373649</v>
      </c>
      <c r="R2153" s="7" t="str">
        <f t="shared" si="211"/>
        <v>Upper</v>
      </c>
      <c r="S2153" s="4" t="str">
        <f t="shared" si="212"/>
        <v>Upper</v>
      </c>
      <c r="T2153" s="4" t="str">
        <f t="shared" si="213"/>
        <v>Below</v>
      </c>
      <c r="U2153" s="4" t="str">
        <f t="shared" si="209"/>
        <v>Sell</v>
      </c>
      <c r="V2153" s="4" t="str">
        <f t="shared" si="210"/>
        <v/>
      </c>
    </row>
    <row r="2154" spans="1:22">
      <c r="A2154" s="2">
        <v>44152</v>
      </c>
      <c r="B2154" s="7">
        <v>1385.800048828125</v>
      </c>
      <c r="C2154" s="7">
        <v>1412.599975585938</v>
      </c>
      <c r="D2154" s="7">
        <v>1380.599975585938</v>
      </c>
      <c r="E2154" s="7">
        <v>1408.449951171875</v>
      </c>
      <c r="F2154" s="7">
        <v>12932.5</v>
      </c>
      <c r="G2154" s="7">
        <v>12934.0498046875</v>
      </c>
      <c r="H2154" s="7">
        <v>12797.099609375</v>
      </c>
      <c r="I2154" s="7">
        <v>12874.2001953125</v>
      </c>
      <c r="J2154" s="7">
        <v>0.10715639271820029</v>
      </c>
      <c r="K2154" s="7">
        <v>0.10921559735095419</v>
      </c>
      <c r="L2154" s="7">
        <v>0.10788381881270399</v>
      </c>
      <c r="M2154" s="7">
        <v>0.10940096703519429</v>
      </c>
      <c r="N2154" s="7">
        <v>0.1052825953026658</v>
      </c>
      <c r="O2154" s="7">
        <v>2.5773319055925571E-3</v>
      </c>
      <c r="P2154" s="7">
        <v>0.1078599272082584</v>
      </c>
      <c r="Q2154" s="7">
        <v>0.1027052633970733</v>
      </c>
      <c r="R2154" s="7">
        <f t="shared" si="211"/>
        <v>0</v>
      </c>
      <c r="S2154" s="4" t="str">
        <f t="shared" si="212"/>
        <v>Upper</v>
      </c>
      <c r="T2154" s="4" t="str">
        <f t="shared" si="213"/>
        <v>Above</v>
      </c>
      <c r="U2154" s="4" t="str">
        <f t="shared" si="209"/>
        <v>Sell</v>
      </c>
      <c r="V2154" s="4" t="str">
        <f t="shared" si="210"/>
        <v/>
      </c>
    </row>
    <row r="2155" spans="1:22">
      <c r="A2155" s="2">
        <v>44153</v>
      </c>
      <c r="B2155" s="7">
        <v>1403</v>
      </c>
      <c r="C2155" s="7">
        <v>1419</v>
      </c>
      <c r="D2155" s="7">
        <v>1399.050048828125</v>
      </c>
      <c r="E2155" s="7">
        <v>1408.699951171875</v>
      </c>
      <c r="F2155" s="7">
        <v>12860.099609375</v>
      </c>
      <c r="G2155" s="7">
        <v>12948.849609375</v>
      </c>
      <c r="H2155" s="7">
        <v>12819.349609375</v>
      </c>
      <c r="I2155" s="7">
        <v>12938.25</v>
      </c>
      <c r="J2155" s="7">
        <v>0.10909713319617011</v>
      </c>
      <c r="K2155" s="7">
        <v>0.109585024369473</v>
      </c>
      <c r="L2155" s="7">
        <v>0.10913580575140699</v>
      </c>
      <c r="M2155" s="7">
        <v>0.10887870857124229</v>
      </c>
      <c r="N2155" s="7">
        <v>0.1055825005245096</v>
      </c>
      <c r="O2155" s="7">
        <v>2.6315270882351E-3</v>
      </c>
      <c r="P2155" s="7">
        <v>0.10821402761274471</v>
      </c>
      <c r="Q2155" s="7">
        <v>0.1029509734362745</v>
      </c>
      <c r="R2155" s="7">
        <f t="shared" si="211"/>
        <v>0</v>
      </c>
      <c r="S2155" s="4" t="str">
        <f t="shared" si="212"/>
        <v>Upper</v>
      </c>
      <c r="T2155" s="4" t="str">
        <f t="shared" si="213"/>
        <v>Above</v>
      </c>
      <c r="U2155" s="4" t="str">
        <f t="shared" si="209"/>
        <v>Sell</v>
      </c>
      <c r="V2155" s="4" t="str">
        <f t="shared" si="210"/>
        <v/>
      </c>
    </row>
    <row r="2156" spans="1:22">
      <c r="A2156" s="2">
        <v>44154</v>
      </c>
      <c r="B2156" s="7">
        <v>1389.699951171875</v>
      </c>
      <c r="C2156" s="7">
        <v>1399.449951171875</v>
      </c>
      <c r="D2156" s="7">
        <v>1368</v>
      </c>
      <c r="E2156" s="7">
        <v>1374.349975585938</v>
      </c>
      <c r="F2156" s="7">
        <v>12839.5</v>
      </c>
      <c r="G2156" s="7">
        <v>12963</v>
      </c>
      <c r="H2156" s="7">
        <v>12745.75</v>
      </c>
      <c r="I2156" s="7">
        <v>12771.7001953125</v>
      </c>
      <c r="J2156" s="7">
        <v>0.10823629823372211</v>
      </c>
      <c r="K2156" s="7">
        <v>0.10795725921251829</v>
      </c>
      <c r="L2156" s="7">
        <v>0.10732989427848499</v>
      </c>
      <c r="M2156" s="7">
        <v>0.10760900698955921</v>
      </c>
      <c r="N2156" s="7">
        <v>0.1057412367578205</v>
      </c>
      <c r="O2156" s="7">
        <v>2.6542730304793009E-3</v>
      </c>
      <c r="P2156" s="7">
        <v>0.1083955097882998</v>
      </c>
      <c r="Q2156" s="7">
        <v>0.1030869637273412</v>
      </c>
      <c r="R2156" s="7">
        <f t="shared" si="211"/>
        <v>0</v>
      </c>
      <c r="S2156" s="4" t="str">
        <f t="shared" si="212"/>
        <v>Upper</v>
      </c>
      <c r="T2156" s="4" t="str">
        <f t="shared" si="213"/>
        <v>Below</v>
      </c>
      <c r="U2156" s="4" t="str">
        <f t="shared" si="209"/>
        <v>Sell</v>
      </c>
      <c r="V2156" s="4" t="str">
        <f t="shared" si="210"/>
        <v/>
      </c>
    </row>
    <row r="2157" spans="1:22">
      <c r="A2157" s="2">
        <v>44155</v>
      </c>
      <c r="B2157" s="7">
        <v>1372.650024414062</v>
      </c>
      <c r="C2157" s="7">
        <v>1408.400024414062</v>
      </c>
      <c r="D2157" s="7">
        <v>1365.050048828125</v>
      </c>
      <c r="E2157" s="7">
        <v>1403.650024414062</v>
      </c>
      <c r="F2157" s="7">
        <v>12813.400390625</v>
      </c>
      <c r="G2157" s="7">
        <v>12892.4501953125</v>
      </c>
      <c r="H2157" s="7">
        <v>12730.25</v>
      </c>
      <c r="I2157" s="7">
        <v>12859.0498046875</v>
      </c>
      <c r="J2157" s="7">
        <v>0.1071261322184523</v>
      </c>
      <c r="K2157" s="7">
        <v>0.10924223115681581</v>
      </c>
      <c r="L2157" s="7">
        <v>0.1072288485165747</v>
      </c>
      <c r="M2157" s="7">
        <v>0.10915658977402749</v>
      </c>
      <c r="N2157" s="7">
        <v>0.1060155870212901</v>
      </c>
      <c r="O2157" s="7">
        <v>2.7118227790268812E-3</v>
      </c>
      <c r="P2157" s="7">
        <v>0.108727409800317</v>
      </c>
      <c r="Q2157" s="7">
        <v>0.1033037642422632</v>
      </c>
      <c r="R2157" s="7" t="str">
        <f t="shared" si="211"/>
        <v>Upper</v>
      </c>
      <c r="S2157" s="4" t="str">
        <f t="shared" si="212"/>
        <v>Upper</v>
      </c>
      <c r="T2157" s="4" t="str">
        <f t="shared" si="213"/>
        <v>Above</v>
      </c>
      <c r="U2157" s="4" t="str">
        <f t="shared" si="209"/>
        <v>Sell</v>
      </c>
      <c r="V2157" s="4" t="str">
        <f t="shared" si="210"/>
        <v/>
      </c>
    </row>
    <row r="2158" spans="1:22">
      <c r="A2158" s="2">
        <v>44158</v>
      </c>
      <c r="B2158" s="7">
        <v>1415</v>
      </c>
      <c r="C2158" s="7">
        <v>1423.650024414062</v>
      </c>
      <c r="D2158" s="7">
        <v>1375.349975585938</v>
      </c>
      <c r="E2158" s="7">
        <v>1394.599975585938</v>
      </c>
      <c r="F2158" s="7">
        <v>12960.2998046875</v>
      </c>
      <c r="G2158" s="7">
        <v>12968.849609375</v>
      </c>
      <c r="H2158" s="7">
        <v>12825.7001953125</v>
      </c>
      <c r="I2158" s="7">
        <v>12926.4501953125</v>
      </c>
      <c r="J2158" s="7">
        <v>0.1091795731058799</v>
      </c>
      <c r="K2158" s="7">
        <v>0.10977458042114439</v>
      </c>
      <c r="L2158" s="7">
        <v>0.1072339096222284</v>
      </c>
      <c r="M2158" s="7">
        <v>0.1078873127977284</v>
      </c>
      <c r="N2158" s="7">
        <v>0.10623072451912351</v>
      </c>
      <c r="O2158" s="7">
        <v>2.679291627414879E-3</v>
      </c>
      <c r="P2158" s="7">
        <v>0.1089100161465384</v>
      </c>
      <c r="Q2158" s="7">
        <v>0.10355143289170859</v>
      </c>
      <c r="R2158" s="7" t="str">
        <f t="shared" si="211"/>
        <v>Upper</v>
      </c>
      <c r="S2158" s="4" t="str">
        <f t="shared" si="212"/>
        <v>Upper</v>
      </c>
      <c r="T2158" s="4" t="str">
        <f t="shared" si="213"/>
        <v>Below</v>
      </c>
      <c r="U2158" s="4" t="str">
        <f t="shared" si="209"/>
        <v>Sell</v>
      </c>
      <c r="V2158" s="4" t="str">
        <f t="shared" si="210"/>
        <v/>
      </c>
    </row>
    <row r="2159" spans="1:22">
      <c r="A2159" s="2">
        <v>44159</v>
      </c>
      <c r="B2159" s="7">
        <v>1408</v>
      </c>
      <c r="C2159" s="7">
        <v>1445</v>
      </c>
      <c r="D2159" s="7">
        <v>1402.050048828125</v>
      </c>
      <c r="E2159" s="7">
        <v>1438.199951171875</v>
      </c>
      <c r="F2159" s="7">
        <v>13002.599609375</v>
      </c>
      <c r="G2159" s="7">
        <v>13079.099609375</v>
      </c>
      <c r="H2159" s="7">
        <v>12978</v>
      </c>
      <c r="I2159" s="7">
        <v>13055.150390625</v>
      </c>
      <c r="J2159" s="7">
        <v>0.1082860383538088</v>
      </c>
      <c r="K2159" s="7">
        <v>0.1104816113613994</v>
      </c>
      <c r="L2159" s="7">
        <v>0.1080328285427743</v>
      </c>
      <c r="M2159" s="7">
        <v>0.1101634150614348</v>
      </c>
      <c r="N2159" s="7">
        <v>0.10659390143559069</v>
      </c>
      <c r="O2159" s="7">
        <v>2.696264739247571E-3</v>
      </c>
      <c r="P2159" s="7">
        <v>0.1092901661748383</v>
      </c>
      <c r="Q2159" s="7">
        <v>0.10389763669634321</v>
      </c>
      <c r="R2159" s="7" t="str">
        <f t="shared" si="211"/>
        <v>Upper</v>
      </c>
      <c r="S2159" s="4" t="str">
        <f t="shared" si="212"/>
        <v>Upper</v>
      </c>
      <c r="T2159" s="4" t="str">
        <f t="shared" si="213"/>
        <v>Above</v>
      </c>
      <c r="U2159" s="4" t="str">
        <f t="shared" si="209"/>
        <v>Sell</v>
      </c>
      <c r="V2159" s="4" t="str">
        <f t="shared" si="210"/>
        <v/>
      </c>
    </row>
    <row r="2160" spans="1:22">
      <c r="A2160" s="2">
        <v>44160</v>
      </c>
      <c r="B2160" s="7">
        <v>1451.300048828125</v>
      </c>
      <c r="C2160" s="7">
        <v>1464.400024414062</v>
      </c>
      <c r="D2160" s="7">
        <v>1397</v>
      </c>
      <c r="E2160" s="7">
        <v>1402.800048828125</v>
      </c>
      <c r="F2160" s="7">
        <v>13130</v>
      </c>
      <c r="G2160" s="7">
        <v>13145.849609375</v>
      </c>
      <c r="H2160" s="7">
        <v>12833.650390625</v>
      </c>
      <c r="I2160" s="7">
        <v>12858.400390625</v>
      </c>
      <c r="J2160" s="7">
        <v>0.1105331339549219</v>
      </c>
      <c r="K2160" s="7">
        <v>0.11139637740642649</v>
      </c>
      <c r="L2160" s="7">
        <v>0.108854453524814</v>
      </c>
      <c r="M2160" s="7">
        <v>0.10909599998541809</v>
      </c>
      <c r="N2160" s="7">
        <v>0.106862990065606</v>
      </c>
      <c r="O2160" s="7">
        <v>2.6620809829715009E-3</v>
      </c>
      <c r="P2160" s="7">
        <v>0.1095250710485775</v>
      </c>
      <c r="Q2160" s="7">
        <v>0.10420090908263439</v>
      </c>
      <c r="R2160" s="7" t="str">
        <f t="shared" si="211"/>
        <v>Upper</v>
      </c>
      <c r="S2160" s="4" t="str">
        <f t="shared" si="212"/>
        <v>Upper</v>
      </c>
      <c r="T2160" s="4" t="str">
        <f t="shared" si="213"/>
        <v>Below</v>
      </c>
      <c r="U2160" s="4" t="str">
        <f t="shared" si="209"/>
        <v>Sell</v>
      </c>
      <c r="V2160" s="4" t="str">
        <f t="shared" si="210"/>
        <v/>
      </c>
    </row>
    <row r="2161" spans="1:22">
      <c r="A2161" s="2">
        <v>44161</v>
      </c>
      <c r="B2161" s="7">
        <v>1415</v>
      </c>
      <c r="C2161" s="7">
        <v>1432</v>
      </c>
      <c r="D2161" s="7">
        <v>1387</v>
      </c>
      <c r="E2161" s="7">
        <v>1426.650024414062</v>
      </c>
      <c r="F2161" s="7">
        <v>12906.4501953125</v>
      </c>
      <c r="G2161" s="7">
        <v>13018</v>
      </c>
      <c r="H2161" s="7">
        <v>12790.400390625</v>
      </c>
      <c r="I2161" s="7">
        <v>12987</v>
      </c>
      <c r="J2161" s="7">
        <v>0.1096351032690549</v>
      </c>
      <c r="K2161" s="7">
        <v>0.1100015363343063</v>
      </c>
      <c r="L2161" s="7">
        <v>0.1084407022173154</v>
      </c>
      <c r="M2161" s="7">
        <v>0.1098521617320445</v>
      </c>
      <c r="N2161" s="7">
        <v>0.1071994120253639</v>
      </c>
      <c r="O2161" s="7">
        <v>2.5888044277539691E-3</v>
      </c>
      <c r="P2161" s="7">
        <v>0.1097882164531179</v>
      </c>
      <c r="Q2161" s="7">
        <v>0.10461060759761</v>
      </c>
      <c r="R2161" s="7" t="str">
        <f t="shared" si="211"/>
        <v>Upper</v>
      </c>
      <c r="S2161" s="4" t="str">
        <f t="shared" si="212"/>
        <v>Upper</v>
      </c>
      <c r="T2161" s="4" t="str">
        <f t="shared" si="213"/>
        <v>Above</v>
      </c>
      <c r="U2161" s="4" t="str">
        <f t="shared" ref="U2161:U2224" si="214">+IF(AND(S2161="Upper",T2161="Below"),"Sell",IF(AND(S2161="Lower",T2161="Above"),"Buy",U2160))</f>
        <v>Sell</v>
      </c>
      <c r="V2161" s="4" t="str">
        <f t="shared" si="210"/>
        <v/>
      </c>
    </row>
    <row r="2162" spans="1:22">
      <c r="A2162" s="2">
        <v>44162</v>
      </c>
      <c r="B2162" s="7">
        <v>1431.800048828125</v>
      </c>
      <c r="C2162" s="7">
        <v>1446</v>
      </c>
      <c r="D2162" s="7">
        <v>1415.550048828125</v>
      </c>
      <c r="E2162" s="7">
        <v>1440.849975585938</v>
      </c>
      <c r="F2162" s="7">
        <v>13012.0498046875</v>
      </c>
      <c r="G2162" s="7">
        <v>13035.2998046875</v>
      </c>
      <c r="H2162" s="7">
        <v>12914.2998046875</v>
      </c>
      <c r="I2162" s="7">
        <v>12968.9501953125</v>
      </c>
      <c r="J2162" s="7">
        <v>0.1100364716028315</v>
      </c>
      <c r="K2162" s="7">
        <v>0.1109295544917208</v>
      </c>
      <c r="L2162" s="7">
        <v>0.10961105675387239</v>
      </c>
      <c r="M2162" s="7">
        <v>0.111099969842333</v>
      </c>
      <c r="N2162" s="7">
        <v>0.1076682126088546</v>
      </c>
      <c r="O2162" s="7">
        <v>2.3860839485967721E-3</v>
      </c>
      <c r="P2162" s="7">
        <v>0.1100542965574514</v>
      </c>
      <c r="Q2162" s="7">
        <v>0.10528212866025791</v>
      </c>
      <c r="R2162" s="7" t="str">
        <f t="shared" si="211"/>
        <v>Upper</v>
      </c>
      <c r="S2162" s="4" t="str">
        <f t="shared" si="212"/>
        <v>Upper</v>
      </c>
      <c r="T2162" s="4" t="str">
        <f t="shared" si="213"/>
        <v>Above</v>
      </c>
      <c r="U2162" s="4" t="str">
        <f t="shared" si="214"/>
        <v>Sell</v>
      </c>
      <c r="V2162" s="4" t="str">
        <f t="shared" si="210"/>
        <v/>
      </c>
    </row>
    <row r="2163" spans="1:22">
      <c r="A2163" s="2">
        <v>44166</v>
      </c>
      <c r="B2163" s="7">
        <v>1440.849975585938</v>
      </c>
      <c r="C2163" s="7">
        <v>1449</v>
      </c>
      <c r="D2163" s="7">
        <v>1425.5</v>
      </c>
      <c r="E2163" s="7">
        <v>1433.300048828125</v>
      </c>
      <c r="F2163" s="7">
        <v>13062.2001953125</v>
      </c>
      <c r="G2163" s="7">
        <v>13128.400390625</v>
      </c>
      <c r="H2163" s="7">
        <v>12962.7998046875</v>
      </c>
      <c r="I2163" s="7">
        <v>13109.0498046875</v>
      </c>
      <c r="J2163" s="7">
        <v>0.110306836064494</v>
      </c>
      <c r="K2163" s="7">
        <v>0.1103714052653918</v>
      </c>
      <c r="L2163" s="7">
        <v>0.10996852697551671</v>
      </c>
      <c r="M2163" s="7">
        <v>0.1093366849758713</v>
      </c>
      <c r="N2163" s="7">
        <v>0.1080521171819897</v>
      </c>
      <c r="O2163" s="7">
        <v>1.9452392563448901E-3</v>
      </c>
      <c r="P2163" s="7">
        <v>0.1099973564383346</v>
      </c>
      <c r="Q2163" s="7">
        <v>0.1061068779256448</v>
      </c>
      <c r="R2163" s="7" t="str">
        <f t="shared" si="211"/>
        <v>Upper</v>
      </c>
      <c r="S2163" s="4" t="str">
        <f t="shared" si="212"/>
        <v>Upper</v>
      </c>
      <c r="T2163" s="4" t="str">
        <f t="shared" si="213"/>
        <v>Below</v>
      </c>
      <c r="U2163" s="4" t="str">
        <f t="shared" si="214"/>
        <v>Sell</v>
      </c>
      <c r="V2163" s="4" t="str">
        <f t="shared" ref="V2163:V2226" si="215">+IF(U2163&lt;&gt;U2162,U2163,"")</f>
        <v/>
      </c>
    </row>
    <row r="2164" spans="1:22">
      <c r="A2164" s="2">
        <v>44167</v>
      </c>
      <c r="B2164" s="7">
        <v>1431</v>
      </c>
      <c r="C2164" s="7">
        <v>1431.800048828125</v>
      </c>
      <c r="D2164" s="7">
        <v>1394.800048828125</v>
      </c>
      <c r="E2164" s="7">
        <v>1406.949951171875</v>
      </c>
      <c r="F2164" s="7">
        <v>13121.400390625</v>
      </c>
      <c r="G2164" s="7">
        <v>13128.5</v>
      </c>
      <c r="H2164" s="7">
        <v>12983.5498046875</v>
      </c>
      <c r="I2164" s="7">
        <v>13113.75</v>
      </c>
      <c r="J2164" s="7">
        <v>0.1090584813662437</v>
      </c>
      <c r="K2164" s="7">
        <v>0.10906044474449671</v>
      </c>
      <c r="L2164" s="7">
        <v>0.10742825111854661</v>
      </c>
      <c r="M2164" s="7">
        <v>0.1072881480256887</v>
      </c>
      <c r="N2164" s="7">
        <v>0.1082094188415556</v>
      </c>
      <c r="O2164" s="7">
        <v>1.72742299387238E-3</v>
      </c>
      <c r="P2164" s="7">
        <v>0.109936841835428</v>
      </c>
      <c r="Q2164" s="7">
        <v>0.1064819958476832</v>
      </c>
      <c r="R2164" s="7">
        <f t="shared" si="211"/>
        <v>0</v>
      </c>
      <c r="S2164" s="4" t="str">
        <f t="shared" si="212"/>
        <v>Upper</v>
      </c>
      <c r="T2164" s="4" t="str">
        <f t="shared" si="213"/>
        <v>Below</v>
      </c>
      <c r="U2164" s="4" t="str">
        <f t="shared" si="214"/>
        <v>Sell</v>
      </c>
      <c r="V2164" s="4" t="str">
        <f t="shared" si="215"/>
        <v/>
      </c>
    </row>
    <row r="2165" spans="1:22">
      <c r="A2165" s="2">
        <v>44168</v>
      </c>
      <c r="B2165" s="7">
        <v>1429</v>
      </c>
      <c r="C2165" s="7">
        <v>1432</v>
      </c>
      <c r="D2165" s="7">
        <v>1374.050048828125</v>
      </c>
      <c r="E2165" s="7">
        <v>1377.199951171875</v>
      </c>
      <c r="F2165" s="7">
        <v>13215.2998046875</v>
      </c>
      <c r="G2165" s="7">
        <v>13216.599609375</v>
      </c>
      <c r="H2165" s="7">
        <v>13107.900390625</v>
      </c>
      <c r="I2165" s="7">
        <v>13133.900390625</v>
      </c>
      <c r="J2165" s="7">
        <v>0.1081322422585623</v>
      </c>
      <c r="K2165" s="7">
        <v>0.108348595124591</v>
      </c>
      <c r="L2165" s="7">
        <v>0.1048260978402666</v>
      </c>
      <c r="M2165" s="7">
        <v>0.104858412977985</v>
      </c>
      <c r="N2165" s="7">
        <v>0.1081704587981458</v>
      </c>
      <c r="O2165" s="7">
        <v>1.795909320463547E-3</v>
      </c>
      <c r="P2165" s="7">
        <v>0.1099663681186093</v>
      </c>
      <c r="Q2165" s="7">
        <v>0.1063745494776822</v>
      </c>
      <c r="R2165" s="7" t="str">
        <f t="shared" si="211"/>
        <v>Lower</v>
      </c>
      <c r="S2165" s="4" t="str">
        <f t="shared" si="212"/>
        <v>Lower</v>
      </c>
      <c r="T2165" s="4" t="str">
        <f t="shared" si="213"/>
        <v>Below</v>
      </c>
      <c r="U2165" s="4" t="str">
        <f t="shared" si="214"/>
        <v>Sell</v>
      </c>
      <c r="V2165" s="4" t="str">
        <f t="shared" si="215"/>
        <v/>
      </c>
    </row>
    <row r="2166" spans="1:22">
      <c r="A2166" s="2">
        <v>44169</v>
      </c>
      <c r="B2166" s="7">
        <v>1381</v>
      </c>
      <c r="C2166" s="7">
        <v>1401.449951171875</v>
      </c>
      <c r="D2166" s="7">
        <v>1373.300048828125</v>
      </c>
      <c r="E2166" s="7">
        <v>1385.599975585938</v>
      </c>
      <c r="F2166" s="7">
        <v>13177.400390625</v>
      </c>
      <c r="G2166" s="7">
        <v>13280.0498046875</v>
      </c>
      <c r="H2166" s="7">
        <v>13152.849609375</v>
      </c>
      <c r="I2166" s="7">
        <v>13258.5498046875</v>
      </c>
      <c r="J2166" s="7">
        <v>0.1048006404193733</v>
      </c>
      <c r="K2166" s="7">
        <v>0.10553047404063209</v>
      </c>
      <c r="L2166" s="7">
        <v>0.10441083792589501</v>
      </c>
      <c r="M2166" s="7">
        <v>0.104506148560536</v>
      </c>
      <c r="N2166" s="7">
        <v>0.1081163438622558</v>
      </c>
      <c r="O2166" s="7">
        <v>1.8915648348241381E-3</v>
      </c>
      <c r="P2166" s="7">
        <v>0.1100079086970799</v>
      </c>
      <c r="Q2166" s="7">
        <v>0.1062247790274316</v>
      </c>
      <c r="R2166" s="7">
        <f t="shared" si="211"/>
        <v>0</v>
      </c>
      <c r="S2166" s="4" t="str">
        <f t="shared" si="212"/>
        <v>Lower</v>
      </c>
      <c r="T2166" s="4" t="str">
        <f t="shared" si="213"/>
        <v>Below</v>
      </c>
      <c r="U2166" s="4" t="str">
        <f t="shared" si="214"/>
        <v>Sell</v>
      </c>
      <c r="V2166" s="4" t="str">
        <f t="shared" si="215"/>
        <v/>
      </c>
    </row>
    <row r="2167" spans="1:22">
      <c r="A2167" s="2">
        <v>44172</v>
      </c>
      <c r="B2167" s="7">
        <v>1375</v>
      </c>
      <c r="C2167" s="7">
        <v>1379.949951171875</v>
      </c>
      <c r="D2167" s="7">
        <v>1358.099975585938</v>
      </c>
      <c r="E2167" s="7">
        <v>1372.25</v>
      </c>
      <c r="F2167" s="7">
        <v>13264.849609375</v>
      </c>
      <c r="G2167" s="7">
        <v>13366.650390625</v>
      </c>
      <c r="H2167" s="7">
        <v>13241.9501953125</v>
      </c>
      <c r="I2167" s="7">
        <v>13355.75</v>
      </c>
      <c r="J2167" s="7">
        <v>0.1036574134265504</v>
      </c>
      <c r="K2167" s="7">
        <v>0.1032382766695038</v>
      </c>
      <c r="L2167" s="7">
        <v>0.1025604201461722</v>
      </c>
      <c r="M2167" s="7">
        <v>0.10274600827359</v>
      </c>
      <c r="N2167" s="7">
        <v>0.10801780039573269</v>
      </c>
      <c r="O2167" s="7">
        <v>2.116007289820017E-3</v>
      </c>
      <c r="P2167" s="7">
        <v>0.1101338076855527</v>
      </c>
      <c r="Q2167" s="7">
        <v>0.1059017931059127</v>
      </c>
      <c r="R2167" s="7">
        <f t="shared" si="211"/>
        <v>0</v>
      </c>
      <c r="S2167" s="4" t="str">
        <f t="shared" si="212"/>
        <v>Lower</v>
      </c>
      <c r="T2167" s="4" t="str">
        <f t="shared" si="213"/>
        <v>Below</v>
      </c>
      <c r="U2167" s="4" t="str">
        <f t="shared" si="214"/>
        <v>Sell</v>
      </c>
      <c r="V2167" s="4" t="str">
        <f t="shared" si="215"/>
        <v/>
      </c>
    </row>
    <row r="2168" spans="1:22">
      <c r="A2168" s="2">
        <v>44173</v>
      </c>
      <c r="B2168" s="7">
        <v>1375</v>
      </c>
      <c r="C2168" s="7">
        <v>1388.800048828125</v>
      </c>
      <c r="D2168" s="7">
        <v>1365.150024414062</v>
      </c>
      <c r="E2168" s="7">
        <v>1376.300048828125</v>
      </c>
      <c r="F2168" s="7">
        <v>13393.849609375</v>
      </c>
      <c r="G2168" s="7">
        <v>13435.4501953125</v>
      </c>
      <c r="H2168" s="7">
        <v>13311.0498046875</v>
      </c>
      <c r="I2168" s="7">
        <v>13392.9501953125</v>
      </c>
      <c r="J2168" s="7">
        <v>0.1026590592026337</v>
      </c>
      <c r="K2168" s="7">
        <v>0.1033683299509133</v>
      </c>
      <c r="L2168" s="7">
        <v>0.1025576528106238</v>
      </c>
      <c r="M2168" s="7">
        <v>0.10276302299024651</v>
      </c>
      <c r="N2168" s="7">
        <v>0.1078245016582219</v>
      </c>
      <c r="O2168" s="7">
        <v>2.4062295783227761E-3</v>
      </c>
      <c r="P2168" s="7">
        <v>0.1102307312365447</v>
      </c>
      <c r="Q2168" s="7">
        <v>0.10541827207989921</v>
      </c>
      <c r="R2168" s="7">
        <f t="shared" si="211"/>
        <v>0</v>
      </c>
      <c r="S2168" s="4" t="str">
        <f t="shared" si="212"/>
        <v>Lower</v>
      </c>
      <c r="T2168" s="4" t="str">
        <f t="shared" si="213"/>
        <v>Below</v>
      </c>
      <c r="U2168" s="4" t="str">
        <f t="shared" si="214"/>
        <v>Sell</v>
      </c>
      <c r="V2168" s="4" t="str">
        <f t="shared" si="215"/>
        <v/>
      </c>
    </row>
    <row r="2169" spans="1:22">
      <c r="A2169" s="2">
        <v>44174</v>
      </c>
      <c r="B2169" s="7">
        <v>1377</v>
      </c>
      <c r="C2169" s="7">
        <v>1410.050048828125</v>
      </c>
      <c r="D2169" s="7">
        <v>1375.050048828125</v>
      </c>
      <c r="E2169" s="7">
        <v>1407.199951171875</v>
      </c>
      <c r="F2169" s="7">
        <v>13458.099609375</v>
      </c>
      <c r="G2169" s="7">
        <v>13548.900390625</v>
      </c>
      <c r="H2169" s="7">
        <v>13449.599609375</v>
      </c>
      <c r="I2169" s="7">
        <v>13529.099609375</v>
      </c>
      <c r="J2169" s="7">
        <v>0.1023175663702751</v>
      </c>
      <c r="K2169" s="7">
        <v>0.10407117981351401</v>
      </c>
      <c r="L2169" s="7">
        <v>0.10223724785603661</v>
      </c>
      <c r="M2169" s="7">
        <v>0.1040128309940711</v>
      </c>
      <c r="N2169" s="7">
        <v>0.1076461820857099</v>
      </c>
      <c r="O2169" s="7">
        <v>2.5530331686948681E-3</v>
      </c>
      <c r="P2169" s="7">
        <v>0.11019921525440481</v>
      </c>
      <c r="Q2169" s="7">
        <v>0.105093148917015</v>
      </c>
      <c r="R2169" s="7">
        <f t="shared" si="211"/>
        <v>0</v>
      </c>
      <c r="S2169" s="4" t="str">
        <f t="shared" si="212"/>
        <v>Lower</v>
      </c>
      <c r="T2169" s="4" t="str">
        <f t="shared" si="213"/>
        <v>Below</v>
      </c>
      <c r="U2169" s="4" t="str">
        <f t="shared" si="214"/>
        <v>Sell</v>
      </c>
      <c r="V2169" s="4" t="str">
        <f t="shared" si="215"/>
        <v/>
      </c>
    </row>
    <row r="2170" spans="1:22">
      <c r="A2170" s="2">
        <v>44175</v>
      </c>
      <c r="B2170" s="7">
        <v>1398</v>
      </c>
      <c r="C2170" s="7">
        <v>1402</v>
      </c>
      <c r="D2170" s="7">
        <v>1375.75</v>
      </c>
      <c r="E2170" s="7">
        <v>1385.849975585938</v>
      </c>
      <c r="F2170" s="7">
        <v>13488.5</v>
      </c>
      <c r="G2170" s="7">
        <v>13503.5498046875</v>
      </c>
      <c r="H2170" s="7">
        <v>13399.2998046875</v>
      </c>
      <c r="I2170" s="7">
        <v>13478.2998046875</v>
      </c>
      <c r="J2170" s="7">
        <v>0.10364384475664459</v>
      </c>
      <c r="K2170" s="7">
        <v>0.1038245513422939</v>
      </c>
      <c r="L2170" s="7">
        <v>0.10267327547359741</v>
      </c>
      <c r="M2170" s="7">
        <v>0.10282083019877369</v>
      </c>
      <c r="N2170" s="7">
        <v>0.1072704829019893</v>
      </c>
      <c r="O2170" s="7">
        <v>2.6859661719450781E-3</v>
      </c>
      <c r="P2170" s="7">
        <v>0.1099564490739343</v>
      </c>
      <c r="Q2170" s="7">
        <v>0.10458451673004419</v>
      </c>
      <c r="R2170" s="7">
        <f t="shared" si="211"/>
        <v>0</v>
      </c>
      <c r="S2170" s="4" t="str">
        <f t="shared" si="212"/>
        <v>Lower</v>
      </c>
      <c r="T2170" s="4" t="str">
        <f t="shared" si="213"/>
        <v>Below</v>
      </c>
      <c r="U2170" s="4" t="str">
        <f t="shared" si="214"/>
        <v>Sell</v>
      </c>
      <c r="V2170" s="4" t="str">
        <f t="shared" si="215"/>
        <v/>
      </c>
    </row>
    <row r="2171" spans="1:22">
      <c r="A2171" s="2">
        <v>44176</v>
      </c>
      <c r="B2171" s="7">
        <v>1390.050048828125</v>
      </c>
      <c r="C2171" s="7">
        <v>1395</v>
      </c>
      <c r="D2171" s="7">
        <v>1373</v>
      </c>
      <c r="E2171" s="7">
        <v>1382.800048828125</v>
      </c>
      <c r="F2171" s="7">
        <v>13512.2998046875</v>
      </c>
      <c r="G2171" s="7">
        <v>13579.349609375</v>
      </c>
      <c r="H2171" s="7">
        <v>13402.849609375</v>
      </c>
      <c r="I2171" s="7">
        <v>13513.849609375</v>
      </c>
      <c r="J2171" s="7">
        <v>0.1028729430904063</v>
      </c>
      <c r="K2171" s="7">
        <v>0.10272951504517649</v>
      </c>
      <c r="L2171" s="7">
        <v>0.1024409017497008</v>
      </c>
      <c r="M2171" s="7">
        <v>0.1023246586871021</v>
      </c>
      <c r="N2171" s="7">
        <v>0.1069355684712856</v>
      </c>
      <c r="O2171" s="7">
        <v>2.8674265322218709E-3</v>
      </c>
      <c r="P2171" s="7">
        <v>0.1098029950035074</v>
      </c>
      <c r="Q2171" s="7">
        <v>0.1040681419390637</v>
      </c>
      <c r="R2171" s="7">
        <f t="shared" si="211"/>
        <v>0</v>
      </c>
      <c r="S2171" s="4" t="str">
        <f t="shared" si="212"/>
        <v>Lower</v>
      </c>
      <c r="T2171" s="4" t="str">
        <f t="shared" si="213"/>
        <v>Below</v>
      </c>
      <c r="U2171" s="4" t="str">
        <f t="shared" si="214"/>
        <v>Sell</v>
      </c>
      <c r="V2171" s="4" t="str">
        <f t="shared" si="215"/>
        <v/>
      </c>
    </row>
    <row r="2172" spans="1:22">
      <c r="A2172" s="2">
        <v>44179</v>
      </c>
      <c r="B2172" s="7">
        <v>1383</v>
      </c>
      <c r="C2172" s="7">
        <v>1388</v>
      </c>
      <c r="D2172" s="7">
        <v>1368</v>
      </c>
      <c r="E2172" s="7">
        <v>1372.150024414062</v>
      </c>
      <c r="F2172" s="7">
        <v>13571.4501953125</v>
      </c>
      <c r="G2172" s="7">
        <v>13597.5</v>
      </c>
      <c r="H2172" s="7">
        <v>13472.4501953125</v>
      </c>
      <c r="I2172" s="7">
        <v>13558.150390625</v>
      </c>
      <c r="J2172" s="7">
        <v>0.10190510078854211</v>
      </c>
      <c r="K2172" s="7">
        <v>0.10207758779187349</v>
      </c>
      <c r="L2172" s="7">
        <v>0.1015405498011023</v>
      </c>
      <c r="M2172" s="7">
        <v>0.1012048092756706</v>
      </c>
      <c r="N2172" s="7">
        <v>0.1065915004112469</v>
      </c>
      <c r="O2172" s="7">
        <v>3.1235154184886E-3</v>
      </c>
      <c r="P2172" s="7">
        <v>0.1097150158297355</v>
      </c>
      <c r="Q2172" s="7">
        <v>0.10346798499275831</v>
      </c>
      <c r="R2172" s="7">
        <f t="shared" si="211"/>
        <v>0</v>
      </c>
      <c r="S2172" s="4" t="str">
        <f t="shared" si="212"/>
        <v>Lower</v>
      </c>
      <c r="T2172" s="4" t="str">
        <f t="shared" si="213"/>
        <v>Below</v>
      </c>
      <c r="U2172" s="4" t="str">
        <f t="shared" si="214"/>
        <v>Sell</v>
      </c>
      <c r="V2172" s="4" t="str">
        <f t="shared" si="215"/>
        <v/>
      </c>
    </row>
    <row r="2173" spans="1:22">
      <c r="A2173" s="2">
        <v>44180</v>
      </c>
      <c r="B2173" s="7">
        <v>1380.800048828125</v>
      </c>
      <c r="C2173" s="7">
        <v>1394.949951171875</v>
      </c>
      <c r="D2173" s="7">
        <v>1366</v>
      </c>
      <c r="E2173" s="7">
        <v>1391.300048828125</v>
      </c>
      <c r="F2173" s="7">
        <v>13547.2001953125</v>
      </c>
      <c r="G2173" s="7">
        <v>13589.650390625</v>
      </c>
      <c r="H2173" s="7">
        <v>13447.0498046875</v>
      </c>
      <c r="I2173" s="7">
        <v>13567.849609375</v>
      </c>
      <c r="J2173" s="7">
        <v>0.1019251231930491</v>
      </c>
      <c r="K2173" s="7">
        <v>0.1026479645226341</v>
      </c>
      <c r="L2173" s="7">
        <v>0.1015836201873683</v>
      </c>
      <c r="M2173" s="7">
        <v>0.10254388785874929</v>
      </c>
      <c r="N2173" s="7">
        <v>0.1063774787303633</v>
      </c>
      <c r="O2173" s="7">
        <v>3.250777064594406E-3</v>
      </c>
      <c r="P2173" s="7">
        <v>0.1096282557949577</v>
      </c>
      <c r="Q2173" s="7">
        <v>0.1031267016657689</v>
      </c>
      <c r="R2173" s="7">
        <f t="shared" si="211"/>
        <v>0</v>
      </c>
      <c r="S2173" s="4" t="str">
        <f t="shared" si="212"/>
        <v>Lower</v>
      </c>
      <c r="T2173" s="4" t="str">
        <f t="shared" si="213"/>
        <v>Below</v>
      </c>
      <c r="U2173" s="4" t="str">
        <f t="shared" si="214"/>
        <v>Sell</v>
      </c>
      <c r="V2173" s="4" t="str">
        <f t="shared" si="215"/>
        <v/>
      </c>
    </row>
    <row r="2174" spans="1:22">
      <c r="A2174" s="2">
        <v>44181</v>
      </c>
      <c r="B2174" s="7">
        <v>1404</v>
      </c>
      <c r="C2174" s="7">
        <v>1416.800048828125</v>
      </c>
      <c r="D2174" s="7">
        <v>1394.5</v>
      </c>
      <c r="E2174" s="7">
        <v>1410.699951171875</v>
      </c>
      <c r="F2174" s="7">
        <v>13663.099609375</v>
      </c>
      <c r="G2174" s="7">
        <v>13692.349609375</v>
      </c>
      <c r="H2174" s="7">
        <v>13606.4501953125</v>
      </c>
      <c r="I2174" s="7">
        <v>13682.7001953125</v>
      </c>
      <c r="J2174" s="7">
        <v>0.1027585277235803</v>
      </c>
      <c r="K2174" s="7">
        <v>0.1034738440989016</v>
      </c>
      <c r="L2174" s="7">
        <v>0.1024881567185255</v>
      </c>
      <c r="M2174" s="7">
        <v>0.1031009911081119</v>
      </c>
      <c r="N2174" s="7">
        <v>0.1060624799340092</v>
      </c>
      <c r="O2174" s="7">
        <v>3.2476135669571092E-3</v>
      </c>
      <c r="P2174" s="7">
        <v>0.10931009350096629</v>
      </c>
      <c r="Q2174" s="7">
        <v>0.1028148663670521</v>
      </c>
      <c r="R2174" s="7" t="str">
        <f t="shared" si="211"/>
        <v>Lower</v>
      </c>
      <c r="S2174" s="4" t="str">
        <f t="shared" si="212"/>
        <v>Lower</v>
      </c>
      <c r="T2174" s="4" t="str">
        <f t="shared" si="213"/>
        <v>Above</v>
      </c>
      <c r="U2174" s="4" t="str">
        <f t="shared" si="214"/>
        <v>Buy</v>
      </c>
      <c r="V2174" s="4" t="str">
        <f t="shared" si="215"/>
        <v>Buy</v>
      </c>
    </row>
    <row r="2175" spans="1:22">
      <c r="A2175" s="2">
        <v>44182</v>
      </c>
      <c r="B2175" s="7">
        <v>1418.599975585938</v>
      </c>
      <c r="C2175" s="7">
        <v>1445</v>
      </c>
      <c r="D2175" s="7">
        <v>1404.5</v>
      </c>
      <c r="E2175" s="7">
        <v>1441.800048828125</v>
      </c>
      <c r="F2175" s="7">
        <v>13713.5498046875</v>
      </c>
      <c r="G2175" s="7">
        <v>13773.25</v>
      </c>
      <c r="H2175" s="7">
        <v>13673.5498046875</v>
      </c>
      <c r="I2175" s="7">
        <v>13740.7001953125</v>
      </c>
      <c r="J2175" s="7">
        <v>0.1034451324266922</v>
      </c>
      <c r="K2175" s="7">
        <v>0.10491350988328831</v>
      </c>
      <c r="L2175" s="7">
        <v>0.10271656007853321</v>
      </c>
      <c r="M2175" s="7">
        <v>0.104929154143104</v>
      </c>
      <c r="N2175" s="7">
        <v>0.1058650022126023</v>
      </c>
      <c r="O2175" s="7">
        <v>3.1868662905869712E-3</v>
      </c>
      <c r="P2175" s="7">
        <v>0.10905186850318931</v>
      </c>
      <c r="Q2175" s="7">
        <v>0.1026781359220153</v>
      </c>
      <c r="R2175" s="7">
        <f t="shared" si="211"/>
        <v>0</v>
      </c>
      <c r="S2175" s="4" t="str">
        <f t="shared" si="212"/>
        <v>Lower</v>
      </c>
      <c r="T2175" s="4" t="str">
        <f t="shared" si="213"/>
        <v>Above</v>
      </c>
      <c r="U2175" s="4" t="str">
        <f t="shared" si="214"/>
        <v>Buy</v>
      </c>
      <c r="V2175" s="4" t="str">
        <f t="shared" si="215"/>
        <v/>
      </c>
    </row>
    <row r="2176" spans="1:22">
      <c r="A2176" s="2">
        <v>44183</v>
      </c>
      <c r="B2176" s="7">
        <v>1435</v>
      </c>
      <c r="C2176" s="7">
        <v>1439.699951171875</v>
      </c>
      <c r="D2176" s="7">
        <v>1406.300048828125</v>
      </c>
      <c r="E2176" s="7">
        <v>1411.349975585938</v>
      </c>
      <c r="F2176" s="7">
        <v>13764.400390625</v>
      </c>
      <c r="G2176" s="7">
        <v>13772.849609375</v>
      </c>
      <c r="H2176" s="7">
        <v>13658.599609375</v>
      </c>
      <c r="I2176" s="7">
        <v>13760.5498046875</v>
      </c>
      <c r="J2176" s="7">
        <v>0.10425445055909489</v>
      </c>
      <c r="K2176" s="7">
        <v>0.1045317412158403</v>
      </c>
      <c r="L2176" s="7">
        <v>0.1029607784873398</v>
      </c>
      <c r="M2176" s="7">
        <v>0.1025649407631346</v>
      </c>
      <c r="N2176" s="7">
        <v>0.1056127989012811</v>
      </c>
      <c r="O2176" s="7">
        <v>3.2407190643833632E-3</v>
      </c>
      <c r="P2176" s="7">
        <v>0.10885351796566441</v>
      </c>
      <c r="Q2176" s="7">
        <v>0.10237207983689769</v>
      </c>
      <c r="R2176" s="7">
        <f t="shared" si="211"/>
        <v>0</v>
      </c>
      <c r="S2176" s="4" t="str">
        <f t="shared" si="212"/>
        <v>Lower</v>
      </c>
      <c r="T2176" s="4" t="str">
        <f t="shared" si="213"/>
        <v>Above</v>
      </c>
      <c r="U2176" s="4" t="str">
        <f t="shared" si="214"/>
        <v>Buy</v>
      </c>
      <c r="V2176" s="4" t="str">
        <f t="shared" si="215"/>
        <v/>
      </c>
    </row>
    <row r="2177" spans="1:22">
      <c r="A2177" s="2">
        <v>44186</v>
      </c>
      <c r="B2177" s="7">
        <v>1417.5</v>
      </c>
      <c r="C2177" s="7">
        <v>1423.849975585938</v>
      </c>
      <c r="D2177" s="7">
        <v>1366.699951171875</v>
      </c>
      <c r="E2177" s="7">
        <v>1372.650024414062</v>
      </c>
      <c r="F2177" s="7">
        <v>13741.900390625</v>
      </c>
      <c r="G2177" s="7">
        <v>13777.5</v>
      </c>
      <c r="H2177" s="7">
        <v>13131.4501953125</v>
      </c>
      <c r="I2177" s="7">
        <v>13328.400390625</v>
      </c>
      <c r="J2177" s="7">
        <v>0.1031516718726216</v>
      </c>
      <c r="K2177" s="7">
        <v>0.1033460334302985</v>
      </c>
      <c r="L2177" s="7">
        <v>0.1040783714550996</v>
      </c>
      <c r="M2177" s="7">
        <v>0.1029868539498231</v>
      </c>
      <c r="N2177" s="7">
        <v>0.10530431211007089</v>
      </c>
      <c r="O2177" s="7">
        <v>3.1786855290744601E-3</v>
      </c>
      <c r="P2177" s="7">
        <v>0.1084829976391453</v>
      </c>
      <c r="Q2177" s="7">
        <v>0.1021256265809964</v>
      </c>
      <c r="R2177" s="7">
        <f t="shared" si="211"/>
        <v>0</v>
      </c>
      <c r="S2177" s="4" t="str">
        <f t="shared" si="212"/>
        <v>Lower</v>
      </c>
      <c r="T2177" s="4" t="str">
        <f t="shared" si="213"/>
        <v>Above</v>
      </c>
      <c r="U2177" s="4" t="str">
        <f t="shared" si="214"/>
        <v>Buy</v>
      </c>
      <c r="V2177" s="4" t="str">
        <f t="shared" si="215"/>
        <v/>
      </c>
    </row>
    <row r="2178" spans="1:22">
      <c r="A2178" s="2">
        <v>44187</v>
      </c>
      <c r="B2178" s="7">
        <v>1384.800048828125</v>
      </c>
      <c r="C2178" s="7">
        <v>1384.800048828125</v>
      </c>
      <c r="D2178" s="7">
        <v>1345</v>
      </c>
      <c r="E2178" s="7">
        <v>1373.099975585938</v>
      </c>
      <c r="F2178" s="7">
        <v>13373.650390625</v>
      </c>
      <c r="G2178" s="7">
        <v>13492.0498046875</v>
      </c>
      <c r="H2178" s="7">
        <v>13192.900390625</v>
      </c>
      <c r="I2178" s="7">
        <v>13466.2998046875</v>
      </c>
      <c r="J2178" s="7">
        <v>0.1035469006875548</v>
      </c>
      <c r="K2178" s="7">
        <v>0.1026382253901115</v>
      </c>
      <c r="L2178" s="7">
        <v>0.10194877245914551</v>
      </c>
      <c r="M2178" s="7">
        <v>0.1019656472454277</v>
      </c>
      <c r="N2178" s="7">
        <v>0.10500822883245579</v>
      </c>
      <c r="O2178" s="7">
        <v>3.2011369406451588E-3</v>
      </c>
      <c r="P2178" s="7">
        <v>0.108209365773101</v>
      </c>
      <c r="Q2178" s="7">
        <v>0.1018070918918107</v>
      </c>
      <c r="R2178" s="7">
        <f t="shared" si="211"/>
        <v>0</v>
      </c>
      <c r="S2178" s="4" t="str">
        <f t="shared" si="212"/>
        <v>Lower</v>
      </c>
      <c r="T2178" s="4" t="str">
        <f t="shared" si="213"/>
        <v>Above</v>
      </c>
      <c r="U2178" s="4" t="str">
        <f t="shared" si="214"/>
        <v>Buy</v>
      </c>
      <c r="V2178" s="4" t="str">
        <f t="shared" si="215"/>
        <v/>
      </c>
    </row>
    <row r="2179" spans="1:22">
      <c r="A2179" s="2">
        <v>44188</v>
      </c>
      <c r="B2179" s="7">
        <v>1367.5</v>
      </c>
      <c r="C2179" s="7">
        <v>1380.949951171875</v>
      </c>
      <c r="D2179" s="7">
        <v>1361.050048828125</v>
      </c>
      <c r="E2179" s="7">
        <v>1375.650024414062</v>
      </c>
      <c r="F2179" s="7">
        <v>13473.5</v>
      </c>
      <c r="G2179" s="7">
        <v>13619.4501953125</v>
      </c>
      <c r="H2179" s="7">
        <v>13432.2001953125</v>
      </c>
      <c r="I2179" s="7">
        <v>13601.099609375</v>
      </c>
      <c r="J2179" s="7">
        <v>0.1014955282591754</v>
      </c>
      <c r="K2179" s="7">
        <v>0.101395425760077</v>
      </c>
      <c r="L2179" s="7">
        <v>0.1013274094368469</v>
      </c>
      <c r="M2179" s="7">
        <v>0.1011425593461466</v>
      </c>
      <c r="N2179" s="7">
        <v>0.1045571860466914</v>
      </c>
      <c r="O2179" s="7">
        <v>3.0693470947471468E-3</v>
      </c>
      <c r="P2179" s="7">
        <v>0.1076265331414385</v>
      </c>
      <c r="Q2179" s="7">
        <v>0.1014878389519443</v>
      </c>
      <c r="R2179" s="7">
        <f t="shared" ref="R2179:R2242" si="216">IF(AND(K2179&gt;=Q2179,L2179&lt;=Q2179),"Lower",IF(AND(K2179&gt;=P2179,L2179&lt;=P2179),"Upper",0))</f>
        <v>0</v>
      </c>
      <c r="S2179" s="4" t="str">
        <f t="shared" si="212"/>
        <v>Lower</v>
      </c>
      <c r="T2179" s="4" t="str">
        <f t="shared" si="213"/>
        <v>Below</v>
      </c>
      <c r="U2179" s="4" t="str">
        <f t="shared" si="214"/>
        <v>Buy</v>
      </c>
      <c r="V2179" s="4" t="str">
        <f t="shared" si="215"/>
        <v/>
      </c>
    </row>
    <row r="2180" spans="1:22">
      <c r="A2180" s="2">
        <v>44189</v>
      </c>
      <c r="B2180" s="7">
        <v>1389.400024414062</v>
      </c>
      <c r="C2180" s="7">
        <v>1404</v>
      </c>
      <c r="D2180" s="7">
        <v>1377</v>
      </c>
      <c r="E2180" s="7">
        <v>1397.099975585938</v>
      </c>
      <c r="F2180" s="7">
        <v>13672.150390625</v>
      </c>
      <c r="G2180" s="7">
        <v>13771.75</v>
      </c>
      <c r="H2180" s="7">
        <v>13626.900390625</v>
      </c>
      <c r="I2180" s="7">
        <v>13749.25</v>
      </c>
      <c r="J2180" s="7">
        <v>0.10162264052966929</v>
      </c>
      <c r="K2180" s="7">
        <v>0.1019478279811934</v>
      </c>
      <c r="L2180" s="7">
        <v>0.1010501258927045</v>
      </c>
      <c r="M2180" s="7">
        <v>0.1016128134688028</v>
      </c>
      <c r="N2180" s="7">
        <v>0.10418302672086061</v>
      </c>
      <c r="O2180" s="7">
        <v>2.9403323662608532E-3</v>
      </c>
      <c r="P2180" s="7">
        <v>0.10712335908712151</v>
      </c>
      <c r="Q2180" s="7">
        <v>0.1012426943545998</v>
      </c>
      <c r="R2180" s="7" t="str">
        <f t="shared" si="216"/>
        <v>Lower</v>
      </c>
      <c r="S2180" s="4" t="str">
        <f t="shared" si="212"/>
        <v>Lower</v>
      </c>
      <c r="T2180" s="4" t="str">
        <f t="shared" si="213"/>
        <v>Above</v>
      </c>
      <c r="U2180" s="4" t="str">
        <f t="shared" si="214"/>
        <v>Buy</v>
      </c>
      <c r="V2180" s="4" t="str">
        <f t="shared" si="215"/>
        <v/>
      </c>
    </row>
    <row r="2181" spans="1:22">
      <c r="A2181" s="2">
        <v>44193</v>
      </c>
      <c r="B2181" s="7">
        <v>1405</v>
      </c>
      <c r="C2181" s="7">
        <v>1421</v>
      </c>
      <c r="D2181" s="7">
        <v>1404</v>
      </c>
      <c r="E2181" s="7">
        <v>1412.849975585938</v>
      </c>
      <c r="F2181" s="7">
        <v>13815.150390625</v>
      </c>
      <c r="G2181" s="7">
        <v>13885.2998046875</v>
      </c>
      <c r="H2181" s="7">
        <v>13811.5498046875</v>
      </c>
      <c r="I2181" s="7">
        <v>13873.2001953125</v>
      </c>
      <c r="J2181" s="7">
        <v>0.1016999424742735</v>
      </c>
      <c r="K2181" s="7">
        <v>0.1023384456935016</v>
      </c>
      <c r="L2181" s="7">
        <v>0.1016540518518419</v>
      </c>
      <c r="M2181" s="7">
        <v>0.10184023554012531</v>
      </c>
      <c r="N2181" s="7">
        <v>0.1037824304112647</v>
      </c>
      <c r="O2181" s="7">
        <v>2.6596949244702519E-3</v>
      </c>
      <c r="P2181" s="7">
        <v>0.1064421253357349</v>
      </c>
      <c r="Q2181" s="7">
        <v>0.1011227354867944</v>
      </c>
      <c r="R2181" s="7">
        <f t="shared" si="216"/>
        <v>0</v>
      </c>
      <c r="S2181" s="4" t="str">
        <f t="shared" si="212"/>
        <v>Lower</v>
      </c>
      <c r="T2181" s="4" t="str">
        <f t="shared" si="213"/>
        <v>Above</v>
      </c>
      <c r="U2181" s="4" t="str">
        <f t="shared" si="214"/>
        <v>Buy</v>
      </c>
      <c r="V2181" s="4" t="str">
        <f t="shared" si="215"/>
        <v/>
      </c>
    </row>
    <row r="2182" spans="1:22">
      <c r="A2182" s="2">
        <v>44194</v>
      </c>
      <c r="B2182" s="7">
        <v>1421.050048828125</v>
      </c>
      <c r="C2182" s="7">
        <v>1434.75</v>
      </c>
      <c r="D2182" s="7">
        <v>1420</v>
      </c>
      <c r="E2182" s="7">
        <v>1427.199951171875</v>
      </c>
      <c r="F2182" s="7">
        <v>13910.349609375</v>
      </c>
      <c r="G2182" s="7">
        <v>13967.599609375</v>
      </c>
      <c r="H2182" s="7">
        <v>13859.900390625</v>
      </c>
      <c r="I2182" s="7">
        <v>13932.599609375</v>
      </c>
      <c r="J2182" s="7">
        <v>0.1021577522300659</v>
      </c>
      <c r="K2182" s="7">
        <v>0.1027198688482595</v>
      </c>
      <c r="L2182" s="7">
        <v>0.10245383877076809</v>
      </c>
      <c r="M2182" s="7">
        <v>0.1024360127460734</v>
      </c>
      <c r="N2182" s="7">
        <v>0.1033492325564517</v>
      </c>
      <c r="O2182" s="7">
        <v>2.0380436221431771E-3</v>
      </c>
      <c r="P2182" s="7">
        <v>0.1053872761785949</v>
      </c>
      <c r="Q2182" s="7">
        <v>0.1013111889343085</v>
      </c>
      <c r="R2182" s="7">
        <f t="shared" si="216"/>
        <v>0</v>
      </c>
      <c r="S2182" s="4" t="str">
        <f t="shared" si="212"/>
        <v>Lower</v>
      </c>
      <c r="T2182" s="4" t="str">
        <f t="shared" si="213"/>
        <v>Above</v>
      </c>
      <c r="U2182" s="4" t="str">
        <f t="shared" si="214"/>
        <v>Buy</v>
      </c>
      <c r="V2182" s="4" t="str">
        <f t="shared" si="215"/>
        <v/>
      </c>
    </row>
    <row r="2183" spans="1:22">
      <c r="A2183" s="2">
        <v>44195</v>
      </c>
      <c r="B2183" s="7">
        <v>1439.900024414062</v>
      </c>
      <c r="C2183" s="7">
        <v>1439.900024414062</v>
      </c>
      <c r="D2183" s="7">
        <v>1413</v>
      </c>
      <c r="E2183" s="7">
        <v>1432.5</v>
      </c>
      <c r="F2183" s="7">
        <v>13980.900390625</v>
      </c>
      <c r="G2183" s="7">
        <v>13997</v>
      </c>
      <c r="H2183" s="7">
        <v>13864.9501953125</v>
      </c>
      <c r="I2183" s="7">
        <v>13981.9501953125</v>
      </c>
      <c r="J2183" s="7">
        <v>0.10299050734812459</v>
      </c>
      <c r="K2183" s="7">
        <v>0.102872045753666</v>
      </c>
      <c r="L2183" s="7">
        <v>0.1019116534928276</v>
      </c>
      <c r="M2183" s="7">
        <v>0.1024535190005362</v>
      </c>
      <c r="N2183" s="7">
        <v>0.1030050742576849</v>
      </c>
      <c r="O2183" s="7">
        <v>1.4779543457917009E-3</v>
      </c>
      <c r="P2183" s="7">
        <v>0.10448302860347659</v>
      </c>
      <c r="Q2183" s="7">
        <v>0.1015271199118932</v>
      </c>
      <c r="R2183" s="7">
        <f t="shared" si="216"/>
        <v>0</v>
      </c>
      <c r="S2183" s="4" t="str">
        <f t="shared" si="212"/>
        <v>Lower</v>
      </c>
      <c r="T2183" s="4" t="str">
        <f t="shared" si="213"/>
        <v>Above</v>
      </c>
      <c r="U2183" s="4" t="str">
        <f t="shared" si="214"/>
        <v>Buy</v>
      </c>
      <c r="V2183" s="4" t="str">
        <f t="shared" si="215"/>
        <v/>
      </c>
    </row>
    <row r="2184" spans="1:22">
      <c r="A2184" s="2">
        <v>44196</v>
      </c>
      <c r="B2184" s="7">
        <v>1435</v>
      </c>
      <c r="C2184" s="7">
        <v>1444</v>
      </c>
      <c r="D2184" s="7">
        <v>1425.050048828125</v>
      </c>
      <c r="E2184" s="7">
        <v>1436.300048828125</v>
      </c>
      <c r="F2184" s="7">
        <v>13970</v>
      </c>
      <c r="G2184" s="7">
        <v>14024.849609375</v>
      </c>
      <c r="H2184" s="7">
        <v>13936.4501953125</v>
      </c>
      <c r="I2184" s="7">
        <v>13981.75</v>
      </c>
      <c r="J2184" s="7">
        <v>0.10272011453113809</v>
      </c>
      <c r="K2184" s="7">
        <v>0.1029601058277836</v>
      </c>
      <c r="L2184" s="7">
        <v>0.102253445379329</v>
      </c>
      <c r="M2184" s="7">
        <v>0.1027267723159208</v>
      </c>
      <c r="N2184" s="7">
        <v>0.10277700547219661</v>
      </c>
      <c r="O2184" s="7">
        <v>1.0808148867013929E-3</v>
      </c>
      <c r="P2184" s="7">
        <v>0.1038578203588979</v>
      </c>
      <c r="Q2184" s="7">
        <v>0.1016961905854952</v>
      </c>
      <c r="R2184" s="7">
        <f t="shared" si="216"/>
        <v>0</v>
      </c>
      <c r="S2184" s="4" t="str">
        <f t="shared" si="212"/>
        <v>Lower</v>
      </c>
      <c r="T2184" s="4" t="str">
        <f t="shared" si="213"/>
        <v>Above</v>
      </c>
      <c r="U2184" s="4" t="str">
        <f t="shared" si="214"/>
        <v>Buy</v>
      </c>
      <c r="V2184" s="4" t="str">
        <f t="shared" si="215"/>
        <v/>
      </c>
    </row>
    <row r="2185" spans="1:22">
      <c r="A2185" s="2">
        <v>44197</v>
      </c>
      <c r="B2185" s="7">
        <v>1440</v>
      </c>
      <c r="C2185" s="7">
        <v>1443</v>
      </c>
      <c r="D2185" s="7">
        <v>1420.599975585938</v>
      </c>
      <c r="E2185" s="7">
        <v>1425.050048828125</v>
      </c>
      <c r="F2185" s="7">
        <v>13996.099609375</v>
      </c>
      <c r="G2185" s="7">
        <v>14049.849609375</v>
      </c>
      <c r="H2185" s="7">
        <v>13991.349609375</v>
      </c>
      <c r="I2185" s="7">
        <v>14018.5</v>
      </c>
      <c r="J2185" s="7">
        <v>0.10288580677401329</v>
      </c>
      <c r="K2185" s="7">
        <v>0.1027057256924041</v>
      </c>
      <c r="L2185" s="7">
        <v>0.1015341632685709</v>
      </c>
      <c r="M2185" s="7">
        <v>0.1016549594341852</v>
      </c>
      <c r="N2185" s="7">
        <v>0.10261683279500659</v>
      </c>
      <c r="O2185" s="7">
        <v>9.8964852726642831E-4</v>
      </c>
      <c r="P2185" s="7">
        <v>0.103606481322273</v>
      </c>
      <c r="Q2185" s="7">
        <v>0.1016271842677401</v>
      </c>
      <c r="R2185" s="7" t="str">
        <f t="shared" si="216"/>
        <v>Lower</v>
      </c>
      <c r="S2185" s="4" t="str">
        <f t="shared" si="212"/>
        <v>Lower</v>
      </c>
      <c r="T2185" s="4" t="str">
        <f t="shared" si="213"/>
        <v>Above</v>
      </c>
      <c r="U2185" s="4" t="str">
        <f t="shared" si="214"/>
        <v>Buy</v>
      </c>
      <c r="V2185" s="4" t="str">
        <f t="shared" si="215"/>
        <v/>
      </c>
    </row>
    <row r="2186" spans="1:22">
      <c r="A2186" s="2">
        <v>44200</v>
      </c>
      <c r="B2186" s="7">
        <v>1438</v>
      </c>
      <c r="C2186" s="7">
        <v>1438</v>
      </c>
      <c r="D2186" s="7">
        <v>1399</v>
      </c>
      <c r="E2186" s="7">
        <v>1416</v>
      </c>
      <c r="F2186" s="7">
        <v>14104.349609375</v>
      </c>
      <c r="G2186" s="7">
        <v>14147.9501953125</v>
      </c>
      <c r="H2186" s="7">
        <v>13953.75</v>
      </c>
      <c r="I2186" s="7">
        <v>14132.900390625</v>
      </c>
      <c r="J2186" s="7">
        <v>0.10195436442132561</v>
      </c>
      <c r="K2186" s="7">
        <v>0.1016401655468393</v>
      </c>
      <c r="L2186" s="7">
        <v>0.1002597867956642</v>
      </c>
      <c r="M2186" s="7">
        <v>0.1001917483929412</v>
      </c>
      <c r="N2186" s="7">
        <v>0.10240111278662679</v>
      </c>
      <c r="O2186" s="7">
        <v>1.0257089409114199E-3</v>
      </c>
      <c r="P2186" s="7">
        <v>0.1034268217275382</v>
      </c>
      <c r="Q2186" s="7">
        <v>0.1013754038457154</v>
      </c>
      <c r="R2186" s="7" t="str">
        <f t="shared" si="216"/>
        <v>Lower</v>
      </c>
      <c r="S2186" s="4" t="str">
        <f t="shared" si="212"/>
        <v>Lower</v>
      </c>
      <c r="T2186" s="4" t="str">
        <f t="shared" si="213"/>
        <v>Below</v>
      </c>
      <c r="U2186" s="4" t="str">
        <f t="shared" si="214"/>
        <v>Buy</v>
      </c>
      <c r="V2186" s="4" t="str">
        <f t="shared" si="215"/>
        <v/>
      </c>
    </row>
    <row r="2187" spans="1:22">
      <c r="A2187" s="2">
        <v>44201</v>
      </c>
      <c r="B2187" s="7">
        <v>1419.199951171875</v>
      </c>
      <c r="C2187" s="7">
        <v>1430.75</v>
      </c>
      <c r="D2187" s="7">
        <v>1409</v>
      </c>
      <c r="E2187" s="7">
        <v>1426.699951171875</v>
      </c>
      <c r="F2187" s="7">
        <v>14075.150390625</v>
      </c>
      <c r="G2187" s="7">
        <v>14215.599609375</v>
      </c>
      <c r="H2187" s="7">
        <v>14048.150390625</v>
      </c>
      <c r="I2187" s="7">
        <v>14199.5</v>
      </c>
      <c r="J2187" s="7">
        <v>0.1008301802670015</v>
      </c>
      <c r="K2187" s="7">
        <v>0.10064647565456469</v>
      </c>
      <c r="L2187" s="7">
        <v>0.1002979012055774</v>
      </c>
      <c r="M2187" s="7">
        <v>0.1004753654122944</v>
      </c>
      <c r="N2187" s="7">
        <v>0.102287580643562</v>
      </c>
      <c r="O2187" s="7">
        <v>1.107896463443211E-3</v>
      </c>
      <c r="P2187" s="7">
        <v>0.1033954771070052</v>
      </c>
      <c r="Q2187" s="7">
        <v>0.1011796841801188</v>
      </c>
      <c r="R2187" s="7">
        <f t="shared" si="216"/>
        <v>0</v>
      </c>
      <c r="S2187" s="4" t="str">
        <f t="shared" si="212"/>
        <v>Lower</v>
      </c>
      <c r="T2187" s="4" t="str">
        <f t="shared" si="213"/>
        <v>Below</v>
      </c>
      <c r="U2187" s="4" t="str">
        <f t="shared" si="214"/>
        <v>Buy</v>
      </c>
      <c r="V2187" s="4" t="str">
        <f t="shared" si="215"/>
        <v/>
      </c>
    </row>
    <row r="2188" spans="1:22">
      <c r="A2188" s="2">
        <v>44202</v>
      </c>
      <c r="B2188" s="7">
        <v>1435</v>
      </c>
      <c r="C2188" s="7">
        <v>1440</v>
      </c>
      <c r="D2188" s="7">
        <v>1413.099975585938</v>
      </c>
      <c r="E2188" s="7">
        <v>1420.550048828125</v>
      </c>
      <c r="F2188" s="7">
        <v>14240.9501953125</v>
      </c>
      <c r="G2188" s="7">
        <v>14244.150390625</v>
      </c>
      <c r="H2188" s="7">
        <v>14039.900390625</v>
      </c>
      <c r="I2188" s="7">
        <v>14146.25</v>
      </c>
      <c r="J2188" s="7">
        <v>0.1007657480939958</v>
      </c>
      <c r="K2188" s="7">
        <v>0.1010941306087134</v>
      </c>
      <c r="L2188" s="7">
        <v>0.1006488604811983</v>
      </c>
      <c r="M2188" s="7">
        <v>0.10041884236657241</v>
      </c>
      <c r="N2188" s="7">
        <v>0.1021703716123783</v>
      </c>
      <c r="O2188" s="7">
        <v>1.1768073464727871E-3</v>
      </c>
      <c r="P2188" s="7">
        <v>0.10334717895885109</v>
      </c>
      <c r="Q2188" s="7">
        <v>0.1009935642659056</v>
      </c>
      <c r="R2188" s="7" t="str">
        <f t="shared" si="216"/>
        <v>Lower</v>
      </c>
      <c r="S2188" s="4" t="str">
        <f t="shared" ref="S2188:S2251" si="217">+IF(R2188=0,S2187,R2188)</f>
        <v>Lower</v>
      </c>
      <c r="T2188" s="4" t="str">
        <f t="shared" si="213"/>
        <v>Below</v>
      </c>
      <c r="U2188" s="4" t="str">
        <f t="shared" si="214"/>
        <v>Buy</v>
      </c>
      <c r="V2188" s="4" t="str">
        <f t="shared" si="215"/>
        <v/>
      </c>
    </row>
    <row r="2189" spans="1:22">
      <c r="A2189" s="2">
        <v>44203</v>
      </c>
      <c r="B2189" s="7">
        <v>1432.5</v>
      </c>
      <c r="C2189" s="7">
        <v>1432.599975585938</v>
      </c>
      <c r="D2189" s="7">
        <v>1412.550048828125</v>
      </c>
      <c r="E2189" s="7">
        <v>1416.25</v>
      </c>
      <c r="F2189" s="7">
        <v>14253.75</v>
      </c>
      <c r="G2189" s="7">
        <v>14256.25</v>
      </c>
      <c r="H2189" s="7">
        <v>14123.099609375</v>
      </c>
      <c r="I2189" s="7">
        <v>14137.349609375</v>
      </c>
      <c r="J2189" s="7">
        <v>0.10049986845566961</v>
      </c>
      <c r="K2189" s="7">
        <v>0.10048925738437089</v>
      </c>
      <c r="L2189" s="7">
        <v>0.1000169996599377</v>
      </c>
      <c r="M2189" s="7">
        <v>0.1001779003230444</v>
      </c>
      <c r="N2189" s="7">
        <v>0.101978625078827</v>
      </c>
      <c r="O2189" s="7">
        <v>1.1732228595801471E-3</v>
      </c>
      <c r="P2189" s="7">
        <v>0.10315184793840711</v>
      </c>
      <c r="Q2189" s="7">
        <v>0.1008054022192469</v>
      </c>
      <c r="R2189" s="7">
        <f t="shared" si="216"/>
        <v>0</v>
      </c>
      <c r="S2189" s="4" t="str">
        <f t="shared" si="217"/>
        <v>Lower</v>
      </c>
      <c r="T2189" s="4" t="str">
        <f t="shared" si="213"/>
        <v>Below</v>
      </c>
      <c r="U2189" s="4" t="str">
        <f t="shared" si="214"/>
        <v>Buy</v>
      </c>
      <c r="V2189" s="4" t="str">
        <f t="shared" si="215"/>
        <v/>
      </c>
    </row>
    <row r="2190" spans="1:22">
      <c r="A2190" s="2">
        <v>44204</v>
      </c>
      <c r="B2190" s="7">
        <v>1432</v>
      </c>
      <c r="C2190" s="7">
        <v>1442</v>
      </c>
      <c r="D2190" s="7">
        <v>1423.099975585938</v>
      </c>
      <c r="E2190" s="7">
        <v>1431.650024414062</v>
      </c>
      <c r="F2190" s="7">
        <v>14258.400390625</v>
      </c>
      <c r="G2190" s="7">
        <v>14367.2998046875</v>
      </c>
      <c r="H2190" s="7">
        <v>14221.650390625</v>
      </c>
      <c r="I2190" s="7">
        <v>14347.25</v>
      </c>
      <c r="J2190" s="7">
        <v>0.1004320232823277</v>
      </c>
      <c r="K2190" s="7">
        <v>0.1003668065400522</v>
      </c>
      <c r="L2190" s="7">
        <v>0.10006574036752119</v>
      </c>
      <c r="M2190" s="7">
        <v>9.9785674914291064E-2</v>
      </c>
      <c r="N2190" s="7">
        <v>0.1018268673146029</v>
      </c>
      <c r="O2190" s="7">
        <v>1.2521917262526101E-3</v>
      </c>
      <c r="P2190" s="7">
        <v>0.1030790590408555</v>
      </c>
      <c r="Q2190" s="7">
        <v>0.1005746755883502</v>
      </c>
      <c r="R2190" s="7">
        <f t="shared" si="216"/>
        <v>0</v>
      </c>
      <c r="S2190" s="4" t="str">
        <f t="shared" si="217"/>
        <v>Lower</v>
      </c>
      <c r="T2190" s="4" t="str">
        <f t="shared" si="213"/>
        <v>Below</v>
      </c>
      <c r="U2190" s="4" t="str">
        <f t="shared" si="214"/>
        <v>Buy</v>
      </c>
      <c r="V2190" s="4" t="str">
        <f t="shared" si="215"/>
        <v/>
      </c>
    </row>
    <row r="2191" spans="1:22">
      <c r="A2191" s="2">
        <v>44207</v>
      </c>
      <c r="B2191" s="7">
        <v>1450</v>
      </c>
      <c r="C2191" s="7">
        <v>1464.900024414062</v>
      </c>
      <c r="D2191" s="7">
        <v>1436.300048828125</v>
      </c>
      <c r="E2191" s="7">
        <v>1451.449951171875</v>
      </c>
      <c r="F2191" s="7">
        <v>14474.0498046875</v>
      </c>
      <c r="G2191" s="7">
        <v>14498.2001953125</v>
      </c>
      <c r="H2191" s="7">
        <v>14383.099609375</v>
      </c>
      <c r="I2191" s="7">
        <v>14484.75</v>
      </c>
      <c r="J2191" s="7">
        <v>0.1001792877298522</v>
      </c>
      <c r="K2191" s="7">
        <v>0.1010401294422523</v>
      </c>
      <c r="L2191" s="7">
        <v>9.9860258764524937E-2</v>
      </c>
      <c r="M2191" s="7">
        <v>0.1002053850547559</v>
      </c>
      <c r="N2191" s="7">
        <v>0.1017209036329856</v>
      </c>
      <c r="O2191" s="7">
        <v>1.2967274740799191E-3</v>
      </c>
      <c r="P2191" s="7">
        <v>0.10301763110706549</v>
      </c>
      <c r="Q2191" s="7">
        <v>0.1004241761589056</v>
      </c>
      <c r="R2191" s="7" t="str">
        <f t="shared" si="216"/>
        <v>Lower</v>
      </c>
      <c r="S2191" s="4" t="str">
        <f t="shared" si="217"/>
        <v>Lower</v>
      </c>
      <c r="T2191" s="4" t="str">
        <f t="shared" si="213"/>
        <v>Below</v>
      </c>
      <c r="U2191" s="4" t="str">
        <f t="shared" si="214"/>
        <v>Buy</v>
      </c>
      <c r="V2191" s="4" t="str">
        <f t="shared" si="215"/>
        <v/>
      </c>
    </row>
    <row r="2192" spans="1:22">
      <c r="A2192" s="2">
        <v>44208</v>
      </c>
      <c r="B2192" s="7">
        <v>1452.449951171875</v>
      </c>
      <c r="C2192" s="7">
        <v>1487.699951171875</v>
      </c>
      <c r="D2192" s="7">
        <v>1449.099975585938</v>
      </c>
      <c r="E2192" s="7">
        <v>1481</v>
      </c>
      <c r="F2192" s="7">
        <v>14473.7998046875</v>
      </c>
      <c r="G2192" s="7">
        <v>14590.650390625</v>
      </c>
      <c r="H2192" s="7">
        <v>14432.849609375</v>
      </c>
      <c r="I2192" s="7">
        <v>14563.4501953125</v>
      </c>
      <c r="J2192" s="7">
        <v>0.10035028608738129</v>
      </c>
      <c r="K2192" s="7">
        <v>0.10196255213734499</v>
      </c>
      <c r="L2192" s="7">
        <v>0.1004029013539128</v>
      </c>
      <c r="M2192" s="7">
        <v>0.1016929354059717</v>
      </c>
      <c r="N2192" s="7">
        <v>0.10174530993950059</v>
      </c>
      <c r="O2192" s="7">
        <v>1.291083921989092E-3</v>
      </c>
      <c r="P2192" s="7">
        <v>0.1030363938614897</v>
      </c>
      <c r="Q2192" s="7">
        <v>0.1004542260175115</v>
      </c>
      <c r="R2192" s="7" t="str">
        <f t="shared" si="216"/>
        <v>Lower</v>
      </c>
      <c r="S2192" s="4" t="str">
        <f t="shared" si="217"/>
        <v>Lower</v>
      </c>
      <c r="T2192" s="4" t="str">
        <f t="shared" si="213"/>
        <v>Above</v>
      </c>
      <c r="U2192" s="4" t="str">
        <f t="shared" si="214"/>
        <v>Buy</v>
      </c>
      <c r="V2192" s="4" t="str">
        <f t="shared" si="215"/>
        <v/>
      </c>
    </row>
    <row r="2193" spans="1:22">
      <c r="A2193" s="2">
        <v>44209</v>
      </c>
      <c r="B2193" s="7">
        <v>1492.900024414062</v>
      </c>
      <c r="C2193" s="7">
        <v>1496.900024414062</v>
      </c>
      <c r="D2193" s="7">
        <v>1462.099975585938</v>
      </c>
      <c r="E2193" s="7">
        <v>1470.650024414062</v>
      </c>
      <c r="F2193" s="7">
        <v>14639.7998046875</v>
      </c>
      <c r="G2193" s="7">
        <v>14653.349609375</v>
      </c>
      <c r="H2193" s="7">
        <v>14435.7001953125</v>
      </c>
      <c r="I2193" s="7">
        <v>14564.849609375</v>
      </c>
      <c r="J2193" s="7">
        <v>0.1019754398510322</v>
      </c>
      <c r="K2193" s="7">
        <v>0.1021541193186551</v>
      </c>
      <c r="L2193" s="7">
        <v>0.1012836201780295</v>
      </c>
      <c r="M2193" s="7">
        <v>0.10097255130375291</v>
      </c>
      <c r="N2193" s="7">
        <v>0.10166674311175081</v>
      </c>
      <c r="O2193" s="7">
        <v>1.2877362934176099E-3</v>
      </c>
      <c r="P2193" s="7">
        <v>0.1029544794051684</v>
      </c>
      <c r="Q2193" s="7">
        <v>0.1003790068183332</v>
      </c>
      <c r="R2193" s="7">
        <f t="shared" si="216"/>
        <v>0</v>
      </c>
      <c r="S2193" s="4" t="str">
        <f t="shared" si="217"/>
        <v>Lower</v>
      </c>
      <c r="T2193" s="4" t="str">
        <f t="shared" si="213"/>
        <v>Above</v>
      </c>
      <c r="U2193" s="4" t="str">
        <f t="shared" si="214"/>
        <v>Buy</v>
      </c>
      <c r="V2193" s="4" t="str">
        <f t="shared" si="215"/>
        <v/>
      </c>
    </row>
    <row r="2194" spans="1:22">
      <c r="A2194" s="2">
        <v>44210</v>
      </c>
      <c r="B2194" s="7">
        <v>1471.150024414062</v>
      </c>
      <c r="C2194" s="7">
        <v>1488</v>
      </c>
      <c r="D2194" s="7">
        <v>1456</v>
      </c>
      <c r="E2194" s="7">
        <v>1468.75</v>
      </c>
      <c r="F2194" s="7">
        <v>14550.0498046875</v>
      </c>
      <c r="G2194" s="7">
        <v>14617.7998046875</v>
      </c>
      <c r="H2194" s="7">
        <v>14471.5</v>
      </c>
      <c r="I2194" s="7">
        <v>14595.599609375</v>
      </c>
      <c r="J2194" s="7">
        <v>0.1011096212151873</v>
      </c>
      <c r="K2194" s="7">
        <v>0.1017937049269783</v>
      </c>
      <c r="L2194" s="7">
        <v>0.1006115468334312</v>
      </c>
      <c r="M2194" s="7">
        <v>0.10062964450303211</v>
      </c>
      <c r="N2194" s="7">
        <v>0.1015431757814968</v>
      </c>
      <c r="O2194" s="7">
        <v>1.2611640189947289E-3</v>
      </c>
      <c r="P2194" s="7">
        <v>0.1028043398004915</v>
      </c>
      <c r="Q2194" s="7">
        <v>0.10028201176250209</v>
      </c>
      <c r="R2194" s="7">
        <f t="shared" si="216"/>
        <v>0</v>
      </c>
      <c r="S2194" s="4" t="str">
        <f t="shared" si="217"/>
        <v>Lower</v>
      </c>
      <c r="T2194" s="4" t="str">
        <f t="shared" si="213"/>
        <v>Above</v>
      </c>
      <c r="U2194" s="4" t="str">
        <f t="shared" si="214"/>
        <v>Buy</v>
      </c>
      <c r="V2194" s="4" t="str">
        <f t="shared" si="215"/>
        <v/>
      </c>
    </row>
    <row r="2195" spans="1:22">
      <c r="A2195" s="2">
        <v>44211</v>
      </c>
      <c r="B2195" s="7">
        <v>1469.099975585938</v>
      </c>
      <c r="C2195" s="7">
        <v>1471.650024414062</v>
      </c>
      <c r="D2195" s="7">
        <v>1445</v>
      </c>
      <c r="E2195" s="7">
        <v>1466.650024414062</v>
      </c>
      <c r="F2195" s="7">
        <v>14594.349609375</v>
      </c>
      <c r="G2195" s="7">
        <v>14617.4501953125</v>
      </c>
      <c r="H2195" s="7">
        <v>14357.849609375</v>
      </c>
      <c r="I2195" s="7">
        <v>14433.7001953125</v>
      </c>
      <c r="J2195" s="7">
        <v>0.1006622436016079</v>
      </c>
      <c r="K2195" s="7">
        <v>0.10067761509363581</v>
      </c>
      <c r="L2195" s="7">
        <v>0.1006418119226213</v>
      </c>
      <c r="M2195" s="7">
        <v>0.1016128923677085</v>
      </c>
      <c r="N2195" s="7">
        <v>0.101377362692727</v>
      </c>
      <c r="O2195" s="7">
        <v>9.7899761577862785E-4</v>
      </c>
      <c r="P2195" s="7">
        <v>0.1023563603085056</v>
      </c>
      <c r="Q2195" s="7">
        <v>0.1003983650769484</v>
      </c>
      <c r="R2195" s="7">
        <f t="shared" si="216"/>
        <v>0</v>
      </c>
      <c r="S2195" s="4" t="str">
        <f t="shared" si="217"/>
        <v>Lower</v>
      </c>
      <c r="T2195" s="4" t="str">
        <f t="shared" si="213"/>
        <v>Above</v>
      </c>
      <c r="U2195" s="4" t="str">
        <f t="shared" si="214"/>
        <v>Buy</v>
      </c>
      <c r="V2195" s="4" t="str">
        <f t="shared" si="215"/>
        <v/>
      </c>
    </row>
    <row r="2196" spans="1:22">
      <c r="A2196" s="2">
        <v>44214</v>
      </c>
      <c r="B2196" s="7">
        <v>1469.900024414062</v>
      </c>
      <c r="C2196" s="7">
        <v>1502.849975585938</v>
      </c>
      <c r="D2196" s="7">
        <v>1467</v>
      </c>
      <c r="E2196" s="7">
        <v>1483.099975585938</v>
      </c>
      <c r="F2196" s="7">
        <v>14453.2998046875</v>
      </c>
      <c r="G2196" s="7">
        <v>14459.150390625</v>
      </c>
      <c r="H2196" s="7">
        <v>14222.7998046875</v>
      </c>
      <c r="I2196" s="7">
        <v>14281.2998046875</v>
      </c>
      <c r="J2196" s="7">
        <v>0.1016999608585815</v>
      </c>
      <c r="K2196" s="7">
        <v>0.1039376405241869</v>
      </c>
      <c r="L2196" s="7">
        <v>0.103144248681368</v>
      </c>
      <c r="M2196" s="7">
        <v>0.1038490890793529</v>
      </c>
      <c r="N2196" s="7">
        <v>0.1014415701085379</v>
      </c>
      <c r="O2196" s="7">
        <v>1.0960918160357849E-3</v>
      </c>
      <c r="P2196" s="7">
        <v>0.1025376619245737</v>
      </c>
      <c r="Q2196" s="7">
        <v>0.10034547829250209</v>
      </c>
      <c r="R2196" s="7">
        <f t="shared" si="216"/>
        <v>0</v>
      </c>
      <c r="S2196" s="4" t="str">
        <f t="shared" si="217"/>
        <v>Lower</v>
      </c>
      <c r="T2196" s="4" t="str">
        <f t="shared" si="213"/>
        <v>Above</v>
      </c>
      <c r="U2196" s="4" t="str">
        <f t="shared" si="214"/>
        <v>Buy</v>
      </c>
      <c r="V2196" s="4" t="str">
        <f t="shared" si="215"/>
        <v/>
      </c>
    </row>
    <row r="2197" spans="1:22">
      <c r="A2197" s="2">
        <v>44215</v>
      </c>
      <c r="B2197" s="7">
        <v>1491.800048828125</v>
      </c>
      <c r="C2197" s="7">
        <v>1511.650024414062</v>
      </c>
      <c r="D2197" s="7">
        <v>1467</v>
      </c>
      <c r="E2197" s="7">
        <v>1503.849975585938</v>
      </c>
      <c r="F2197" s="7">
        <v>14371.650390625</v>
      </c>
      <c r="G2197" s="7">
        <v>14546.0498046875</v>
      </c>
      <c r="H2197" s="7">
        <v>14350.849609375</v>
      </c>
      <c r="I2197" s="7">
        <v>14521.150390625</v>
      </c>
      <c r="J2197" s="7">
        <v>0.1038015821621478</v>
      </c>
      <c r="K2197" s="7">
        <v>0.1039216862798675</v>
      </c>
      <c r="L2197" s="7">
        <v>0.1022239128644795</v>
      </c>
      <c r="M2197" s="7">
        <v>0.1035627298892819</v>
      </c>
      <c r="N2197" s="7">
        <v>0.1014703639055109</v>
      </c>
      <c r="O2197" s="7">
        <v>1.145282385882886E-3</v>
      </c>
      <c r="P2197" s="7">
        <v>0.10261564629139371</v>
      </c>
      <c r="Q2197" s="7">
        <v>0.100325081519628</v>
      </c>
      <c r="R2197" s="7" t="str">
        <f t="shared" si="216"/>
        <v>Upper</v>
      </c>
      <c r="S2197" s="4" t="str">
        <f t="shared" si="217"/>
        <v>Upper</v>
      </c>
      <c r="T2197" s="4" t="str">
        <f t="shared" si="213"/>
        <v>Above</v>
      </c>
      <c r="U2197" s="4" t="str">
        <f t="shared" si="214"/>
        <v>Buy</v>
      </c>
      <c r="V2197" s="4" t="str">
        <f t="shared" si="215"/>
        <v/>
      </c>
    </row>
    <row r="2198" spans="1:22">
      <c r="A2198" s="2">
        <v>44216</v>
      </c>
      <c r="B2198" s="7">
        <v>1501</v>
      </c>
      <c r="C2198" s="7">
        <v>1501</v>
      </c>
      <c r="D2198" s="7">
        <v>1486</v>
      </c>
      <c r="E2198" s="7">
        <v>1492</v>
      </c>
      <c r="F2198" s="7">
        <v>14538.2998046875</v>
      </c>
      <c r="G2198" s="7">
        <v>14666.4501953125</v>
      </c>
      <c r="H2198" s="7">
        <v>14517.5498046875</v>
      </c>
      <c r="I2198" s="7">
        <v>14644.7001953125</v>
      </c>
      <c r="J2198" s="7">
        <v>0.103244534791891</v>
      </c>
      <c r="K2198" s="7">
        <v>0.1023424196046928</v>
      </c>
      <c r="L2198" s="7">
        <v>0.102358870470015</v>
      </c>
      <c r="M2198" s="7">
        <v>0.1018798596148497</v>
      </c>
      <c r="N2198" s="7">
        <v>0.101466074523982</v>
      </c>
      <c r="O2198" s="7">
        <v>1.1434890351843081E-3</v>
      </c>
      <c r="P2198" s="7">
        <v>0.1026095635591663</v>
      </c>
      <c r="Q2198" s="7">
        <v>0.1003225854887977</v>
      </c>
      <c r="R2198" s="7">
        <f t="shared" si="216"/>
        <v>0</v>
      </c>
      <c r="S2198" s="4" t="str">
        <f t="shared" si="217"/>
        <v>Upper</v>
      </c>
      <c r="T2198" s="4" t="str">
        <f t="shared" si="213"/>
        <v>Below</v>
      </c>
      <c r="U2198" s="4" t="str">
        <f t="shared" si="214"/>
        <v>Sell</v>
      </c>
      <c r="V2198" s="4" t="str">
        <f t="shared" si="215"/>
        <v>Sell</v>
      </c>
    </row>
    <row r="2199" spans="1:22">
      <c r="A2199" s="2">
        <v>44217</v>
      </c>
      <c r="B2199" s="7">
        <v>1492</v>
      </c>
      <c r="C2199" s="7">
        <v>1494.349975585938</v>
      </c>
      <c r="D2199" s="7">
        <v>1468.150024414062</v>
      </c>
      <c r="E2199" s="7">
        <v>1474.800048828125</v>
      </c>
      <c r="F2199" s="7">
        <v>14730.9501953125</v>
      </c>
      <c r="G2199" s="7">
        <v>14753.5498046875</v>
      </c>
      <c r="H2199" s="7">
        <v>14517.25</v>
      </c>
      <c r="I2199" s="7">
        <v>14590.349609375</v>
      </c>
      <c r="J2199" s="7">
        <v>0.1012833510546228</v>
      </c>
      <c r="K2199" s="7">
        <v>0.1012874864265651</v>
      </c>
      <c r="L2199" s="7">
        <v>0.10113141431153019</v>
      </c>
      <c r="M2199" s="7">
        <v>0.10108051474520489</v>
      </c>
      <c r="N2199" s="7">
        <v>0.1014629722939349</v>
      </c>
      <c r="O2199" s="7">
        <v>1.144496627900656E-3</v>
      </c>
      <c r="P2199" s="7">
        <v>0.1026074689218356</v>
      </c>
      <c r="Q2199" s="7">
        <v>0.1003184756660342</v>
      </c>
      <c r="R2199" s="7">
        <f t="shared" si="216"/>
        <v>0</v>
      </c>
      <c r="S2199" s="4" t="str">
        <f t="shared" si="217"/>
        <v>Upper</v>
      </c>
      <c r="T2199" s="4" t="str">
        <f t="shared" si="213"/>
        <v>Below</v>
      </c>
      <c r="U2199" s="4" t="str">
        <f t="shared" si="214"/>
        <v>Sell</v>
      </c>
      <c r="V2199" s="4" t="str">
        <f t="shared" si="215"/>
        <v/>
      </c>
    </row>
    <row r="2200" spans="1:22">
      <c r="A2200" s="2">
        <v>44218</v>
      </c>
      <c r="B2200" s="7">
        <v>1467.900024414062</v>
      </c>
      <c r="C2200" s="7">
        <v>1467.900024414062</v>
      </c>
      <c r="D2200" s="7">
        <v>1440.150024414062</v>
      </c>
      <c r="E2200" s="7">
        <v>1443.550048828125</v>
      </c>
      <c r="F2200" s="7">
        <v>14583.400390625</v>
      </c>
      <c r="G2200" s="7">
        <v>14619.900390625</v>
      </c>
      <c r="H2200" s="7">
        <v>14357.75</v>
      </c>
      <c r="I2200" s="7">
        <v>14371.900390625</v>
      </c>
      <c r="J2200" s="7">
        <v>0.1006555388383705</v>
      </c>
      <c r="K2200" s="7">
        <v>0.10040424251832469</v>
      </c>
      <c r="L2200" s="7">
        <v>0.1003047151826757</v>
      </c>
      <c r="M2200" s="7">
        <v>0.1004425308826781</v>
      </c>
      <c r="N2200" s="7">
        <v>0.10140445816462861</v>
      </c>
      <c r="O2200" s="7">
        <v>1.166144080738692E-3</v>
      </c>
      <c r="P2200" s="7">
        <v>0.10257060224536731</v>
      </c>
      <c r="Q2200" s="7">
        <v>0.10023831408389</v>
      </c>
      <c r="R2200" s="7">
        <f t="shared" si="216"/>
        <v>0</v>
      </c>
      <c r="S2200" s="4" t="str">
        <f t="shared" si="217"/>
        <v>Upper</v>
      </c>
      <c r="T2200" s="4" t="str">
        <f t="shared" si="213"/>
        <v>Below</v>
      </c>
      <c r="U2200" s="4" t="str">
        <f t="shared" si="214"/>
        <v>Sell</v>
      </c>
      <c r="V2200" s="4" t="str">
        <f t="shared" si="215"/>
        <v/>
      </c>
    </row>
    <row r="2201" spans="1:22">
      <c r="A2201" s="2">
        <v>44221</v>
      </c>
      <c r="B2201" s="7">
        <v>1465.099975585938</v>
      </c>
      <c r="C2201" s="7">
        <v>1481</v>
      </c>
      <c r="D2201" s="7">
        <v>1455.150024414062</v>
      </c>
      <c r="E2201" s="7">
        <v>1462.849975585938</v>
      </c>
      <c r="F2201" s="7">
        <v>14477.7998046875</v>
      </c>
      <c r="G2201" s="7">
        <v>14491.099609375</v>
      </c>
      <c r="H2201" s="7">
        <v>14218.599609375</v>
      </c>
      <c r="I2201" s="7">
        <v>14238.900390625</v>
      </c>
      <c r="J2201" s="7">
        <v>0.10119631403603049</v>
      </c>
      <c r="K2201" s="7">
        <v>0.1022006638503726</v>
      </c>
      <c r="L2201" s="7">
        <v>0.10234130395335229</v>
      </c>
      <c r="M2201" s="7">
        <v>0.1027361618843186</v>
      </c>
      <c r="N2201" s="7">
        <v>0.10144925448183829</v>
      </c>
      <c r="O2201" s="7">
        <v>1.2004680446683321E-3</v>
      </c>
      <c r="P2201" s="7">
        <v>0.1026497225265066</v>
      </c>
      <c r="Q2201" s="7">
        <v>0.10024878643717</v>
      </c>
      <c r="R2201" s="7">
        <f t="shared" si="216"/>
        <v>0</v>
      </c>
      <c r="S2201" s="4" t="str">
        <f t="shared" si="217"/>
        <v>Upper</v>
      </c>
      <c r="T2201" s="4" t="str">
        <f t="shared" si="213"/>
        <v>Above</v>
      </c>
      <c r="U2201" s="4" t="str">
        <f t="shared" si="214"/>
        <v>Sell</v>
      </c>
      <c r="V2201" s="4" t="str">
        <f t="shared" si="215"/>
        <v/>
      </c>
    </row>
    <row r="2202" spans="1:22">
      <c r="A2202" s="2">
        <v>44223</v>
      </c>
      <c r="B2202" s="7">
        <v>1468</v>
      </c>
      <c r="C2202" s="7">
        <v>1471.900024414062</v>
      </c>
      <c r="D2202" s="7">
        <v>1406.150024414062</v>
      </c>
      <c r="E2202" s="7">
        <v>1409.599975585938</v>
      </c>
      <c r="F2202" s="7">
        <v>14237.9501953125</v>
      </c>
      <c r="G2202" s="7">
        <v>14237.9501953125</v>
      </c>
      <c r="H2202" s="7">
        <v>13929.2998046875</v>
      </c>
      <c r="I2202" s="7">
        <v>13967.5</v>
      </c>
      <c r="J2202" s="7">
        <v>0.10310472925262119</v>
      </c>
      <c r="K2202" s="7">
        <v>0.10337864680118421</v>
      </c>
      <c r="L2202" s="7">
        <v>0.10094908172920961</v>
      </c>
      <c r="M2202" s="7">
        <v>0.1009199910926034</v>
      </c>
      <c r="N2202" s="7">
        <v>0.1013734533991648</v>
      </c>
      <c r="O2202" s="7">
        <v>1.182612157351257E-3</v>
      </c>
      <c r="P2202" s="7">
        <v>0.1025560655565161</v>
      </c>
      <c r="Q2202" s="7">
        <v>0.1001908412418136</v>
      </c>
      <c r="R2202" s="7" t="str">
        <f t="shared" si="216"/>
        <v>Upper</v>
      </c>
      <c r="S2202" s="4" t="str">
        <f t="shared" si="217"/>
        <v>Upper</v>
      </c>
      <c r="T2202" s="4" t="str">
        <f t="shared" si="213"/>
        <v>Below</v>
      </c>
      <c r="U2202" s="4" t="str">
        <f t="shared" si="214"/>
        <v>Sell</v>
      </c>
      <c r="V2202" s="4" t="str">
        <f t="shared" si="215"/>
        <v/>
      </c>
    </row>
    <row r="2203" spans="1:22">
      <c r="A2203" s="2">
        <v>44224</v>
      </c>
      <c r="B2203" s="7">
        <v>1389.900024414062</v>
      </c>
      <c r="C2203" s="7">
        <v>1401.300048828125</v>
      </c>
      <c r="D2203" s="7">
        <v>1342</v>
      </c>
      <c r="E2203" s="7">
        <v>1371.449951171875</v>
      </c>
      <c r="F2203" s="7">
        <v>13810.400390625</v>
      </c>
      <c r="G2203" s="7">
        <v>13898.25</v>
      </c>
      <c r="H2203" s="7">
        <v>13713.25</v>
      </c>
      <c r="I2203" s="7">
        <v>13817.5498046875</v>
      </c>
      <c r="J2203" s="7">
        <v>0.100641544423113</v>
      </c>
      <c r="K2203" s="7">
        <v>0.10082564702952709</v>
      </c>
      <c r="L2203" s="7">
        <v>9.7861557253021716E-2</v>
      </c>
      <c r="M2203" s="7">
        <v>9.9254207189947735E-2</v>
      </c>
      <c r="N2203" s="7">
        <v>0.1012134878086354</v>
      </c>
      <c r="O2203" s="7">
        <v>1.243630969306181E-3</v>
      </c>
      <c r="P2203" s="7">
        <v>0.1024571187779416</v>
      </c>
      <c r="Q2203" s="7">
        <v>9.9969856839329213E-2</v>
      </c>
      <c r="R2203" s="7" t="str">
        <f t="shared" si="216"/>
        <v>Lower</v>
      </c>
      <c r="S2203" s="4" t="str">
        <f t="shared" si="217"/>
        <v>Lower</v>
      </c>
      <c r="T2203" s="4" t="str">
        <f t="shared" si="213"/>
        <v>Below</v>
      </c>
      <c r="U2203" s="4" t="str">
        <f t="shared" si="214"/>
        <v>Sell</v>
      </c>
      <c r="V2203" s="4" t="str">
        <f t="shared" si="215"/>
        <v/>
      </c>
    </row>
    <row r="2204" spans="1:22">
      <c r="A2204" s="2">
        <v>44225</v>
      </c>
      <c r="B2204" s="7">
        <v>1391.349975585938</v>
      </c>
      <c r="C2204" s="7">
        <v>1408.75</v>
      </c>
      <c r="D2204" s="7">
        <v>1364.5</v>
      </c>
      <c r="E2204" s="7">
        <v>1390.5</v>
      </c>
      <c r="F2204" s="7">
        <v>13946.599609375</v>
      </c>
      <c r="G2204" s="7">
        <v>13966.849609375</v>
      </c>
      <c r="H2204" s="7">
        <v>13596.75</v>
      </c>
      <c r="I2204" s="7">
        <v>13634.599609375</v>
      </c>
      <c r="J2204" s="7">
        <v>9.9762667213208187E-2</v>
      </c>
      <c r="K2204" s="7">
        <v>0.10086383396398869</v>
      </c>
      <c r="L2204" s="7">
        <v>0.1003548642138746</v>
      </c>
      <c r="M2204" s="7">
        <v>0.1019831927476556</v>
      </c>
      <c r="N2204" s="7">
        <v>0.10117630883022211</v>
      </c>
      <c r="O2204" s="7">
        <v>1.2065721766745089E-3</v>
      </c>
      <c r="P2204" s="7">
        <v>0.1023828810068966</v>
      </c>
      <c r="Q2204" s="7">
        <v>9.9969736653547622E-2</v>
      </c>
      <c r="R2204" s="7">
        <f t="shared" si="216"/>
        <v>0</v>
      </c>
      <c r="S2204" s="4" t="str">
        <f t="shared" si="217"/>
        <v>Lower</v>
      </c>
      <c r="T2204" s="4" t="str">
        <f t="shared" si="213"/>
        <v>Above</v>
      </c>
      <c r="U2204" s="4" t="str">
        <f t="shared" si="214"/>
        <v>Buy</v>
      </c>
      <c r="V2204" s="4" t="str">
        <f t="shared" si="215"/>
        <v>Buy</v>
      </c>
    </row>
    <row r="2205" spans="1:22">
      <c r="A2205" s="2">
        <v>44228</v>
      </c>
      <c r="B2205" s="7">
        <v>1410.25</v>
      </c>
      <c r="C2205" s="7">
        <v>1482.5</v>
      </c>
      <c r="D2205" s="7">
        <v>1401</v>
      </c>
      <c r="E2205" s="7">
        <v>1476.75</v>
      </c>
      <c r="F2205" s="7">
        <v>13758.599609375</v>
      </c>
      <c r="G2205" s="7">
        <v>14336.349609375</v>
      </c>
      <c r="H2205" s="7">
        <v>13661.75</v>
      </c>
      <c r="I2205" s="7">
        <v>14281.2001953125</v>
      </c>
      <c r="J2205" s="7">
        <v>0.1024995304783102</v>
      </c>
      <c r="K2205" s="7">
        <v>0.10340847150034239</v>
      </c>
      <c r="L2205" s="7">
        <v>0.10254908778158001</v>
      </c>
      <c r="M2205" s="7">
        <v>0.10340517462143781</v>
      </c>
      <c r="N2205" s="7">
        <v>0.1012638195895848</v>
      </c>
      <c r="O2205" s="7">
        <v>1.302751856394943E-3</v>
      </c>
      <c r="P2205" s="7">
        <v>0.10256657144597971</v>
      </c>
      <c r="Q2205" s="7">
        <v>9.9961067733189829E-2</v>
      </c>
      <c r="R2205" s="7" t="str">
        <f t="shared" si="216"/>
        <v>Upper</v>
      </c>
      <c r="S2205" s="4" t="str">
        <f t="shared" si="217"/>
        <v>Upper</v>
      </c>
      <c r="T2205" s="4" t="str">
        <f t="shared" si="213"/>
        <v>Above</v>
      </c>
      <c r="U2205" s="4" t="str">
        <f t="shared" si="214"/>
        <v>Buy</v>
      </c>
      <c r="V2205" s="4" t="str">
        <f t="shared" si="215"/>
        <v/>
      </c>
    </row>
    <row r="2206" spans="1:22">
      <c r="A2206" s="2">
        <v>44229</v>
      </c>
      <c r="B2206" s="7">
        <v>1501</v>
      </c>
      <c r="C2206" s="7">
        <v>1578.5</v>
      </c>
      <c r="D2206" s="7">
        <v>1497.400024414062</v>
      </c>
      <c r="E2206" s="7">
        <v>1560.550048828125</v>
      </c>
      <c r="F2206" s="7">
        <v>14481.099609375</v>
      </c>
      <c r="G2206" s="7">
        <v>14731.7001953125</v>
      </c>
      <c r="H2206" s="7">
        <v>14469.150390625</v>
      </c>
      <c r="I2206" s="7">
        <v>14647.849609375</v>
      </c>
      <c r="J2206" s="7">
        <v>0.1036523496481068</v>
      </c>
      <c r="K2206" s="7">
        <v>0.1071498862366385</v>
      </c>
      <c r="L2206" s="7">
        <v>0.1034891464936513</v>
      </c>
      <c r="M2206" s="7">
        <v>0.1065378257180721</v>
      </c>
      <c r="N2206" s="7">
        <v>0.1015811234558413</v>
      </c>
      <c r="O2206" s="7">
        <v>1.7305042573480119E-3</v>
      </c>
      <c r="P2206" s="7">
        <v>0.1033116277131893</v>
      </c>
      <c r="Q2206" s="7">
        <v>9.9850619198493307E-2</v>
      </c>
      <c r="R2206" s="7">
        <f t="shared" si="216"/>
        <v>0</v>
      </c>
      <c r="S2206" s="4" t="str">
        <f t="shared" si="217"/>
        <v>Upper</v>
      </c>
      <c r="T2206" s="4" t="str">
        <f t="shared" si="213"/>
        <v>Above</v>
      </c>
      <c r="U2206" s="4" t="str">
        <f t="shared" si="214"/>
        <v>Buy</v>
      </c>
      <c r="V2206" s="4" t="str">
        <f t="shared" si="215"/>
        <v/>
      </c>
    </row>
    <row r="2207" spans="1:22">
      <c r="A2207" s="2">
        <v>44230</v>
      </c>
      <c r="B2207" s="7">
        <v>1579</v>
      </c>
      <c r="C2207" s="7">
        <v>1581.699951171875</v>
      </c>
      <c r="D2207" s="7">
        <v>1542</v>
      </c>
      <c r="E2207" s="7">
        <v>1574.800048828125</v>
      </c>
      <c r="F2207" s="7">
        <v>14754.900390625</v>
      </c>
      <c r="G2207" s="7">
        <v>14868.849609375</v>
      </c>
      <c r="H2207" s="7">
        <v>14574.150390625</v>
      </c>
      <c r="I2207" s="7">
        <v>14789.9501953125</v>
      </c>
      <c r="J2207" s="7">
        <v>0.1070152937801782</v>
      </c>
      <c r="K2207" s="7">
        <v>0.1063767535973054</v>
      </c>
      <c r="L2207" s="7">
        <v>0.1058037661661506</v>
      </c>
      <c r="M2207" s="7">
        <v>0.1064777114210458</v>
      </c>
      <c r="N2207" s="7">
        <v>0.1018812407562789</v>
      </c>
      <c r="O2207" s="7">
        <v>2.024205102970853E-3</v>
      </c>
      <c r="P2207" s="7">
        <v>0.1039054458592497</v>
      </c>
      <c r="Q2207" s="7">
        <v>9.9857035653308016E-2</v>
      </c>
      <c r="R2207" s="7">
        <f t="shared" si="216"/>
        <v>0</v>
      </c>
      <c r="S2207" s="4" t="str">
        <f t="shared" si="217"/>
        <v>Upper</v>
      </c>
      <c r="T2207" s="4" t="str">
        <f t="shared" ref="T2207:T2270" si="218">IF(S2207=0,"",IF(S2207="Upper",IF(M2207&lt;=P2207,"Below","Above"),IF(M2207&gt;=Q2207,"Above","Below")))</f>
        <v>Above</v>
      </c>
      <c r="U2207" s="4" t="str">
        <f t="shared" si="214"/>
        <v>Buy</v>
      </c>
      <c r="V2207" s="4" t="str">
        <f t="shared" si="215"/>
        <v/>
      </c>
    </row>
    <row r="2208" spans="1:22">
      <c r="A2208" s="2">
        <v>44231</v>
      </c>
      <c r="B2208" s="7">
        <v>1566</v>
      </c>
      <c r="C2208" s="7">
        <v>1588</v>
      </c>
      <c r="D2208" s="7">
        <v>1543.449951171875</v>
      </c>
      <c r="E2208" s="7">
        <v>1579.099975585938</v>
      </c>
      <c r="F2208" s="7">
        <v>14789.0498046875</v>
      </c>
      <c r="G2208" s="7">
        <v>14913.7001953125</v>
      </c>
      <c r="H2208" s="7">
        <v>14714.75</v>
      </c>
      <c r="I2208" s="7">
        <v>14895.650390625</v>
      </c>
      <c r="J2208" s="7">
        <v>0.1058891558742093</v>
      </c>
      <c r="K2208" s="7">
        <v>0.1064792760484163</v>
      </c>
      <c r="L2208" s="7">
        <v>0.1048913471973275</v>
      </c>
      <c r="M2208" s="7">
        <v>0.10601081081896151</v>
      </c>
      <c r="N2208" s="7">
        <v>0.1021608391788983</v>
      </c>
      <c r="O2208" s="7">
        <v>2.190913699959514E-3</v>
      </c>
      <c r="P2208" s="7">
        <v>0.1043517528788578</v>
      </c>
      <c r="Q2208" s="7">
        <v>9.996992547893882E-2</v>
      </c>
      <c r="R2208" s="7">
        <f t="shared" si="216"/>
        <v>0</v>
      </c>
      <c r="S2208" s="4" t="str">
        <f t="shared" si="217"/>
        <v>Upper</v>
      </c>
      <c r="T2208" s="4" t="str">
        <f t="shared" si="218"/>
        <v>Above</v>
      </c>
      <c r="U2208" s="4" t="str">
        <f t="shared" si="214"/>
        <v>Buy</v>
      </c>
      <c r="V2208" s="4" t="str">
        <f t="shared" si="215"/>
        <v/>
      </c>
    </row>
    <row r="2209" spans="1:22">
      <c r="A2209" s="2">
        <v>44232</v>
      </c>
      <c r="B2209" s="7">
        <v>1548</v>
      </c>
      <c r="C2209" s="7">
        <v>1618.25</v>
      </c>
      <c r="D2209" s="7">
        <v>1548</v>
      </c>
      <c r="E2209" s="7">
        <v>1597.599975585938</v>
      </c>
      <c r="F2209" s="7">
        <v>14952.599609375</v>
      </c>
      <c r="G2209" s="7">
        <v>15014.650390625</v>
      </c>
      <c r="H2209" s="7">
        <v>14864.75</v>
      </c>
      <c r="I2209" s="7">
        <v>14924.25</v>
      </c>
      <c r="J2209" s="7">
        <v>0.1035271484852328</v>
      </c>
      <c r="K2209" s="7">
        <v>0.10777806728090179</v>
      </c>
      <c r="L2209" s="7">
        <v>0.1041389865285323</v>
      </c>
      <c r="M2209" s="7">
        <v>0.1070472536700965</v>
      </c>
      <c r="N2209" s="7">
        <v>0.10250430684625091</v>
      </c>
      <c r="O2209" s="7">
        <v>2.3928352844991658E-3</v>
      </c>
      <c r="P2209" s="7">
        <v>0.1048971421307501</v>
      </c>
      <c r="Q2209" s="7">
        <v>0.10011147156175181</v>
      </c>
      <c r="R2209" s="7" t="str">
        <f t="shared" si="216"/>
        <v>Upper</v>
      </c>
      <c r="S2209" s="4" t="str">
        <f t="shared" si="217"/>
        <v>Upper</v>
      </c>
      <c r="T2209" s="4" t="str">
        <f t="shared" si="218"/>
        <v>Above</v>
      </c>
      <c r="U2209" s="4" t="str">
        <f t="shared" si="214"/>
        <v>Buy</v>
      </c>
      <c r="V2209" s="4" t="str">
        <f t="shared" si="215"/>
        <v/>
      </c>
    </row>
    <row r="2210" spans="1:22">
      <c r="A2210" s="2">
        <v>44235</v>
      </c>
      <c r="B2210" s="7">
        <v>1620</v>
      </c>
      <c r="C2210" s="7">
        <v>1631.650024414062</v>
      </c>
      <c r="D2210" s="7">
        <v>1595.699951171875</v>
      </c>
      <c r="E2210" s="7">
        <v>1605.25</v>
      </c>
      <c r="F2210" s="7">
        <v>15064.2998046875</v>
      </c>
      <c r="G2210" s="7">
        <v>15159.900390625</v>
      </c>
      <c r="H2210" s="7">
        <v>15041.0498046875</v>
      </c>
      <c r="I2210" s="7">
        <v>15115.7998046875</v>
      </c>
      <c r="J2210" s="7">
        <v>0.1075390174786558</v>
      </c>
      <c r="K2210" s="7">
        <v>0.1076293367615454</v>
      </c>
      <c r="L2210" s="7">
        <v>0.1060896660733468</v>
      </c>
      <c r="M2210" s="7">
        <v>0.1061968285331619</v>
      </c>
      <c r="N2210" s="7">
        <v>0.1028248645271945</v>
      </c>
      <c r="O2210" s="7">
        <v>2.438465496413013E-3</v>
      </c>
      <c r="P2210" s="7">
        <v>0.10526333002360749</v>
      </c>
      <c r="Q2210" s="7">
        <v>0.1003863990307815</v>
      </c>
      <c r="R2210" s="7">
        <f t="shared" si="216"/>
        <v>0</v>
      </c>
      <c r="S2210" s="4" t="str">
        <f t="shared" si="217"/>
        <v>Upper</v>
      </c>
      <c r="T2210" s="4" t="str">
        <f t="shared" si="218"/>
        <v>Above</v>
      </c>
      <c r="U2210" s="4" t="str">
        <f t="shared" si="214"/>
        <v>Buy</v>
      </c>
      <c r="V2210" s="4" t="str">
        <f t="shared" si="215"/>
        <v/>
      </c>
    </row>
    <row r="2211" spans="1:22">
      <c r="A2211" s="2">
        <v>44236</v>
      </c>
      <c r="B2211" s="7">
        <v>1610</v>
      </c>
      <c r="C2211" s="7">
        <v>1628</v>
      </c>
      <c r="D2211" s="7">
        <v>1586.699951171875</v>
      </c>
      <c r="E2211" s="7">
        <v>1611.849975585938</v>
      </c>
      <c r="F2211" s="7">
        <v>15164.150390625</v>
      </c>
      <c r="G2211" s="7">
        <v>15257.099609375</v>
      </c>
      <c r="H2211" s="7">
        <v>15064.2998046875</v>
      </c>
      <c r="I2211" s="7">
        <v>15109.2998046875</v>
      </c>
      <c r="J2211" s="7">
        <v>0.10617146088153789</v>
      </c>
      <c r="K2211" s="7">
        <v>0.10670442231363859</v>
      </c>
      <c r="L2211" s="7">
        <v>0.10532848998916949</v>
      </c>
      <c r="M2211" s="7">
        <v>0.1066793297122795</v>
      </c>
      <c r="N2211" s="7">
        <v>0.1031485617600707</v>
      </c>
      <c r="O2211" s="7">
        <v>2.5013238258318809E-3</v>
      </c>
      <c r="P2211" s="7">
        <v>0.10564988558590251</v>
      </c>
      <c r="Q2211" s="7">
        <v>0.1006472379342388</v>
      </c>
      <c r="R2211" s="7" t="str">
        <f t="shared" si="216"/>
        <v>Upper</v>
      </c>
      <c r="S2211" s="4" t="str">
        <f t="shared" si="217"/>
        <v>Upper</v>
      </c>
      <c r="T2211" s="4" t="str">
        <f t="shared" si="218"/>
        <v>Above</v>
      </c>
      <c r="U2211" s="4" t="str">
        <f t="shared" si="214"/>
        <v>Buy</v>
      </c>
      <c r="V2211" s="4" t="str">
        <f t="shared" si="215"/>
        <v/>
      </c>
    </row>
    <row r="2212" spans="1:22">
      <c r="A2212" s="2">
        <v>44237</v>
      </c>
      <c r="B2212" s="7">
        <v>1608.349975585938</v>
      </c>
      <c r="C2212" s="7">
        <v>1614.849975585938</v>
      </c>
      <c r="D2212" s="7">
        <v>1567</v>
      </c>
      <c r="E2212" s="7">
        <v>1581.75</v>
      </c>
      <c r="F2212" s="7">
        <v>15119.0498046875</v>
      </c>
      <c r="G2212" s="7">
        <v>15168.25</v>
      </c>
      <c r="H2212" s="7">
        <v>14977.2001953125</v>
      </c>
      <c r="I2212" s="7">
        <v>15106.5</v>
      </c>
      <c r="J2212" s="7">
        <v>0.1063790381249545</v>
      </c>
      <c r="K2212" s="7">
        <v>0.1064625105457741</v>
      </c>
      <c r="L2212" s="7">
        <v>0.1046256963628244</v>
      </c>
      <c r="M2212" s="7">
        <v>0.1047065832588621</v>
      </c>
      <c r="N2212" s="7">
        <v>0.1032992441527152</v>
      </c>
      <c r="O2212" s="7">
        <v>2.499792370227431E-3</v>
      </c>
      <c r="P2212" s="7">
        <v>0.1057990365229426</v>
      </c>
      <c r="Q2212" s="7">
        <v>0.1007994517824878</v>
      </c>
      <c r="R2212" s="7" t="str">
        <f t="shared" si="216"/>
        <v>Upper</v>
      </c>
      <c r="S2212" s="4" t="str">
        <f t="shared" si="217"/>
        <v>Upper</v>
      </c>
      <c r="T2212" s="4" t="str">
        <f t="shared" si="218"/>
        <v>Below</v>
      </c>
      <c r="U2212" s="4" t="str">
        <f t="shared" si="214"/>
        <v>Sell</v>
      </c>
      <c r="V2212" s="4" t="str">
        <f t="shared" si="215"/>
        <v>Sell</v>
      </c>
    </row>
    <row r="2213" spans="1:22">
      <c r="A2213" s="2">
        <v>44238</v>
      </c>
      <c r="B2213" s="7">
        <v>1582</v>
      </c>
      <c r="C2213" s="7">
        <v>1597.800048828125</v>
      </c>
      <c r="D2213" s="7">
        <v>1564.199951171875</v>
      </c>
      <c r="E2213" s="7">
        <v>1572.349975585938</v>
      </c>
      <c r="F2213" s="7">
        <v>15073.25</v>
      </c>
      <c r="G2213" s="7">
        <v>15188.5</v>
      </c>
      <c r="H2213" s="7">
        <v>15065.400390625</v>
      </c>
      <c r="I2213" s="7">
        <v>15173.2998046875</v>
      </c>
      <c r="J2213" s="7">
        <v>0.1049541406133382</v>
      </c>
      <c r="K2213" s="7">
        <v>0.1051980148683626</v>
      </c>
      <c r="L2213" s="7">
        <v>0.1038273069825118</v>
      </c>
      <c r="M2213" s="7">
        <v>0.10362610610911351</v>
      </c>
      <c r="N2213" s="7">
        <v>0.1034319218929832</v>
      </c>
      <c r="O2213" s="7">
        <v>2.4394946355489971E-3</v>
      </c>
      <c r="P2213" s="7">
        <v>0.1058714165285322</v>
      </c>
      <c r="Q2213" s="7">
        <v>0.10099242725743419</v>
      </c>
      <c r="R2213" s="7">
        <f t="shared" si="216"/>
        <v>0</v>
      </c>
      <c r="S2213" s="4" t="str">
        <f t="shared" si="217"/>
        <v>Upper</v>
      </c>
      <c r="T2213" s="4" t="str">
        <f t="shared" si="218"/>
        <v>Below</v>
      </c>
      <c r="U2213" s="4" t="str">
        <f t="shared" si="214"/>
        <v>Sell</v>
      </c>
      <c r="V2213" s="4" t="str">
        <f t="shared" si="215"/>
        <v/>
      </c>
    </row>
    <row r="2214" spans="1:22">
      <c r="A2214" s="2">
        <v>44239</v>
      </c>
      <c r="B2214" s="7">
        <v>1573.900024414062</v>
      </c>
      <c r="C2214" s="7">
        <v>1592.5</v>
      </c>
      <c r="D2214" s="7">
        <v>1573</v>
      </c>
      <c r="E2214" s="7">
        <v>1581.949951171875</v>
      </c>
      <c r="F2214" s="7">
        <v>15186.2001953125</v>
      </c>
      <c r="G2214" s="7">
        <v>15243.5</v>
      </c>
      <c r="H2214" s="7">
        <v>15081</v>
      </c>
      <c r="I2214" s="7">
        <v>15163.2998046875</v>
      </c>
      <c r="J2214" s="7">
        <v>0.1036401472502566</v>
      </c>
      <c r="K2214" s="7">
        <v>0.1044707580280119</v>
      </c>
      <c r="L2214" s="7">
        <v>0.1043034281546317</v>
      </c>
      <c r="M2214" s="7">
        <v>0.1043275521521272</v>
      </c>
      <c r="N2214" s="7">
        <v>0.10361681727543801</v>
      </c>
      <c r="O2214" s="7">
        <v>2.3545836194914988E-3</v>
      </c>
      <c r="P2214" s="7">
        <v>0.1059714008949295</v>
      </c>
      <c r="Q2214" s="7">
        <v>0.1012622336559465</v>
      </c>
      <c r="R2214" s="7">
        <f t="shared" si="216"/>
        <v>0</v>
      </c>
      <c r="S2214" s="4" t="str">
        <f t="shared" si="217"/>
        <v>Upper</v>
      </c>
      <c r="T2214" s="4" t="str">
        <f t="shared" si="218"/>
        <v>Below</v>
      </c>
      <c r="U2214" s="4" t="str">
        <f t="shared" si="214"/>
        <v>Sell</v>
      </c>
      <c r="V2214" s="4" t="str">
        <f t="shared" si="215"/>
        <v/>
      </c>
    </row>
    <row r="2215" spans="1:22">
      <c r="A2215" s="2">
        <v>44242</v>
      </c>
      <c r="B2215" s="7">
        <v>1600.099975585938</v>
      </c>
      <c r="C2215" s="7">
        <v>1625</v>
      </c>
      <c r="D2215" s="7">
        <v>1596.699951171875</v>
      </c>
      <c r="E2215" s="7">
        <v>1616.599975585938</v>
      </c>
      <c r="F2215" s="7">
        <v>15270.2998046875</v>
      </c>
      <c r="G2215" s="7">
        <v>15340.150390625</v>
      </c>
      <c r="H2215" s="7">
        <v>15243.400390625</v>
      </c>
      <c r="I2215" s="7">
        <v>15314.7001953125</v>
      </c>
      <c r="J2215" s="7">
        <v>0.1047851054695571</v>
      </c>
      <c r="K2215" s="7">
        <v>0.1059311648595769</v>
      </c>
      <c r="L2215" s="7">
        <v>0.1047469665727522</v>
      </c>
      <c r="M2215" s="7">
        <v>0.1055587086243284</v>
      </c>
      <c r="N2215" s="7">
        <v>0.10381410808826901</v>
      </c>
      <c r="O2215" s="7">
        <v>2.343119491538257E-3</v>
      </c>
      <c r="P2215" s="7">
        <v>0.1061572275798072</v>
      </c>
      <c r="Q2215" s="7">
        <v>0.1014709885967307</v>
      </c>
      <c r="R2215" s="7">
        <f t="shared" si="216"/>
        <v>0</v>
      </c>
      <c r="S2215" s="4" t="str">
        <f t="shared" si="217"/>
        <v>Upper</v>
      </c>
      <c r="T2215" s="4" t="str">
        <f t="shared" si="218"/>
        <v>Below</v>
      </c>
      <c r="U2215" s="4" t="str">
        <f t="shared" si="214"/>
        <v>Sell</v>
      </c>
      <c r="V2215" s="4" t="str">
        <f t="shared" si="215"/>
        <v/>
      </c>
    </row>
    <row r="2216" spans="1:22">
      <c r="A2216" s="2">
        <v>44243</v>
      </c>
      <c r="B2216" s="7">
        <v>1621.199951171875</v>
      </c>
      <c r="C2216" s="7">
        <v>1641</v>
      </c>
      <c r="D2216" s="7">
        <v>1608.449951171875</v>
      </c>
      <c r="E2216" s="7">
        <v>1626.650024414062</v>
      </c>
      <c r="F2216" s="7">
        <v>15371.4501953125</v>
      </c>
      <c r="G2216" s="7">
        <v>15431.75</v>
      </c>
      <c r="H2216" s="7">
        <v>15242.2001953125</v>
      </c>
      <c r="I2216" s="7">
        <v>15313.4501953125</v>
      </c>
      <c r="J2216" s="7">
        <v>0.10546824994210741</v>
      </c>
      <c r="K2216" s="7">
        <v>0.1063392032659938</v>
      </c>
      <c r="L2216" s="7">
        <v>0.1055261005997368</v>
      </c>
      <c r="M2216" s="7">
        <v>0.1062236141213941</v>
      </c>
      <c r="N2216" s="7">
        <v>0.103932834340371</v>
      </c>
      <c r="O2216" s="7">
        <v>2.4043441744614679E-3</v>
      </c>
      <c r="P2216" s="7">
        <v>0.1063371785148325</v>
      </c>
      <c r="Q2216" s="7">
        <v>0.10152849016590949</v>
      </c>
      <c r="R2216" s="7" t="str">
        <f t="shared" si="216"/>
        <v>Upper</v>
      </c>
      <c r="S2216" s="4" t="str">
        <f t="shared" si="217"/>
        <v>Upper</v>
      </c>
      <c r="T2216" s="4" t="str">
        <f t="shared" si="218"/>
        <v>Below</v>
      </c>
      <c r="U2216" s="4" t="str">
        <f t="shared" si="214"/>
        <v>Sell</v>
      </c>
      <c r="V2216" s="4" t="str">
        <f t="shared" si="215"/>
        <v/>
      </c>
    </row>
    <row r="2217" spans="1:22">
      <c r="A2217" s="2">
        <v>44244</v>
      </c>
      <c r="B2217" s="7">
        <v>1620</v>
      </c>
      <c r="C2217" s="7">
        <v>1621.800048828125</v>
      </c>
      <c r="D2217" s="7">
        <v>1583</v>
      </c>
      <c r="E2217" s="7">
        <v>1586.5</v>
      </c>
      <c r="F2217" s="7">
        <v>15279.900390625</v>
      </c>
      <c r="G2217" s="7">
        <v>15314.2998046875</v>
      </c>
      <c r="H2217" s="7">
        <v>15170.75</v>
      </c>
      <c r="I2217" s="7">
        <v>15208.900390625</v>
      </c>
      <c r="J2217" s="7">
        <v>0.1060216335568492</v>
      </c>
      <c r="K2217" s="7">
        <v>0.10590102515373991</v>
      </c>
      <c r="L2217" s="7">
        <v>0.104345533345418</v>
      </c>
      <c r="M2217" s="7">
        <v>0.1043139187746895</v>
      </c>
      <c r="N2217" s="7">
        <v>0.1039703937846414</v>
      </c>
      <c r="O2217" s="7">
        <v>2.404125632503592E-3</v>
      </c>
      <c r="P2217" s="7">
        <v>0.106374519417145</v>
      </c>
      <c r="Q2217" s="7">
        <v>0.1015662681521378</v>
      </c>
      <c r="R2217" s="7">
        <f t="shared" si="216"/>
        <v>0</v>
      </c>
      <c r="S2217" s="4" t="str">
        <f t="shared" si="217"/>
        <v>Upper</v>
      </c>
      <c r="T2217" s="4" t="str">
        <f t="shared" si="218"/>
        <v>Below</v>
      </c>
      <c r="U2217" s="4" t="str">
        <f t="shared" si="214"/>
        <v>Sell</v>
      </c>
      <c r="V2217" s="4" t="str">
        <f t="shared" si="215"/>
        <v/>
      </c>
    </row>
    <row r="2218" spans="1:22">
      <c r="A2218" s="2">
        <v>44245</v>
      </c>
      <c r="B2218" s="7">
        <v>1605.949951171875</v>
      </c>
      <c r="C2218" s="7">
        <v>1605.949951171875</v>
      </c>
      <c r="D2218" s="7">
        <v>1548</v>
      </c>
      <c r="E2218" s="7">
        <v>1554.300048828125</v>
      </c>
      <c r="F2218" s="7">
        <v>15238.7001953125</v>
      </c>
      <c r="G2218" s="7">
        <v>15250.75</v>
      </c>
      <c r="H2218" s="7">
        <v>15078.0498046875</v>
      </c>
      <c r="I2218" s="7">
        <v>15118.9501953125</v>
      </c>
      <c r="J2218" s="7">
        <v>0.1053862816768239</v>
      </c>
      <c r="K2218" s="7">
        <v>0.1053030146826795</v>
      </c>
      <c r="L2218" s="7">
        <v>0.10266579697321029</v>
      </c>
      <c r="M2218" s="7">
        <v>0.10280476016846871</v>
      </c>
      <c r="N2218" s="7">
        <v>0.1040166388123223</v>
      </c>
      <c r="O2218" s="7">
        <v>2.3704560702724241E-3</v>
      </c>
      <c r="P2218" s="7">
        <v>0.1063870948825948</v>
      </c>
      <c r="Q2218" s="7">
        <v>0.1016461827420499</v>
      </c>
      <c r="R2218" s="7">
        <f t="shared" si="216"/>
        <v>0</v>
      </c>
      <c r="S2218" s="4" t="str">
        <f t="shared" si="217"/>
        <v>Upper</v>
      </c>
      <c r="T2218" s="4" t="str">
        <f t="shared" si="218"/>
        <v>Below</v>
      </c>
      <c r="U2218" s="4" t="str">
        <f t="shared" si="214"/>
        <v>Sell</v>
      </c>
      <c r="V2218" s="4" t="str">
        <f t="shared" si="215"/>
        <v/>
      </c>
    </row>
    <row r="2219" spans="1:22">
      <c r="A2219" s="2">
        <v>44246</v>
      </c>
      <c r="B2219" s="7">
        <v>1545</v>
      </c>
      <c r="C2219" s="7">
        <v>1564.199951171875</v>
      </c>
      <c r="D2219" s="7">
        <v>1533</v>
      </c>
      <c r="E2219" s="7">
        <v>1539.099975585938</v>
      </c>
      <c r="F2219" s="7">
        <v>15074.7998046875</v>
      </c>
      <c r="G2219" s="7">
        <v>15144.0498046875</v>
      </c>
      <c r="H2219" s="7">
        <v>14898.2001953125</v>
      </c>
      <c r="I2219" s="7">
        <v>14981.75</v>
      </c>
      <c r="J2219" s="7">
        <v>0.1024889232372813</v>
      </c>
      <c r="K2219" s="7">
        <v>0.1032880881498232</v>
      </c>
      <c r="L2219" s="7">
        <v>0.1028983353628404</v>
      </c>
      <c r="M2219" s="7">
        <v>0.10273165521957971</v>
      </c>
      <c r="N2219" s="7">
        <v>0.1040991958360411</v>
      </c>
      <c r="O2219" s="7">
        <v>2.2902105475898311E-3</v>
      </c>
      <c r="P2219" s="7">
        <v>0.1063894063836309</v>
      </c>
      <c r="Q2219" s="7">
        <v>0.1018089852884512</v>
      </c>
      <c r="R2219" s="7">
        <f t="shared" si="216"/>
        <v>0</v>
      </c>
      <c r="S2219" s="4" t="str">
        <f t="shared" si="217"/>
        <v>Upper</v>
      </c>
      <c r="T2219" s="4" t="str">
        <f t="shared" si="218"/>
        <v>Below</v>
      </c>
      <c r="U2219" s="4" t="str">
        <f t="shared" si="214"/>
        <v>Sell</v>
      </c>
      <c r="V2219" s="4" t="str">
        <f t="shared" si="215"/>
        <v/>
      </c>
    </row>
    <row r="2220" spans="1:22">
      <c r="A2220" s="2">
        <v>44249</v>
      </c>
      <c r="B2220" s="7">
        <v>1545.050048828125</v>
      </c>
      <c r="C2220" s="7">
        <v>1573.900024414062</v>
      </c>
      <c r="D2220" s="7">
        <v>1539.449951171875</v>
      </c>
      <c r="E2220" s="7">
        <v>1548</v>
      </c>
      <c r="F2220" s="7">
        <v>14999.0498046875</v>
      </c>
      <c r="G2220" s="7">
        <v>15010.099609375</v>
      </c>
      <c r="H2220" s="7">
        <v>14635.0498046875</v>
      </c>
      <c r="I2220" s="7">
        <v>14675.7001953125</v>
      </c>
      <c r="J2220" s="7">
        <v>0.1030098618877355</v>
      </c>
      <c r="K2220" s="7">
        <v>0.10485606793915191</v>
      </c>
      <c r="L2220" s="7">
        <v>0.10518925263095449</v>
      </c>
      <c r="M2220" s="7">
        <v>0.10548048675009319</v>
      </c>
      <c r="N2220" s="7">
        <v>0.10435109362941181</v>
      </c>
      <c r="O2220" s="7">
        <v>2.1389119065486021E-3</v>
      </c>
      <c r="P2220" s="7">
        <v>0.1064900055359604</v>
      </c>
      <c r="Q2220" s="7">
        <v>0.1022121817228632</v>
      </c>
      <c r="R2220" s="7">
        <f t="shared" si="216"/>
        <v>0</v>
      </c>
      <c r="S2220" s="4" t="str">
        <f t="shared" si="217"/>
        <v>Upper</v>
      </c>
      <c r="T2220" s="4" t="str">
        <f t="shared" si="218"/>
        <v>Below</v>
      </c>
      <c r="U2220" s="4" t="str">
        <f t="shared" si="214"/>
        <v>Sell</v>
      </c>
      <c r="V2220" s="4" t="str">
        <f t="shared" si="215"/>
        <v/>
      </c>
    </row>
    <row r="2221" spans="1:22">
      <c r="A2221" s="2">
        <v>44250</v>
      </c>
      <c r="B2221" s="7">
        <v>1553.75</v>
      </c>
      <c r="C2221" s="7">
        <v>1557.699951171875</v>
      </c>
      <c r="D2221" s="7">
        <v>1522.650024414062</v>
      </c>
      <c r="E2221" s="7">
        <v>1529.150024414062</v>
      </c>
      <c r="F2221" s="7">
        <v>14782.25</v>
      </c>
      <c r="G2221" s="7">
        <v>14854.5</v>
      </c>
      <c r="H2221" s="7">
        <v>14651.849609375</v>
      </c>
      <c r="I2221" s="7">
        <v>14707.7998046875</v>
      </c>
      <c r="J2221" s="7">
        <v>0.1051091680901081</v>
      </c>
      <c r="K2221" s="7">
        <v>0.1048638426855078</v>
      </c>
      <c r="L2221" s="7">
        <v>0.10392203476070309</v>
      </c>
      <c r="M2221" s="7">
        <v>0.1039686455296128</v>
      </c>
      <c r="N2221" s="7">
        <v>0.10441271781167651</v>
      </c>
      <c r="O2221" s="7">
        <v>2.1074585585794609E-3</v>
      </c>
      <c r="P2221" s="7">
        <v>0.106520176370256</v>
      </c>
      <c r="Q2221" s="7">
        <v>0.10230525925309709</v>
      </c>
      <c r="R2221" s="7">
        <f t="shared" si="216"/>
        <v>0</v>
      </c>
      <c r="S2221" s="4" t="str">
        <f t="shared" si="217"/>
        <v>Upper</v>
      </c>
      <c r="T2221" s="4" t="str">
        <f t="shared" si="218"/>
        <v>Below</v>
      </c>
      <c r="U2221" s="4" t="str">
        <f t="shared" si="214"/>
        <v>Sell</v>
      </c>
      <c r="V2221" s="4" t="str">
        <f t="shared" si="215"/>
        <v/>
      </c>
    </row>
    <row r="2222" spans="1:22">
      <c r="A2222" s="2">
        <v>44251</v>
      </c>
      <c r="B2222" s="7">
        <v>1526.5</v>
      </c>
      <c r="C2222" s="7">
        <v>1613.949951171875</v>
      </c>
      <c r="D2222" s="7">
        <v>1516.25</v>
      </c>
      <c r="E2222" s="7">
        <v>1606.449951171875</v>
      </c>
      <c r="F2222" s="7">
        <v>14729.150390625</v>
      </c>
      <c r="G2222" s="7">
        <v>15008.7998046875</v>
      </c>
      <c r="H2222" s="7">
        <v>14504.5</v>
      </c>
      <c r="I2222" s="7">
        <v>14982</v>
      </c>
      <c r="J2222" s="7">
        <v>0.1036380211700199</v>
      </c>
      <c r="K2222" s="7">
        <v>0.1075335784456137</v>
      </c>
      <c r="L2222" s="7">
        <v>0.1045365231479886</v>
      </c>
      <c r="M2222" s="7">
        <v>0.10722533381203279</v>
      </c>
      <c r="N2222" s="7">
        <v>0.104727984947648</v>
      </c>
      <c r="O2222" s="7">
        <v>2.027573756687205E-3</v>
      </c>
      <c r="P2222" s="7">
        <v>0.1067555587043352</v>
      </c>
      <c r="Q2222" s="7">
        <v>0.10270041119096079</v>
      </c>
      <c r="R2222" s="7" t="str">
        <f t="shared" si="216"/>
        <v>Upper</v>
      </c>
      <c r="S2222" s="4" t="str">
        <f t="shared" si="217"/>
        <v>Upper</v>
      </c>
      <c r="T2222" s="4" t="str">
        <f t="shared" si="218"/>
        <v>Above</v>
      </c>
      <c r="U2222" s="4" t="str">
        <f t="shared" si="214"/>
        <v>Sell</v>
      </c>
      <c r="V2222" s="4" t="str">
        <f t="shared" si="215"/>
        <v/>
      </c>
    </row>
    <row r="2223" spans="1:22">
      <c r="A2223" s="2">
        <v>44252</v>
      </c>
      <c r="B2223" s="7">
        <v>1609.75</v>
      </c>
      <c r="C2223" s="7">
        <v>1636.25</v>
      </c>
      <c r="D2223" s="7">
        <v>1602</v>
      </c>
      <c r="E2223" s="7">
        <v>1606.400024414062</v>
      </c>
      <c r="F2223" s="7">
        <v>15079.849609375</v>
      </c>
      <c r="G2223" s="7">
        <v>15176.5</v>
      </c>
      <c r="H2223" s="7">
        <v>15065.349609375</v>
      </c>
      <c r="I2223" s="7">
        <v>15097.349609375</v>
      </c>
      <c r="J2223" s="7">
        <v>0.1067484120663401</v>
      </c>
      <c r="K2223" s="7">
        <v>0.1078147135373769</v>
      </c>
      <c r="L2223" s="7">
        <v>0.1063367290861337</v>
      </c>
      <c r="M2223" s="7">
        <v>0.1064027836658519</v>
      </c>
      <c r="N2223" s="7">
        <v>0.1050854137714432</v>
      </c>
      <c r="O2223" s="7">
        <v>1.596009035087511E-3</v>
      </c>
      <c r="P2223" s="7">
        <v>0.1066814228065307</v>
      </c>
      <c r="Q2223" s="7">
        <v>0.10348940473635571</v>
      </c>
      <c r="R2223" s="7" t="str">
        <f t="shared" si="216"/>
        <v>Upper</v>
      </c>
      <c r="S2223" s="4" t="str">
        <f t="shared" si="217"/>
        <v>Upper</v>
      </c>
      <c r="T2223" s="4" t="str">
        <f t="shared" si="218"/>
        <v>Below</v>
      </c>
      <c r="U2223" s="4" t="str">
        <f t="shared" si="214"/>
        <v>Sell</v>
      </c>
      <c r="V2223" s="4" t="str">
        <f t="shared" si="215"/>
        <v/>
      </c>
    </row>
    <row r="2224" spans="1:22">
      <c r="A2224" s="2">
        <v>44253</v>
      </c>
      <c r="B2224" s="7">
        <v>1587.050048828125</v>
      </c>
      <c r="C2224" s="7">
        <v>1588.900024414062</v>
      </c>
      <c r="D2224" s="7">
        <v>1521</v>
      </c>
      <c r="E2224" s="7">
        <v>1534.400024414062</v>
      </c>
      <c r="F2224" s="7">
        <v>14888.599609375</v>
      </c>
      <c r="G2224" s="7">
        <v>14919.4501953125</v>
      </c>
      <c r="H2224" s="7">
        <v>14467.75</v>
      </c>
      <c r="I2224" s="7">
        <v>14529.150390625</v>
      </c>
      <c r="J2224" s="7">
        <v>0.10659498478478779</v>
      </c>
      <c r="K2224" s="7">
        <v>0.1064985641973103</v>
      </c>
      <c r="L2224" s="7">
        <v>0.1051303761815071</v>
      </c>
      <c r="M2224" s="7">
        <v>0.1056083792349029</v>
      </c>
      <c r="N2224" s="7">
        <v>0.1052666730958056</v>
      </c>
      <c r="O2224" s="7">
        <v>1.4214571971583911E-3</v>
      </c>
      <c r="P2224" s="7">
        <v>0.10668813029296401</v>
      </c>
      <c r="Q2224" s="7">
        <v>0.1038452158986472</v>
      </c>
      <c r="R2224" s="7">
        <f t="shared" si="216"/>
        <v>0</v>
      </c>
      <c r="S2224" s="4" t="str">
        <f t="shared" si="217"/>
        <v>Upper</v>
      </c>
      <c r="T2224" s="4" t="str">
        <f t="shared" si="218"/>
        <v>Below</v>
      </c>
      <c r="U2224" s="4" t="str">
        <f t="shared" si="214"/>
        <v>Sell</v>
      </c>
      <c r="V2224" s="4" t="str">
        <f t="shared" si="215"/>
        <v/>
      </c>
    </row>
    <row r="2225" spans="1:22">
      <c r="A2225" s="2">
        <v>44256</v>
      </c>
      <c r="B2225" s="7">
        <v>1564</v>
      </c>
      <c r="C2225" s="7">
        <v>1572.550048828125</v>
      </c>
      <c r="D2225" s="7">
        <v>1540.699951171875</v>
      </c>
      <c r="E2225" s="7">
        <v>1558.900024414062</v>
      </c>
      <c r="F2225" s="7">
        <v>14702.5</v>
      </c>
      <c r="G2225" s="7">
        <v>14806.7998046875</v>
      </c>
      <c r="H2225" s="7">
        <v>14638.5498046875</v>
      </c>
      <c r="I2225" s="7">
        <v>14761.5498046875</v>
      </c>
      <c r="J2225" s="7">
        <v>0.1063764665873151</v>
      </c>
      <c r="K2225" s="7">
        <v>0.10620458637728671</v>
      </c>
      <c r="L2225" s="7">
        <v>0.1052494934080504</v>
      </c>
      <c r="M2225" s="7">
        <v>0.10560544421420009</v>
      </c>
      <c r="N2225" s="7">
        <v>0.1053766865754437</v>
      </c>
      <c r="O2225" s="7">
        <v>1.353315629934156E-3</v>
      </c>
      <c r="P2225" s="7">
        <v>0.1067300022053779</v>
      </c>
      <c r="Q2225" s="7">
        <v>0.10402337094550949</v>
      </c>
      <c r="R2225" s="7">
        <f t="shared" si="216"/>
        <v>0</v>
      </c>
      <c r="S2225" s="4" t="str">
        <f t="shared" si="217"/>
        <v>Upper</v>
      </c>
      <c r="T2225" s="4" t="str">
        <f t="shared" si="218"/>
        <v>Below</v>
      </c>
      <c r="U2225" s="4" t="str">
        <f t="shared" ref="U2225:U2288" si="219">+IF(AND(S2225="Upper",T2225="Below"),"Sell",IF(AND(S2225="Lower",T2225="Above"),"Buy",U2224))</f>
        <v>Sell</v>
      </c>
      <c r="V2225" s="4" t="str">
        <f t="shared" si="215"/>
        <v/>
      </c>
    </row>
    <row r="2226" spans="1:22">
      <c r="A2226" s="2">
        <v>44257</v>
      </c>
      <c r="B2226" s="7">
        <v>1575.699951171875</v>
      </c>
      <c r="C2226" s="7">
        <v>1587.5</v>
      </c>
      <c r="D2226" s="7">
        <v>1551</v>
      </c>
      <c r="E2226" s="7">
        <v>1568.199951171875</v>
      </c>
      <c r="F2226" s="7">
        <v>14865.2998046875</v>
      </c>
      <c r="G2226" s="7">
        <v>14959.099609375</v>
      </c>
      <c r="H2226" s="7">
        <v>14760.7998046875</v>
      </c>
      <c r="I2226" s="7">
        <v>14919.099609375</v>
      </c>
      <c r="J2226" s="7">
        <v>0.1059985316054646</v>
      </c>
      <c r="K2226" s="7">
        <v>0.10612269731829981</v>
      </c>
      <c r="L2226" s="7">
        <v>0.1050756070485732</v>
      </c>
      <c r="M2226" s="7">
        <v>0.10511357871666969</v>
      </c>
      <c r="N2226" s="7">
        <v>0.1053054742253736</v>
      </c>
      <c r="O2226" s="7">
        <v>1.3262007141695341E-3</v>
      </c>
      <c r="P2226" s="7">
        <v>0.10663167493954311</v>
      </c>
      <c r="Q2226" s="7">
        <v>0.1039792735112041</v>
      </c>
      <c r="R2226" s="7">
        <f t="shared" si="216"/>
        <v>0</v>
      </c>
      <c r="S2226" s="4" t="str">
        <f t="shared" si="217"/>
        <v>Upper</v>
      </c>
      <c r="T2226" s="4" t="str">
        <f t="shared" si="218"/>
        <v>Below</v>
      </c>
      <c r="U2226" s="4" t="str">
        <f t="shared" si="219"/>
        <v>Sell</v>
      </c>
      <c r="V2226" s="4" t="str">
        <f t="shared" si="215"/>
        <v/>
      </c>
    </row>
    <row r="2227" spans="1:22">
      <c r="A2227" s="2">
        <v>44258</v>
      </c>
      <c r="B2227" s="7">
        <v>1584</v>
      </c>
      <c r="C2227" s="7">
        <v>1596</v>
      </c>
      <c r="D2227" s="7">
        <v>1565</v>
      </c>
      <c r="E2227" s="7">
        <v>1586.849975585938</v>
      </c>
      <c r="F2227" s="7">
        <v>15064.400390625</v>
      </c>
      <c r="G2227" s="7">
        <v>15273.150390625</v>
      </c>
      <c r="H2227" s="7">
        <v>14995.7998046875</v>
      </c>
      <c r="I2227" s="7">
        <v>15245.599609375</v>
      </c>
      <c r="J2227" s="7">
        <v>0.10514855944653249</v>
      </c>
      <c r="K2227" s="7">
        <v>0.1044971049967308</v>
      </c>
      <c r="L2227" s="7">
        <v>0.10436255620795901</v>
      </c>
      <c r="M2227" s="7">
        <v>0.1040857700742799</v>
      </c>
      <c r="N2227" s="7">
        <v>0.1051858771580353</v>
      </c>
      <c r="O2227" s="7">
        <v>1.322772752770535E-3</v>
      </c>
      <c r="P2227" s="7">
        <v>0.1065086499108058</v>
      </c>
      <c r="Q2227" s="7">
        <v>0.10386310440526481</v>
      </c>
      <c r="R2227" s="7">
        <f t="shared" si="216"/>
        <v>0</v>
      </c>
      <c r="S2227" s="4" t="str">
        <f t="shared" si="217"/>
        <v>Upper</v>
      </c>
      <c r="T2227" s="4" t="str">
        <f t="shared" si="218"/>
        <v>Below</v>
      </c>
      <c r="U2227" s="4" t="str">
        <f t="shared" si="219"/>
        <v>Sell</v>
      </c>
      <c r="V2227" s="4" t="str">
        <f t="shared" ref="V2227:V2290" si="220">+IF(U2227&lt;&gt;U2226,U2227,"")</f>
        <v/>
      </c>
    </row>
    <row r="2228" spans="1:22">
      <c r="A2228" s="2">
        <v>44259</v>
      </c>
      <c r="B2228" s="7">
        <v>1548.550048828125</v>
      </c>
      <c r="C2228" s="7">
        <v>1571</v>
      </c>
      <c r="D2228" s="7">
        <v>1539.099975585938</v>
      </c>
      <c r="E2228" s="7">
        <v>1552.050048828125</v>
      </c>
      <c r="F2228" s="7">
        <v>15026.75</v>
      </c>
      <c r="G2228" s="7">
        <v>15202.349609375</v>
      </c>
      <c r="H2228" s="7">
        <v>14980.2001953125</v>
      </c>
      <c r="I2228" s="7">
        <v>15080.75</v>
      </c>
      <c r="J2228" s="7">
        <v>0.1030528922640042</v>
      </c>
      <c r="K2228" s="7">
        <v>0.1033392890156397</v>
      </c>
      <c r="L2228" s="7">
        <v>0.1027422835155128</v>
      </c>
      <c r="M2228" s="7">
        <v>0.1029159722711487</v>
      </c>
      <c r="N2228" s="7">
        <v>0.1050311352306446</v>
      </c>
      <c r="O2228" s="7">
        <v>1.3999601257987241E-3</v>
      </c>
      <c r="P2228" s="7">
        <v>0.10643109535644341</v>
      </c>
      <c r="Q2228" s="7">
        <v>0.1036311751048459</v>
      </c>
      <c r="R2228" s="7">
        <f t="shared" si="216"/>
        <v>0</v>
      </c>
      <c r="S2228" s="4" t="str">
        <f t="shared" si="217"/>
        <v>Upper</v>
      </c>
      <c r="T2228" s="4" t="str">
        <f t="shared" si="218"/>
        <v>Below</v>
      </c>
      <c r="U2228" s="4" t="str">
        <f t="shared" si="219"/>
        <v>Sell</v>
      </c>
      <c r="V2228" s="4" t="str">
        <f t="shared" si="220"/>
        <v/>
      </c>
    </row>
    <row r="2229" spans="1:22">
      <c r="A2229" s="2">
        <v>44260</v>
      </c>
      <c r="B2229" s="7">
        <v>1531</v>
      </c>
      <c r="C2229" s="7">
        <v>1545.599975585938</v>
      </c>
      <c r="D2229" s="7">
        <v>1521.099975585938</v>
      </c>
      <c r="E2229" s="7">
        <v>1530</v>
      </c>
      <c r="F2229" s="7">
        <v>14977.9501953125</v>
      </c>
      <c r="G2229" s="7">
        <v>15092.349609375</v>
      </c>
      <c r="H2229" s="7">
        <v>14862.099609375</v>
      </c>
      <c r="I2229" s="7">
        <v>14938.099609375</v>
      </c>
      <c r="J2229" s="7">
        <v>0.10221692421431219</v>
      </c>
      <c r="K2229" s="7">
        <v>0.1024094998850178</v>
      </c>
      <c r="L2229" s="7">
        <v>0.1023475831521428</v>
      </c>
      <c r="M2229" s="7">
        <v>0.102422666872551</v>
      </c>
      <c r="N2229" s="7">
        <v>0.1047999058907674</v>
      </c>
      <c r="O2229" s="7">
        <v>1.4310083339265319E-3</v>
      </c>
      <c r="P2229" s="7">
        <v>0.1062309142246939</v>
      </c>
      <c r="Q2229" s="7">
        <v>0.1033688975568408</v>
      </c>
      <c r="R2229" s="7">
        <f t="shared" si="216"/>
        <v>0</v>
      </c>
      <c r="S2229" s="4" t="str">
        <f t="shared" si="217"/>
        <v>Upper</v>
      </c>
      <c r="T2229" s="4" t="str">
        <f t="shared" si="218"/>
        <v>Below</v>
      </c>
      <c r="U2229" s="4" t="str">
        <f t="shared" si="219"/>
        <v>Sell</v>
      </c>
      <c r="V2229" s="4" t="str">
        <f t="shared" si="220"/>
        <v/>
      </c>
    </row>
    <row r="2230" spans="1:22">
      <c r="A2230" s="2">
        <v>44263</v>
      </c>
      <c r="B2230" s="7">
        <v>1542</v>
      </c>
      <c r="C2230" s="7">
        <v>1555</v>
      </c>
      <c r="D2230" s="7">
        <v>1512.5</v>
      </c>
      <c r="E2230" s="7">
        <v>1519.5</v>
      </c>
      <c r="F2230" s="7">
        <v>15002.4501953125</v>
      </c>
      <c r="G2230" s="7">
        <v>15111.150390625</v>
      </c>
      <c r="H2230" s="7">
        <v>14919.900390625</v>
      </c>
      <c r="I2230" s="7">
        <v>14956.2001953125</v>
      </c>
      <c r="J2230" s="7">
        <v>0.10278321073725651</v>
      </c>
      <c r="K2230" s="7">
        <v>0.1029041442777729</v>
      </c>
      <c r="L2230" s="7">
        <v>0.1013746714388514</v>
      </c>
      <c r="M2230" s="7">
        <v>0.10159666092703371</v>
      </c>
      <c r="N2230" s="7">
        <v>0.104569897510461</v>
      </c>
      <c r="O2230" s="7">
        <v>1.5586637413300449E-3</v>
      </c>
      <c r="P2230" s="7">
        <v>0.106128561251791</v>
      </c>
      <c r="Q2230" s="7">
        <v>0.10301123376913091</v>
      </c>
      <c r="R2230" s="7">
        <f t="shared" si="216"/>
        <v>0</v>
      </c>
      <c r="S2230" s="4" t="str">
        <f t="shared" si="217"/>
        <v>Upper</v>
      </c>
      <c r="T2230" s="4" t="str">
        <f t="shared" si="218"/>
        <v>Below</v>
      </c>
      <c r="U2230" s="4" t="str">
        <f t="shared" si="219"/>
        <v>Sell</v>
      </c>
      <c r="V2230" s="4" t="str">
        <f t="shared" si="220"/>
        <v/>
      </c>
    </row>
    <row r="2231" spans="1:22">
      <c r="A2231" s="2">
        <v>44264</v>
      </c>
      <c r="B2231" s="7">
        <v>1545</v>
      </c>
      <c r="C2231" s="7">
        <v>1565.699951171875</v>
      </c>
      <c r="D2231" s="7">
        <v>1538.25</v>
      </c>
      <c r="E2231" s="7">
        <v>1562.5</v>
      </c>
      <c r="F2231" s="7">
        <v>15049.900390625</v>
      </c>
      <c r="G2231" s="7">
        <v>15126.849609375</v>
      </c>
      <c r="H2231" s="7">
        <v>14925.4501953125</v>
      </c>
      <c r="I2231" s="7">
        <v>15098.400390625</v>
      </c>
      <c r="J2231" s="7">
        <v>0.1026584867606448</v>
      </c>
      <c r="K2231" s="7">
        <v>0.1035046947383888</v>
      </c>
      <c r="L2231" s="7">
        <v>0.1030622178809122</v>
      </c>
      <c r="M2231" s="7">
        <v>0.10348778410792429</v>
      </c>
      <c r="N2231" s="7">
        <v>0.1044103202302432</v>
      </c>
      <c r="O2231" s="7">
        <v>1.4933393795335721E-3</v>
      </c>
      <c r="P2231" s="7">
        <v>0.1059036596097768</v>
      </c>
      <c r="Q2231" s="7">
        <v>0.10291698085070961</v>
      </c>
      <c r="R2231" s="7">
        <f t="shared" si="216"/>
        <v>0</v>
      </c>
      <c r="S2231" s="4" t="str">
        <f t="shared" si="217"/>
        <v>Upper</v>
      </c>
      <c r="T2231" s="4" t="str">
        <f t="shared" si="218"/>
        <v>Below</v>
      </c>
      <c r="U2231" s="4" t="str">
        <f t="shared" si="219"/>
        <v>Sell</v>
      </c>
      <c r="V2231" s="4" t="str">
        <f t="shared" si="220"/>
        <v/>
      </c>
    </row>
    <row r="2232" spans="1:22">
      <c r="A2232" s="2">
        <v>44265</v>
      </c>
      <c r="B2232" s="7">
        <v>1572</v>
      </c>
      <c r="C2232" s="7">
        <v>1575</v>
      </c>
      <c r="D2232" s="7">
        <v>1552.150024414062</v>
      </c>
      <c r="E2232" s="7">
        <v>1555.75</v>
      </c>
      <c r="F2232" s="7">
        <v>15202.150390625</v>
      </c>
      <c r="G2232" s="7">
        <v>15218.4501953125</v>
      </c>
      <c r="H2232" s="7">
        <v>15100.849609375</v>
      </c>
      <c r="I2232" s="7">
        <v>15174.7998046875</v>
      </c>
      <c r="J2232" s="7">
        <v>0.10340642340766711</v>
      </c>
      <c r="K2232" s="7">
        <v>0.1034927985298478</v>
      </c>
      <c r="L2232" s="7">
        <v>0.1027856090594033</v>
      </c>
      <c r="M2232" s="7">
        <v>0.1025219455955807</v>
      </c>
      <c r="N2232" s="7">
        <v>0.1043010883470791</v>
      </c>
      <c r="O2232" s="7">
        <v>1.5493758070772141E-3</v>
      </c>
      <c r="P2232" s="7">
        <v>0.1058504641541564</v>
      </c>
      <c r="Q2232" s="7">
        <v>0.1027517125400019</v>
      </c>
      <c r="R2232" s="7">
        <f t="shared" si="216"/>
        <v>0</v>
      </c>
      <c r="S2232" s="4" t="str">
        <f t="shared" si="217"/>
        <v>Upper</v>
      </c>
      <c r="T2232" s="4" t="str">
        <f t="shared" si="218"/>
        <v>Below</v>
      </c>
      <c r="U2232" s="4" t="str">
        <f t="shared" si="219"/>
        <v>Sell</v>
      </c>
      <c r="V2232" s="4" t="str">
        <f t="shared" si="220"/>
        <v/>
      </c>
    </row>
    <row r="2233" spans="1:22">
      <c r="A2233" s="2">
        <v>44267</v>
      </c>
      <c r="B2233" s="7">
        <v>1600</v>
      </c>
      <c r="C2233" s="7">
        <v>1600</v>
      </c>
      <c r="D2233" s="7">
        <v>1535.050048828125</v>
      </c>
      <c r="E2233" s="7">
        <v>1551.949951171875</v>
      </c>
      <c r="F2233" s="7">
        <v>15321.150390625</v>
      </c>
      <c r="G2233" s="7">
        <v>15336.2998046875</v>
      </c>
      <c r="H2233" s="7">
        <v>14953.599609375</v>
      </c>
      <c r="I2233" s="7">
        <v>15030.9501953125</v>
      </c>
      <c r="J2233" s="7">
        <v>0.10443080050823331</v>
      </c>
      <c r="K2233" s="7">
        <v>0.1043276422850683</v>
      </c>
      <c r="L2233" s="7">
        <v>0.10265421630426309</v>
      </c>
      <c r="M2233" s="7">
        <v>0.1032502889708104</v>
      </c>
      <c r="N2233" s="7">
        <v>0.104282297490164</v>
      </c>
      <c r="O2233" s="7">
        <v>1.560233768265656E-3</v>
      </c>
      <c r="P2233" s="7">
        <v>0.1058425312584296</v>
      </c>
      <c r="Q2233" s="7">
        <v>0.10272206372189829</v>
      </c>
      <c r="R2233" s="7" t="str">
        <f t="shared" si="216"/>
        <v>Lower</v>
      </c>
      <c r="S2233" s="4" t="str">
        <f t="shared" si="217"/>
        <v>Lower</v>
      </c>
      <c r="T2233" s="4" t="str">
        <f t="shared" si="218"/>
        <v>Above</v>
      </c>
      <c r="U2233" s="4" t="str">
        <f t="shared" si="219"/>
        <v>Buy</v>
      </c>
      <c r="V2233" s="4" t="str">
        <f t="shared" si="220"/>
        <v>Buy</v>
      </c>
    </row>
    <row r="2234" spans="1:22">
      <c r="A2234" s="2">
        <v>44270</v>
      </c>
      <c r="B2234" s="7">
        <v>1548.400024414062</v>
      </c>
      <c r="C2234" s="7">
        <v>1548.400024414062</v>
      </c>
      <c r="D2234" s="7">
        <v>1515.300048828125</v>
      </c>
      <c r="E2234" s="7">
        <v>1528.650024414062</v>
      </c>
      <c r="F2234" s="7">
        <v>15048.400390625</v>
      </c>
      <c r="G2234" s="7">
        <v>15048.400390625</v>
      </c>
      <c r="H2234" s="7">
        <v>14745.849609375</v>
      </c>
      <c r="I2234" s="7">
        <v>14929.5</v>
      </c>
      <c r="J2234" s="7">
        <v>0.10289465884883681</v>
      </c>
      <c r="K2234" s="7">
        <v>0.10289465884883681</v>
      </c>
      <c r="L2234" s="7">
        <v>0.1027611218728787</v>
      </c>
      <c r="M2234" s="7">
        <v>0.10239124045775561</v>
      </c>
      <c r="N2234" s="7">
        <v>0.1041854819054454</v>
      </c>
      <c r="O2234" s="7">
        <v>1.616344843150351E-3</v>
      </c>
      <c r="P2234" s="7">
        <v>0.1058018267485958</v>
      </c>
      <c r="Q2234" s="7">
        <v>0.1025691370622951</v>
      </c>
      <c r="R2234" s="7">
        <f t="shared" si="216"/>
        <v>0</v>
      </c>
      <c r="S2234" s="4" t="str">
        <f t="shared" si="217"/>
        <v>Lower</v>
      </c>
      <c r="T2234" s="4" t="str">
        <f t="shared" si="218"/>
        <v>Below</v>
      </c>
      <c r="U2234" s="4" t="str">
        <f t="shared" si="219"/>
        <v>Buy</v>
      </c>
      <c r="V2234" s="4" t="str">
        <f t="shared" si="220"/>
        <v/>
      </c>
    </row>
    <row r="2235" spans="1:22">
      <c r="A2235" s="2">
        <v>44271</v>
      </c>
      <c r="B2235" s="7">
        <v>1530.900024414062</v>
      </c>
      <c r="C2235" s="7">
        <v>1540.400024414062</v>
      </c>
      <c r="D2235" s="7">
        <v>1510</v>
      </c>
      <c r="E2235" s="7">
        <v>1512.150024414062</v>
      </c>
      <c r="F2235" s="7">
        <v>14996.099609375</v>
      </c>
      <c r="G2235" s="7">
        <v>15051.599609375</v>
      </c>
      <c r="H2235" s="7">
        <v>14890.650390625</v>
      </c>
      <c r="I2235" s="7">
        <v>14910.4501953125</v>
      </c>
      <c r="J2235" s="7">
        <v>0.10208654678827291</v>
      </c>
      <c r="K2235" s="7">
        <v>0.10234128361045509</v>
      </c>
      <c r="L2235" s="7">
        <v>0.1014059131326245</v>
      </c>
      <c r="M2235" s="7">
        <v>0.1014154505468552</v>
      </c>
      <c r="N2235" s="7">
        <v>0.1039783190015718</v>
      </c>
      <c r="O2235" s="7">
        <v>1.694695052818253E-3</v>
      </c>
      <c r="P2235" s="7">
        <v>0.10567301405439</v>
      </c>
      <c r="Q2235" s="7">
        <v>0.1022836239487535</v>
      </c>
      <c r="R2235" s="7" t="str">
        <f t="shared" si="216"/>
        <v>Lower</v>
      </c>
      <c r="S2235" s="4" t="str">
        <f t="shared" si="217"/>
        <v>Lower</v>
      </c>
      <c r="T2235" s="4" t="str">
        <f t="shared" si="218"/>
        <v>Below</v>
      </c>
      <c r="U2235" s="4" t="str">
        <f t="shared" si="219"/>
        <v>Buy</v>
      </c>
      <c r="V2235" s="4" t="str">
        <f t="shared" si="220"/>
        <v/>
      </c>
    </row>
    <row r="2236" spans="1:22">
      <c r="A2236" s="2">
        <v>44272</v>
      </c>
      <c r="B2236" s="7">
        <v>1524.25</v>
      </c>
      <c r="C2236" s="7">
        <v>1539</v>
      </c>
      <c r="D2236" s="7">
        <v>1490.199951171875</v>
      </c>
      <c r="E2236" s="7">
        <v>1495.349975585938</v>
      </c>
      <c r="F2236" s="7">
        <v>14946.5498046875</v>
      </c>
      <c r="G2236" s="7">
        <v>14956.5498046875</v>
      </c>
      <c r="H2236" s="7">
        <v>14696.0498046875</v>
      </c>
      <c r="I2236" s="7">
        <v>14721.2998046875</v>
      </c>
      <c r="J2236" s="7">
        <v>0.10198005693072849</v>
      </c>
      <c r="K2236" s="7">
        <v>0.1028980627281878</v>
      </c>
      <c r="L2236" s="7">
        <v>0.10140139499912119</v>
      </c>
      <c r="M2236" s="7">
        <v>0.10157730604126371</v>
      </c>
      <c r="N2236" s="7">
        <v>0.1037460035975652</v>
      </c>
      <c r="O2236" s="7">
        <v>1.6891595425034759E-3</v>
      </c>
      <c r="P2236" s="7">
        <v>0.10543516314006871</v>
      </c>
      <c r="Q2236" s="7">
        <v>0.1020568440550617</v>
      </c>
      <c r="R2236" s="7" t="str">
        <f t="shared" si="216"/>
        <v>Lower</v>
      </c>
      <c r="S2236" s="4" t="str">
        <f t="shared" si="217"/>
        <v>Lower</v>
      </c>
      <c r="T2236" s="4" t="str">
        <f t="shared" si="218"/>
        <v>Below</v>
      </c>
      <c r="U2236" s="4" t="str">
        <f t="shared" si="219"/>
        <v>Buy</v>
      </c>
      <c r="V2236" s="4" t="str">
        <f t="shared" si="220"/>
        <v/>
      </c>
    </row>
    <row r="2237" spans="1:22">
      <c r="A2237" s="2">
        <v>44273</v>
      </c>
      <c r="B2237" s="7">
        <v>1511.75</v>
      </c>
      <c r="C2237" s="7">
        <v>1522.050048828125</v>
      </c>
      <c r="D2237" s="7">
        <v>1481.150024414062</v>
      </c>
      <c r="E2237" s="7">
        <v>1491</v>
      </c>
      <c r="F2237" s="7">
        <v>14855.5</v>
      </c>
      <c r="G2237" s="7">
        <v>14875.2001953125</v>
      </c>
      <c r="H2237" s="7">
        <v>14478.599609375</v>
      </c>
      <c r="I2237" s="7">
        <v>14557.849609375</v>
      </c>
      <c r="J2237" s="7">
        <v>0.1017636565581771</v>
      </c>
      <c r="K2237" s="7">
        <v>0.1023213152659119</v>
      </c>
      <c r="L2237" s="7">
        <v>0.1022992598990725</v>
      </c>
      <c r="M2237" s="7">
        <v>0.102418972582312</v>
      </c>
      <c r="N2237" s="7">
        <v>0.1036512562879464</v>
      </c>
      <c r="O2237" s="7">
        <v>1.7086603224689711E-3</v>
      </c>
      <c r="P2237" s="7">
        <v>0.1053599166104153</v>
      </c>
      <c r="Q2237" s="7">
        <v>0.1019425959654774</v>
      </c>
      <c r="R2237" s="7">
        <f t="shared" si="216"/>
        <v>0</v>
      </c>
      <c r="S2237" s="4" t="str">
        <f t="shared" si="217"/>
        <v>Lower</v>
      </c>
      <c r="T2237" s="4" t="str">
        <f t="shared" si="218"/>
        <v>Above</v>
      </c>
      <c r="U2237" s="4" t="str">
        <f t="shared" si="219"/>
        <v>Buy</v>
      </c>
      <c r="V2237" s="4" t="str">
        <f t="shared" si="220"/>
        <v/>
      </c>
    </row>
    <row r="2238" spans="1:22">
      <c r="A2238" s="2">
        <v>44274</v>
      </c>
      <c r="B2238" s="7">
        <v>1485</v>
      </c>
      <c r="C2238" s="7">
        <v>1511.199951171875</v>
      </c>
      <c r="D2238" s="7">
        <v>1474.050048828125</v>
      </c>
      <c r="E2238" s="7">
        <v>1497.5</v>
      </c>
      <c r="F2238" s="7">
        <v>14471.150390625</v>
      </c>
      <c r="G2238" s="7">
        <v>14788.25</v>
      </c>
      <c r="H2238" s="7">
        <v>14350.099609375</v>
      </c>
      <c r="I2238" s="7">
        <v>14744</v>
      </c>
      <c r="J2238" s="7">
        <v>0.10261796470321</v>
      </c>
      <c r="K2238" s="7">
        <v>0.10218923477570881</v>
      </c>
      <c r="L2238" s="7">
        <v>0.1027205447316282</v>
      </c>
      <c r="M2238" s="7">
        <v>0.1015667390124797</v>
      </c>
      <c r="N2238" s="7">
        <v>0.1035893552301469</v>
      </c>
      <c r="O2238" s="7">
        <v>1.762517691233495E-3</v>
      </c>
      <c r="P2238" s="7">
        <v>0.1053518729213804</v>
      </c>
      <c r="Q2238" s="7">
        <v>0.1018268375389134</v>
      </c>
      <c r="R2238" s="7">
        <f t="shared" si="216"/>
        <v>0</v>
      </c>
      <c r="S2238" s="4" t="str">
        <f t="shared" si="217"/>
        <v>Lower</v>
      </c>
      <c r="T2238" s="4" t="str">
        <f t="shared" si="218"/>
        <v>Below</v>
      </c>
      <c r="U2238" s="4" t="str">
        <f t="shared" si="219"/>
        <v>Buy</v>
      </c>
      <c r="V2238" s="4" t="str">
        <f t="shared" si="220"/>
        <v/>
      </c>
    </row>
    <row r="2239" spans="1:22">
      <c r="A2239" s="2">
        <v>44277</v>
      </c>
      <c r="B2239" s="7">
        <v>1494.900024414062</v>
      </c>
      <c r="C2239" s="7">
        <v>1494.900024414062</v>
      </c>
      <c r="D2239" s="7">
        <v>1460.400024414062</v>
      </c>
      <c r="E2239" s="7">
        <v>1469.150024414062</v>
      </c>
      <c r="F2239" s="7">
        <v>14736.2998046875</v>
      </c>
      <c r="G2239" s="7">
        <v>14763.900390625</v>
      </c>
      <c r="H2239" s="7">
        <v>14597.849609375</v>
      </c>
      <c r="I2239" s="7">
        <v>14736.400390625</v>
      </c>
      <c r="J2239" s="7">
        <v>0.1014433775253776</v>
      </c>
      <c r="K2239" s="7">
        <v>0.1012537327441816</v>
      </c>
      <c r="L2239" s="7">
        <v>0.10004213384114929</v>
      </c>
      <c r="M2239" s="7">
        <v>9.9695311301985667E-2</v>
      </c>
      <c r="N2239" s="7">
        <v>0.1034375380342672</v>
      </c>
      <c r="O2239" s="7">
        <v>1.9599927928618298E-3</v>
      </c>
      <c r="P2239" s="7">
        <v>0.10539753082712899</v>
      </c>
      <c r="Q2239" s="7">
        <v>0.1014775452414054</v>
      </c>
      <c r="R2239" s="7">
        <f t="shared" si="216"/>
        <v>0</v>
      </c>
      <c r="S2239" s="4" t="str">
        <f t="shared" si="217"/>
        <v>Lower</v>
      </c>
      <c r="T2239" s="4" t="str">
        <f t="shared" si="218"/>
        <v>Below</v>
      </c>
      <c r="U2239" s="4" t="str">
        <f t="shared" si="219"/>
        <v>Buy</v>
      </c>
      <c r="V2239" s="4" t="str">
        <f t="shared" si="220"/>
        <v/>
      </c>
    </row>
    <row r="2240" spans="1:22">
      <c r="A2240" s="2">
        <v>44278</v>
      </c>
      <c r="B2240" s="7">
        <v>1470</v>
      </c>
      <c r="C2240" s="7">
        <v>1507.449951171875</v>
      </c>
      <c r="D2240" s="7">
        <v>1469.099975585938</v>
      </c>
      <c r="E2240" s="7">
        <v>1500.150024414062</v>
      </c>
      <c r="F2240" s="7">
        <v>14768.5498046875</v>
      </c>
      <c r="G2240" s="7">
        <v>14878.599609375</v>
      </c>
      <c r="H2240" s="7">
        <v>14707</v>
      </c>
      <c r="I2240" s="7">
        <v>14814.75</v>
      </c>
      <c r="J2240" s="7">
        <v>9.9535839296382767E-2</v>
      </c>
      <c r="K2240" s="7">
        <v>0.1013166555152161</v>
      </c>
      <c r="L2240" s="7">
        <v>9.9891206608141533E-2</v>
      </c>
      <c r="M2240" s="7">
        <v>0.1012605696629415</v>
      </c>
      <c r="N2240" s="7">
        <v>0.10322654217990961</v>
      </c>
      <c r="O2240" s="7">
        <v>1.955626565854894E-3</v>
      </c>
      <c r="P2240" s="7">
        <v>0.1051821687457645</v>
      </c>
      <c r="Q2240" s="7">
        <v>0.1012709156140547</v>
      </c>
      <c r="R2240" s="7" t="str">
        <f t="shared" si="216"/>
        <v>Lower</v>
      </c>
      <c r="S2240" s="4" t="str">
        <f t="shared" si="217"/>
        <v>Lower</v>
      </c>
      <c r="T2240" s="4" t="str">
        <f t="shared" si="218"/>
        <v>Below</v>
      </c>
      <c r="U2240" s="4" t="str">
        <f t="shared" si="219"/>
        <v>Buy</v>
      </c>
      <c r="V2240" s="4" t="str">
        <f t="shared" si="220"/>
        <v/>
      </c>
    </row>
    <row r="2241" spans="1:22">
      <c r="A2241" s="2">
        <v>44279</v>
      </c>
      <c r="B2241" s="7">
        <v>1490.900024414062</v>
      </c>
      <c r="C2241" s="7">
        <v>1506.449951171875</v>
      </c>
      <c r="D2241" s="7">
        <v>1471</v>
      </c>
      <c r="E2241" s="7">
        <v>1478.800048828125</v>
      </c>
      <c r="F2241" s="7">
        <v>14712.4501953125</v>
      </c>
      <c r="G2241" s="7">
        <v>14752.349609375</v>
      </c>
      <c r="H2241" s="7">
        <v>14535</v>
      </c>
      <c r="I2241" s="7">
        <v>14549.400390625</v>
      </c>
      <c r="J2241" s="7">
        <v>0.1013359436818399</v>
      </c>
      <c r="K2241" s="7">
        <v>0.1021159334655775</v>
      </c>
      <c r="L2241" s="7">
        <v>0.10120399036807699</v>
      </c>
      <c r="M2241" s="7">
        <v>0.1016399307961172</v>
      </c>
      <c r="N2241" s="7">
        <v>0.1031101064432348</v>
      </c>
      <c r="O2241" s="7">
        <v>1.9783100539616529E-3</v>
      </c>
      <c r="P2241" s="7">
        <v>0.1050884164971965</v>
      </c>
      <c r="Q2241" s="7">
        <v>0.10113179638927321</v>
      </c>
      <c r="R2241" s="7">
        <f t="shared" si="216"/>
        <v>0</v>
      </c>
      <c r="S2241" s="4" t="str">
        <f t="shared" si="217"/>
        <v>Lower</v>
      </c>
      <c r="T2241" s="4" t="str">
        <f t="shared" si="218"/>
        <v>Above</v>
      </c>
      <c r="U2241" s="4" t="str">
        <f t="shared" si="219"/>
        <v>Buy</v>
      </c>
      <c r="V2241" s="4" t="str">
        <f t="shared" si="220"/>
        <v/>
      </c>
    </row>
    <row r="2242" spans="1:22">
      <c r="A2242" s="2">
        <v>44280</v>
      </c>
      <c r="B2242" s="7">
        <v>1490.199951171875</v>
      </c>
      <c r="C2242" s="7">
        <v>1495.550048828125</v>
      </c>
      <c r="D2242" s="7">
        <v>1450.25</v>
      </c>
      <c r="E2242" s="7">
        <v>1463.349975585938</v>
      </c>
      <c r="F2242" s="7">
        <v>14570.900390625</v>
      </c>
      <c r="G2242" s="7">
        <v>14575.599609375</v>
      </c>
      <c r="H2242" s="7">
        <v>14264.400390625</v>
      </c>
      <c r="I2242" s="7">
        <v>14324.900390625</v>
      </c>
      <c r="J2242" s="7">
        <v>0.1022723312370372</v>
      </c>
      <c r="K2242" s="7">
        <v>0.10260641681363079</v>
      </c>
      <c r="L2242" s="7">
        <v>0.10166918764795389</v>
      </c>
      <c r="M2242" s="7">
        <v>0.1021542862904397</v>
      </c>
      <c r="N2242" s="7">
        <v>0.1028565540671552</v>
      </c>
      <c r="O2242" s="7">
        <v>1.7328592502411659E-3</v>
      </c>
      <c r="P2242" s="7">
        <v>0.10458941331739641</v>
      </c>
      <c r="Q2242" s="7">
        <v>0.10112369481691399</v>
      </c>
      <c r="R2242" s="7">
        <f t="shared" si="216"/>
        <v>0</v>
      </c>
      <c r="S2242" s="4" t="str">
        <f t="shared" si="217"/>
        <v>Lower</v>
      </c>
      <c r="T2242" s="4" t="str">
        <f t="shared" si="218"/>
        <v>Above</v>
      </c>
      <c r="U2242" s="4" t="str">
        <f t="shared" si="219"/>
        <v>Buy</v>
      </c>
      <c r="V2242" s="4" t="str">
        <f t="shared" si="220"/>
        <v/>
      </c>
    </row>
    <row r="2243" spans="1:22">
      <c r="A2243" s="2">
        <v>44281</v>
      </c>
      <c r="B2243" s="7">
        <v>1494</v>
      </c>
      <c r="C2243" s="7">
        <v>1499</v>
      </c>
      <c r="D2243" s="7">
        <v>1474</v>
      </c>
      <c r="E2243" s="7">
        <v>1491.300048828125</v>
      </c>
      <c r="F2243" s="7">
        <v>14506.2998046875</v>
      </c>
      <c r="G2243" s="7">
        <v>14572.900390625</v>
      </c>
      <c r="H2243" s="7">
        <v>14414.25</v>
      </c>
      <c r="I2243" s="7">
        <v>14507.2998046875</v>
      </c>
      <c r="J2243" s="7">
        <v>0.1029897368808851</v>
      </c>
      <c r="K2243" s="7">
        <v>0.1028621592009462</v>
      </c>
      <c r="L2243" s="7">
        <v>0.1022599164021715</v>
      </c>
      <c r="M2243" s="7">
        <v>0.1027965278794519</v>
      </c>
      <c r="N2243" s="7">
        <v>0.1026762412778352</v>
      </c>
      <c r="O2243" s="7">
        <v>1.5188435208974361E-3</v>
      </c>
      <c r="P2243" s="7">
        <v>0.1041950847987326</v>
      </c>
      <c r="Q2243" s="7">
        <v>0.1011573977569377</v>
      </c>
      <c r="R2243" s="7">
        <f t="shared" ref="R2243:R2306" si="221">IF(AND(K2243&gt;=Q2243,L2243&lt;=Q2243),"Lower",IF(AND(K2243&gt;=P2243,L2243&lt;=P2243),"Upper",0))</f>
        <v>0</v>
      </c>
      <c r="S2243" s="4" t="str">
        <f t="shared" si="217"/>
        <v>Lower</v>
      </c>
      <c r="T2243" s="4" t="str">
        <f t="shared" si="218"/>
        <v>Above</v>
      </c>
      <c r="U2243" s="4" t="str">
        <f t="shared" si="219"/>
        <v>Buy</v>
      </c>
      <c r="V2243" s="4" t="str">
        <f t="shared" si="220"/>
        <v/>
      </c>
    </row>
    <row r="2244" spans="1:22">
      <c r="A2244" s="2">
        <v>44285</v>
      </c>
      <c r="B2244" s="7">
        <v>1506.650024414062</v>
      </c>
      <c r="C2244" s="7">
        <v>1562.550048828125</v>
      </c>
      <c r="D2244" s="7">
        <v>1501.550048828125</v>
      </c>
      <c r="E2244" s="7">
        <v>1553.699951171875</v>
      </c>
      <c r="F2244" s="7">
        <v>14628.5</v>
      </c>
      <c r="G2244" s="7">
        <v>14876.2998046875</v>
      </c>
      <c r="H2244" s="7">
        <v>14617.599609375</v>
      </c>
      <c r="I2244" s="7">
        <v>14845.099609375</v>
      </c>
      <c r="J2244" s="7">
        <v>0.1029941569138369</v>
      </c>
      <c r="K2244" s="7">
        <v>0.1050362031784119</v>
      </c>
      <c r="L2244" s="7">
        <v>0.1027220671624571</v>
      </c>
      <c r="M2244" s="7">
        <v>0.1046607966302011</v>
      </c>
      <c r="N2244" s="7">
        <v>0.1026288621476001</v>
      </c>
      <c r="O2244" s="7">
        <v>1.435030872328105E-3</v>
      </c>
      <c r="P2244" s="7">
        <v>0.1040638930199282</v>
      </c>
      <c r="Q2244" s="7">
        <v>0.101193831275272</v>
      </c>
      <c r="R2244" s="7" t="str">
        <f t="shared" si="221"/>
        <v>Upper</v>
      </c>
      <c r="S2244" s="4" t="str">
        <f t="shared" si="217"/>
        <v>Upper</v>
      </c>
      <c r="T2244" s="4" t="str">
        <f t="shared" si="218"/>
        <v>Above</v>
      </c>
      <c r="U2244" s="4" t="str">
        <f t="shared" si="219"/>
        <v>Buy</v>
      </c>
      <c r="V2244" s="4" t="str">
        <f t="shared" si="220"/>
        <v/>
      </c>
    </row>
    <row r="2245" spans="1:22">
      <c r="A2245" s="2">
        <v>44286</v>
      </c>
      <c r="B2245" s="7">
        <v>1548</v>
      </c>
      <c r="C2245" s="7">
        <v>1548</v>
      </c>
      <c r="D2245" s="7">
        <v>1488</v>
      </c>
      <c r="E2245" s="7">
        <v>1493.650024414062</v>
      </c>
      <c r="F2245" s="7">
        <v>14811.849609375</v>
      </c>
      <c r="G2245" s="7">
        <v>14813.75</v>
      </c>
      <c r="H2245" s="7">
        <v>14670.25</v>
      </c>
      <c r="I2245" s="7">
        <v>14690.7001953125</v>
      </c>
      <c r="J2245" s="7">
        <v>0.1045109180031243</v>
      </c>
      <c r="K2245" s="7">
        <v>0.10449751075858579</v>
      </c>
      <c r="L2245" s="7">
        <v>0.10142976431894481</v>
      </c>
      <c r="M2245" s="7">
        <v>0.1016731676881307</v>
      </c>
      <c r="N2245" s="7">
        <v>0.1024322483212966</v>
      </c>
      <c r="O2245" s="7">
        <v>1.2650593839388131E-3</v>
      </c>
      <c r="P2245" s="7">
        <v>0.1036973077052354</v>
      </c>
      <c r="Q2245" s="7">
        <v>0.10116718893735779</v>
      </c>
      <c r="R2245" s="7" t="str">
        <f t="shared" si="221"/>
        <v>Upper</v>
      </c>
      <c r="S2245" s="4" t="str">
        <f t="shared" si="217"/>
        <v>Upper</v>
      </c>
      <c r="T2245" s="4" t="str">
        <f t="shared" si="218"/>
        <v>Below</v>
      </c>
      <c r="U2245" s="4" t="str">
        <f t="shared" si="219"/>
        <v>Sell</v>
      </c>
      <c r="V2245" s="4" t="str">
        <f t="shared" si="220"/>
        <v>Sell</v>
      </c>
    </row>
    <row r="2246" spans="1:22">
      <c r="A2246" s="2">
        <v>44287</v>
      </c>
      <c r="B2246" s="7">
        <v>1499.400024414062</v>
      </c>
      <c r="C2246" s="7">
        <v>1499.400024414062</v>
      </c>
      <c r="D2246" s="7">
        <v>1465</v>
      </c>
      <c r="E2246" s="7">
        <v>1486.75</v>
      </c>
      <c r="F2246" s="7">
        <v>14798.400390625</v>
      </c>
      <c r="G2246" s="7">
        <v>14883.2001953125</v>
      </c>
      <c r="H2246" s="7">
        <v>14692.4501953125</v>
      </c>
      <c r="I2246" s="7">
        <v>14867.349609375</v>
      </c>
      <c r="J2246" s="7">
        <v>0.10132176349032659</v>
      </c>
      <c r="K2246" s="7">
        <v>0.1007444638745303</v>
      </c>
      <c r="L2246" s="7">
        <v>9.9711074771408489E-2</v>
      </c>
      <c r="M2246" s="7">
        <v>0.1000010115496639</v>
      </c>
      <c r="N2246" s="7">
        <v>0.1021766199629463</v>
      </c>
      <c r="O2246" s="7">
        <v>1.210080294240419E-3</v>
      </c>
      <c r="P2246" s="7">
        <v>0.1033867002571867</v>
      </c>
      <c r="Q2246" s="7">
        <v>0.1009665396687059</v>
      </c>
      <c r="R2246" s="7">
        <f t="shared" si="221"/>
        <v>0</v>
      </c>
      <c r="S2246" s="4" t="str">
        <f t="shared" si="217"/>
        <v>Upper</v>
      </c>
      <c r="T2246" s="4" t="str">
        <f t="shared" si="218"/>
        <v>Below</v>
      </c>
      <c r="U2246" s="4" t="str">
        <f t="shared" si="219"/>
        <v>Sell</v>
      </c>
      <c r="V2246" s="4" t="str">
        <f t="shared" si="220"/>
        <v/>
      </c>
    </row>
    <row r="2247" spans="1:22">
      <c r="A2247" s="2">
        <v>44291</v>
      </c>
      <c r="B2247" s="7">
        <v>1480</v>
      </c>
      <c r="C2247" s="7">
        <v>1485</v>
      </c>
      <c r="D2247" s="7">
        <v>1431</v>
      </c>
      <c r="E2247" s="7">
        <v>1449.599975585938</v>
      </c>
      <c r="F2247" s="7">
        <v>14837.7001953125</v>
      </c>
      <c r="G2247" s="7">
        <v>14849.849609375</v>
      </c>
      <c r="H2247" s="7">
        <v>14459.5</v>
      </c>
      <c r="I2247" s="7">
        <v>14637.7998046875</v>
      </c>
      <c r="J2247" s="7">
        <v>9.9745916180969812E-2</v>
      </c>
      <c r="K2247" s="7">
        <v>0.1000010127417378</v>
      </c>
      <c r="L2247" s="7">
        <v>9.8966077665202809E-2</v>
      </c>
      <c r="M2247" s="7">
        <v>9.9031274845125861E-2</v>
      </c>
      <c r="N2247" s="7">
        <v>0.1019238952014886</v>
      </c>
      <c r="O2247" s="7">
        <v>1.3137439010461761E-3</v>
      </c>
      <c r="P2247" s="7">
        <v>0.10323763910253481</v>
      </c>
      <c r="Q2247" s="7">
        <v>0.1006101513004424</v>
      </c>
      <c r="R2247" s="7">
        <f t="shared" si="221"/>
        <v>0</v>
      </c>
      <c r="S2247" s="4" t="str">
        <f t="shared" si="217"/>
        <v>Upper</v>
      </c>
      <c r="T2247" s="4" t="str">
        <f t="shared" si="218"/>
        <v>Below</v>
      </c>
      <c r="U2247" s="4" t="str">
        <f t="shared" si="219"/>
        <v>Sell</v>
      </c>
      <c r="V2247" s="4" t="str">
        <f t="shared" si="220"/>
        <v/>
      </c>
    </row>
    <row r="2248" spans="1:22">
      <c r="A2248" s="2">
        <v>44292</v>
      </c>
      <c r="B2248" s="7">
        <v>1460</v>
      </c>
      <c r="C2248" s="7">
        <v>1462.650024414062</v>
      </c>
      <c r="D2248" s="7">
        <v>1432.650024414062</v>
      </c>
      <c r="E2248" s="7">
        <v>1440.25</v>
      </c>
      <c r="F2248" s="7">
        <v>14737</v>
      </c>
      <c r="G2248" s="7">
        <v>14779.099609375</v>
      </c>
      <c r="H2248" s="7">
        <v>14573.900390625</v>
      </c>
      <c r="I2248" s="7">
        <v>14683.5</v>
      </c>
      <c r="J2248" s="7">
        <v>9.9070367103209614E-2</v>
      </c>
      <c r="K2248" s="7">
        <v>9.8967465073869762E-2</v>
      </c>
      <c r="L2248" s="7">
        <v>9.8302443821809568E-2</v>
      </c>
      <c r="M2248" s="7">
        <v>9.8086287329315222E-2</v>
      </c>
      <c r="N2248" s="7">
        <v>0.10168241095439701</v>
      </c>
      <c r="O2248" s="7">
        <v>1.545268877127124E-3</v>
      </c>
      <c r="P2248" s="7">
        <v>0.1032276798315241</v>
      </c>
      <c r="Q2248" s="7">
        <v>0.1001371420772698</v>
      </c>
      <c r="R2248" s="7">
        <f t="shared" si="221"/>
        <v>0</v>
      </c>
      <c r="S2248" s="4" t="str">
        <f t="shared" si="217"/>
        <v>Upper</v>
      </c>
      <c r="T2248" s="4" t="str">
        <f t="shared" si="218"/>
        <v>Below</v>
      </c>
      <c r="U2248" s="4" t="str">
        <f t="shared" si="219"/>
        <v>Sell</v>
      </c>
      <c r="V2248" s="4" t="str">
        <f t="shared" si="220"/>
        <v/>
      </c>
    </row>
    <row r="2249" spans="1:22">
      <c r="A2249" s="2">
        <v>44293</v>
      </c>
      <c r="B2249" s="7">
        <v>1439.300048828125</v>
      </c>
      <c r="C2249" s="7">
        <v>1456.699951171875</v>
      </c>
      <c r="D2249" s="7">
        <v>1421.550048828125</v>
      </c>
      <c r="E2249" s="7">
        <v>1447.199951171875</v>
      </c>
      <c r="F2249" s="7">
        <v>14716.4501953125</v>
      </c>
      <c r="G2249" s="7">
        <v>14879.7998046875</v>
      </c>
      <c r="H2249" s="7">
        <v>14649.849609375</v>
      </c>
      <c r="I2249" s="7">
        <v>14819.0498046875</v>
      </c>
      <c r="J2249" s="7">
        <v>9.7802121416927873E-2</v>
      </c>
      <c r="K2249" s="7">
        <v>9.7897819210778558E-2</v>
      </c>
      <c r="L2249" s="7">
        <v>9.7035129146883572E-2</v>
      </c>
      <c r="M2249" s="7">
        <v>9.7658079987969451E-2</v>
      </c>
      <c r="N2249" s="7">
        <v>0.1014441816101679</v>
      </c>
      <c r="O2249" s="7">
        <v>1.775290319381216E-3</v>
      </c>
      <c r="P2249" s="7">
        <v>0.1032194719295491</v>
      </c>
      <c r="Q2249" s="7">
        <v>9.9668891290786668E-2</v>
      </c>
      <c r="R2249" s="7">
        <f t="shared" si="221"/>
        <v>0</v>
      </c>
      <c r="S2249" s="4" t="str">
        <f t="shared" si="217"/>
        <v>Upper</v>
      </c>
      <c r="T2249" s="4" t="str">
        <f t="shared" si="218"/>
        <v>Below</v>
      </c>
      <c r="U2249" s="4" t="str">
        <f t="shared" si="219"/>
        <v>Sell</v>
      </c>
      <c r="V2249" s="4" t="str">
        <f t="shared" si="220"/>
        <v/>
      </c>
    </row>
    <row r="2250" spans="1:22">
      <c r="A2250" s="2">
        <v>44294</v>
      </c>
      <c r="B2250" s="7">
        <v>1453</v>
      </c>
      <c r="C2250" s="7">
        <v>1460.900024414062</v>
      </c>
      <c r="D2250" s="7">
        <v>1430.5</v>
      </c>
      <c r="E2250" s="7">
        <v>1432.800048828125</v>
      </c>
      <c r="F2250" s="7">
        <v>14875.650390625</v>
      </c>
      <c r="G2250" s="7">
        <v>14984.150390625</v>
      </c>
      <c r="H2250" s="7">
        <v>14821.099609375</v>
      </c>
      <c r="I2250" s="7">
        <v>14873.7998046875</v>
      </c>
      <c r="J2250" s="7">
        <v>9.7676401491373868E-2</v>
      </c>
      <c r="K2250" s="7">
        <v>9.7496353568907776E-2</v>
      </c>
      <c r="L2250" s="7">
        <v>9.6517804866188578E-2</v>
      </c>
      <c r="M2250" s="7">
        <v>9.6330464820198525E-2</v>
      </c>
      <c r="N2250" s="7">
        <v>0.1011808718048261</v>
      </c>
      <c r="O2250" s="7">
        <v>2.1103961593407499E-3</v>
      </c>
      <c r="P2250" s="7">
        <v>0.10329126796416691</v>
      </c>
      <c r="Q2250" s="7">
        <v>9.9070475645485365E-2</v>
      </c>
      <c r="R2250" s="7">
        <f t="shared" si="221"/>
        <v>0</v>
      </c>
      <c r="S2250" s="4" t="str">
        <f t="shared" si="217"/>
        <v>Upper</v>
      </c>
      <c r="T2250" s="4" t="str">
        <f t="shared" si="218"/>
        <v>Below</v>
      </c>
      <c r="U2250" s="4" t="str">
        <f t="shared" si="219"/>
        <v>Sell</v>
      </c>
      <c r="V2250" s="4" t="str">
        <f t="shared" si="220"/>
        <v/>
      </c>
    </row>
    <row r="2251" spans="1:22">
      <c r="A2251" s="2">
        <v>44295</v>
      </c>
      <c r="B2251" s="7">
        <v>1426</v>
      </c>
      <c r="C2251" s="7">
        <v>1432.800048828125</v>
      </c>
      <c r="D2251" s="7">
        <v>1415.099975585938</v>
      </c>
      <c r="E2251" s="7">
        <v>1421.75</v>
      </c>
      <c r="F2251" s="7">
        <v>14882.650390625</v>
      </c>
      <c r="G2251" s="7">
        <v>14918.4501953125</v>
      </c>
      <c r="H2251" s="7">
        <v>14785.650390625</v>
      </c>
      <c r="I2251" s="7">
        <v>14834.849609375</v>
      </c>
      <c r="J2251" s="7">
        <v>9.5816266765110431E-2</v>
      </c>
      <c r="K2251" s="7">
        <v>9.6042151166501374E-2</v>
      </c>
      <c r="L2251" s="7">
        <v>9.5707658317364025E-2</v>
      </c>
      <c r="M2251" s="7">
        <v>9.5838517911331828E-2</v>
      </c>
      <c r="N2251" s="7">
        <v>0.10079840849499649</v>
      </c>
      <c r="O2251" s="7">
        <v>2.349860064362995E-3</v>
      </c>
      <c r="P2251" s="7">
        <v>0.1031482685593595</v>
      </c>
      <c r="Q2251" s="7">
        <v>9.8448548430633484E-2</v>
      </c>
      <c r="R2251" s="7">
        <f t="shared" si="221"/>
        <v>0</v>
      </c>
      <c r="S2251" s="4" t="str">
        <f t="shared" si="217"/>
        <v>Upper</v>
      </c>
      <c r="T2251" s="4" t="str">
        <f t="shared" si="218"/>
        <v>Below</v>
      </c>
      <c r="U2251" s="4" t="str">
        <f t="shared" si="219"/>
        <v>Sell</v>
      </c>
      <c r="V2251" s="4" t="str">
        <f t="shared" si="220"/>
        <v/>
      </c>
    </row>
    <row r="2252" spans="1:22">
      <c r="A2252" s="2">
        <v>44298</v>
      </c>
      <c r="B2252" s="7">
        <v>1393</v>
      </c>
      <c r="C2252" s="7">
        <v>1399</v>
      </c>
      <c r="D2252" s="7">
        <v>1353</v>
      </c>
      <c r="E2252" s="7">
        <v>1367.050048828125</v>
      </c>
      <c r="F2252" s="7">
        <v>14644.650390625</v>
      </c>
      <c r="G2252" s="7">
        <v>14652.5</v>
      </c>
      <c r="H2252" s="7">
        <v>14248.7001953125</v>
      </c>
      <c r="I2252" s="7">
        <v>14310.7998046875</v>
      </c>
      <c r="J2252" s="7">
        <v>9.5120058372424557E-2</v>
      </c>
      <c r="K2252" s="7">
        <v>9.5478587271796617E-2</v>
      </c>
      <c r="L2252" s="7">
        <v>9.4956029774919848E-2</v>
      </c>
      <c r="M2252" s="7">
        <v>9.5525761486814173E-2</v>
      </c>
      <c r="N2252" s="7">
        <v>0.1004485992895582</v>
      </c>
      <c r="O2252" s="7">
        <v>2.5884144796552242E-3</v>
      </c>
      <c r="P2252" s="7">
        <v>0.1030370137692134</v>
      </c>
      <c r="Q2252" s="7">
        <v>9.7860184809902925E-2</v>
      </c>
      <c r="R2252" s="7">
        <f t="shared" si="221"/>
        <v>0</v>
      </c>
      <c r="S2252" s="4" t="str">
        <f t="shared" ref="S2252:S2315" si="222">+IF(R2252=0,S2251,R2252)</f>
        <v>Upper</v>
      </c>
      <c r="T2252" s="4" t="str">
        <f t="shared" si="218"/>
        <v>Below</v>
      </c>
      <c r="U2252" s="4" t="str">
        <f t="shared" si="219"/>
        <v>Sell</v>
      </c>
      <c r="V2252" s="4" t="str">
        <f t="shared" si="220"/>
        <v/>
      </c>
    </row>
    <row r="2253" spans="1:22">
      <c r="A2253" s="2">
        <v>44299</v>
      </c>
      <c r="B2253" s="7">
        <v>1368</v>
      </c>
      <c r="C2253" s="7">
        <v>1406.449951171875</v>
      </c>
      <c r="D2253" s="7">
        <v>1361</v>
      </c>
      <c r="E2253" s="7">
        <v>1400.349975585938</v>
      </c>
      <c r="F2253" s="7">
        <v>14364.900390625</v>
      </c>
      <c r="G2253" s="7">
        <v>14528.900390625</v>
      </c>
      <c r="H2253" s="7">
        <v>14274.900390625</v>
      </c>
      <c r="I2253" s="7">
        <v>14504.7998046875</v>
      </c>
      <c r="J2253" s="7">
        <v>9.5232125723113348E-2</v>
      </c>
      <c r="K2253" s="7">
        <v>9.6803606147606927E-2</v>
      </c>
      <c r="L2253" s="7">
        <v>9.5342171416749985E-2</v>
      </c>
      <c r="M2253" s="7">
        <v>9.6543902324897166E-2</v>
      </c>
      <c r="N2253" s="7">
        <v>0.1001132799572625</v>
      </c>
      <c r="O2253" s="7">
        <v>2.6402383572108308E-3</v>
      </c>
      <c r="P2253" s="7">
        <v>0.1027535183144733</v>
      </c>
      <c r="Q2253" s="7">
        <v>9.7473041600051658E-2</v>
      </c>
      <c r="R2253" s="7">
        <f t="shared" si="221"/>
        <v>0</v>
      </c>
      <c r="S2253" s="4" t="str">
        <f t="shared" si="222"/>
        <v>Upper</v>
      </c>
      <c r="T2253" s="4" t="str">
        <f t="shared" si="218"/>
        <v>Below</v>
      </c>
      <c r="U2253" s="4" t="str">
        <f t="shared" si="219"/>
        <v>Sell</v>
      </c>
      <c r="V2253" s="4" t="str">
        <f t="shared" si="220"/>
        <v/>
      </c>
    </row>
    <row r="2254" spans="1:22">
      <c r="A2254" s="2">
        <v>44301</v>
      </c>
      <c r="B2254" s="7">
        <v>1405</v>
      </c>
      <c r="C2254" s="7">
        <v>1436.699951171875</v>
      </c>
      <c r="D2254" s="7">
        <v>1391</v>
      </c>
      <c r="E2254" s="7">
        <v>1430.099975585938</v>
      </c>
      <c r="F2254" s="7">
        <v>14522.400390625</v>
      </c>
      <c r="G2254" s="7">
        <v>14597.5498046875</v>
      </c>
      <c r="H2254" s="7">
        <v>14353.2001953125</v>
      </c>
      <c r="I2254" s="7">
        <v>14581.4501953125</v>
      </c>
      <c r="J2254" s="7">
        <v>9.6747091541905431E-2</v>
      </c>
      <c r="K2254" s="7">
        <v>9.8420623350812503E-2</v>
      </c>
      <c r="L2254" s="7">
        <v>9.6912185510676277E-2</v>
      </c>
      <c r="M2254" s="7">
        <v>9.807666291283372E-2</v>
      </c>
      <c r="N2254" s="7">
        <v>9.9897551080016397E-2</v>
      </c>
      <c r="O2254" s="7">
        <v>2.6205085790955338E-3</v>
      </c>
      <c r="P2254" s="7">
        <v>0.1025180596591119</v>
      </c>
      <c r="Q2254" s="7">
        <v>9.7277042500920868E-2</v>
      </c>
      <c r="R2254" s="7" t="str">
        <f t="shared" si="221"/>
        <v>Lower</v>
      </c>
      <c r="S2254" s="4" t="str">
        <f t="shared" si="222"/>
        <v>Lower</v>
      </c>
      <c r="T2254" s="4" t="str">
        <f t="shared" si="218"/>
        <v>Above</v>
      </c>
      <c r="U2254" s="4" t="str">
        <f t="shared" si="219"/>
        <v>Buy</v>
      </c>
      <c r="V2254" s="4" t="str">
        <f t="shared" si="220"/>
        <v>Buy</v>
      </c>
    </row>
    <row r="2255" spans="1:22">
      <c r="A2255" s="2">
        <v>44302</v>
      </c>
      <c r="B2255" s="7">
        <v>1434.949951171875</v>
      </c>
      <c r="C2255" s="7">
        <v>1445</v>
      </c>
      <c r="D2255" s="7">
        <v>1423.5</v>
      </c>
      <c r="E2255" s="7">
        <v>1428.650024414062</v>
      </c>
      <c r="F2255" s="7">
        <v>14599.599609375</v>
      </c>
      <c r="G2255" s="7">
        <v>14697.7001953125</v>
      </c>
      <c r="H2255" s="7">
        <v>14559</v>
      </c>
      <c r="I2255" s="7">
        <v>14617.849609375</v>
      </c>
      <c r="J2255" s="7">
        <v>9.8286938653470671E-2</v>
      </c>
      <c r="K2255" s="7">
        <v>9.8314700993890877E-2</v>
      </c>
      <c r="L2255" s="7">
        <v>9.7774572429425097E-2</v>
      </c>
      <c r="M2255" s="7">
        <v>9.773325506768199E-2</v>
      </c>
      <c r="N2255" s="7">
        <v>9.9713441306057735E-2</v>
      </c>
      <c r="O2255" s="7">
        <v>2.6375473985203401E-3</v>
      </c>
      <c r="P2255" s="7">
        <v>0.10235098870457809</v>
      </c>
      <c r="Q2255" s="7">
        <v>9.7075893907537389E-2</v>
      </c>
      <c r="R2255" s="7">
        <f t="shared" si="221"/>
        <v>0</v>
      </c>
      <c r="S2255" s="4" t="str">
        <f t="shared" si="222"/>
        <v>Lower</v>
      </c>
      <c r="T2255" s="4" t="str">
        <f t="shared" si="218"/>
        <v>Above</v>
      </c>
      <c r="U2255" s="4" t="str">
        <f t="shared" si="219"/>
        <v>Buy</v>
      </c>
      <c r="V2255" s="4" t="str">
        <f t="shared" si="220"/>
        <v/>
      </c>
    </row>
    <row r="2256" spans="1:22">
      <c r="A2256" s="2">
        <v>44305</v>
      </c>
      <c r="B2256" s="7">
        <v>1390</v>
      </c>
      <c r="C2256" s="7">
        <v>1417.699951171875</v>
      </c>
      <c r="D2256" s="7">
        <v>1372.300048828125</v>
      </c>
      <c r="E2256" s="7">
        <v>1412.400024414062</v>
      </c>
      <c r="F2256" s="7">
        <v>14306.599609375</v>
      </c>
      <c r="G2256" s="7">
        <v>14382.2998046875</v>
      </c>
      <c r="H2256" s="7">
        <v>14191.400390625</v>
      </c>
      <c r="I2256" s="7">
        <v>14359.4501953125</v>
      </c>
      <c r="J2256" s="7">
        <v>9.7157957722472654E-2</v>
      </c>
      <c r="K2256" s="7">
        <v>9.8572548926411346E-2</v>
      </c>
      <c r="L2256" s="7">
        <v>9.6699410280516221E-2</v>
      </c>
      <c r="M2256" s="7">
        <v>9.8360313605539471E-2</v>
      </c>
      <c r="N2256" s="7">
        <v>9.9552591684271524E-2</v>
      </c>
      <c r="O2256" s="7">
        <v>2.615902582641879E-3</v>
      </c>
      <c r="P2256" s="7">
        <v>0.10216849426691341</v>
      </c>
      <c r="Q2256" s="7">
        <v>9.6936689101629642E-2</v>
      </c>
      <c r="R2256" s="7" t="str">
        <f t="shared" si="221"/>
        <v>Lower</v>
      </c>
      <c r="S2256" s="4" t="str">
        <f t="shared" si="222"/>
        <v>Lower</v>
      </c>
      <c r="T2256" s="4" t="str">
        <f t="shared" si="218"/>
        <v>Above</v>
      </c>
      <c r="U2256" s="4" t="str">
        <f t="shared" si="219"/>
        <v>Buy</v>
      </c>
      <c r="V2256" s="4" t="str">
        <f t="shared" si="220"/>
        <v/>
      </c>
    </row>
    <row r="2257" spans="1:22">
      <c r="A2257" s="2">
        <v>44306</v>
      </c>
      <c r="B2257" s="7">
        <v>1425</v>
      </c>
      <c r="C2257" s="7">
        <v>1426.400024414062</v>
      </c>
      <c r="D2257" s="7">
        <v>1383.949951171875</v>
      </c>
      <c r="E2257" s="7">
        <v>1391.400024414062</v>
      </c>
      <c r="F2257" s="7">
        <v>14526.7001953125</v>
      </c>
      <c r="G2257" s="7">
        <v>14526.9501953125</v>
      </c>
      <c r="H2257" s="7">
        <v>14207.2998046875</v>
      </c>
      <c r="I2257" s="7">
        <v>14296.400390625</v>
      </c>
      <c r="J2257" s="7">
        <v>9.8095230220268559E-2</v>
      </c>
      <c r="K2257" s="7">
        <v>9.8189916344197811E-2</v>
      </c>
      <c r="L2257" s="7">
        <v>9.7411187924341544E-2</v>
      </c>
      <c r="M2257" s="7">
        <v>9.7325199798299317E-2</v>
      </c>
      <c r="N2257" s="7">
        <v>9.9297903045070898E-2</v>
      </c>
      <c r="O2257" s="7">
        <v>2.569699851588874E-3</v>
      </c>
      <c r="P2257" s="7">
        <v>0.1018676028966598</v>
      </c>
      <c r="Q2257" s="7">
        <v>9.6728203193482021E-2</v>
      </c>
      <c r="R2257" s="7">
        <f t="shared" si="221"/>
        <v>0</v>
      </c>
      <c r="S2257" s="4" t="str">
        <f t="shared" si="222"/>
        <v>Lower</v>
      </c>
      <c r="T2257" s="4" t="str">
        <f t="shared" si="218"/>
        <v>Above</v>
      </c>
      <c r="U2257" s="4" t="str">
        <f t="shared" si="219"/>
        <v>Buy</v>
      </c>
      <c r="V2257" s="4" t="str">
        <f t="shared" si="220"/>
        <v/>
      </c>
    </row>
    <row r="2258" spans="1:22">
      <c r="A2258" s="2">
        <v>44308</v>
      </c>
      <c r="B2258" s="7">
        <v>1380</v>
      </c>
      <c r="C2258" s="7">
        <v>1426.800048828125</v>
      </c>
      <c r="D2258" s="7">
        <v>1371.050048828125</v>
      </c>
      <c r="E2258" s="7">
        <v>1422.5</v>
      </c>
      <c r="F2258" s="7">
        <v>14219.150390625</v>
      </c>
      <c r="G2258" s="7">
        <v>14424.75</v>
      </c>
      <c r="H2258" s="7">
        <v>14151.400390625</v>
      </c>
      <c r="I2258" s="7">
        <v>14406.150390625</v>
      </c>
      <c r="J2258" s="7">
        <v>9.7052212128641985E-2</v>
      </c>
      <c r="K2258" s="7">
        <v>9.8913329439201725E-2</v>
      </c>
      <c r="L2258" s="7">
        <v>9.6884407972543579E-2</v>
      </c>
      <c r="M2258" s="7">
        <v>9.8742548247012008E-2</v>
      </c>
      <c r="N2258" s="7">
        <v>9.9156693506797511E-2</v>
      </c>
      <c r="O2258" s="7">
        <v>2.5154866521797268E-3</v>
      </c>
      <c r="P2258" s="7">
        <v>0.10167218015897719</v>
      </c>
      <c r="Q2258" s="7">
        <v>9.6641206854617787E-2</v>
      </c>
      <c r="R2258" s="7">
        <f t="shared" si="221"/>
        <v>0</v>
      </c>
      <c r="S2258" s="4" t="str">
        <f t="shared" si="222"/>
        <v>Lower</v>
      </c>
      <c r="T2258" s="4" t="str">
        <f t="shared" si="218"/>
        <v>Above</v>
      </c>
      <c r="U2258" s="4" t="str">
        <f t="shared" si="219"/>
        <v>Buy</v>
      </c>
      <c r="V2258" s="4" t="str">
        <f t="shared" si="220"/>
        <v/>
      </c>
    </row>
    <row r="2259" spans="1:22">
      <c r="A2259" s="2">
        <v>44309</v>
      </c>
      <c r="B2259" s="7">
        <v>1409</v>
      </c>
      <c r="C2259" s="7">
        <v>1434.599975585938</v>
      </c>
      <c r="D2259" s="7">
        <v>1400.199951171875</v>
      </c>
      <c r="E2259" s="7">
        <v>1414.150024414062</v>
      </c>
      <c r="F2259" s="7">
        <v>14326.349609375</v>
      </c>
      <c r="G2259" s="7">
        <v>14461.150390625</v>
      </c>
      <c r="H2259" s="7">
        <v>14273.2998046875</v>
      </c>
      <c r="I2259" s="7">
        <v>14341.349609375</v>
      </c>
      <c r="J2259" s="7">
        <v>9.8350245416178206E-2</v>
      </c>
      <c r="K2259" s="7">
        <v>9.9203724242849484E-2</v>
      </c>
      <c r="L2259" s="7">
        <v>9.8099246168152007E-2</v>
      </c>
      <c r="M2259" s="7">
        <v>9.8606481463196935E-2</v>
      </c>
      <c r="N2259" s="7">
        <v>9.9102252014858089E-2</v>
      </c>
      <c r="O2259" s="7">
        <v>2.5149985402457922E-3</v>
      </c>
      <c r="P2259" s="7">
        <v>0.1016172505551039</v>
      </c>
      <c r="Q2259" s="7">
        <v>9.6587253474612292E-2</v>
      </c>
      <c r="R2259" s="7">
        <f t="shared" si="221"/>
        <v>0</v>
      </c>
      <c r="S2259" s="4" t="str">
        <f t="shared" si="222"/>
        <v>Lower</v>
      </c>
      <c r="T2259" s="4" t="str">
        <f t="shared" si="218"/>
        <v>Above</v>
      </c>
      <c r="U2259" s="4" t="str">
        <f t="shared" si="219"/>
        <v>Buy</v>
      </c>
      <c r="V2259" s="4" t="str">
        <f t="shared" si="220"/>
        <v/>
      </c>
    </row>
    <row r="2260" spans="1:22">
      <c r="A2260" s="2">
        <v>44312</v>
      </c>
      <c r="B2260" s="7">
        <v>1413</v>
      </c>
      <c r="C2260" s="7">
        <v>1429</v>
      </c>
      <c r="D2260" s="7">
        <v>1402.75</v>
      </c>
      <c r="E2260" s="7">
        <v>1404.800048828125</v>
      </c>
      <c r="F2260" s="7">
        <v>14449.4501953125</v>
      </c>
      <c r="G2260" s="7">
        <v>14557.5</v>
      </c>
      <c r="H2260" s="7">
        <v>14421.2998046875</v>
      </c>
      <c r="I2260" s="7">
        <v>14485</v>
      </c>
      <c r="J2260" s="7">
        <v>9.778918788608211E-2</v>
      </c>
      <c r="K2260" s="7">
        <v>9.8162459213463851E-2</v>
      </c>
      <c r="L2260" s="7">
        <v>9.7269318230528021E-2</v>
      </c>
      <c r="M2260" s="7">
        <v>9.6983089321927854E-2</v>
      </c>
      <c r="N2260" s="7">
        <v>9.8888377997807392E-2</v>
      </c>
      <c r="O2260" s="7">
        <v>2.5036479599200119E-3</v>
      </c>
      <c r="P2260" s="7">
        <v>0.10139202595772739</v>
      </c>
      <c r="Q2260" s="7">
        <v>9.6384730037887376E-2</v>
      </c>
      <c r="R2260" s="7">
        <f t="shared" si="221"/>
        <v>0</v>
      </c>
      <c r="S2260" s="4" t="str">
        <f t="shared" si="222"/>
        <v>Lower</v>
      </c>
      <c r="T2260" s="4" t="str">
        <f t="shared" si="218"/>
        <v>Above</v>
      </c>
      <c r="U2260" s="4" t="str">
        <f t="shared" si="219"/>
        <v>Buy</v>
      </c>
      <c r="V2260" s="4" t="str">
        <f t="shared" si="220"/>
        <v/>
      </c>
    </row>
    <row r="2261" spans="1:22">
      <c r="A2261" s="2">
        <v>44313</v>
      </c>
      <c r="B2261" s="7">
        <v>1407.25</v>
      </c>
      <c r="C2261" s="7">
        <v>1442</v>
      </c>
      <c r="D2261" s="7">
        <v>1404.800048828125</v>
      </c>
      <c r="E2261" s="7">
        <v>1438.699951171875</v>
      </c>
      <c r="F2261" s="7">
        <v>14493.7998046875</v>
      </c>
      <c r="G2261" s="7">
        <v>14667.5498046875</v>
      </c>
      <c r="H2261" s="7">
        <v>14484.849609375</v>
      </c>
      <c r="I2261" s="7">
        <v>14653.0498046875</v>
      </c>
      <c r="J2261" s="7">
        <v>9.7093241176470196E-2</v>
      </c>
      <c r="K2261" s="7">
        <v>9.831226204796395E-2</v>
      </c>
      <c r="L2261" s="7">
        <v>9.6984096260060521E-2</v>
      </c>
      <c r="M2261" s="7">
        <v>9.8184335025711569E-2</v>
      </c>
      <c r="N2261" s="7">
        <v>9.8715598209287117E-2</v>
      </c>
      <c r="O2261" s="7">
        <v>2.421660865857296E-3</v>
      </c>
      <c r="P2261" s="7">
        <v>0.1011372590751444</v>
      </c>
      <c r="Q2261" s="7">
        <v>9.6293937343429822E-2</v>
      </c>
      <c r="R2261" s="7">
        <f t="shared" si="221"/>
        <v>0</v>
      </c>
      <c r="S2261" s="4" t="str">
        <f t="shared" si="222"/>
        <v>Lower</v>
      </c>
      <c r="T2261" s="4" t="str">
        <f t="shared" si="218"/>
        <v>Above</v>
      </c>
      <c r="U2261" s="4" t="str">
        <f t="shared" si="219"/>
        <v>Buy</v>
      </c>
      <c r="V2261" s="4" t="str">
        <f t="shared" si="220"/>
        <v/>
      </c>
    </row>
    <row r="2262" spans="1:22">
      <c r="A2262" s="2">
        <v>44314</v>
      </c>
      <c r="B2262" s="7">
        <v>1436.25</v>
      </c>
      <c r="C2262" s="7">
        <v>1479</v>
      </c>
      <c r="D2262" s="7">
        <v>1431</v>
      </c>
      <c r="E2262" s="7">
        <v>1476.800048828125</v>
      </c>
      <c r="F2262" s="7">
        <v>14710.5</v>
      </c>
      <c r="G2262" s="7">
        <v>14890.25</v>
      </c>
      <c r="H2262" s="7">
        <v>14694.9501953125</v>
      </c>
      <c r="I2262" s="7">
        <v>14864.5498046875</v>
      </c>
      <c r="J2262" s="7">
        <v>9.7634342816355663E-2</v>
      </c>
      <c r="K2262" s="7">
        <v>9.9326740652440348E-2</v>
      </c>
      <c r="L2262" s="7">
        <v>9.7380391289551324E-2</v>
      </c>
      <c r="M2262" s="7">
        <v>9.9350472650198904E-2</v>
      </c>
      <c r="N2262" s="7">
        <v>9.8575407527275088E-2</v>
      </c>
      <c r="O2262" s="7">
        <v>2.2896771425484899E-3</v>
      </c>
      <c r="P2262" s="7">
        <v>0.10086508466982359</v>
      </c>
      <c r="Q2262" s="7">
        <v>9.6285730384726598E-2</v>
      </c>
      <c r="R2262" s="7">
        <f t="shared" si="221"/>
        <v>0</v>
      </c>
      <c r="S2262" s="4" t="str">
        <f t="shared" si="222"/>
        <v>Lower</v>
      </c>
      <c r="T2262" s="4" t="str">
        <f t="shared" si="218"/>
        <v>Above</v>
      </c>
      <c r="U2262" s="4" t="str">
        <f t="shared" si="219"/>
        <v>Buy</v>
      </c>
      <c r="V2262" s="4" t="str">
        <f t="shared" si="220"/>
        <v/>
      </c>
    </row>
    <row r="2263" spans="1:22">
      <c r="A2263" s="2">
        <v>44315</v>
      </c>
      <c r="B2263" s="7">
        <v>1486.199951171875</v>
      </c>
      <c r="C2263" s="7">
        <v>1503.650024414062</v>
      </c>
      <c r="D2263" s="7">
        <v>1461</v>
      </c>
      <c r="E2263" s="7">
        <v>1472.5</v>
      </c>
      <c r="F2263" s="7">
        <v>14979</v>
      </c>
      <c r="G2263" s="7">
        <v>15044.349609375</v>
      </c>
      <c r="H2263" s="7">
        <v>14814.4501953125</v>
      </c>
      <c r="I2263" s="7">
        <v>14894.900390625</v>
      </c>
      <c r="J2263" s="7">
        <v>9.921890320928467E-2</v>
      </c>
      <c r="K2263" s="7">
        <v>9.9947825160687009E-2</v>
      </c>
      <c r="L2263" s="7">
        <v>9.8619927215542622E-2</v>
      </c>
      <c r="M2263" s="7">
        <v>9.8859338524130466E-2</v>
      </c>
      <c r="N2263" s="7">
        <v>9.8378548059509005E-2</v>
      </c>
      <c r="O2263" s="7">
        <v>2.0659838195155622E-3</v>
      </c>
      <c r="P2263" s="7">
        <v>0.10044453187902461</v>
      </c>
      <c r="Q2263" s="7">
        <v>9.6312564239993445E-2</v>
      </c>
      <c r="R2263" s="7">
        <f t="shared" si="221"/>
        <v>0</v>
      </c>
      <c r="S2263" s="4" t="str">
        <f t="shared" si="222"/>
        <v>Lower</v>
      </c>
      <c r="T2263" s="4" t="str">
        <f t="shared" si="218"/>
        <v>Above</v>
      </c>
      <c r="U2263" s="4" t="str">
        <f t="shared" si="219"/>
        <v>Buy</v>
      </c>
      <c r="V2263" s="4" t="str">
        <f t="shared" si="220"/>
        <v/>
      </c>
    </row>
    <row r="2264" spans="1:22">
      <c r="A2264" s="2">
        <v>44316</v>
      </c>
      <c r="B2264" s="7">
        <v>1445</v>
      </c>
      <c r="C2264" s="7">
        <v>1453.800048828125</v>
      </c>
      <c r="D2264" s="7">
        <v>1407.5</v>
      </c>
      <c r="E2264" s="7">
        <v>1412.300048828125</v>
      </c>
      <c r="F2264" s="7">
        <v>14747.349609375</v>
      </c>
      <c r="G2264" s="7">
        <v>14855.4501953125</v>
      </c>
      <c r="H2264" s="7">
        <v>14601.7001953125</v>
      </c>
      <c r="I2264" s="7">
        <v>14631.099609375</v>
      </c>
      <c r="J2264" s="7">
        <v>9.7983708142472106E-2</v>
      </c>
      <c r="K2264" s="7">
        <v>9.7863075821617185E-2</v>
      </c>
      <c r="L2264" s="7">
        <v>9.6392884470524992E-2</v>
      </c>
      <c r="M2264" s="7">
        <v>9.6527266339105633E-2</v>
      </c>
      <c r="N2264" s="7">
        <v>9.7971871544954237E-2</v>
      </c>
      <c r="O2264" s="7">
        <v>1.4823589817021701E-3</v>
      </c>
      <c r="P2264" s="7">
        <v>9.9454230526656404E-2</v>
      </c>
      <c r="Q2264" s="7">
        <v>9.6489512563252069E-2</v>
      </c>
      <c r="R2264" s="7" t="str">
        <f t="shared" si="221"/>
        <v>Lower</v>
      </c>
      <c r="S2264" s="4" t="str">
        <f t="shared" si="222"/>
        <v>Lower</v>
      </c>
      <c r="T2264" s="4" t="str">
        <f t="shared" si="218"/>
        <v>Above</v>
      </c>
      <c r="U2264" s="4" t="str">
        <f t="shared" si="219"/>
        <v>Buy</v>
      </c>
      <c r="V2264" s="4" t="str">
        <f t="shared" si="220"/>
        <v/>
      </c>
    </row>
    <row r="2265" spans="1:22">
      <c r="A2265" s="2">
        <v>44319</v>
      </c>
      <c r="B2265" s="7">
        <v>1393</v>
      </c>
      <c r="C2265" s="7">
        <v>1421.900024414062</v>
      </c>
      <c r="D2265" s="7">
        <v>1377.300048828125</v>
      </c>
      <c r="E2265" s="7">
        <v>1414.449951171875</v>
      </c>
      <c r="F2265" s="7">
        <v>14481.0498046875</v>
      </c>
      <c r="G2265" s="7">
        <v>14673.849609375</v>
      </c>
      <c r="H2265" s="7">
        <v>14416.25</v>
      </c>
      <c r="I2265" s="7">
        <v>14634.150390625</v>
      </c>
      <c r="J2265" s="7">
        <v>9.6194683312882986E-2</v>
      </c>
      <c r="K2265" s="7">
        <v>9.6900272407427601E-2</v>
      </c>
      <c r="L2265" s="7">
        <v>9.5538024717116102E-2</v>
      </c>
      <c r="M2265" s="7">
        <v>9.6654053253273031E-2</v>
      </c>
      <c r="N2265" s="7">
        <v>9.7720915823211352E-2</v>
      </c>
      <c r="O2265" s="7">
        <v>1.225343158958352E-3</v>
      </c>
      <c r="P2265" s="7">
        <v>9.8946258982169702E-2</v>
      </c>
      <c r="Q2265" s="7">
        <v>9.6495572664253002E-2</v>
      </c>
      <c r="R2265" s="7" t="str">
        <f t="shared" si="221"/>
        <v>Lower</v>
      </c>
      <c r="S2265" s="4" t="str">
        <f t="shared" si="222"/>
        <v>Lower</v>
      </c>
      <c r="T2265" s="4" t="str">
        <f t="shared" si="218"/>
        <v>Above</v>
      </c>
      <c r="U2265" s="4" t="str">
        <f t="shared" si="219"/>
        <v>Buy</v>
      </c>
      <c r="V2265" s="4" t="str">
        <f t="shared" si="220"/>
        <v/>
      </c>
    </row>
    <row r="2266" spans="1:22">
      <c r="A2266" s="2">
        <v>44320</v>
      </c>
      <c r="B2266" s="7">
        <v>1409.949951171875</v>
      </c>
      <c r="C2266" s="7">
        <v>1423</v>
      </c>
      <c r="D2266" s="7">
        <v>1383.300048828125</v>
      </c>
      <c r="E2266" s="7">
        <v>1388.349975585938</v>
      </c>
      <c r="F2266" s="7">
        <v>14687.25</v>
      </c>
      <c r="G2266" s="7">
        <v>14723.400390625</v>
      </c>
      <c r="H2266" s="7">
        <v>14461.5</v>
      </c>
      <c r="I2266" s="7">
        <v>14496.5</v>
      </c>
      <c r="J2266" s="7">
        <v>9.5998226432577577E-2</v>
      </c>
      <c r="K2266" s="7">
        <v>9.6648869299654661E-2</v>
      </c>
      <c r="L2266" s="7">
        <v>9.5653981179554329E-2</v>
      </c>
      <c r="M2266" s="7">
        <v>9.5771391410750015E-2</v>
      </c>
      <c r="N2266" s="7">
        <v>9.7509434816265644E-2</v>
      </c>
      <c r="O2266" s="7">
        <v>1.175073925422171E-3</v>
      </c>
      <c r="P2266" s="7">
        <v>9.8684508741687813E-2</v>
      </c>
      <c r="Q2266" s="7">
        <v>9.6334360890843476E-2</v>
      </c>
      <c r="R2266" s="7" t="str">
        <f t="shared" si="221"/>
        <v>Lower</v>
      </c>
      <c r="S2266" s="4" t="str">
        <f t="shared" si="222"/>
        <v>Lower</v>
      </c>
      <c r="T2266" s="4" t="str">
        <f t="shared" si="218"/>
        <v>Below</v>
      </c>
      <c r="U2266" s="4" t="str">
        <f t="shared" si="219"/>
        <v>Buy</v>
      </c>
      <c r="V2266" s="4" t="str">
        <f t="shared" si="220"/>
        <v/>
      </c>
    </row>
    <row r="2267" spans="1:22">
      <c r="A2267" s="2">
        <v>44321</v>
      </c>
      <c r="B2267" s="7">
        <v>1401</v>
      </c>
      <c r="C2267" s="7">
        <v>1409.599975585938</v>
      </c>
      <c r="D2267" s="7">
        <v>1381.699951171875</v>
      </c>
      <c r="E2267" s="7">
        <v>1402.599975585938</v>
      </c>
      <c r="F2267" s="7">
        <v>14604.150390625</v>
      </c>
      <c r="G2267" s="7">
        <v>14637.900390625</v>
      </c>
      <c r="H2267" s="7">
        <v>14506.599609375</v>
      </c>
      <c r="I2267" s="7">
        <v>14617.849609375</v>
      </c>
      <c r="J2267" s="7">
        <v>9.5931633304691177E-2</v>
      </c>
      <c r="K2267" s="7">
        <v>9.6297962000665815E-2</v>
      </c>
      <c r="L2267" s="7">
        <v>9.5246300882181986E-2</v>
      </c>
      <c r="M2267" s="7">
        <v>9.5951183865402148E-2</v>
      </c>
      <c r="N2267" s="7">
        <v>9.7355430267279469E-2</v>
      </c>
      <c r="O2267" s="7">
        <v>1.166934283185305E-3</v>
      </c>
      <c r="P2267" s="7">
        <v>9.8522364550464772E-2</v>
      </c>
      <c r="Q2267" s="7">
        <v>9.6188495984094166E-2</v>
      </c>
      <c r="R2267" s="7" t="str">
        <f t="shared" si="221"/>
        <v>Lower</v>
      </c>
      <c r="S2267" s="4" t="str">
        <f t="shared" si="222"/>
        <v>Lower</v>
      </c>
      <c r="T2267" s="4" t="str">
        <f t="shared" si="218"/>
        <v>Below</v>
      </c>
      <c r="U2267" s="4" t="str">
        <f t="shared" si="219"/>
        <v>Buy</v>
      </c>
      <c r="V2267" s="4" t="str">
        <f t="shared" si="220"/>
        <v/>
      </c>
    </row>
    <row r="2268" spans="1:22">
      <c r="A2268" s="2">
        <v>44322</v>
      </c>
      <c r="B2268" s="7">
        <v>1407.599975585938</v>
      </c>
      <c r="C2268" s="7">
        <v>1410.800048828125</v>
      </c>
      <c r="D2268" s="7">
        <v>1395</v>
      </c>
      <c r="E2268" s="7">
        <v>1400.900024414062</v>
      </c>
      <c r="F2268" s="7">
        <v>14668.349609375</v>
      </c>
      <c r="G2268" s="7">
        <v>14743.900390625</v>
      </c>
      <c r="H2268" s="7">
        <v>14611.5</v>
      </c>
      <c r="I2268" s="7">
        <v>14724.7998046875</v>
      </c>
      <c r="J2268" s="7">
        <v>9.5961714376257876E-2</v>
      </c>
      <c r="K2268" s="7">
        <v>9.5687030666945561E-2</v>
      </c>
      <c r="L2268" s="7">
        <v>9.5472744071450566E-2</v>
      </c>
      <c r="M2268" s="7">
        <v>9.5138816350365543E-2</v>
      </c>
      <c r="N2268" s="7">
        <v>9.7208056718331992E-2</v>
      </c>
      <c r="O2268" s="7">
        <v>1.252740632565505E-3</v>
      </c>
      <c r="P2268" s="7">
        <v>9.8460797350897494E-2</v>
      </c>
      <c r="Q2268" s="7">
        <v>9.595531608576649E-2</v>
      </c>
      <c r="R2268" s="7">
        <f t="shared" si="221"/>
        <v>0</v>
      </c>
      <c r="S2268" s="4" t="str">
        <f t="shared" si="222"/>
        <v>Lower</v>
      </c>
      <c r="T2268" s="4" t="str">
        <f t="shared" si="218"/>
        <v>Below</v>
      </c>
      <c r="U2268" s="4" t="str">
        <f t="shared" si="219"/>
        <v>Buy</v>
      </c>
      <c r="V2268" s="4" t="str">
        <f t="shared" si="220"/>
        <v/>
      </c>
    </row>
    <row r="2269" spans="1:22">
      <c r="A2269" s="2">
        <v>44323</v>
      </c>
      <c r="B2269" s="7">
        <v>1412.949951171875</v>
      </c>
      <c r="C2269" s="7">
        <v>1424.949951171875</v>
      </c>
      <c r="D2269" s="7">
        <v>1410.25</v>
      </c>
      <c r="E2269" s="7">
        <v>1414.75</v>
      </c>
      <c r="F2269" s="7">
        <v>14816.849609375</v>
      </c>
      <c r="G2269" s="7">
        <v>14863.0498046875</v>
      </c>
      <c r="H2269" s="7">
        <v>14765.5</v>
      </c>
      <c r="I2269" s="7">
        <v>14823.150390625</v>
      </c>
      <c r="J2269" s="7">
        <v>9.5361023997831862E-2</v>
      </c>
      <c r="K2269" s="7">
        <v>9.5871975798834719E-2</v>
      </c>
      <c r="L2269" s="7">
        <v>9.5509803257593714E-2</v>
      </c>
      <c r="M2269" s="7">
        <v>9.5441924470709552E-2</v>
      </c>
      <c r="N2269" s="7">
        <v>9.7097248942468989E-2</v>
      </c>
      <c r="O2269" s="7">
        <v>1.3076487067729429E-3</v>
      </c>
      <c r="P2269" s="7">
        <v>9.8404897649241929E-2</v>
      </c>
      <c r="Q2269" s="7">
        <v>9.5789600235696049E-2</v>
      </c>
      <c r="R2269" s="7" t="str">
        <f t="shared" si="221"/>
        <v>Lower</v>
      </c>
      <c r="S2269" s="4" t="str">
        <f t="shared" si="222"/>
        <v>Lower</v>
      </c>
      <c r="T2269" s="4" t="str">
        <f t="shared" si="218"/>
        <v>Below</v>
      </c>
      <c r="U2269" s="4" t="str">
        <f t="shared" si="219"/>
        <v>Buy</v>
      </c>
      <c r="V2269" s="4" t="str">
        <f t="shared" si="220"/>
        <v/>
      </c>
    </row>
    <row r="2270" spans="1:22">
      <c r="A2270" s="2">
        <v>44326</v>
      </c>
      <c r="B2270" s="7">
        <v>1427</v>
      </c>
      <c r="C2270" s="7">
        <v>1430</v>
      </c>
      <c r="D2270" s="7">
        <v>1412.800048828125</v>
      </c>
      <c r="E2270" s="7">
        <v>1419.849975585938</v>
      </c>
      <c r="F2270" s="7">
        <v>14928.25</v>
      </c>
      <c r="G2270" s="7">
        <v>14966.900390625</v>
      </c>
      <c r="H2270" s="7">
        <v>14892.5</v>
      </c>
      <c r="I2270" s="7">
        <v>14942.349609375</v>
      </c>
      <c r="J2270" s="7">
        <v>9.5590574916684809E-2</v>
      </c>
      <c r="K2270" s="7">
        <v>9.5544164969236151E-2</v>
      </c>
      <c r="L2270" s="7">
        <v>9.4866546840901456E-2</v>
      </c>
      <c r="M2270" s="7">
        <v>9.50218682271433E-2</v>
      </c>
      <c r="N2270" s="7">
        <v>9.7031819112816234E-2</v>
      </c>
      <c r="O2270" s="7">
        <v>1.3788359628664989E-3</v>
      </c>
      <c r="P2270" s="7">
        <v>9.8410655075682738E-2</v>
      </c>
      <c r="Q2270" s="7">
        <v>9.565298314994973E-2</v>
      </c>
      <c r="R2270" s="7">
        <f t="shared" si="221"/>
        <v>0</v>
      </c>
      <c r="S2270" s="4" t="str">
        <f t="shared" si="222"/>
        <v>Lower</v>
      </c>
      <c r="T2270" s="4" t="str">
        <f t="shared" si="218"/>
        <v>Below</v>
      </c>
      <c r="U2270" s="4" t="str">
        <f t="shared" si="219"/>
        <v>Buy</v>
      </c>
      <c r="V2270" s="4" t="str">
        <f t="shared" si="220"/>
        <v/>
      </c>
    </row>
    <row r="2271" spans="1:22">
      <c r="A2271" s="2">
        <v>44327</v>
      </c>
      <c r="B2271" s="7">
        <v>1396</v>
      </c>
      <c r="C2271" s="7">
        <v>1424.199951171875</v>
      </c>
      <c r="D2271" s="7">
        <v>1395.050048828125</v>
      </c>
      <c r="E2271" s="7">
        <v>1403.550048828125</v>
      </c>
      <c r="F2271" s="7">
        <v>14789.7001953125</v>
      </c>
      <c r="G2271" s="7">
        <v>14900</v>
      </c>
      <c r="H2271" s="7">
        <v>14771.400390625</v>
      </c>
      <c r="I2271" s="7">
        <v>14850.75</v>
      </c>
      <c r="J2271" s="7">
        <v>9.4390013425860606E-2</v>
      </c>
      <c r="K2271" s="7">
        <v>9.5583889340394301E-2</v>
      </c>
      <c r="L2271" s="7">
        <v>9.4442639962120642E-2</v>
      </c>
      <c r="M2271" s="7">
        <v>9.4510381551647218E-2</v>
      </c>
      <c r="N2271" s="7">
        <v>9.6965412294831993E-2</v>
      </c>
      <c r="O2271" s="7">
        <v>1.468405256433328E-3</v>
      </c>
      <c r="P2271" s="7">
        <v>9.8433817551265318E-2</v>
      </c>
      <c r="Q2271" s="7">
        <v>9.5497007038398668E-2</v>
      </c>
      <c r="R2271" s="7" t="str">
        <f t="shared" si="221"/>
        <v>Lower</v>
      </c>
      <c r="S2271" s="4" t="str">
        <f t="shared" si="222"/>
        <v>Lower</v>
      </c>
      <c r="T2271" s="4" t="str">
        <f t="shared" ref="T2271:T2334" si="223">IF(S2271=0,"",IF(S2271="Upper",IF(M2271&lt;=P2271,"Below","Above"),IF(M2271&gt;=Q2271,"Above","Below")))</f>
        <v>Below</v>
      </c>
      <c r="U2271" s="4" t="str">
        <f t="shared" si="219"/>
        <v>Buy</v>
      </c>
      <c r="V2271" s="4" t="str">
        <f t="shared" si="220"/>
        <v/>
      </c>
    </row>
    <row r="2272" spans="1:22">
      <c r="A2272" s="2">
        <v>44328</v>
      </c>
      <c r="B2272" s="7">
        <v>1399.75</v>
      </c>
      <c r="C2272" s="7">
        <v>1408.599975585938</v>
      </c>
      <c r="D2272" s="7">
        <v>1388.849975585938</v>
      </c>
      <c r="E2272" s="7">
        <v>1399.5</v>
      </c>
      <c r="F2272" s="7">
        <v>14823.5498046875</v>
      </c>
      <c r="G2272" s="7">
        <v>14824.0498046875</v>
      </c>
      <c r="H2272" s="7">
        <v>14649.7001953125</v>
      </c>
      <c r="I2272" s="7">
        <v>14696.5</v>
      </c>
      <c r="J2272" s="7">
        <v>9.4427449460005281E-2</v>
      </c>
      <c r="K2272" s="7">
        <v>9.5021265723252313E-2</v>
      </c>
      <c r="L2272" s="7">
        <v>9.4803986229720333E-2</v>
      </c>
      <c r="M2272" s="7">
        <v>9.5226754669479122E-2</v>
      </c>
      <c r="N2272" s="7">
        <v>9.6950461953965256E-2</v>
      </c>
      <c r="O2272" s="7">
        <v>1.485259707586702E-3</v>
      </c>
      <c r="P2272" s="7">
        <v>9.8435721661551956E-2</v>
      </c>
      <c r="Q2272" s="7">
        <v>9.5465202246378555E-2</v>
      </c>
      <c r="R2272" s="7">
        <f t="shared" si="221"/>
        <v>0</v>
      </c>
      <c r="S2272" s="4" t="str">
        <f t="shared" si="222"/>
        <v>Lower</v>
      </c>
      <c r="T2272" s="4" t="str">
        <f t="shared" si="223"/>
        <v>Below</v>
      </c>
      <c r="U2272" s="4" t="str">
        <f t="shared" si="219"/>
        <v>Buy</v>
      </c>
      <c r="V2272" s="4" t="str">
        <f t="shared" si="220"/>
        <v/>
      </c>
    </row>
    <row r="2273" spans="1:22">
      <c r="A2273" s="2">
        <v>44330</v>
      </c>
      <c r="B2273" s="7">
        <v>1394.349975585938</v>
      </c>
      <c r="C2273" s="7">
        <v>1398.900024414062</v>
      </c>
      <c r="D2273" s="7">
        <v>1382.349975585938</v>
      </c>
      <c r="E2273" s="7">
        <v>1386.849975585938</v>
      </c>
      <c r="F2273" s="7">
        <v>14749.400390625</v>
      </c>
      <c r="G2273" s="7">
        <v>14749.650390625</v>
      </c>
      <c r="H2273" s="7">
        <v>14591.900390625</v>
      </c>
      <c r="I2273" s="7">
        <v>14677.7998046875</v>
      </c>
      <c r="J2273" s="7">
        <v>9.4536044765061292E-2</v>
      </c>
      <c r="K2273" s="7">
        <v>9.4842927619709208E-2</v>
      </c>
      <c r="L2273" s="7">
        <v>9.4734060580215398E-2</v>
      </c>
      <c r="M2273" s="7">
        <v>9.4486230500502755E-2</v>
      </c>
      <c r="N2273" s="7">
        <v>9.6847578362745532E-2</v>
      </c>
      <c r="O2273" s="7">
        <v>1.5829582040236599E-3</v>
      </c>
      <c r="P2273" s="7">
        <v>9.8430536566769186E-2</v>
      </c>
      <c r="Q2273" s="7">
        <v>9.5264620158721877E-2</v>
      </c>
      <c r="R2273" s="7">
        <f t="shared" si="221"/>
        <v>0</v>
      </c>
      <c r="S2273" s="4" t="str">
        <f t="shared" si="222"/>
        <v>Lower</v>
      </c>
      <c r="T2273" s="4" t="str">
        <f t="shared" si="223"/>
        <v>Below</v>
      </c>
      <c r="U2273" s="4" t="str">
        <f t="shared" si="219"/>
        <v>Buy</v>
      </c>
      <c r="V2273" s="4" t="str">
        <f t="shared" si="220"/>
        <v/>
      </c>
    </row>
    <row r="2274" spans="1:22">
      <c r="A2274" s="2">
        <v>44333</v>
      </c>
      <c r="B2274" s="7">
        <v>1395.150024414062</v>
      </c>
      <c r="C2274" s="7">
        <v>1442.599975585938</v>
      </c>
      <c r="D2274" s="7">
        <v>1381.300048828125</v>
      </c>
      <c r="E2274" s="7">
        <v>1440.25</v>
      </c>
      <c r="F2274" s="7">
        <v>14756.25</v>
      </c>
      <c r="G2274" s="7">
        <v>14938</v>
      </c>
      <c r="H2274" s="7">
        <v>14725.349609375</v>
      </c>
      <c r="I2274" s="7">
        <v>14923.150390625</v>
      </c>
      <c r="J2274" s="7">
        <v>9.4546380307602707E-2</v>
      </c>
      <c r="K2274" s="7">
        <v>9.6572498030923645E-2</v>
      </c>
      <c r="L2274" s="7">
        <v>9.3804227775258417E-2</v>
      </c>
      <c r="M2274" s="7">
        <v>9.6511122805864893E-2</v>
      </c>
      <c r="N2274" s="7">
        <v>9.6769301357397086E-2</v>
      </c>
      <c r="O2274" s="7">
        <v>1.5574842156367381E-3</v>
      </c>
      <c r="P2274" s="7">
        <v>9.8326785573033829E-2</v>
      </c>
      <c r="Q2274" s="7">
        <v>9.5211817141760344E-2</v>
      </c>
      <c r="R2274" s="7" t="str">
        <f t="shared" si="221"/>
        <v>Lower</v>
      </c>
      <c r="S2274" s="4" t="str">
        <f t="shared" si="222"/>
        <v>Lower</v>
      </c>
      <c r="T2274" s="4" t="str">
        <f t="shared" si="223"/>
        <v>Above</v>
      </c>
      <c r="U2274" s="4" t="str">
        <f t="shared" si="219"/>
        <v>Buy</v>
      </c>
      <c r="V2274" s="4" t="str">
        <f t="shared" si="220"/>
        <v/>
      </c>
    </row>
    <row r="2275" spans="1:22">
      <c r="A2275" s="2">
        <v>44334</v>
      </c>
      <c r="B2275" s="7">
        <v>1458.949951171875</v>
      </c>
      <c r="C2275" s="7">
        <v>1482.75</v>
      </c>
      <c r="D2275" s="7">
        <v>1455</v>
      </c>
      <c r="E2275" s="7">
        <v>1476.699951171875</v>
      </c>
      <c r="F2275" s="7">
        <v>15067.2001953125</v>
      </c>
      <c r="G2275" s="7">
        <v>15137.25</v>
      </c>
      <c r="H2275" s="7">
        <v>15043.7001953125</v>
      </c>
      <c r="I2275" s="7">
        <v>15108.099609375</v>
      </c>
      <c r="J2275" s="7">
        <v>9.6829532511671507E-2</v>
      </c>
      <c r="K2275" s="7">
        <v>9.7953723430609915E-2</v>
      </c>
      <c r="L2275" s="7">
        <v>9.6718226308004113E-2</v>
      </c>
      <c r="M2275" s="7">
        <v>9.7742269997713099E-2</v>
      </c>
      <c r="N2275" s="7">
        <v>9.676975210389864E-2</v>
      </c>
      <c r="O2275" s="7">
        <v>1.5577791498292541E-3</v>
      </c>
      <c r="P2275" s="7">
        <v>9.8327531253727896E-2</v>
      </c>
      <c r="Q2275" s="7">
        <v>9.5211972954069385E-2</v>
      </c>
      <c r="R2275" s="7">
        <f t="shared" si="221"/>
        <v>0</v>
      </c>
      <c r="S2275" s="4" t="str">
        <f t="shared" si="222"/>
        <v>Lower</v>
      </c>
      <c r="T2275" s="4" t="str">
        <f t="shared" si="223"/>
        <v>Above</v>
      </c>
      <c r="U2275" s="4" t="str">
        <f t="shared" si="219"/>
        <v>Buy</v>
      </c>
      <c r="V2275" s="4" t="str">
        <f t="shared" si="220"/>
        <v/>
      </c>
    </row>
    <row r="2276" spans="1:22">
      <c r="A2276" s="2">
        <v>44335</v>
      </c>
      <c r="B2276" s="7">
        <v>1470.199951171875</v>
      </c>
      <c r="C2276" s="7">
        <v>1478.849975585938</v>
      </c>
      <c r="D2276" s="7">
        <v>1452.550048828125</v>
      </c>
      <c r="E2276" s="7">
        <v>1458.199951171875</v>
      </c>
      <c r="F2276" s="7">
        <v>15058.599609375</v>
      </c>
      <c r="G2276" s="7">
        <v>15133.400390625</v>
      </c>
      <c r="H2276" s="7">
        <v>15008.849609375</v>
      </c>
      <c r="I2276" s="7">
        <v>15030.150390625</v>
      </c>
      <c r="J2276" s="7">
        <v>9.7631917263845416E-2</v>
      </c>
      <c r="K2276" s="7">
        <v>9.7720931014424972E-2</v>
      </c>
      <c r="L2276" s="7">
        <v>9.6779572494404664E-2</v>
      </c>
      <c r="M2276" s="7">
        <v>9.7018320726945065E-2</v>
      </c>
      <c r="N2276" s="7">
        <v>9.6702652459968924E-2</v>
      </c>
      <c r="O2276" s="7">
        <v>1.513947349059535E-3</v>
      </c>
      <c r="P2276" s="7">
        <v>9.8216599809028457E-2</v>
      </c>
      <c r="Q2276" s="7">
        <v>9.5188705110909391E-2</v>
      </c>
      <c r="R2276" s="7">
        <f t="shared" si="221"/>
        <v>0</v>
      </c>
      <c r="S2276" s="4" t="str">
        <f t="shared" si="222"/>
        <v>Lower</v>
      </c>
      <c r="T2276" s="4" t="str">
        <f t="shared" si="223"/>
        <v>Above</v>
      </c>
      <c r="U2276" s="4" t="str">
        <f t="shared" si="219"/>
        <v>Buy</v>
      </c>
      <c r="V2276" s="4" t="str">
        <f t="shared" si="220"/>
        <v/>
      </c>
    </row>
    <row r="2277" spans="1:22">
      <c r="A2277" s="2">
        <v>44336</v>
      </c>
      <c r="B2277" s="7">
        <v>1458.349975585938</v>
      </c>
      <c r="C2277" s="7">
        <v>1465.900024414062</v>
      </c>
      <c r="D2277" s="7">
        <v>1428.5</v>
      </c>
      <c r="E2277" s="7">
        <v>1432.800048828125</v>
      </c>
      <c r="F2277" s="7">
        <v>15042.599609375</v>
      </c>
      <c r="G2277" s="7">
        <v>15069.7998046875</v>
      </c>
      <c r="H2277" s="7">
        <v>14884.900390625</v>
      </c>
      <c r="I2277" s="7">
        <v>14906.0498046875</v>
      </c>
      <c r="J2277" s="7">
        <v>9.6948001905006492E-2</v>
      </c>
      <c r="K2277" s="7">
        <v>9.7274021115933501E-2</v>
      </c>
      <c r="L2277" s="7">
        <v>9.596973862853099E-2</v>
      </c>
      <c r="M2277" s="7">
        <v>9.6122048939991656E-2</v>
      </c>
      <c r="N2277" s="7">
        <v>9.664249491705354E-2</v>
      </c>
      <c r="O2277" s="7">
        <v>1.511810549226859E-3</v>
      </c>
      <c r="P2277" s="7">
        <v>9.81543054662804E-2</v>
      </c>
      <c r="Q2277" s="7">
        <v>9.5130684367826679E-2</v>
      </c>
      <c r="R2277" s="7">
        <f t="shared" si="221"/>
        <v>0</v>
      </c>
      <c r="S2277" s="4" t="str">
        <f t="shared" si="222"/>
        <v>Lower</v>
      </c>
      <c r="T2277" s="4" t="str">
        <f t="shared" si="223"/>
        <v>Above</v>
      </c>
      <c r="U2277" s="4" t="str">
        <f t="shared" si="219"/>
        <v>Buy</v>
      </c>
      <c r="V2277" s="4" t="str">
        <f t="shared" si="220"/>
        <v/>
      </c>
    </row>
    <row r="2278" spans="1:22">
      <c r="A2278" s="2">
        <v>44337</v>
      </c>
      <c r="B2278" s="7">
        <v>1443</v>
      </c>
      <c r="C2278" s="7">
        <v>1501.900024414062</v>
      </c>
      <c r="D2278" s="7">
        <v>1443</v>
      </c>
      <c r="E2278" s="7">
        <v>1497.300048828125</v>
      </c>
      <c r="F2278" s="7">
        <v>14987.7998046875</v>
      </c>
      <c r="G2278" s="7">
        <v>15190</v>
      </c>
      <c r="H2278" s="7">
        <v>14985.849609375</v>
      </c>
      <c r="I2278" s="7">
        <v>15175.2998046875</v>
      </c>
      <c r="J2278" s="7">
        <v>9.6278307610480326E-2</v>
      </c>
      <c r="K2278" s="7">
        <v>9.8874260988417548E-2</v>
      </c>
      <c r="L2278" s="7">
        <v>9.629083686368195E-2</v>
      </c>
      <c r="M2278" s="7">
        <v>9.8666917167964205E-2</v>
      </c>
      <c r="N2278" s="7">
        <v>9.6638713363101147E-2</v>
      </c>
      <c r="O2278" s="7">
        <v>1.5063659137600589E-3</v>
      </c>
      <c r="P2278" s="7">
        <v>9.8145079276861211E-2</v>
      </c>
      <c r="Q2278" s="7">
        <v>9.5132347449341084E-2</v>
      </c>
      <c r="R2278" s="7" t="str">
        <f t="shared" si="221"/>
        <v>Upper</v>
      </c>
      <c r="S2278" s="4" t="str">
        <f t="shared" si="222"/>
        <v>Upper</v>
      </c>
      <c r="T2278" s="4" t="str">
        <f t="shared" si="223"/>
        <v>Above</v>
      </c>
      <c r="U2278" s="4" t="str">
        <f t="shared" si="219"/>
        <v>Buy</v>
      </c>
      <c r="V2278" s="4" t="str">
        <f t="shared" si="220"/>
        <v/>
      </c>
    </row>
    <row r="2279" spans="1:22">
      <c r="A2279" s="2">
        <v>44340</v>
      </c>
      <c r="B2279" s="7">
        <v>1503.25</v>
      </c>
      <c r="C2279" s="7">
        <v>1520.449951171875</v>
      </c>
      <c r="D2279" s="7">
        <v>1498.5</v>
      </c>
      <c r="E2279" s="7">
        <v>1509.949951171875</v>
      </c>
      <c r="F2279" s="7">
        <v>15211.349609375</v>
      </c>
      <c r="G2279" s="7">
        <v>15256.25</v>
      </c>
      <c r="H2279" s="7">
        <v>15145.4501953125</v>
      </c>
      <c r="I2279" s="7">
        <v>15197.7001953125</v>
      </c>
      <c r="J2279" s="7">
        <v>9.8824235758378912E-2</v>
      </c>
      <c r="K2279" s="7">
        <v>9.9660791555714875E-2</v>
      </c>
      <c r="L2279" s="7">
        <v>9.894060464863462E-2</v>
      </c>
      <c r="M2279" s="7">
        <v>9.9353845105958613E-2</v>
      </c>
      <c r="N2279" s="7">
        <v>9.667608154523924E-2</v>
      </c>
      <c r="O2279" s="7">
        <v>1.5658447950449351E-3</v>
      </c>
      <c r="P2279" s="7">
        <v>9.8241926340284169E-2</v>
      </c>
      <c r="Q2279" s="7">
        <v>9.511023675019431E-2</v>
      </c>
      <c r="R2279" s="7">
        <f t="shared" si="221"/>
        <v>0</v>
      </c>
      <c r="S2279" s="4" t="str">
        <f t="shared" si="222"/>
        <v>Upper</v>
      </c>
      <c r="T2279" s="4" t="str">
        <f t="shared" si="223"/>
        <v>Above</v>
      </c>
      <c r="U2279" s="4" t="str">
        <f t="shared" si="219"/>
        <v>Buy</v>
      </c>
      <c r="V2279" s="4" t="str">
        <f t="shared" si="220"/>
        <v/>
      </c>
    </row>
    <row r="2280" spans="1:22">
      <c r="A2280" s="2">
        <v>44341</v>
      </c>
      <c r="B2280" s="7">
        <v>1510.5</v>
      </c>
      <c r="C2280" s="7">
        <v>1513.75</v>
      </c>
      <c r="D2280" s="7">
        <v>1470.5</v>
      </c>
      <c r="E2280" s="7">
        <v>1478.949951171875</v>
      </c>
      <c r="F2280" s="7">
        <v>15291.75</v>
      </c>
      <c r="G2280" s="7">
        <v>15293.849609375</v>
      </c>
      <c r="H2280" s="7">
        <v>15163.400390625</v>
      </c>
      <c r="I2280" s="7">
        <v>15208.4501953125</v>
      </c>
      <c r="J2280" s="7">
        <v>9.8778753249301091E-2</v>
      </c>
      <c r="K2280" s="7">
        <v>9.8977696176120636E-2</v>
      </c>
      <c r="L2280" s="7">
        <v>9.69769287968653E-2</v>
      </c>
      <c r="M2280" s="7">
        <v>9.7245276946609074E-2</v>
      </c>
      <c r="N2280" s="7">
        <v>9.6689190926473295E-2</v>
      </c>
      <c r="O2280" s="7">
        <v>1.5696432889049641E-3</v>
      </c>
      <c r="P2280" s="7">
        <v>9.825883421537826E-2</v>
      </c>
      <c r="Q2280" s="7">
        <v>9.511954763756833E-2</v>
      </c>
      <c r="R2280" s="7" t="str">
        <f t="shared" si="221"/>
        <v>Upper</v>
      </c>
      <c r="S2280" s="4" t="str">
        <f t="shared" si="222"/>
        <v>Upper</v>
      </c>
      <c r="T2280" s="4" t="str">
        <f t="shared" si="223"/>
        <v>Below</v>
      </c>
      <c r="U2280" s="4" t="str">
        <f t="shared" si="219"/>
        <v>Sell</v>
      </c>
      <c r="V2280" s="4" t="str">
        <f t="shared" si="220"/>
        <v>Sell</v>
      </c>
    </row>
    <row r="2281" spans="1:22">
      <c r="A2281" s="2">
        <v>44342</v>
      </c>
      <c r="B2281" s="7">
        <v>1480</v>
      </c>
      <c r="C2281" s="7">
        <v>1487</v>
      </c>
      <c r="D2281" s="7">
        <v>1470</v>
      </c>
      <c r="E2281" s="7">
        <v>1477.050048828125</v>
      </c>
      <c r="F2281" s="7">
        <v>15257.0498046875</v>
      </c>
      <c r="G2281" s="7">
        <v>15319.900390625</v>
      </c>
      <c r="H2281" s="7">
        <v>15194.9501953125</v>
      </c>
      <c r="I2281" s="7">
        <v>15301.4501953125</v>
      </c>
      <c r="J2281" s="7">
        <v>9.7004336942342034E-2</v>
      </c>
      <c r="K2281" s="7">
        <v>9.706329428290332E-2</v>
      </c>
      <c r="L2281" s="7">
        <v>9.6742666550725595E-2</v>
      </c>
      <c r="M2281" s="7">
        <v>9.6530069370850208E-2</v>
      </c>
      <c r="N2281" s="7">
        <v>9.6606477643730232E-2</v>
      </c>
      <c r="O2281" s="7">
        <v>1.5297893746116179E-3</v>
      </c>
      <c r="P2281" s="7">
        <v>9.8136267018341855E-2</v>
      </c>
      <c r="Q2281" s="7">
        <v>9.5076688269118609E-2</v>
      </c>
      <c r="R2281" s="7">
        <f t="shared" si="221"/>
        <v>0</v>
      </c>
      <c r="S2281" s="4" t="str">
        <f t="shared" si="222"/>
        <v>Upper</v>
      </c>
      <c r="T2281" s="4" t="str">
        <f t="shared" si="223"/>
        <v>Below</v>
      </c>
      <c r="U2281" s="4" t="str">
        <f t="shared" si="219"/>
        <v>Sell</v>
      </c>
      <c r="V2281" s="4" t="str">
        <f t="shared" si="220"/>
        <v/>
      </c>
    </row>
    <row r="2282" spans="1:22">
      <c r="A2282" s="2">
        <v>44343</v>
      </c>
      <c r="B2282" s="7">
        <v>1473.099975585938</v>
      </c>
      <c r="C2282" s="7">
        <v>1489</v>
      </c>
      <c r="D2282" s="7">
        <v>1462.449951171875</v>
      </c>
      <c r="E2282" s="7">
        <v>1482.650024414062</v>
      </c>
      <c r="F2282" s="7">
        <v>15323.9501953125</v>
      </c>
      <c r="G2282" s="7">
        <v>15384.5498046875</v>
      </c>
      <c r="H2282" s="7">
        <v>15272.5</v>
      </c>
      <c r="I2282" s="7">
        <v>15337.849609375</v>
      </c>
      <c r="J2282" s="7">
        <v>9.613056403932646E-2</v>
      </c>
      <c r="K2282" s="7">
        <v>9.678541256672446E-2</v>
      </c>
      <c r="L2282" s="7">
        <v>9.5757076521320997E-2</v>
      </c>
      <c r="M2282" s="7">
        <v>9.666609480300406E-2</v>
      </c>
      <c r="N2282" s="7">
        <v>9.6472258751370471E-2</v>
      </c>
      <c r="O2282" s="7">
        <v>1.387512095189511E-3</v>
      </c>
      <c r="P2282" s="7">
        <v>9.7859770846559987E-2</v>
      </c>
      <c r="Q2282" s="7">
        <v>9.5084746656180955E-2</v>
      </c>
      <c r="R2282" s="7">
        <f t="shared" si="221"/>
        <v>0</v>
      </c>
      <c r="S2282" s="4" t="str">
        <f t="shared" si="222"/>
        <v>Upper</v>
      </c>
      <c r="T2282" s="4" t="str">
        <f t="shared" si="223"/>
        <v>Below</v>
      </c>
      <c r="U2282" s="4" t="str">
        <f t="shared" si="219"/>
        <v>Sell</v>
      </c>
      <c r="V2282" s="4" t="str">
        <f t="shared" si="220"/>
        <v/>
      </c>
    </row>
    <row r="2283" spans="1:22">
      <c r="A2283" s="2">
        <v>44344</v>
      </c>
      <c r="B2283" s="7">
        <v>1490.900024414062</v>
      </c>
      <c r="C2283" s="7">
        <v>1513</v>
      </c>
      <c r="D2283" s="7">
        <v>1478.75</v>
      </c>
      <c r="E2283" s="7">
        <v>1503.449951171875</v>
      </c>
      <c r="F2283" s="7">
        <v>15421.2001953125</v>
      </c>
      <c r="G2283" s="7">
        <v>15469.650390625</v>
      </c>
      <c r="H2283" s="7">
        <v>15394.75</v>
      </c>
      <c r="I2283" s="7">
        <v>15435.650390625</v>
      </c>
      <c r="J2283" s="7">
        <v>9.6678598651954689E-2</v>
      </c>
      <c r="K2283" s="7">
        <v>9.7804408102003151E-2</v>
      </c>
      <c r="L2283" s="7">
        <v>9.6055473456860288E-2</v>
      </c>
      <c r="M2283" s="7">
        <v>9.7401140420037668E-2</v>
      </c>
      <c r="N2283" s="7">
        <v>9.6399348846165842E-2</v>
      </c>
      <c r="O2283" s="7">
        <v>1.290388776564187E-3</v>
      </c>
      <c r="P2283" s="7">
        <v>9.7689737622730033E-2</v>
      </c>
      <c r="Q2283" s="7">
        <v>9.510896006960165E-2</v>
      </c>
      <c r="R2283" s="7" t="str">
        <f t="shared" si="221"/>
        <v>Upper</v>
      </c>
      <c r="S2283" s="4" t="str">
        <f t="shared" si="222"/>
        <v>Upper</v>
      </c>
      <c r="T2283" s="4" t="str">
        <f t="shared" si="223"/>
        <v>Below</v>
      </c>
      <c r="U2283" s="4" t="str">
        <f t="shared" si="219"/>
        <v>Sell</v>
      </c>
      <c r="V2283" s="4" t="str">
        <f t="shared" si="220"/>
        <v/>
      </c>
    </row>
    <row r="2284" spans="1:22">
      <c r="A2284" s="2">
        <v>44347</v>
      </c>
      <c r="B2284" s="7">
        <v>1500</v>
      </c>
      <c r="C2284" s="7">
        <v>1519.5</v>
      </c>
      <c r="D2284" s="7">
        <v>1487.5</v>
      </c>
      <c r="E2284" s="7">
        <v>1515.849975585938</v>
      </c>
      <c r="F2284" s="7">
        <v>15437.75</v>
      </c>
      <c r="G2284" s="7">
        <v>15606.349609375</v>
      </c>
      <c r="H2284" s="7">
        <v>15374</v>
      </c>
      <c r="I2284" s="7">
        <v>15582.7998046875</v>
      </c>
      <c r="J2284" s="7">
        <v>9.7164418389985588E-2</v>
      </c>
      <c r="K2284" s="7">
        <v>9.7364216362755995E-2</v>
      </c>
      <c r="L2284" s="7">
        <v>9.6754260439703393E-2</v>
      </c>
      <c r="M2284" s="7">
        <v>9.7277125714594043E-2</v>
      </c>
      <c r="N2284" s="7">
        <v>9.6436841814940263E-2</v>
      </c>
      <c r="O2284" s="7">
        <v>1.3051109166530199E-3</v>
      </c>
      <c r="P2284" s="7">
        <v>9.7741952731593279E-2</v>
      </c>
      <c r="Q2284" s="7">
        <v>9.5131730898287248E-2</v>
      </c>
      <c r="R2284" s="7">
        <f t="shared" si="221"/>
        <v>0</v>
      </c>
      <c r="S2284" s="4" t="str">
        <f t="shared" si="222"/>
        <v>Upper</v>
      </c>
      <c r="T2284" s="4" t="str">
        <f t="shared" si="223"/>
        <v>Below</v>
      </c>
      <c r="U2284" s="4" t="str">
        <f t="shared" si="219"/>
        <v>Sell</v>
      </c>
      <c r="V2284" s="4" t="str">
        <f t="shared" si="220"/>
        <v/>
      </c>
    </row>
    <row r="2285" spans="1:22">
      <c r="A2285" s="2">
        <v>44348</v>
      </c>
      <c r="B2285" s="7">
        <v>1520.300048828125</v>
      </c>
      <c r="C2285" s="7">
        <v>1527</v>
      </c>
      <c r="D2285" s="7">
        <v>1507.25</v>
      </c>
      <c r="E2285" s="7">
        <v>1511.699951171875</v>
      </c>
      <c r="F2285" s="7">
        <v>15629.650390625</v>
      </c>
      <c r="G2285" s="7">
        <v>15660.75</v>
      </c>
      <c r="H2285" s="7">
        <v>15528.2998046875</v>
      </c>
      <c r="I2285" s="7">
        <v>15574.849609375</v>
      </c>
      <c r="J2285" s="7">
        <v>9.7270253065931248E-2</v>
      </c>
      <c r="K2285" s="7">
        <v>9.7504908768737131E-2</v>
      </c>
      <c r="L2285" s="7">
        <v>9.706471532350304E-2</v>
      </c>
      <c r="M2285" s="7">
        <v>9.7060324117796581E-2</v>
      </c>
      <c r="N2285" s="7">
        <v>9.645715535816643E-2</v>
      </c>
      <c r="O2285" s="7">
        <v>1.3118141749588271E-3</v>
      </c>
      <c r="P2285" s="7">
        <v>9.7768969533125263E-2</v>
      </c>
      <c r="Q2285" s="7">
        <v>9.5145341183207596E-2</v>
      </c>
      <c r="R2285" s="7">
        <f t="shared" si="221"/>
        <v>0</v>
      </c>
      <c r="S2285" s="4" t="str">
        <f t="shared" si="222"/>
        <v>Upper</v>
      </c>
      <c r="T2285" s="4" t="str">
        <f t="shared" si="223"/>
        <v>Below</v>
      </c>
      <c r="U2285" s="4" t="str">
        <f t="shared" si="219"/>
        <v>Sell</v>
      </c>
      <c r="V2285" s="4" t="str">
        <f t="shared" si="220"/>
        <v/>
      </c>
    </row>
    <row r="2286" spans="1:22">
      <c r="A2286" s="2">
        <v>44349</v>
      </c>
      <c r="B2286" s="7">
        <v>1510</v>
      </c>
      <c r="C2286" s="7">
        <v>1510.199951171875</v>
      </c>
      <c r="D2286" s="7">
        <v>1493</v>
      </c>
      <c r="E2286" s="7">
        <v>1504</v>
      </c>
      <c r="F2286" s="7">
        <v>15520.349609375</v>
      </c>
      <c r="G2286" s="7">
        <v>15597.4501953125</v>
      </c>
      <c r="H2286" s="7">
        <v>15459.849609375</v>
      </c>
      <c r="I2286" s="7">
        <v>15576.2001953125</v>
      </c>
      <c r="J2286" s="7">
        <v>9.7291622805190617E-2</v>
      </c>
      <c r="K2286" s="7">
        <v>9.6823514886153331E-2</v>
      </c>
      <c r="L2286" s="7">
        <v>9.6572737621886728E-2</v>
      </c>
      <c r="M2286" s="7">
        <v>9.6557567387495033E-2</v>
      </c>
      <c r="N2286" s="7">
        <v>9.6496464157003692E-2</v>
      </c>
      <c r="O2286" s="7">
        <v>1.3019252730106349E-3</v>
      </c>
      <c r="P2286" s="7">
        <v>9.7798389430014329E-2</v>
      </c>
      <c r="Q2286" s="7">
        <v>9.5194538883993055E-2</v>
      </c>
      <c r="R2286" s="7">
        <f t="shared" si="221"/>
        <v>0</v>
      </c>
      <c r="S2286" s="4" t="str">
        <f t="shared" si="222"/>
        <v>Upper</v>
      </c>
      <c r="T2286" s="4" t="str">
        <f t="shared" si="223"/>
        <v>Below</v>
      </c>
      <c r="U2286" s="4" t="str">
        <f t="shared" si="219"/>
        <v>Sell</v>
      </c>
      <c r="V2286" s="4" t="str">
        <f t="shared" si="220"/>
        <v/>
      </c>
    </row>
    <row r="2287" spans="1:22">
      <c r="A2287" s="2">
        <v>44350</v>
      </c>
      <c r="B2287" s="7">
        <v>1508</v>
      </c>
      <c r="C2287" s="7">
        <v>1524.949951171875</v>
      </c>
      <c r="D2287" s="7">
        <v>1487.75</v>
      </c>
      <c r="E2287" s="7">
        <v>1520.550048828125</v>
      </c>
      <c r="F2287" s="7">
        <v>15655.5498046875</v>
      </c>
      <c r="G2287" s="7">
        <v>15705.099609375</v>
      </c>
      <c r="H2287" s="7">
        <v>15611</v>
      </c>
      <c r="I2287" s="7">
        <v>15690.349609375</v>
      </c>
      <c r="J2287" s="7">
        <v>9.6323669166092321E-2</v>
      </c>
      <c r="K2287" s="7">
        <v>9.7099030830824634E-2</v>
      </c>
      <c r="L2287" s="7">
        <v>9.5301390045480744E-2</v>
      </c>
      <c r="M2287" s="7">
        <v>9.6909889625378054E-2</v>
      </c>
      <c r="N2287" s="7">
        <v>9.6544399445002496E-2</v>
      </c>
      <c r="O2287" s="7">
        <v>1.2984365719942929E-3</v>
      </c>
      <c r="P2287" s="7">
        <v>9.7842836016996795E-2</v>
      </c>
      <c r="Q2287" s="7">
        <v>9.5245962873008197E-2</v>
      </c>
      <c r="R2287" s="7">
        <f t="shared" si="221"/>
        <v>0</v>
      </c>
      <c r="S2287" s="4" t="str">
        <f t="shared" si="222"/>
        <v>Upper</v>
      </c>
      <c r="T2287" s="4" t="str">
        <f t="shared" si="223"/>
        <v>Below</v>
      </c>
      <c r="U2287" s="4" t="str">
        <f t="shared" si="219"/>
        <v>Sell</v>
      </c>
      <c r="V2287" s="4" t="str">
        <f t="shared" si="220"/>
        <v/>
      </c>
    </row>
    <row r="2288" spans="1:22">
      <c r="A2288" s="2">
        <v>44351</v>
      </c>
      <c r="B2288" s="7">
        <v>1516</v>
      </c>
      <c r="C2288" s="7">
        <v>1520.650024414062</v>
      </c>
      <c r="D2288" s="7">
        <v>1499.199951171875</v>
      </c>
      <c r="E2288" s="7">
        <v>1500.949951171875</v>
      </c>
      <c r="F2288" s="7">
        <v>15712.5</v>
      </c>
      <c r="G2288" s="7">
        <v>15733.599609375</v>
      </c>
      <c r="H2288" s="7">
        <v>15622.349609375</v>
      </c>
      <c r="I2288" s="7">
        <v>15670.25</v>
      </c>
      <c r="J2288" s="7">
        <v>9.6483691328560064E-2</v>
      </c>
      <c r="K2288" s="7">
        <v>9.6649848869165972E-2</v>
      </c>
      <c r="L2288" s="7">
        <v>9.596507495083853E-2</v>
      </c>
      <c r="M2288" s="7">
        <v>9.5783408125069802E-2</v>
      </c>
      <c r="N2288" s="7">
        <v>9.657662903373769E-2</v>
      </c>
      <c r="O2288" s="7">
        <v>1.269386136840134E-3</v>
      </c>
      <c r="P2288" s="7">
        <v>9.7846015170577824E-2</v>
      </c>
      <c r="Q2288" s="7">
        <v>9.5307242896897557E-2</v>
      </c>
      <c r="R2288" s="7">
        <f t="shared" si="221"/>
        <v>0</v>
      </c>
      <c r="S2288" s="4" t="str">
        <f t="shared" si="222"/>
        <v>Upper</v>
      </c>
      <c r="T2288" s="4" t="str">
        <f t="shared" si="223"/>
        <v>Below</v>
      </c>
      <c r="U2288" s="4" t="str">
        <f t="shared" si="219"/>
        <v>Sell</v>
      </c>
      <c r="V2288" s="4" t="str">
        <f t="shared" si="220"/>
        <v/>
      </c>
    </row>
    <row r="2289" spans="1:22">
      <c r="A2289" s="2">
        <v>44354</v>
      </c>
      <c r="B2289" s="7">
        <v>1510</v>
      </c>
      <c r="C2289" s="7">
        <v>1514</v>
      </c>
      <c r="D2289" s="7">
        <v>1496</v>
      </c>
      <c r="E2289" s="7">
        <v>1499.849975585938</v>
      </c>
      <c r="F2289" s="7">
        <v>15725.099609375</v>
      </c>
      <c r="G2289" s="7">
        <v>15773.4501953125</v>
      </c>
      <c r="H2289" s="7">
        <v>15678.099609375</v>
      </c>
      <c r="I2289" s="7">
        <v>15751.650390625</v>
      </c>
      <c r="J2289" s="7">
        <v>9.6024828936521783E-2</v>
      </c>
      <c r="K2289" s="7">
        <v>9.5984073316434299E-2</v>
      </c>
      <c r="L2289" s="7">
        <v>9.5419727981919444E-2</v>
      </c>
      <c r="M2289" s="7">
        <v>9.5218592235808627E-2</v>
      </c>
      <c r="N2289" s="7">
        <v>9.6565462421992654E-2</v>
      </c>
      <c r="O2289" s="7">
        <v>1.280824112959919E-3</v>
      </c>
      <c r="P2289" s="7">
        <v>9.7846286534952573E-2</v>
      </c>
      <c r="Q2289" s="7">
        <v>9.5284638309032735E-2</v>
      </c>
      <c r="R2289" s="7">
        <f t="shared" si="221"/>
        <v>0</v>
      </c>
      <c r="S2289" s="4" t="str">
        <f t="shared" si="222"/>
        <v>Upper</v>
      </c>
      <c r="T2289" s="4" t="str">
        <f t="shared" si="223"/>
        <v>Below</v>
      </c>
      <c r="U2289" s="4" t="str">
        <f t="shared" ref="U2289:U2352" si="224">+IF(AND(S2289="Upper",T2289="Below"),"Sell",IF(AND(S2289="Lower",T2289="Above"),"Buy",U2288))</f>
        <v>Sell</v>
      </c>
      <c r="V2289" s="4" t="str">
        <f t="shared" si="220"/>
        <v/>
      </c>
    </row>
    <row r="2290" spans="1:22">
      <c r="A2290" s="2">
        <v>44355</v>
      </c>
      <c r="B2290" s="7">
        <v>1496.550048828125</v>
      </c>
      <c r="C2290" s="7">
        <v>1501.300048828125</v>
      </c>
      <c r="D2290" s="7">
        <v>1481.5</v>
      </c>
      <c r="E2290" s="7">
        <v>1483.050048828125</v>
      </c>
      <c r="F2290" s="7">
        <v>15773.900390625</v>
      </c>
      <c r="G2290" s="7">
        <v>15778.7998046875</v>
      </c>
      <c r="H2290" s="7">
        <v>15680</v>
      </c>
      <c r="I2290" s="7">
        <v>15740.099609375</v>
      </c>
      <c r="J2290" s="7">
        <v>9.4875079198394011E-2</v>
      </c>
      <c r="K2290" s="7">
        <v>9.5146656742683619E-2</v>
      </c>
      <c r="L2290" s="7">
        <v>9.4483418367346944E-2</v>
      </c>
      <c r="M2290" s="7">
        <v>9.4221134912310336E-2</v>
      </c>
      <c r="N2290" s="7">
        <v>9.6525425756251004E-2</v>
      </c>
      <c r="O2290" s="7">
        <v>1.342637379046773E-3</v>
      </c>
      <c r="P2290" s="7">
        <v>9.7868063135297778E-2</v>
      </c>
      <c r="Q2290" s="7">
        <v>9.518278837720423E-2</v>
      </c>
      <c r="R2290" s="7">
        <f t="shared" si="221"/>
        <v>0</v>
      </c>
      <c r="S2290" s="4" t="str">
        <f t="shared" si="222"/>
        <v>Upper</v>
      </c>
      <c r="T2290" s="4" t="str">
        <f t="shared" si="223"/>
        <v>Below</v>
      </c>
      <c r="U2290" s="4" t="str">
        <f t="shared" si="224"/>
        <v>Sell</v>
      </c>
      <c r="V2290" s="4" t="str">
        <f t="shared" si="220"/>
        <v/>
      </c>
    </row>
    <row r="2291" spans="1:22">
      <c r="A2291" s="2">
        <v>44356</v>
      </c>
      <c r="B2291" s="7">
        <v>1483.900024414062</v>
      </c>
      <c r="C2291" s="7">
        <v>1502</v>
      </c>
      <c r="D2291" s="7">
        <v>1472.050048828125</v>
      </c>
      <c r="E2291" s="7">
        <v>1480.300048828125</v>
      </c>
      <c r="F2291" s="7">
        <v>15766.2998046875</v>
      </c>
      <c r="G2291" s="7">
        <v>15800.4501953125</v>
      </c>
      <c r="H2291" s="7">
        <v>15566.900390625</v>
      </c>
      <c r="I2291" s="7">
        <v>15635.349609375</v>
      </c>
      <c r="J2291" s="7">
        <v>9.4118470585779559E-2</v>
      </c>
      <c r="K2291" s="7">
        <v>9.5060582542489613E-2</v>
      </c>
      <c r="L2291" s="7">
        <v>9.456282316257715E-2</v>
      </c>
      <c r="M2291" s="7">
        <v>9.4676491783754729E-2</v>
      </c>
      <c r="N2291" s="7">
        <v>9.6533731267856387E-2</v>
      </c>
      <c r="O2291" s="7">
        <v>1.329970351041532E-3</v>
      </c>
      <c r="P2291" s="7">
        <v>9.7863701618897916E-2</v>
      </c>
      <c r="Q2291" s="7">
        <v>9.5203760916814859E-2</v>
      </c>
      <c r="R2291" s="7">
        <f t="shared" si="221"/>
        <v>0</v>
      </c>
      <c r="S2291" s="4" t="str">
        <f t="shared" si="222"/>
        <v>Upper</v>
      </c>
      <c r="T2291" s="4" t="str">
        <f t="shared" si="223"/>
        <v>Below</v>
      </c>
      <c r="U2291" s="4" t="str">
        <f t="shared" si="224"/>
        <v>Sell</v>
      </c>
      <c r="V2291" s="4" t="str">
        <f t="shared" ref="V2291:V2354" si="225">+IF(U2291&lt;&gt;U2290,U2291,"")</f>
        <v/>
      </c>
    </row>
    <row r="2292" spans="1:22">
      <c r="A2292" s="2">
        <v>44357</v>
      </c>
      <c r="B2292" s="7">
        <v>1482.099975585938</v>
      </c>
      <c r="C2292" s="7">
        <v>1489</v>
      </c>
      <c r="D2292" s="7">
        <v>1473.650024414062</v>
      </c>
      <c r="E2292" s="7">
        <v>1481.050048828125</v>
      </c>
      <c r="F2292" s="7">
        <v>15692.099609375</v>
      </c>
      <c r="G2292" s="7">
        <v>15751.25</v>
      </c>
      <c r="H2292" s="7">
        <v>15648.5</v>
      </c>
      <c r="I2292" s="7">
        <v>15737.75</v>
      </c>
      <c r="J2292" s="7">
        <v>9.4448799872547326E-2</v>
      </c>
      <c r="K2292" s="7">
        <v>9.453217998571542E-2</v>
      </c>
      <c r="L2292" s="7">
        <v>9.417196692424594E-2</v>
      </c>
      <c r="M2292" s="7">
        <v>9.4108118938738064E-2</v>
      </c>
      <c r="N2292" s="7">
        <v>9.6477799481319321E-2</v>
      </c>
      <c r="O2292" s="7">
        <v>1.409001916361581E-3</v>
      </c>
      <c r="P2292" s="7">
        <v>9.7886801397680898E-2</v>
      </c>
      <c r="Q2292" s="7">
        <v>9.5068797564957744E-2</v>
      </c>
      <c r="R2292" s="7">
        <f t="shared" si="221"/>
        <v>0</v>
      </c>
      <c r="S2292" s="4" t="str">
        <f t="shared" si="222"/>
        <v>Upper</v>
      </c>
      <c r="T2292" s="4" t="str">
        <f t="shared" si="223"/>
        <v>Below</v>
      </c>
      <c r="U2292" s="4" t="str">
        <f t="shared" si="224"/>
        <v>Sell</v>
      </c>
      <c r="V2292" s="4" t="str">
        <f t="shared" si="225"/>
        <v/>
      </c>
    </row>
    <row r="2293" spans="1:22">
      <c r="A2293" s="2">
        <v>44358</v>
      </c>
      <c r="B2293" s="7">
        <v>1491</v>
      </c>
      <c r="C2293" s="7">
        <v>1496.550048828125</v>
      </c>
      <c r="D2293" s="7">
        <v>1481.050048828125</v>
      </c>
      <c r="E2293" s="7">
        <v>1486.349975585938</v>
      </c>
      <c r="F2293" s="7">
        <v>15796.4501953125</v>
      </c>
      <c r="G2293" s="7">
        <v>15835.5498046875</v>
      </c>
      <c r="H2293" s="7">
        <v>15749.7998046875</v>
      </c>
      <c r="I2293" s="7">
        <v>15799.349609375</v>
      </c>
      <c r="J2293" s="7">
        <v>9.4388294937456596E-2</v>
      </c>
      <c r="K2293" s="7">
        <v>9.4505720817166031E-2</v>
      </c>
      <c r="L2293" s="7">
        <v>9.4036119010689312E-2</v>
      </c>
      <c r="M2293" s="7">
        <v>9.4076655832969786E-2</v>
      </c>
      <c r="N2293" s="7">
        <v>9.6457320747942679E-2</v>
      </c>
      <c r="O2293" s="7">
        <v>1.442059890904343E-3</v>
      </c>
      <c r="P2293" s="7">
        <v>9.7899380638847025E-2</v>
      </c>
      <c r="Q2293" s="7">
        <v>9.5015260857038333E-2</v>
      </c>
      <c r="R2293" s="7">
        <f t="shared" si="221"/>
        <v>0</v>
      </c>
      <c r="S2293" s="4" t="str">
        <f t="shared" si="222"/>
        <v>Upper</v>
      </c>
      <c r="T2293" s="4" t="str">
        <f t="shared" si="223"/>
        <v>Below</v>
      </c>
      <c r="U2293" s="4" t="str">
        <f t="shared" si="224"/>
        <v>Sell</v>
      </c>
      <c r="V2293" s="4" t="str">
        <f t="shared" si="225"/>
        <v/>
      </c>
    </row>
    <row r="2294" spans="1:22">
      <c r="A2294" s="2">
        <v>44361</v>
      </c>
      <c r="B2294" s="7">
        <v>1478.25</v>
      </c>
      <c r="C2294" s="7">
        <v>1486</v>
      </c>
      <c r="D2294" s="7">
        <v>1462.550048828125</v>
      </c>
      <c r="E2294" s="7">
        <v>1479.449951171875</v>
      </c>
      <c r="F2294" s="7">
        <v>15791.400390625</v>
      </c>
      <c r="G2294" s="7">
        <v>15823.0498046875</v>
      </c>
      <c r="H2294" s="7">
        <v>15606.5</v>
      </c>
      <c r="I2294" s="7">
        <v>15811.849609375</v>
      </c>
      <c r="J2294" s="7">
        <v>9.3611077132690762E-2</v>
      </c>
      <c r="K2294" s="7">
        <v>9.3913627166855015E-2</v>
      </c>
      <c r="L2294" s="7">
        <v>9.3714160691258444E-2</v>
      </c>
      <c r="M2294" s="7">
        <v>9.3565900746658673E-2</v>
      </c>
      <c r="N2294" s="7">
        <v>9.6310059644982376E-2</v>
      </c>
      <c r="O2294" s="7">
        <v>1.580054898507153E-3</v>
      </c>
      <c r="P2294" s="7">
        <v>9.7890114543489531E-2</v>
      </c>
      <c r="Q2294" s="7">
        <v>9.4730004746475222E-2</v>
      </c>
      <c r="R2294" s="7">
        <f t="shared" si="221"/>
        <v>0</v>
      </c>
      <c r="S2294" s="4" t="str">
        <f t="shared" si="222"/>
        <v>Upper</v>
      </c>
      <c r="T2294" s="4" t="str">
        <f t="shared" si="223"/>
        <v>Below</v>
      </c>
      <c r="U2294" s="4" t="str">
        <f t="shared" si="224"/>
        <v>Sell</v>
      </c>
      <c r="V2294" s="4" t="str">
        <f t="shared" si="225"/>
        <v/>
      </c>
    </row>
    <row r="2295" spans="1:22">
      <c r="A2295" s="2">
        <v>44362</v>
      </c>
      <c r="B2295" s="7">
        <v>1486</v>
      </c>
      <c r="C2295" s="7">
        <v>1496</v>
      </c>
      <c r="D2295" s="7">
        <v>1474.800048828125</v>
      </c>
      <c r="E2295" s="7">
        <v>1490.25</v>
      </c>
      <c r="F2295" s="7">
        <v>15866.9501953125</v>
      </c>
      <c r="G2295" s="7">
        <v>15901.599609375</v>
      </c>
      <c r="H2295" s="7">
        <v>15842.400390625</v>
      </c>
      <c r="I2295" s="7">
        <v>15869.25</v>
      </c>
      <c r="J2295" s="7">
        <v>9.3653788642949307E-2</v>
      </c>
      <c r="K2295" s="7">
        <v>9.4078585598269829E-2</v>
      </c>
      <c r="L2295" s="7">
        <v>9.309195655103264E-2</v>
      </c>
      <c r="M2295" s="7">
        <v>9.3908029680041596E-2</v>
      </c>
      <c r="N2295" s="7">
        <v>9.6118347629098794E-2</v>
      </c>
      <c r="O2295" s="7">
        <v>1.6289865703454981E-3</v>
      </c>
      <c r="P2295" s="7">
        <v>9.7747334199444286E-2</v>
      </c>
      <c r="Q2295" s="7">
        <v>9.4489361058753302E-2</v>
      </c>
      <c r="R2295" s="7">
        <f t="shared" si="221"/>
        <v>0</v>
      </c>
      <c r="S2295" s="4" t="str">
        <f t="shared" si="222"/>
        <v>Upper</v>
      </c>
      <c r="T2295" s="4" t="str">
        <f t="shared" si="223"/>
        <v>Below</v>
      </c>
      <c r="U2295" s="4" t="str">
        <f t="shared" si="224"/>
        <v>Sell</v>
      </c>
      <c r="V2295" s="4" t="str">
        <f t="shared" si="225"/>
        <v/>
      </c>
    </row>
    <row r="2296" spans="1:22">
      <c r="A2296" s="2">
        <v>44363</v>
      </c>
      <c r="B2296" s="7">
        <v>1488</v>
      </c>
      <c r="C2296" s="7">
        <v>1494</v>
      </c>
      <c r="D2296" s="7">
        <v>1478.099975585938</v>
      </c>
      <c r="E2296" s="7">
        <v>1484.599975585938</v>
      </c>
      <c r="F2296" s="7">
        <v>15847.5</v>
      </c>
      <c r="G2296" s="7">
        <v>15880.849609375</v>
      </c>
      <c r="H2296" s="7">
        <v>15742.599609375</v>
      </c>
      <c r="I2296" s="7">
        <v>15767.5498046875</v>
      </c>
      <c r="J2296" s="7">
        <v>9.3894936109796504E-2</v>
      </c>
      <c r="K2296" s="7">
        <v>9.4075571316917544E-2</v>
      </c>
      <c r="L2296" s="7">
        <v>9.3891734037731767E-2</v>
      </c>
      <c r="M2296" s="7">
        <v>9.4155401059496519E-2</v>
      </c>
      <c r="N2296" s="7">
        <v>9.5975201645726371E-2</v>
      </c>
      <c r="O2296" s="7">
        <v>1.67098678517101E-3</v>
      </c>
      <c r="P2296" s="7">
        <v>9.7646188430897382E-2</v>
      </c>
      <c r="Q2296" s="7">
        <v>9.430421486055536E-2</v>
      </c>
      <c r="R2296" s="7">
        <f t="shared" si="221"/>
        <v>0</v>
      </c>
      <c r="S2296" s="4" t="str">
        <f t="shared" si="222"/>
        <v>Upper</v>
      </c>
      <c r="T2296" s="4" t="str">
        <f t="shared" si="223"/>
        <v>Below</v>
      </c>
      <c r="U2296" s="4" t="str">
        <f t="shared" si="224"/>
        <v>Sell</v>
      </c>
      <c r="V2296" s="4" t="str">
        <f t="shared" si="225"/>
        <v/>
      </c>
    </row>
    <row r="2297" spans="1:22">
      <c r="A2297" s="2">
        <v>44364</v>
      </c>
      <c r="B2297" s="7">
        <v>1466</v>
      </c>
      <c r="C2297" s="7">
        <v>1478.75</v>
      </c>
      <c r="D2297" s="7">
        <v>1460</v>
      </c>
      <c r="E2297" s="7">
        <v>1466.099975585938</v>
      </c>
      <c r="F2297" s="7">
        <v>15648.2998046875</v>
      </c>
      <c r="G2297" s="7">
        <v>15769.349609375</v>
      </c>
      <c r="H2297" s="7">
        <v>15616.75</v>
      </c>
      <c r="I2297" s="7">
        <v>15691.400390625</v>
      </c>
      <c r="J2297" s="7">
        <v>9.3684299144169952E-2</v>
      </c>
      <c r="K2297" s="7">
        <v>9.3773683546268249E-2</v>
      </c>
      <c r="L2297" s="7">
        <v>9.3489362383338409E-2</v>
      </c>
      <c r="M2297" s="7">
        <v>9.343334177247016E-2</v>
      </c>
      <c r="N2297" s="7">
        <v>9.5840766287350304E-2</v>
      </c>
      <c r="O2297" s="7">
        <v>1.7641125704609671E-3</v>
      </c>
      <c r="P2297" s="7">
        <v>9.7604878857811272E-2</v>
      </c>
      <c r="Q2297" s="7">
        <v>9.4076653716889336E-2</v>
      </c>
      <c r="R2297" s="7">
        <f t="shared" si="221"/>
        <v>0</v>
      </c>
      <c r="S2297" s="4" t="str">
        <f t="shared" si="222"/>
        <v>Upper</v>
      </c>
      <c r="T2297" s="4" t="str">
        <f t="shared" si="223"/>
        <v>Below</v>
      </c>
      <c r="U2297" s="4" t="str">
        <f t="shared" si="224"/>
        <v>Sell</v>
      </c>
      <c r="V2297" s="4" t="str">
        <f t="shared" si="225"/>
        <v/>
      </c>
    </row>
    <row r="2298" spans="1:22">
      <c r="A2298" s="2">
        <v>44365</v>
      </c>
      <c r="B2298" s="7">
        <v>1469.5</v>
      </c>
      <c r="C2298" s="7">
        <v>1490</v>
      </c>
      <c r="D2298" s="7">
        <v>1455</v>
      </c>
      <c r="E2298" s="7">
        <v>1479.800048828125</v>
      </c>
      <c r="F2298" s="7">
        <v>15756.5</v>
      </c>
      <c r="G2298" s="7">
        <v>15761.5</v>
      </c>
      <c r="H2298" s="7">
        <v>15450.900390625</v>
      </c>
      <c r="I2298" s="7">
        <v>15683.349609375</v>
      </c>
      <c r="J2298" s="7">
        <v>9.326309776917463E-2</v>
      </c>
      <c r="K2298" s="7">
        <v>9.453414966849602E-2</v>
      </c>
      <c r="L2298" s="7">
        <v>9.4169269312151985E-2</v>
      </c>
      <c r="M2298" s="7">
        <v>9.435484674418966E-2</v>
      </c>
      <c r="N2298" s="7">
        <v>9.5625162766161564E-2</v>
      </c>
      <c r="O2298" s="7">
        <v>1.6610222056515241E-3</v>
      </c>
      <c r="P2298" s="7">
        <v>9.7286184971813086E-2</v>
      </c>
      <c r="Q2298" s="7">
        <v>9.3964140560510043E-2</v>
      </c>
      <c r="R2298" s="7">
        <f t="shared" si="221"/>
        <v>0</v>
      </c>
      <c r="S2298" s="4" t="str">
        <f t="shared" si="222"/>
        <v>Upper</v>
      </c>
      <c r="T2298" s="4" t="str">
        <f t="shared" si="223"/>
        <v>Below</v>
      </c>
      <c r="U2298" s="4" t="str">
        <f t="shared" si="224"/>
        <v>Sell</v>
      </c>
      <c r="V2298" s="4" t="str">
        <f t="shared" si="225"/>
        <v/>
      </c>
    </row>
    <row r="2299" spans="1:22">
      <c r="A2299" s="2">
        <v>44368</v>
      </c>
      <c r="B2299" s="7">
        <v>1461.349975585938</v>
      </c>
      <c r="C2299" s="7">
        <v>1491.800048828125</v>
      </c>
      <c r="D2299" s="7">
        <v>1459</v>
      </c>
      <c r="E2299" s="7">
        <v>1488.699951171875</v>
      </c>
      <c r="F2299" s="7">
        <v>15525.849609375</v>
      </c>
      <c r="G2299" s="7">
        <v>15765.150390625</v>
      </c>
      <c r="H2299" s="7">
        <v>15505.650390625</v>
      </c>
      <c r="I2299" s="7">
        <v>15746.5</v>
      </c>
      <c r="J2299" s="7">
        <v>9.4123671963402766E-2</v>
      </c>
      <c r="K2299" s="7">
        <v>9.4626439448065647E-2</v>
      </c>
      <c r="L2299" s="7">
        <v>9.4094730839677523E-2</v>
      </c>
      <c r="M2299" s="7">
        <v>9.4541641074008503E-2</v>
      </c>
      <c r="N2299" s="7">
        <v>9.5384552564564046E-2</v>
      </c>
      <c r="O2299" s="7">
        <v>1.4241152834336599E-3</v>
      </c>
      <c r="P2299" s="7">
        <v>9.6808667847997701E-2</v>
      </c>
      <c r="Q2299" s="7">
        <v>9.3960437281130391E-2</v>
      </c>
      <c r="R2299" s="7">
        <f t="shared" si="221"/>
        <v>0</v>
      </c>
      <c r="S2299" s="4" t="str">
        <f t="shared" si="222"/>
        <v>Upper</v>
      </c>
      <c r="T2299" s="4" t="str">
        <f t="shared" si="223"/>
        <v>Below</v>
      </c>
      <c r="U2299" s="4" t="str">
        <f t="shared" si="224"/>
        <v>Sell</v>
      </c>
      <c r="V2299" s="4" t="str">
        <f t="shared" si="225"/>
        <v/>
      </c>
    </row>
    <row r="2300" spans="1:22">
      <c r="A2300" s="2">
        <v>44369</v>
      </c>
      <c r="B2300" s="7">
        <v>1497</v>
      </c>
      <c r="C2300" s="7">
        <v>1508</v>
      </c>
      <c r="D2300" s="7">
        <v>1480</v>
      </c>
      <c r="E2300" s="7">
        <v>1483.800048828125</v>
      </c>
      <c r="F2300" s="7">
        <v>15840.5</v>
      </c>
      <c r="G2300" s="7">
        <v>15895.75</v>
      </c>
      <c r="H2300" s="7">
        <v>15752.099609375</v>
      </c>
      <c r="I2300" s="7">
        <v>15772.75</v>
      </c>
      <c r="J2300" s="7">
        <v>9.4504592658060035E-2</v>
      </c>
      <c r="K2300" s="7">
        <v>9.4868125127785724E-2</v>
      </c>
      <c r="L2300" s="7">
        <v>9.3955728867989446E-2</v>
      </c>
      <c r="M2300" s="7">
        <v>9.4073642759070236E-2</v>
      </c>
      <c r="N2300" s="7">
        <v>9.5225970855187109E-2</v>
      </c>
      <c r="O2300" s="7">
        <v>1.381974342645942E-3</v>
      </c>
      <c r="P2300" s="7">
        <v>9.6607945197833056E-2</v>
      </c>
      <c r="Q2300" s="7">
        <v>9.3843996512541161E-2</v>
      </c>
      <c r="R2300" s="7">
        <f t="shared" si="221"/>
        <v>0</v>
      </c>
      <c r="S2300" s="4" t="str">
        <f t="shared" si="222"/>
        <v>Upper</v>
      </c>
      <c r="T2300" s="4" t="str">
        <f t="shared" si="223"/>
        <v>Below</v>
      </c>
      <c r="U2300" s="4" t="str">
        <f t="shared" si="224"/>
        <v>Sell</v>
      </c>
      <c r="V2300" s="4" t="str">
        <f t="shared" si="225"/>
        <v/>
      </c>
    </row>
    <row r="2301" spans="1:22">
      <c r="A2301" s="2">
        <v>44370</v>
      </c>
      <c r="B2301" s="7">
        <v>1490</v>
      </c>
      <c r="C2301" s="7">
        <v>1497.800048828125</v>
      </c>
      <c r="D2301" s="7">
        <v>1478.599975585938</v>
      </c>
      <c r="E2301" s="7">
        <v>1485.5</v>
      </c>
      <c r="F2301" s="7">
        <v>15862.7998046875</v>
      </c>
      <c r="G2301" s="7">
        <v>15862.9501953125</v>
      </c>
      <c r="H2301" s="7">
        <v>15673.9501953125</v>
      </c>
      <c r="I2301" s="7">
        <v>15686.9501953125</v>
      </c>
      <c r="J2301" s="7">
        <v>9.3930454796491911E-2</v>
      </c>
      <c r="K2301" s="7">
        <v>9.4421279168532268E-2</v>
      </c>
      <c r="L2301" s="7">
        <v>9.4334864993263295E-2</v>
      </c>
      <c r="M2301" s="7">
        <v>9.4696545950907013E-2</v>
      </c>
      <c r="N2301" s="7">
        <v>9.5134294684189963E-2</v>
      </c>
      <c r="O2301" s="7">
        <v>1.351387902063832E-3</v>
      </c>
      <c r="P2301" s="7">
        <v>9.6485682586253799E-2</v>
      </c>
      <c r="Q2301" s="7">
        <v>9.3782906782126127E-2</v>
      </c>
      <c r="R2301" s="7">
        <f t="shared" si="221"/>
        <v>0</v>
      </c>
      <c r="S2301" s="4" t="str">
        <f t="shared" si="222"/>
        <v>Upper</v>
      </c>
      <c r="T2301" s="4" t="str">
        <f t="shared" si="223"/>
        <v>Below</v>
      </c>
      <c r="U2301" s="4" t="str">
        <f t="shared" si="224"/>
        <v>Sell</v>
      </c>
      <c r="V2301" s="4" t="str">
        <f t="shared" si="225"/>
        <v/>
      </c>
    </row>
    <row r="2302" spans="1:22">
      <c r="A2302" s="2">
        <v>44371</v>
      </c>
      <c r="B2302" s="7">
        <v>1490</v>
      </c>
      <c r="C2302" s="7">
        <v>1513.449951171875</v>
      </c>
      <c r="D2302" s="7">
        <v>1488</v>
      </c>
      <c r="E2302" s="7">
        <v>1506.25</v>
      </c>
      <c r="F2302" s="7">
        <v>15737.2998046875</v>
      </c>
      <c r="G2302" s="7">
        <v>15821.400390625</v>
      </c>
      <c r="H2302" s="7">
        <v>15702.7001953125</v>
      </c>
      <c r="I2302" s="7">
        <v>15790.4501953125</v>
      </c>
      <c r="J2302" s="7">
        <v>9.4679520533515527E-2</v>
      </c>
      <c r="K2302" s="7">
        <v>9.5658406576239141E-2</v>
      </c>
      <c r="L2302" s="7">
        <v>9.4760772446269542E-2</v>
      </c>
      <c r="M2302" s="7">
        <v>9.5389933875801733E-2</v>
      </c>
      <c r="N2302" s="7">
        <v>9.507048663782984E-2</v>
      </c>
      <c r="O2302" s="7">
        <v>1.3045718481299021E-3</v>
      </c>
      <c r="P2302" s="7">
        <v>9.6375058485959744E-2</v>
      </c>
      <c r="Q2302" s="7">
        <v>9.3765914789699936E-2</v>
      </c>
      <c r="R2302" s="7">
        <f t="shared" si="221"/>
        <v>0</v>
      </c>
      <c r="S2302" s="4" t="str">
        <f t="shared" si="222"/>
        <v>Upper</v>
      </c>
      <c r="T2302" s="4" t="str">
        <f t="shared" si="223"/>
        <v>Below</v>
      </c>
      <c r="U2302" s="4" t="str">
        <f t="shared" si="224"/>
        <v>Sell</v>
      </c>
      <c r="V2302" s="4" t="str">
        <f t="shared" si="225"/>
        <v/>
      </c>
    </row>
    <row r="2303" spans="1:22">
      <c r="A2303" s="2">
        <v>44372</v>
      </c>
      <c r="B2303" s="7">
        <v>1511.099975585938</v>
      </c>
      <c r="C2303" s="7">
        <v>1522</v>
      </c>
      <c r="D2303" s="7">
        <v>1507</v>
      </c>
      <c r="E2303" s="7">
        <v>1515.099975585938</v>
      </c>
      <c r="F2303" s="7">
        <v>15839.349609375</v>
      </c>
      <c r="G2303" s="7">
        <v>15870.7998046875</v>
      </c>
      <c r="H2303" s="7">
        <v>15772.2998046875</v>
      </c>
      <c r="I2303" s="7">
        <v>15860.349609375</v>
      </c>
      <c r="J2303" s="7">
        <v>9.5401642924249061E-2</v>
      </c>
      <c r="K2303" s="7">
        <v>9.5899388734679375E-2</v>
      </c>
      <c r="L2303" s="7">
        <v>9.5547258082941219E-2</v>
      </c>
      <c r="M2303" s="7">
        <v>9.5527527002958815E-2</v>
      </c>
      <c r="N2303" s="7">
        <v>9.49768059669759E-2</v>
      </c>
      <c r="O2303" s="7">
        <v>1.190702223429803E-3</v>
      </c>
      <c r="P2303" s="7">
        <v>9.6167508190405704E-2</v>
      </c>
      <c r="Q2303" s="7">
        <v>9.3786103743546095E-2</v>
      </c>
      <c r="R2303" s="7">
        <f t="shared" si="221"/>
        <v>0</v>
      </c>
      <c r="S2303" s="4" t="str">
        <f t="shared" si="222"/>
        <v>Upper</v>
      </c>
      <c r="T2303" s="4" t="str">
        <f t="shared" si="223"/>
        <v>Below</v>
      </c>
      <c r="U2303" s="4" t="str">
        <f t="shared" si="224"/>
        <v>Sell</v>
      </c>
      <c r="V2303" s="4" t="str">
        <f t="shared" si="225"/>
        <v/>
      </c>
    </row>
    <row r="2304" spans="1:22">
      <c r="A2304" s="2">
        <v>44375</v>
      </c>
      <c r="B2304" s="7">
        <v>1520</v>
      </c>
      <c r="C2304" s="7">
        <v>1523</v>
      </c>
      <c r="D2304" s="7">
        <v>1505</v>
      </c>
      <c r="E2304" s="7">
        <v>1508.349975585938</v>
      </c>
      <c r="F2304" s="7">
        <v>15915.349609375</v>
      </c>
      <c r="G2304" s="7">
        <v>15915.650390625</v>
      </c>
      <c r="H2304" s="7">
        <v>15792.150390625</v>
      </c>
      <c r="I2304" s="7">
        <v>15814.7001953125</v>
      </c>
      <c r="J2304" s="7">
        <v>9.5505284980019409E-2</v>
      </c>
      <c r="K2304" s="7">
        <v>9.5691973788084222E-2</v>
      </c>
      <c r="L2304" s="7">
        <v>9.5300510872378869E-2</v>
      </c>
      <c r="M2304" s="7">
        <v>9.5376450831044818E-2</v>
      </c>
      <c r="N2304" s="7">
        <v>9.4881772222798436E-2</v>
      </c>
      <c r="O2304" s="7">
        <v>1.066851756539075E-3</v>
      </c>
      <c r="P2304" s="7">
        <v>9.5948623979337511E-2</v>
      </c>
      <c r="Q2304" s="7">
        <v>9.3814920466259361E-2</v>
      </c>
      <c r="R2304" s="7">
        <f t="shared" si="221"/>
        <v>0</v>
      </c>
      <c r="S2304" s="4" t="str">
        <f t="shared" si="222"/>
        <v>Upper</v>
      </c>
      <c r="T2304" s="4" t="str">
        <f t="shared" si="223"/>
        <v>Below</v>
      </c>
      <c r="U2304" s="4" t="str">
        <f t="shared" si="224"/>
        <v>Sell</v>
      </c>
      <c r="V2304" s="4" t="str">
        <f t="shared" si="225"/>
        <v/>
      </c>
    </row>
    <row r="2305" spans="1:22">
      <c r="A2305" s="2">
        <v>44376</v>
      </c>
      <c r="B2305" s="7">
        <v>1507</v>
      </c>
      <c r="C2305" s="7">
        <v>1508.199951171875</v>
      </c>
      <c r="D2305" s="7">
        <v>1492.150024414062</v>
      </c>
      <c r="E2305" s="7">
        <v>1502.050048828125</v>
      </c>
      <c r="F2305" s="7">
        <v>15807.5</v>
      </c>
      <c r="G2305" s="7">
        <v>15835.900390625</v>
      </c>
      <c r="H2305" s="7">
        <v>15724.0498046875</v>
      </c>
      <c r="I2305" s="7">
        <v>15748.4501953125</v>
      </c>
      <c r="J2305" s="7">
        <v>9.5334493120354261E-2</v>
      </c>
      <c r="K2305" s="7">
        <v>9.523929261797727E-2</v>
      </c>
      <c r="L2305" s="7">
        <v>9.4896037785967668E-2</v>
      </c>
      <c r="M2305" s="7">
        <v>9.5377642256836662E-2</v>
      </c>
      <c r="N2305" s="7">
        <v>9.4797638129750436E-2</v>
      </c>
      <c r="O2305" s="7">
        <v>9.4544638739638067E-4</v>
      </c>
      <c r="P2305" s="7">
        <v>9.5743084517146818E-2</v>
      </c>
      <c r="Q2305" s="7">
        <v>9.3852191742354055E-2</v>
      </c>
      <c r="R2305" s="7">
        <f t="shared" si="221"/>
        <v>0</v>
      </c>
      <c r="S2305" s="4" t="str">
        <f t="shared" si="222"/>
        <v>Upper</v>
      </c>
      <c r="T2305" s="4" t="str">
        <f t="shared" si="223"/>
        <v>Below</v>
      </c>
      <c r="U2305" s="4" t="str">
        <f t="shared" si="224"/>
        <v>Sell</v>
      </c>
      <c r="V2305" s="4" t="str">
        <f t="shared" si="225"/>
        <v/>
      </c>
    </row>
    <row r="2306" spans="1:22">
      <c r="A2306" s="2">
        <v>44377</v>
      </c>
      <c r="B2306" s="7">
        <v>1498</v>
      </c>
      <c r="C2306" s="7">
        <v>1509</v>
      </c>
      <c r="D2306" s="7">
        <v>1494.099975585938</v>
      </c>
      <c r="E2306" s="7">
        <v>1497.900024414062</v>
      </c>
      <c r="F2306" s="7">
        <v>15776.900390625</v>
      </c>
      <c r="G2306" s="7">
        <v>15839.099609375</v>
      </c>
      <c r="H2306" s="7">
        <v>15708.75</v>
      </c>
      <c r="I2306" s="7">
        <v>15721.5</v>
      </c>
      <c r="J2306" s="7">
        <v>9.494894199180888E-2</v>
      </c>
      <c r="K2306" s="7">
        <v>9.5270566964983192E-2</v>
      </c>
      <c r="L2306" s="7">
        <v>9.5112594928682265E-2</v>
      </c>
      <c r="M2306" s="7">
        <v>9.5277169762049585E-2</v>
      </c>
      <c r="N2306" s="7">
        <v>9.4733618248478174E-2</v>
      </c>
      <c r="O2306" s="7">
        <v>8.5944098255858836E-4</v>
      </c>
      <c r="P2306" s="7">
        <v>9.5593059231036767E-2</v>
      </c>
      <c r="Q2306" s="7">
        <v>9.3874177265919581E-2</v>
      </c>
      <c r="R2306" s="7">
        <f t="shared" si="221"/>
        <v>0</v>
      </c>
      <c r="S2306" s="4" t="str">
        <f t="shared" si="222"/>
        <v>Upper</v>
      </c>
      <c r="T2306" s="4" t="str">
        <f t="shared" si="223"/>
        <v>Below</v>
      </c>
      <c r="U2306" s="4" t="str">
        <f t="shared" si="224"/>
        <v>Sell</v>
      </c>
      <c r="V2306" s="4" t="str">
        <f t="shared" si="225"/>
        <v/>
      </c>
    </row>
    <row r="2307" spans="1:22">
      <c r="A2307" s="2">
        <v>44378</v>
      </c>
      <c r="B2307" s="7">
        <v>1502</v>
      </c>
      <c r="C2307" s="7">
        <v>1502</v>
      </c>
      <c r="D2307" s="7">
        <v>1483</v>
      </c>
      <c r="E2307" s="7">
        <v>1486.75</v>
      </c>
      <c r="F2307" s="7">
        <v>15755.0498046875</v>
      </c>
      <c r="G2307" s="7">
        <v>15755.5498046875</v>
      </c>
      <c r="H2307" s="7">
        <v>15667.0498046875</v>
      </c>
      <c r="I2307" s="7">
        <v>15680</v>
      </c>
      <c r="J2307" s="7">
        <v>9.5334512973302019E-2</v>
      </c>
      <c r="K2307" s="7">
        <v>9.5331487546891802E-2</v>
      </c>
      <c r="L2307" s="7">
        <v>9.4657259566270996E-2</v>
      </c>
      <c r="M2307" s="7">
        <v>9.4818239795918371E-2</v>
      </c>
      <c r="N2307" s="7">
        <v>9.4629035757005181E-2</v>
      </c>
      <c r="O2307" s="7">
        <v>6.915425548213364E-4</v>
      </c>
      <c r="P2307" s="7">
        <v>9.5320578311826512E-2</v>
      </c>
      <c r="Q2307" s="7">
        <v>9.393749320218385E-2</v>
      </c>
      <c r="R2307" s="7" t="str">
        <f t="shared" ref="R2307:R2370" si="226">IF(AND(K2307&gt;=Q2307,L2307&lt;=Q2307),"Lower",IF(AND(K2307&gt;=P2307,L2307&lt;=P2307),"Upper",0))</f>
        <v>Upper</v>
      </c>
      <c r="S2307" s="4" t="str">
        <f t="shared" si="222"/>
        <v>Upper</v>
      </c>
      <c r="T2307" s="4" t="str">
        <f t="shared" si="223"/>
        <v>Below</v>
      </c>
      <c r="U2307" s="4" t="str">
        <f t="shared" si="224"/>
        <v>Sell</v>
      </c>
      <c r="V2307" s="4" t="str">
        <f t="shared" si="225"/>
        <v/>
      </c>
    </row>
    <row r="2308" spans="1:22">
      <c r="A2308" s="2">
        <v>44379</v>
      </c>
      <c r="B2308" s="7">
        <v>1485</v>
      </c>
      <c r="C2308" s="7">
        <v>1489.25</v>
      </c>
      <c r="D2308" s="7">
        <v>1477</v>
      </c>
      <c r="E2308" s="7">
        <v>1480.400024414062</v>
      </c>
      <c r="F2308" s="7">
        <v>15705.849609375</v>
      </c>
      <c r="G2308" s="7">
        <v>15738.349609375</v>
      </c>
      <c r="H2308" s="7">
        <v>15635.9501953125</v>
      </c>
      <c r="I2308" s="7">
        <v>15722.2001953125</v>
      </c>
      <c r="J2308" s="7">
        <v>9.4550758916829736E-2</v>
      </c>
      <c r="K2308" s="7">
        <v>9.4625550770131919E-2</v>
      </c>
      <c r="L2308" s="7">
        <v>9.4461799989794648E-2</v>
      </c>
      <c r="M2308" s="7">
        <v>9.4159850785733967E-2</v>
      </c>
      <c r="N2308" s="7">
        <v>9.4547857890038403E-2</v>
      </c>
      <c r="O2308" s="7">
        <v>6.4245225294047863E-4</v>
      </c>
      <c r="P2308" s="7">
        <v>9.5190310142978879E-2</v>
      </c>
      <c r="Q2308" s="7">
        <v>9.3905405637097927E-2</v>
      </c>
      <c r="R2308" s="7">
        <f t="shared" si="226"/>
        <v>0</v>
      </c>
      <c r="S2308" s="4" t="str">
        <f t="shared" si="222"/>
        <v>Upper</v>
      </c>
      <c r="T2308" s="4" t="str">
        <f t="shared" si="223"/>
        <v>Below</v>
      </c>
      <c r="U2308" s="4" t="str">
        <f t="shared" si="224"/>
        <v>Sell</v>
      </c>
      <c r="V2308" s="4" t="str">
        <f t="shared" si="225"/>
        <v/>
      </c>
    </row>
    <row r="2309" spans="1:22">
      <c r="A2309" s="2">
        <v>44382</v>
      </c>
      <c r="B2309" s="7">
        <v>1489.949951171875</v>
      </c>
      <c r="C2309" s="7">
        <v>1504.5</v>
      </c>
      <c r="D2309" s="7">
        <v>1484.550048828125</v>
      </c>
      <c r="E2309" s="7">
        <v>1495.449951171875</v>
      </c>
      <c r="F2309" s="7">
        <v>15793.400390625</v>
      </c>
      <c r="G2309" s="7">
        <v>15845.9501953125</v>
      </c>
      <c r="H2309" s="7">
        <v>15762.0498046875</v>
      </c>
      <c r="I2309" s="7">
        <v>15834.349609375</v>
      </c>
      <c r="J2309" s="7">
        <v>9.434003535149485E-2</v>
      </c>
      <c r="K2309" s="7">
        <v>9.4945394971963026E-2</v>
      </c>
      <c r="L2309" s="7">
        <v>9.4185088057939806E-2</v>
      </c>
      <c r="M2309" s="7">
        <v>9.4443408669369538E-2</v>
      </c>
      <c r="N2309" s="7">
        <v>9.4509098711716449E-2</v>
      </c>
      <c r="O2309" s="7">
        <v>6.2294430974696165E-4</v>
      </c>
      <c r="P2309" s="7">
        <v>9.5132043021463414E-2</v>
      </c>
      <c r="Q2309" s="7">
        <v>9.3886154401969485E-2</v>
      </c>
      <c r="R2309" s="7">
        <f t="shared" si="226"/>
        <v>0</v>
      </c>
      <c r="S2309" s="4" t="str">
        <f t="shared" si="222"/>
        <v>Upper</v>
      </c>
      <c r="T2309" s="4" t="str">
        <f t="shared" si="223"/>
        <v>Below</v>
      </c>
      <c r="U2309" s="4" t="str">
        <f t="shared" si="224"/>
        <v>Sell</v>
      </c>
      <c r="V2309" s="4" t="str">
        <f t="shared" si="225"/>
        <v/>
      </c>
    </row>
    <row r="2310" spans="1:22">
      <c r="A2310" s="2">
        <v>44383</v>
      </c>
      <c r="B2310" s="7">
        <v>1497</v>
      </c>
      <c r="C2310" s="7">
        <v>1540</v>
      </c>
      <c r="D2310" s="7">
        <v>1496</v>
      </c>
      <c r="E2310" s="7">
        <v>1534.699951171875</v>
      </c>
      <c r="F2310" s="7">
        <v>15813.75</v>
      </c>
      <c r="G2310" s="7">
        <v>15914.2001953125</v>
      </c>
      <c r="H2310" s="7">
        <v>15801</v>
      </c>
      <c r="I2310" s="7">
        <v>15818.25</v>
      </c>
      <c r="J2310" s="7">
        <v>9.4664453402893048E-2</v>
      </c>
      <c r="K2310" s="7">
        <v>9.676892216384235E-2</v>
      </c>
      <c r="L2310" s="7">
        <v>9.4677552053667485E-2</v>
      </c>
      <c r="M2310" s="7">
        <v>9.7020843087691433E-2</v>
      </c>
      <c r="N2310" s="7">
        <v>9.4649084120485491E-2</v>
      </c>
      <c r="O2310" s="7">
        <v>8.3373449689635006E-4</v>
      </c>
      <c r="P2310" s="7">
        <v>9.5482818617381837E-2</v>
      </c>
      <c r="Q2310" s="7">
        <v>9.3815349623589145E-2</v>
      </c>
      <c r="R2310" s="7" t="str">
        <f t="shared" si="226"/>
        <v>Upper</v>
      </c>
      <c r="S2310" s="4" t="str">
        <f t="shared" si="222"/>
        <v>Upper</v>
      </c>
      <c r="T2310" s="4" t="str">
        <f t="shared" si="223"/>
        <v>Above</v>
      </c>
      <c r="U2310" s="4" t="str">
        <f t="shared" si="224"/>
        <v>Sell</v>
      </c>
      <c r="V2310" s="4" t="str">
        <f t="shared" si="225"/>
        <v/>
      </c>
    </row>
    <row r="2311" spans="1:22">
      <c r="A2311" s="2">
        <v>44384</v>
      </c>
      <c r="B2311" s="7">
        <v>1534</v>
      </c>
      <c r="C2311" s="7">
        <v>1545.349975585938</v>
      </c>
      <c r="D2311" s="7">
        <v>1527.699951171875</v>
      </c>
      <c r="E2311" s="7">
        <v>1539.5</v>
      </c>
      <c r="F2311" s="7">
        <v>15819.599609375</v>
      </c>
      <c r="G2311" s="7">
        <v>15893.5498046875</v>
      </c>
      <c r="H2311" s="7">
        <v>15779.7001953125</v>
      </c>
      <c r="I2311" s="7">
        <v>15879.650390625</v>
      </c>
      <c r="J2311" s="7">
        <v>9.696832017739071E-2</v>
      </c>
      <c r="K2311" s="7">
        <v>9.7231266430496593E-2</v>
      </c>
      <c r="L2311" s="7">
        <v>9.6814257068438589E-2</v>
      </c>
      <c r="M2311" s="7">
        <v>9.6947978206679372E-2</v>
      </c>
      <c r="N2311" s="7">
        <v>9.4762658441631717E-2</v>
      </c>
      <c r="O2311" s="7">
        <v>9.7961677055877325E-4</v>
      </c>
      <c r="P2311" s="7">
        <v>9.5742275212190489E-2</v>
      </c>
      <c r="Q2311" s="7">
        <v>9.3783041671072945E-2</v>
      </c>
      <c r="R2311" s="7">
        <f t="shared" si="226"/>
        <v>0</v>
      </c>
      <c r="S2311" s="4" t="str">
        <f t="shared" si="222"/>
        <v>Upper</v>
      </c>
      <c r="T2311" s="4" t="str">
        <f t="shared" si="223"/>
        <v>Above</v>
      </c>
      <c r="U2311" s="4" t="str">
        <f t="shared" si="224"/>
        <v>Sell</v>
      </c>
      <c r="V2311" s="4" t="str">
        <f t="shared" si="225"/>
        <v/>
      </c>
    </row>
    <row r="2312" spans="1:22">
      <c r="A2312" s="2">
        <v>44385</v>
      </c>
      <c r="B2312" s="7">
        <v>1525</v>
      </c>
      <c r="C2312" s="7">
        <v>1537.699951171875</v>
      </c>
      <c r="D2312" s="7">
        <v>1513.449951171875</v>
      </c>
      <c r="E2312" s="7">
        <v>1520.449951171875</v>
      </c>
      <c r="F2312" s="7">
        <v>15855.400390625</v>
      </c>
      <c r="G2312" s="7">
        <v>15885.75</v>
      </c>
      <c r="H2312" s="7">
        <v>15682.900390625</v>
      </c>
      <c r="I2312" s="7">
        <v>15727.900390625</v>
      </c>
      <c r="J2312" s="7">
        <v>9.6181740128221796E-2</v>
      </c>
      <c r="K2312" s="7">
        <v>9.6797441176644156E-2</v>
      </c>
      <c r="L2312" s="7">
        <v>9.6503192233280549E-2</v>
      </c>
      <c r="M2312" s="7">
        <v>9.6672150344884966E-2</v>
      </c>
      <c r="N2312" s="7">
        <v>9.4890860011939068E-2</v>
      </c>
      <c r="O2312" s="7">
        <v>1.054373244638879E-3</v>
      </c>
      <c r="P2312" s="7">
        <v>9.5945233256577944E-2</v>
      </c>
      <c r="Q2312" s="7">
        <v>9.3836486767300192E-2</v>
      </c>
      <c r="R2312" s="7">
        <f t="shared" si="226"/>
        <v>0</v>
      </c>
      <c r="S2312" s="4" t="str">
        <f t="shared" si="222"/>
        <v>Upper</v>
      </c>
      <c r="T2312" s="4" t="str">
        <f t="shared" si="223"/>
        <v>Above</v>
      </c>
      <c r="U2312" s="4" t="str">
        <f t="shared" si="224"/>
        <v>Sell</v>
      </c>
      <c r="V2312" s="4" t="str">
        <f t="shared" si="225"/>
        <v/>
      </c>
    </row>
    <row r="2313" spans="1:22">
      <c r="A2313" s="2">
        <v>44386</v>
      </c>
      <c r="B2313" s="7">
        <v>1512.550048828125</v>
      </c>
      <c r="C2313" s="7">
        <v>1516</v>
      </c>
      <c r="D2313" s="7">
        <v>1497.5</v>
      </c>
      <c r="E2313" s="7">
        <v>1502</v>
      </c>
      <c r="F2313" s="7">
        <v>15688.25</v>
      </c>
      <c r="G2313" s="7">
        <v>15730.849609375</v>
      </c>
      <c r="H2313" s="7">
        <v>15632.75</v>
      </c>
      <c r="I2313" s="7">
        <v>15689.7998046875</v>
      </c>
      <c r="J2313" s="7">
        <v>9.6412923610225812E-2</v>
      </c>
      <c r="K2313" s="7">
        <v>9.6371145719715001E-2</v>
      </c>
      <c r="L2313" s="7">
        <v>9.5792486926484469E-2</v>
      </c>
      <c r="M2313" s="7">
        <v>9.5730985652937459E-2</v>
      </c>
      <c r="N2313" s="7">
        <v>9.4973576502937446E-2</v>
      </c>
      <c r="O2313" s="7">
        <v>1.052025568309116E-3</v>
      </c>
      <c r="P2313" s="7">
        <v>9.6025602071246566E-2</v>
      </c>
      <c r="Q2313" s="7">
        <v>9.3921550934628326E-2</v>
      </c>
      <c r="R2313" s="7" t="str">
        <f t="shared" si="226"/>
        <v>Upper</v>
      </c>
      <c r="S2313" s="4" t="str">
        <f t="shared" si="222"/>
        <v>Upper</v>
      </c>
      <c r="T2313" s="4" t="str">
        <f t="shared" si="223"/>
        <v>Below</v>
      </c>
      <c r="U2313" s="4" t="str">
        <f t="shared" si="224"/>
        <v>Sell</v>
      </c>
      <c r="V2313" s="4" t="str">
        <f t="shared" si="225"/>
        <v/>
      </c>
    </row>
    <row r="2314" spans="1:22">
      <c r="A2314" s="2">
        <v>44389</v>
      </c>
      <c r="B2314" s="7">
        <v>1502</v>
      </c>
      <c r="C2314" s="7">
        <v>1502</v>
      </c>
      <c r="D2314" s="7">
        <v>1484</v>
      </c>
      <c r="E2314" s="7">
        <v>1487</v>
      </c>
      <c r="F2314" s="7">
        <v>15766.7998046875</v>
      </c>
      <c r="G2314" s="7">
        <v>15789.2001953125</v>
      </c>
      <c r="H2314" s="7">
        <v>15644.75</v>
      </c>
      <c r="I2314" s="7">
        <v>15692.599609375</v>
      </c>
      <c r="J2314" s="7">
        <v>9.5263466182493955E-2</v>
      </c>
      <c r="K2314" s="7">
        <v>9.512831438073184E-2</v>
      </c>
      <c r="L2314" s="7">
        <v>9.4856101887214564E-2</v>
      </c>
      <c r="M2314" s="7">
        <v>9.4758041179591648E-2</v>
      </c>
      <c r="N2314" s="7">
        <v>9.5033183524584092E-2</v>
      </c>
      <c r="O2314" s="7">
        <v>1.0005851611971171E-3</v>
      </c>
      <c r="P2314" s="7">
        <v>9.6033768685781215E-2</v>
      </c>
      <c r="Q2314" s="7">
        <v>9.4032598363386968E-2</v>
      </c>
      <c r="R2314" s="7">
        <f t="shared" si="226"/>
        <v>0</v>
      </c>
      <c r="S2314" s="4" t="str">
        <f t="shared" si="222"/>
        <v>Upper</v>
      </c>
      <c r="T2314" s="4" t="str">
        <f t="shared" si="223"/>
        <v>Below</v>
      </c>
      <c r="U2314" s="4" t="str">
        <f t="shared" si="224"/>
        <v>Sell</v>
      </c>
      <c r="V2314" s="4" t="str">
        <f t="shared" si="225"/>
        <v/>
      </c>
    </row>
    <row r="2315" spans="1:22">
      <c r="A2315" s="2">
        <v>44390</v>
      </c>
      <c r="B2315" s="7">
        <v>1496.099975585938</v>
      </c>
      <c r="C2315" s="7">
        <v>1506.099975585938</v>
      </c>
      <c r="D2315" s="7">
        <v>1484.099975585938</v>
      </c>
      <c r="E2315" s="7">
        <v>1501.849975585938</v>
      </c>
      <c r="F2315" s="7">
        <v>15794</v>
      </c>
      <c r="G2315" s="7">
        <v>15820.7998046875</v>
      </c>
      <c r="H2315" s="7">
        <v>15744.599609375</v>
      </c>
      <c r="I2315" s="7">
        <v>15812.349609375</v>
      </c>
      <c r="J2315" s="7">
        <v>9.4725843711911964E-2</v>
      </c>
      <c r="K2315" s="7">
        <v>9.5197461201658048E-2</v>
      </c>
      <c r="L2315" s="7">
        <v>9.4260890235801337E-2</v>
      </c>
      <c r="M2315" s="7">
        <v>9.4979557920696622E-2</v>
      </c>
      <c r="N2315" s="7">
        <v>9.5086759936616846E-2</v>
      </c>
      <c r="O2315" s="7">
        <v>9.652307748143858E-4</v>
      </c>
      <c r="P2315" s="7">
        <v>9.6051990711431237E-2</v>
      </c>
      <c r="Q2315" s="7">
        <v>9.4121529161802456E-2</v>
      </c>
      <c r="R2315" s="7">
        <f t="shared" si="226"/>
        <v>0</v>
      </c>
      <c r="S2315" s="4" t="str">
        <f t="shared" si="222"/>
        <v>Upper</v>
      </c>
      <c r="T2315" s="4" t="str">
        <f t="shared" si="223"/>
        <v>Below</v>
      </c>
      <c r="U2315" s="4" t="str">
        <f t="shared" si="224"/>
        <v>Sell</v>
      </c>
      <c r="V2315" s="4" t="str">
        <f t="shared" si="225"/>
        <v/>
      </c>
    </row>
    <row r="2316" spans="1:22">
      <c r="A2316" s="2">
        <v>44391</v>
      </c>
      <c r="B2316" s="7">
        <v>1497.5</v>
      </c>
      <c r="C2316" s="7">
        <v>1507.349975585938</v>
      </c>
      <c r="D2316" s="7">
        <v>1491.099975585938</v>
      </c>
      <c r="E2316" s="7">
        <v>1499.150024414062</v>
      </c>
      <c r="F2316" s="7">
        <v>15808.7001953125</v>
      </c>
      <c r="G2316" s="7">
        <v>15877.349609375</v>
      </c>
      <c r="H2316" s="7">
        <v>15764.2001953125</v>
      </c>
      <c r="I2316" s="7">
        <v>15853.9501953125</v>
      </c>
      <c r="J2316" s="7">
        <v>9.4726320412100024E-2</v>
      </c>
      <c r="K2316" s="7">
        <v>9.4937128215398237E-2</v>
      </c>
      <c r="L2316" s="7">
        <v>9.458773405004825E-2</v>
      </c>
      <c r="M2316" s="7">
        <v>9.4560031155977303E-2</v>
      </c>
      <c r="N2316" s="7">
        <v>9.5106991441440886E-2</v>
      </c>
      <c r="O2316" s="7">
        <v>9.4878221390261742E-4</v>
      </c>
      <c r="P2316" s="7">
        <v>9.6055773655343499E-2</v>
      </c>
      <c r="Q2316" s="7">
        <v>9.4158209227538273E-2</v>
      </c>
      <c r="R2316" s="7">
        <f t="shared" si="226"/>
        <v>0</v>
      </c>
      <c r="S2316" s="4" t="str">
        <f t="shared" ref="S2316:S2379" si="227">+IF(R2316=0,S2315,R2316)</f>
        <v>Upper</v>
      </c>
      <c r="T2316" s="4" t="str">
        <f t="shared" si="223"/>
        <v>Below</v>
      </c>
      <c r="U2316" s="4" t="str">
        <f t="shared" si="224"/>
        <v>Sell</v>
      </c>
      <c r="V2316" s="4" t="str">
        <f t="shared" si="225"/>
        <v/>
      </c>
    </row>
    <row r="2317" spans="1:22">
      <c r="A2317" s="2">
        <v>44392</v>
      </c>
      <c r="B2317" s="7">
        <v>1505</v>
      </c>
      <c r="C2317" s="7">
        <v>1526.75</v>
      </c>
      <c r="D2317" s="7">
        <v>1499.650024414062</v>
      </c>
      <c r="E2317" s="7">
        <v>1520.699951171875</v>
      </c>
      <c r="F2317" s="7">
        <v>15872.150390625</v>
      </c>
      <c r="G2317" s="7">
        <v>15952.349609375</v>
      </c>
      <c r="H2317" s="7">
        <v>15855</v>
      </c>
      <c r="I2317" s="7">
        <v>15924.2001953125</v>
      </c>
      <c r="J2317" s="7">
        <v>9.4820170106814206E-2</v>
      </c>
      <c r="K2317" s="7">
        <v>9.5706904461443587E-2</v>
      </c>
      <c r="L2317" s="7">
        <v>9.4585305860237306E-2</v>
      </c>
      <c r="M2317" s="7">
        <v>9.5496158834998401E-2</v>
      </c>
      <c r="N2317" s="7">
        <v>9.521013229456729E-2</v>
      </c>
      <c r="O2317" s="7">
        <v>8.6575654269092526E-4</v>
      </c>
      <c r="P2317" s="7">
        <v>9.6075888837258219E-2</v>
      </c>
      <c r="Q2317" s="7">
        <v>9.4344375751876361E-2</v>
      </c>
      <c r="R2317" s="7">
        <f t="shared" si="226"/>
        <v>0</v>
      </c>
      <c r="S2317" s="4" t="str">
        <f t="shared" si="227"/>
        <v>Upper</v>
      </c>
      <c r="T2317" s="4" t="str">
        <f t="shared" si="223"/>
        <v>Below</v>
      </c>
      <c r="U2317" s="4" t="str">
        <f t="shared" si="224"/>
        <v>Sell</v>
      </c>
      <c r="V2317" s="4" t="str">
        <f t="shared" si="225"/>
        <v/>
      </c>
    </row>
    <row r="2318" spans="1:22">
      <c r="A2318" s="2">
        <v>44393</v>
      </c>
      <c r="B2318" s="7">
        <v>1527.949951171875</v>
      </c>
      <c r="C2318" s="7">
        <v>1529.949951171875</v>
      </c>
      <c r="D2318" s="7">
        <v>1518.800048828125</v>
      </c>
      <c r="E2318" s="7">
        <v>1522.349975585938</v>
      </c>
      <c r="F2318" s="7">
        <v>15958.349609375</v>
      </c>
      <c r="G2318" s="7">
        <v>15962.25</v>
      </c>
      <c r="H2318" s="7">
        <v>15882.599609375</v>
      </c>
      <c r="I2318" s="7">
        <v>15923.400390625</v>
      </c>
      <c r="J2318" s="7">
        <v>9.5746113387204845E-2</v>
      </c>
      <c r="K2318" s="7">
        <v>9.5848013354751058E-2</v>
      </c>
      <c r="L2318" s="7">
        <v>9.5626666048524267E-2</v>
      </c>
      <c r="M2318" s="7">
        <v>9.5604578057475118E-2</v>
      </c>
      <c r="N2318" s="7">
        <v>9.5272618860231584E-2</v>
      </c>
      <c r="O2318" s="7">
        <v>8.456432028017605E-4</v>
      </c>
      <c r="P2318" s="7">
        <v>9.6118262063033338E-2</v>
      </c>
      <c r="Q2318" s="7">
        <v>9.4426975657429829E-2</v>
      </c>
      <c r="R2318" s="7">
        <f t="shared" si="226"/>
        <v>0</v>
      </c>
      <c r="S2318" s="4" t="str">
        <f t="shared" si="227"/>
        <v>Upper</v>
      </c>
      <c r="T2318" s="4" t="str">
        <f t="shared" si="223"/>
        <v>Below</v>
      </c>
      <c r="U2318" s="4" t="str">
        <f t="shared" si="224"/>
        <v>Sell</v>
      </c>
      <c r="V2318" s="4" t="str">
        <f t="shared" si="225"/>
        <v/>
      </c>
    </row>
    <row r="2319" spans="1:22">
      <c r="A2319" s="2">
        <v>44396</v>
      </c>
      <c r="B2319" s="7">
        <v>1487</v>
      </c>
      <c r="C2319" s="7">
        <v>1488.849975585938</v>
      </c>
      <c r="D2319" s="7">
        <v>1466</v>
      </c>
      <c r="E2319" s="7">
        <v>1471</v>
      </c>
      <c r="F2319" s="7">
        <v>15754.5</v>
      </c>
      <c r="G2319" s="7">
        <v>15836.900390625</v>
      </c>
      <c r="H2319" s="7">
        <v>15707.5</v>
      </c>
      <c r="I2319" s="7">
        <v>15752.400390625</v>
      </c>
      <c r="J2319" s="7">
        <v>9.4385731060966704E-2</v>
      </c>
      <c r="K2319" s="7">
        <v>9.401145040144944E-2</v>
      </c>
      <c r="L2319" s="7">
        <v>9.3331211204838449E-2</v>
      </c>
      <c r="M2319" s="7">
        <v>9.3382593352278026E-2</v>
      </c>
      <c r="N2319" s="7">
        <v>9.521466647414506E-2</v>
      </c>
      <c r="O2319" s="7">
        <v>9.3352288101387947E-4</v>
      </c>
      <c r="P2319" s="7">
        <v>9.6148189355158939E-2</v>
      </c>
      <c r="Q2319" s="7">
        <v>9.4281143593131181E-2</v>
      </c>
      <c r="R2319" s="7">
        <f t="shared" si="226"/>
        <v>0</v>
      </c>
      <c r="S2319" s="4" t="str">
        <f t="shared" si="227"/>
        <v>Upper</v>
      </c>
      <c r="T2319" s="4" t="str">
        <f t="shared" si="223"/>
        <v>Below</v>
      </c>
      <c r="U2319" s="4" t="str">
        <f t="shared" si="224"/>
        <v>Sell</v>
      </c>
      <c r="V2319" s="4" t="str">
        <f t="shared" si="225"/>
        <v/>
      </c>
    </row>
    <row r="2320" spans="1:22">
      <c r="A2320" s="2">
        <v>44397</v>
      </c>
      <c r="B2320" s="7">
        <v>1442</v>
      </c>
      <c r="C2320" s="7">
        <v>1454</v>
      </c>
      <c r="D2320" s="7">
        <v>1436.150024414062</v>
      </c>
      <c r="E2320" s="7">
        <v>1443.150024414062</v>
      </c>
      <c r="F2320" s="7">
        <v>15703.9501953125</v>
      </c>
      <c r="G2320" s="7">
        <v>15728.4501953125</v>
      </c>
      <c r="H2320" s="7">
        <v>15578.5498046875</v>
      </c>
      <c r="I2320" s="7">
        <v>15632.099609375</v>
      </c>
      <c r="J2320" s="7">
        <v>9.1824030391437758E-2</v>
      </c>
      <c r="K2320" s="7">
        <v>9.2443945966992416E-2</v>
      </c>
      <c r="L2320" s="7">
        <v>9.2187658185098387E-2</v>
      </c>
      <c r="M2320" s="7">
        <v>9.2319653819795636E-2</v>
      </c>
      <c r="N2320" s="7">
        <v>9.5126967027181333E-2</v>
      </c>
      <c r="O2320" s="7">
        <v>1.111735809886074E-3</v>
      </c>
      <c r="P2320" s="7">
        <v>9.6238702837067411E-2</v>
      </c>
      <c r="Q2320" s="7">
        <v>9.4015231217295256E-2</v>
      </c>
      <c r="R2320" s="7">
        <f t="shared" si="226"/>
        <v>0</v>
      </c>
      <c r="S2320" s="4" t="str">
        <f t="shared" si="227"/>
        <v>Upper</v>
      </c>
      <c r="T2320" s="4" t="str">
        <f t="shared" si="223"/>
        <v>Below</v>
      </c>
      <c r="U2320" s="4" t="str">
        <f t="shared" si="224"/>
        <v>Sell</v>
      </c>
      <c r="V2320" s="4" t="str">
        <f t="shared" si="225"/>
        <v/>
      </c>
    </row>
    <row r="2321" spans="1:22">
      <c r="A2321" s="2">
        <v>44399</v>
      </c>
      <c r="B2321" s="7">
        <v>1456.099975585938</v>
      </c>
      <c r="C2321" s="7">
        <v>1468.5</v>
      </c>
      <c r="D2321" s="7">
        <v>1445</v>
      </c>
      <c r="E2321" s="7">
        <v>1448.699951171875</v>
      </c>
      <c r="F2321" s="7">
        <v>15736.599609375</v>
      </c>
      <c r="G2321" s="7">
        <v>15834.7998046875</v>
      </c>
      <c r="H2321" s="7">
        <v>15726.400390625</v>
      </c>
      <c r="I2321" s="7">
        <v>15824.0498046875</v>
      </c>
      <c r="J2321" s="7">
        <v>9.2529517921932342E-2</v>
      </c>
      <c r="K2321" s="7">
        <v>9.2738779025503496E-2</v>
      </c>
      <c r="L2321" s="7">
        <v>9.1883709183788159E-2</v>
      </c>
      <c r="M2321" s="7">
        <v>9.1550517664746728E-2</v>
      </c>
      <c r="N2321" s="7">
        <v>9.4969665612873316E-2</v>
      </c>
      <c r="O2321" s="7">
        <v>1.368711009999237E-3</v>
      </c>
      <c r="P2321" s="7">
        <v>9.6338376622872549E-2</v>
      </c>
      <c r="Q2321" s="7">
        <v>9.3600954602874084E-2</v>
      </c>
      <c r="R2321" s="7">
        <f t="shared" si="226"/>
        <v>0</v>
      </c>
      <c r="S2321" s="4" t="str">
        <f t="shared" si="227"/>
        <v>Upper</v>
      </c>
      <c r="T2321" s="4" t="str">
        <f t="shared" si="223"/>
        <v>Below</v>
      </c>
      <c r="U2321" s="4" t="str">
        <f t="shared" si="224"/>
        <v>Sell</v>
      </c>
      <c r="V2321" s="4" t="str">
        <f t="shared" si="225"/>
        <v/>
      </c>
    </row>
    <row r="2322" spans="1:22">
      <c r="A2322" s="2">
        <v>44400</v>
      </c>
      <c r="B2322" s="7">
        <v>1451.5</v>
      </c>
      <c r="C2322" s="7">
        <v>1457.449951171875</v>
      </c>
      <c r="D2322" s="7">
        <v>1435.300048828125</v>
      </c>
      <c r="E2322" s="7">
        <v>1442.75</v>
      </c>
      <c r="F2322" s="7">
        <v>15856.7998046875</v>
      </c>
      <c r="G2322" s="7">
        <v>15899.7998046875</v>
      </c>
      <c r="H2322" s="7">
        <v>15768.400390625</v>
      </c>
      <c r="I2322" s="7">
        <v>15856.0498046875</v>
      </c>
      <c r="J2322" s="7">
        <v>9.1538016363864008E-2</v>
      </c>
      <c r="K2322" s="7">
        <v>9.1664673082374082E-2</v>
      </c>
      <c r="L2322" s="7">
        <v>9.1023820633161584E-2</v>
      </c>
      <c r="M2322" s="7">
        <v>9.099050632229233E-2</v>
      </c>
      <c r="N2322" s="7">
        <v>9.4749694235197829E-2</v>
      </c>
      <c r="O2322" s="7">
        <v>1.6268044532963611E-3</v>
      </c>
      <c r="P2322" s="7">
        <v>9.6376498688494183E-2</v>
      </c>
      <c r="Q2322" s="7">
        <v>9.3122889781901474E-2</v>
      </c>
      <c r="R2322" s="7">
        <f t="shared" si="226"/>
        <v>0</v>
      </c>
      <c r="S2322" s="4" t="str">
        <f t="shared" si="227"/>
        <v>Upper</v>
      </c>
      <c r="T2322" s="4" t="str">
        <f t="shared" si="223"/>
        <v>Below</v>
      </c>
      <c r="U2322" s="4" t="str">
        <f t="shared" si="224"/>
        <v>Sell</v>
      </c>
      <c r="V2322" s="4" t="str">
        <f t="shared" si="225"/>
        <v/>
      </c>
    </row>
    <row r="2323" spans="1:22">
      <c r="A2323" s="2">
        <v>44403</v>
      </c>
      <c r="B2323" s="7">
        <v>1430</v>
      </c>
      <c r="C2323" s="7">
        <v>1444</v>
      </c>
      <c r="D2323" s="7">
        <v>1428.099975585938</v>
      </c>
      <c r="E2323" s="7">
        <v>1434.550048828125</v>
      </c>
      <c r="F2323" s="7">
        <v>15849.2998046875</v>
      </c>
      <c r="G2323" s="7">
        <v>15893.349609375</v>
      </c>
      <c r="H2323" s="7">
        <v>15797</v>
      </c>
      <c r="I2323" s="7">
        <v>15824.4501953125</v>
      </c>
      <c r="J2323" s="7">
        <v>9.0224805992821913E-2</v>
      </c>
      <c r="K2323" s="7">
        <v>9.0855611654589705E-2</v>
      </c>
      <c r="L2323" s="7">
        <v>9.0403239576244701E-2</v>
      </c>
      <c r="M2323" s="7">
        <v>9.0654021537700288E-2</v>
      </c>
      <c r="N2323" s="7">
        <v>9.4506018961934918E-2</v>
      </c>
      <c r="O2323" s="7">
        <v>1.853379844478464E-3</v>
      </c>
      <c r="P2323" s="7">
        <v>9.6359398806413379E-2</v>
      </c>
      <c r="Q2323" s="7">
        <v>9.2652639117456456E-2</v>
      </c>
      <c r="R2323" s="7">
        <f t="shared" si="226"/>
        <v>0</v>
      </c>
      <c r="S2323" s="4" t="str">
        <f t="shared" si="227"/>
        <v>Upper</v>
      </c>
      <c r="T2323" s="4" t="str">
        <f t="shared" si="223"/>
        <v>Below</v>
      </c>
      <c r="U2323" s="4" t="str">
        <f t="shared" si="224"/>
        <v>Sell</v>
      </c>
      <c r="V2323" s="4" t="str">
        <f t="shared" si="225"/>
        <v/>
      </c>
    </row>
    <row r="2324" spans="1:22">
      <c r="A2324" s="2">
        <v>44404</v>
      </c>
      <c r="B2324" s="7">
        <v>1436.099975585938</v>
      </c>
      <c r="C2324" s="7">
        <v>1449.900024414062</v>
      </c>
      <c r="D2324" s="7">
        <v>1436.099975585938</v>
      </c>
      <c r="E2324" s="7">
        <v>1439.75</v>
      </c>
      <c r="F2324" s="7">
        <v>15860.5</v>
      </c>
      <c r="G2324" s="7">
        <v>15881.5498046875</v>
      </c>
      <c r="H2324" s="7">
        <v>15701</v>
      </c>
      <c r="I2324" s="7">
        <v>15746.4501953125</v>
      </c>
      <c r="J2324" s="7">
        <v>9.0545693741429178E-2</v>
      </c>
      <c r="K2324" s="7">
        <v>9.1294618110010842E-2</v>
      </c>
      <c r="L2324" s="7">
        <v>9.146551019590711E-2</v>
      </c>
      <c r="M2324" s="7">
        <v>9.1433306055773364E-2</v>
      </c>
      <c r="N2324" s="7">
        <v>9.430886172317135E-2</v>
      </c>
      <c r="O2324" s="7">
        <v>1.9624342233623658E-3</v>
      </c>
      <c r="P2324" s="7">
        <v>9.6271295946533719E-2</v>
      </c>
      <c r="Q2324" s="7">
        <v>9.2346427499808981E-2</v>
      </c>
      <c r="R2324" s="7">
        <f t="shared" si="226"/>
        <v>0</v>
      </c>
      <c r="S2324" s="4" t="str">
        <f t="shared" si="227"/>
        <v>Upper</v>
      </c>
      <c r="T2324" s="4" t="str">
        <f t="shared" si="223"/>
        <v>Below</v>
      </c>
      <c r="U2324" s="4" t="str">
        <f t="shared" si="224"/>
        <v>Sell</v>
      </c>
      <c r="V2324" s="4" t="str">
        <f t="shared" si="225"/>
        <v/>
      </c>
    </row>
    <row r="2325" spans="1:22">
      <c r="A2325" s="2">
        <v>44405</v>
      </c>
      <c r="B2325" s="7">
        <v>1435.050048828125</v>
      </c>
      <c r="C2325" s="7">
        <v>1438.699951171875</v>
      </c>
      <c r="D2325" s="7">
        <v>1404</v>
      </c>
      <c r="E2325" s="7">
        <v>1417.300048828125</v>
      </c>
      <c r="F2325" s="7">
        <v>15761.5498046875</v>
      </c>
      <c r="G2325" s="7">
        <v>15767.5</v>
      </c>
      <c r="H2325" s="7">
        <v>15513.4501953125</v>
      </c>
      <c r="I2325" s="7">
        <v>15709.400390625</v>
      </c>
      <c r="J2325" s="7">
        <v>9.1047521760920985E-2</v>
      </c>
      <c r="K2325" s="7">
        <v>9.1244645706159824E-2</v>
      </c>
      <c r="L2325" s="7">
        <v>9.0502111543454639E-2</v>
      </c>
      <c r="M2325" s="7">
        <v>9.0219869223903432E-2</v>
      </c>
      <c r="N2325" s="7">
        <v>9.4050973071524685E-2</v>
      </c>
      <c r="O2325" s="7">
        <v>2.1449972425012049E-3</v>
      </c>
      <c r="P2325" s="7">
        <v>9.6195970314025894E-2</v>
      </c>
      <c r="Q2325" s="7">
        <v>9.1905975829023476E-2</v>
      </c>
      <c r="R2325" s="7">
        <f t="shared" si="226"/>
        <v>0</v>
      </c>
      <c r="S2325" s="4" t="str">
        <f t="shared" si="227"/>
        <v>Upper</v>
      </c>
      <c r="T2325" s="4" t="str">
        <f t="shared" si="223"/>
        <v>Below</v>
      </c>
      <c r="U2325" s="4" t="str">
        <f t="shared" si="224"/>
        <v>Sell</v>
      </c>
      <c r="V2325" s="4" t="str">
        <f t="shared" si="225"/>
        <v/>
      </c>
    </row>
    <row r="2326" spans="1:22">
      <c r="A2326" s="2">
        <v>44406</v>
      </c>
      <c r="B2326" s="7">
        <v>1428.25</v>
      </c>
      <c r="C2326" s="7">
        <v>1429.949951171875</v>
      </c>
      <c r="D2326" s="7">
        <v>1413.300048828125</v>
      </c>
      <c r="E2326" s="7">
        <v>1418.25</v>
      </c>
      <c r="F2326" s="7">
        <v>15762.7001953125</v>
      </c>
      <c r="G2326" s="7">
        <v>15817.349609375</v>
      </c>
      <c r="H2326" s="7">
        <v>15737.7998046875</v>
      </c>
      <c r="I2326" s="7">
        <v>15778.4501953125</v>
      </c>
      <c r="J2326" s="7">
        <v>9.0609475680107895E-2</v>
      </c>
      <c r="K2326" s="7">
        <v>9.0403891074414808E-2</v>
      </c>
      <c r="L2326" s="7">
        <v>8.9802899157935268E-2</v>
      </c>
      <c r="M2326" s="7">
        <v>8.9885253776149518E-2</v>
      </c>
      <c r="N2326" s="7">
        <v>9.3781377272229682E-2</v>
      </c>
      <c r="O2326" s="7">
        <v>2.3148862795812179E-3</v>
      </c>
      <c r="P2326" s="7">
        <v>9.6096263551810904E-2</v>
      </c>
      <c r="Q2326" s="7">
        <v>9.1466490992648461E-2</v>
      </c>
      <c r="R2326" s="7">
        <f t="shared" si="226"/>
        <v>0</v>
      </c>
      <c r="S2326" s="4" t="str">
        <f t="shared" si="227"/>
        <v>Upper</v>
      </c>
      <c r="T2326" s="4" t="str">
        <f t="shared" si="223"/>
        <v>Below</v>
      </c>
      <c r="U2326" s="4" t="str">
        <f t="shared" si="224"/>
        <v>Sell</v>
      </c>
      <c r="V2326" s="4" t="str">
        <f t="shared" si="225"/>
        <v/>
      </c>
    </row>
    <row r="2327" spans="1:22">
      <c r="A2327" s="2">
        <v>44407</v>
      </c>
      <c r="B2327" s="7">
        <v>1419</v>
      </c>
      <c r="C2327" s="7">
        <v>1431.75</v>
      </c>
      <c r="D2327" s="7">
        <v>1407.949951171875</v>
      </c>
      <c r="E2327" s="7">
        <v>1426.449951171875</v>
      </c>
      <c r="F2327" s="7">
        <v>15800.599609375</v>
      </c>
      <c r="G2327" s="7">
        <v>15862.7998046875</v>
      </c>
      <c r="H2327" s="7">
        <v>15744.849609375</v>
      </c>
      <c r="I2327" s="7">
        <v>15763.0498046875</v>
      </c>
      <c r="J2327" s="7">
        <v>8.9806718420866891E-2</v>
      </c>
      <c r="K2327" s="7">
        <v>9.0258341379112275E-2</v>
      </c>
      <c r="L2327" s="7">
        <v>8.9422889776828066E-2</v>
      </c>
      <c r="M2327" s="7">
        <v>9.0493271850710502E-2</v>
      </c>
      <c r="N2327" s="7">
        <v>9.3565128874969289E-2</v>
      </c>
      <c r="O2327" s="7">
        <v>2.4128663588105499E-3</v>
      </c>
      <c r="P2327" s="7">
        <v>9.5977995233779839E-2</v>
      </c>
      <c r="Q2327" s="7">
        <v>9.1152262516158739E-2</v>
      </c>
      <c r="R2327" s="7">
        <f t="shared" si="226"/>
        <v>0</v>
      </c>
      <c r="S2327" s="4" t="str">
        <f t="shared" si="227"/>
        <v>Upper</v>
      </c>
      <c r="T2327" s="4" t="str">
        <f t="shared" si="223"/>
        <v>Below</v>
      </c>
      <c r="U2327" s="4" t="str">
        <f t="shared" si="224"/>
        <v>Sell</v>
      </c>
      <c r="V2327" s="4" t="str">
        <f t="shared" si="225"/>
        <v/>
      </c>
    </row>
    <row r="2328" spans="1:22">
      <c r="A2328" s="2">
        <v>44410</v>
      </c>
      <c r="B2328" s="7">
        <v>1435</v>
      </c>
      <c r="C2328" s="7">
        <v>1435</v>
      </c>
      <c r="D2328" s="7">
        <v>1416.25</v>
      </c>
      <c r="E2328" s="7">
        <v>1422.650024414062</v>
      </c>
      <c r="F2328" s="7">
        <v>15874.900390625</v>
      </c>
      <c r="G2328" s="7">
        <v>15892.900390625</v>
      </c>
      <c r="H2328" s="7">
        <v>15834.650390625</v>
      </c>
      <c r="I2328" s="7">
        <v>15885.150390625</v>
      </c>
      <c r="J2328" s="7">
        <v>9.0394267975844822E-2</v>
      </c>
      <c r="K2328" s="7">
        <v>9.0291889128461811E-2</v>
      </c>
      <c r="L2328" s="7">
        <v>8.9439928578309458E-2</v>
      </c>
      <c r="M2328" s="7">
        <v>8.9558486349217897E-2</v>
      </c>
      <c r="N2328" s="7">
        <v>9.3335060653143481E-2</v>
      </c>
      <c r="O2328" s="7">
        <v>2.5675855921596228E-3</v>
      </c>
      <c r="P2328" s="7">
        <v>9.5902646245303105E-2</v>
      </c>
      <c r="Q2328" s="7">
        <v>9.0767475060983857E-2</v>
      </c>
      <c r="R2328" s="7">
        <f t="shared" si="226"/>
        <v>0</v>
      </c>
      <c r="S2328" s="4" t="str">
        <f t="shared" si="227"/>
        <v>Upper</v>
      </c>
      <c r="T2328" s="4" t="str">
        <f t="shared" si="223"/>
        <v>Below</v>
      </c>
      <c r="U2328" s="4" t="str">
        <f t="shared" si="224"/>
        <v>Sell</v>
      </c>
      <c r="V2328" s="4" t="str">
        <f t="shared" si="225"/>
        <v/>
      </c>
    </row>
    <row r="2329" spans="1:22">
      <c r="A2329" s="2">
        <v>44411</v>
      </c>
      <c r="B2329" s="7">
        <v>1410</v>
      </c>
      <c r="C2329" s="7">
        <v>1439.900024414062</v>
      </c>
      <c r="D2329" s="7">
        <v>1410</v>
      </c>
      <c r="E2329" s="7">
        <v>1434.699951171875</v>
      </c>
      <c r="F2329" s="7">
        <v>15951.5498046875</v>
      </c>
      <c r="G2329" s="7">
        <v>16146.900390625</v>
      </c>
      <c r="H2329" s="7">
        <v>15914.349609375</v>
      </c>
      <c r="I2329" s="7">
        <v>16130.75</v>
      </c>
      <c r="J2329" s="7">
        <v>8.8392665118072686E-2</v>
      </c>
      <c r="K2329" s="7">
        <v>8.9175011276472496E-2</v>
      </c>
      <c r="L2329" s="7">
        <v>8.8599285211717463E-2</v>
      </c>
      <c r="M2329" s="7">
        <v>8.8941924657680207E-2</v>
      </c>
      <c r="N2329" s="7">
        <v>9.3059986452559001E-2</v>
      </c>
      <c r="O2329" s="7">
        <v>2.7320255828468809E-3</v>
      </c>
      <c r="P2329" s="7">
        <v>9.5792012035405882E-2</v>
      </c>
      <c r="Q2329" s="7">
        <v>9.0327960869712121E-2</v>
      </c>
      <c r="R2329" s="7">
        <f t="shared" si="226"/>
        <v>0</v>
      </c>
      <c r="S2329" s="4" t="str">
        <f t="shared" si="227"/>
        <v>Upper</v>
      </c>
      <c r="T2329" s="4" t="str">
        <f t="shared" si="223"/>
        <v>Below</v>
      </c>
      <c r="U2329" s="4" t="str">
        <f t="shared" si="224"/>
        <v>Sell</v>
      </c>
      <c r="V2329" s="4" t="str">
        <f t="shared" si="225"/>
        <v/>
      </c>
    </row>
    <row r="2330" spans="1:22">
      <c r="A2330" s="2">
        <v>44412</v>
      </c>
      <c r="B2330" s="7">
        <v>1441</v>
      </c>
      <c r="C2330" s="7">
        <v>1474.5</v>
      </c>
      <c r="D2330" s="7">
        <v>1440</v>
      </c>
      <c r="E2330" s="7">
        <v>1465.300048828125</v>
      </c>
      <c r="F2330" s="7">
        <v>16195.25</v>
      </c>
      <c r="G2330" s="7">
        <v>16290.2001953125</v>
      </c>
      <c r="H2330" s="7">
        <v>16176.150390625</v>
      </c>
      <c r="I2330" s="7">
        <v>16258.7998046875</v>
      </c>
      <c r="J2330" s="7">
        <v>8.8976706132971081E-2</v>
      </c>
      <c r="K2330" s="7">
        <v>9.0514541400435758E-2</v>
      </c>
      <c r="L2330" s="7">
        <v>8.9019943881985794E-2</v>
      </c>
      <c r="M2330" s="7">
        <v>9.0123506435307185E-2</v>
      </c>
      <c r="N2330" s="7">
        <v>9.2715119619939806E-2</v>
      </c>
      <c r="O2330" s="7">
        <v>2.6394893733058681E-3</v>
      </c>
      <c r="P2330" s="7">
        <v>9.5354608993245674E-2</v>
      </c>
      <c r="Q2330" s="7">
        <v>9.0075630246633939E-2</v>
      </c>
      <c r="R2330" s="7" t="str">
        <f t="shared" si="226"/>
        <v>Lower</v>
      </c>
      <c r="S2330" s="4" t="str">
        <f t="shared" si="227"/>
        <v>Lower</v>
      </c>
      <c r="T2330" s="4" t="str">
        <f t="shared" si="223"/>
        <v>Above</v>
      </c>
      <c r="U2330" s="4" t="str">
        <f t="shared" si="224"/>
        <v>Buy</v>
      </c>
      <c r="V2330" s="4" t="str">
        <f t="shared" si="225"/>
        <v>Buy</v>
      </c>
    </row>
    <row r="2331" spans="1:22">
      <c r="A2331" s="2">
        <v>44413</v>
      </c>
      <c r="B2331" s="7">
        <v>1467.099975585938</v>
      </c>
      <c r="C2331" s="7">
        <v>1507.050048828125</v>
      </c>
      <c r="D2331" s="7">
        <v>1457.400024414062</v>
      </c>
      <c r="E2331" s="7">
        <v>1484.849975585938</v>
      </c>
      <c r="F2331" s="7">
        <v>16288.9501953125</v>
      </c>
      <c r="G2331" s="7">
        <v>16349.4501953125</v>
      </c>
      <c r="H2331" s="7">
        <v>16210.2998046875</v>
      </c>
      <c r="I2331" s="7">
        <v>16294.599609375</v>
      </c>
      <c r="J2331" s="7">
        <v>9.0067190211443299E-2</v>
      </c>
      <c r="K2331" s="7">
        <v>9.217741458120754E-2</v>
      </c>
      <c r="L2331" s="7">
        <v>8.9905803222259287E-2</v>
      </c>
      <c r="M2331" s="7">
        <v>9.1125281454086049E-2</v>
      </c>
      <c r="N2331" s="7">
        <v>9.2423984782310148E-2</v>
      </c>
      <c r="O2331" s="7">
        <v>2.463272134769808E-3</v>
      </c>
      <c r="P2331" s="7">
        <v>9.4887256917079957E-2</v>
      </c>
      <c r="Q2331" s="7">
        <v>8.9960712647540339E-2</v>
      </c>
      <c r="R2331" s="7" t="str">
        <f t="shared" si="226"/>
        <v>Lower</v>
      </c>
      <c r="S2331" s="4" t="str">
        <f t="shared" si="227"/>
        <v>Lower</v>
      </c>
      <c r="T2331" s="4" t="str">
        <f t="shared" si="223"/>
        <v>Above</v>
      </c>
      <c r="U2331" s="4" t="str">
        <f t="shared" si="224"/>
        <v>Buy</v>
      </c>
      <c r="V2331" s="4" t="str">
        <f t="shared" si="225"/>
        <v/>
      </c>
    </row>
    <row r="2332" spans="1:22">
      <c r="A2332" s="2">
        <v>44414</v>
      </c>
      <c r="B2332" s="7">
        <v>1483.550048828125</v>
      </c>
      <c r="C2332" s="7">
        <v>1500</v>
      </c>
      <c r="D2332" s="7">
        <v>1474</v>
      </c>
      <c r="E2332" s="7">
        <v>1492.650024414062</v>
      </c>
      <c r="F2332" s="7">
        <v>16304.400390625</v>
      </c>
      <c r="G2332" s="7">
        <v>16336.75</v>
      </c>
      <c r="H2332" s="7">
        <v>16223.2998046875</v>
      </c>
      <c r="I2332" s="7">
        <v>16238.2001953125</v>
      </c>
      <c r="J2332" s="7">
        <v>9.0990776310986787E-2</v>
      </c>
      <c r="K2332" s="7">
        <v>9.1817527966088733E-2</v>
      </c>
      <c r="L2332" s="7">
        <v>9.0856978404239799E-2</v>
      </c>
      <c r="M2332" s="7">
        <v>9.1922134624559407E-2</v>
      </c>
      <c r="N2332" s="7">
        <v>9.2186483996293853E-2</v>
      </c>
      <c r="O2332" s="7">
        <v>2.2520551205668432E-3</v>
      </c>
      <c r="P2332" s="7">
        <v>9.443853911686069E-2</v>
      </c>
      <c r="Q2332" s="7">
        <v>8.9934428875727015E-2</v>
      </c>
      <c r="R2332" s="7">
        <f t="shared" si="226"/>
        <v>0</v>
      </c>
      <c r="S2332" s="4" t="str">
        <f t="shared" si="227"/>
        <v>Lower</v>
      </c>
      <c r="T2332" s="4" t="str">
        <f t="shared" si="223"/>
        <v>Above</v>
      </c>
      <c r="U2332" s="4" t="str">
        <f t="shared" si="224"/>
        <v>Buy</v>
      </c>
      <c r="V2332" s="4" t="str">
        <f t="shared" si="225"/>
        <v/>
      </c>
    </row>
    <row r="2333" spans="1:22">
      <c r="A2333" s="2">
        <v>44417</v>
      </c>
      <c r="B2333" s="7">
        <v>1492</v>
      </c>
      <c r="C2333" s="7">
        <v>1507.349975585938</v>
      </c>
      <c r="D2333" s="7">
        <v>1476</v>
      </c>
      <c r="E2333" s="7">
        <v>1503.900024414062</v>
      </c>
      <c r="F2333" s="7">
        <v>16281.349609375</v>
      </c>
      <c r="G2333" s="7">
        <v>16320.75</v>
      </c>
      <c r="H2333" s="7">
        <v>16179.0498046875</v>
      </c>
      <c r="I2333" s="7">
        <v>16258.25</v>
      </c>
      <c r="J2333" s="7">
        <v>9.1638594821456823E-2</v>
      </c>
      <c r="K2333" s="7">
        <v>9.2357886468816541E-2</v>
      </c>
      <c r="L2333" s="7">
        <v>9.122909057195458E-2</v>
      </c>
      <c r="M2333" s="7">
        <v>9.2500731900054589E-2</v>
      </c>
      <c r="N2333" s="7">
        <v>9.2024971308649714E-2</v>
      </c>
      <c r="O2333" s="7">
        <v>2.094815980374606E-3</v>
      </c>
      <c r="P2333" s="7">
        <v>9.4119787289024315E-2</v>
      </c>
      <c r="Q2333" s="7">
        <v>8.9930155328275113E-2</v>
      </c>
      <c r="R2333" s="7">
        <f t="shared" si="226"/>
        <v>0</v>
      </c>
      <c r="S2333" s="4" t="str">
        <f t="shared" si="227"/>
        <v>Lower</v>
      </c>
      <c r="T2333" s="4" t="str">
        <f t="shared" si="223"/>
        <v>Above</v>
      </c>
      <c r="U2333" s="4" t="str">
        <f t="shared" si="224"/>
        <v>Buy</v>
      </c>
      <c r="V2333" s="4" t="str">
        <f t="shared" si="225"/>
        <v/>
      </c>
    </row>
    <row r="2334" spans="1:22">
      <c r="A2334" s="2">
        <v>44418</v>
      </c>
      <c r="B2334" s="7">
        <v>1489</v>
      </c>
      <c r="C2334" s="7">
        <v>1519.75</v>
      </c>
      <c r="D2334" s="7">
        <v>1489</v>
      </c>
      <c r="E2334" s="7">
        <v>1507.650024414062</v>
      </c>
      <c r="F2334" s="7">
        <v>16274.7998046875</v>
      </c>
      <c r="G2334" s="7">
        <v>16359.25</v>
      </c>
      <c r="H2334" s="7">
        <v>16202.25</v>
      </c>
      <c r="I2334" s="7">
        <v>16280.099609375</v>
      </c>
      <c r="J2334" s="7">
        <v>9.1491140774041066E-2</v>
      </c>
      <c r="K2334" s="7">
        <v>9.2898513073643357E-2</v>
      </c>
      <c r="L2334" s="7">
        <v>9.1900816244657374E-2</v>
      </c>
      <c r="M2334" s="7">
        <v>9.2606928740526409E-2</v>
      </c>
      <c r="N2334" s="7">
        <v>9.1917415686696452E-2</v>
      </c>
      <c r="O2334" s="7">
        <v>2.0001903217051289E-3</v>
      </c>
      <c r="P2334" s="7">
        <v>9.3917606008401586E-2</v>
      </c>
      <c r="Q2334" s="7">
        <v>8.9917225364991318E-2</v>
      </c>
      <c r="R2334" s="7">
        <f t="shared" si="226"/>
        <v>0</v>
      </c>
      <c r="S2334" s="4" t="str">
        <f t="shared" si="227"/>
        <v>Lower</v>
      </c>
      <c r="T2334" s="4" t="str">
        <f t="shared" si="223"/>
        <v>Above</v>
      </c>
      <c r="U2334" s="4" t="str">
        <f t="shared" si="224"/>
        <v>Buy</v>
      </c>
      <c r="V2334" s="4" t="str">
        <f t="shared" si="225"/>
        <v/>
      </c>
    </row>
    <row r="2335" spans="1:22">
      <c r="A2335" s="2">
        <v>44419</v>
      </c>
      <c r="B2335" s="7">
        <v>1514.900024414062</v>
      </c>
      <c r="C2335" s="7">
        <v>1518.849975585938</v>
      </c>
      <c r="D2335" s="7">
        <v>1491.050048828125</v>
      </c>
      <c r="E2335" s="7">
        <v>1494.949951171875</v>
      </c>
      <c r="F2335" s="7">
        <v>16327.2998046875</v>
      </c>
      <c r="G2335" s="7">
        <v>16338.75</v>
      </c>
      <c r="H2335" s="7">
        <v>16162.5498046875</v>
      </c>
      <c r="I2335" s="7">
        <v>16282.25</v>
      </c>
      <c r="J2335" s="7">
        <v>9.2783255194416228E-2</v>
      </c>
      <c r="K2335" s="7">
        <v>9.2959986264918526E-2</v>
      </c>
      <c r="L2335" s="7">
        <v>9.2253392369791007E-2</v>
      </c>
      <c r="M2335" s="7">
        <v>9.1814703199611547E-2</v>
      </c>
      <c r="N2335" s="7">
        <v>9.1759172950642204E-2</v>
      </c>
      <c r="O2335" s="7">
        <v>1.8658634894119679E-3</v>
      </c>
      <c r="P2335" s="7">
        <v>9.3625036440054168E-2</v>
      </c>
      <c r="Q2335" s="7">
        <v>8.9893309461230239E-2</v>
      </c>
      <c r="R2335" s="7">
        <f t="shared" si="226"/>
        <v>0</v>
      </c>
      <c r="S2335" s="4" t="str">
        <f t="shared" si="227"/>
        <v>Lower</v>
      </c>
      <c r="T2335" s="4" t="str">
        <f t="shared" ref="T2335:T2398" si="228">IF(S2335=0,"",IF(S2335="Upper",IF(M2335&lt;=P2335,"Below","Above"),IF(M2335&gt;=Q2335,"Above","Below")))</f>
        <v>Above</v>
      </c>
      <c r="U2335" s="4" t="str">
        <f t="shared" si="224"/>
        <v>Buy</v>
      </c>
      <c r="V2335" s="4" t="str">
        <f t="shared" si="225"/>
        <v/>
      </c>
    </row>
    <row r="2336" spans="1:22">
      <c r="A2336" s="2">
        <v>44420</v>
      </c>
      <c r="B2336" s="7">
        <v>1497</v>
      </c>
      <c r="C2336" s="7">
        <v>1507.599975585938</v>
      </c>
      <c r="D2336" s="7">
        <v>1489.300048828125</v>
      </c>
      <c r="E2336" s="7">
        <v>1501.400024414062</v>
      </c>
      <c r="F2336" s="7">
        <v>16303.650390625</v>
      </c>
      <c r="G2336" s="7">
        <v>16375.5</v>
      </c>
      <c r="H2336" s="7">
        <v>16286.900390625</v>
      </c>
      <c r="I2336" s="7">
        <v>16364.400390625</v>
      </c>
      <c r="J2336" s="7">
        <v>9.1819927693052833E-2</v>
      </c>
      <c r="K2336" s="7">
        <v>9.2064362955997528E-2</v>
      </c>
      <c r="L2336" s="7">
        <v>9.1441588829596451E-2</v>
      </c>
      <c r="M2336" s="7">
        <v>9.1747939953498045E-2</v>
      </c>
      <c r="N2336" s="7">
        <v>9.1618568390518226E-2</v>
      </c>
      <c r="O2336" s="7">
        <v>1.7457830592386781E-3</v>
      </c>
      <c r="P2336" s="7">
        <v>9.336435144975691E-2</v>
      </c>
      <c r="Q2336" s="7">
        <v>8.9872785331279542E-2</v>
      </c>
      <c r="R2336" s="7">
        <f t="shared" si="226"/>
        <v>0</v>
      </c>
      <c r="S2336" s="4" t="str">
        <f t="shared" si="227"/>
        <v>Lower</v>
      </c>
      <c r="T2336" s="4" t="str">
        <f t="shared" si="228"/>
        <v>Above</v>
      </c>
      <c r="U2336" s="4" t="str">
        <f t="shared" si="224"/>
        <v>Buy</v>
      </c>
      <c r="V2336" s="4" t="str">
        <f t="shared" si="225"/>
        <v/>
      </c>
    </row>
    <row r="2337" spans="1:22">
      <c r="A2337" s="2">
        <v>44421</v>
      </c>
      <c r="B2337" s="7">
        <v>1501.199951171875</v>
      </c>
      <c r="C2337" s="7">
        <v>1531</v>
      </c>
      <c r="D2337" s="7">
        <v>1501</v>
      </c>
      <c r="E2337" s="7">
        <v>1526.199951171875</v>
      </c>
      <c r="F2337" s="7">
        <v>16385.69921875</v>
      </c>
      <c r="G2337" s="7">
        <v>16543.599609375</v>
      </c>
      <c r="H2337" s="7">
        <v>16376.2998046875</v>
      </c>
      <c r="I2337" s="7">
        <v>16529.099609375</v>
      </c>
      <c r="J2337" s="7">
        <v>9.1616471847235315E-2</v>
      </c>
      <c r="K2337" s="7">
        <v>9.2543342207847323E-2</v>
      </c>
      <c r="L2337" s="7">
        <v>9.1656846656554158E-2</v>
      </c>
      <c r="M2337" s="7">
        <v>9.2334125102993672E-2</v>
      </c>
      <c r="N2337" s="7">
        <v>9.1460466703918011E-2</v>
      </c>
      <c r="O2337" s="7">
        <v>1.502345573044793E-3</v>
      </c>
      <c r="P2337" s="7">
        <v>9.2962812276962806E-2</v>
      </c>
      <c r="Q2337" s="7">
        <v>8.9958121130873217E-2</v>
      </c>
      <c r="R2337" s="7">
        <f t="shared" si="226"/>
        <v>0</v>
      </c>
      <c r="S2337" s="4" t="str">
        <f t="shared" si="227"/>
        <v>Lower</v>
      </c>
      <c r="T2337" s="4" t="str">
        <f t="shared" si="228"/>
        <v>Above</v>
      </c>
      <c r="U2337" s="4" t="str">
        <f t="shared" si="224"/>
        <v>Buy</v>
      </c>
      <c r="V2337" s="4" t="str">
        <f t="shared" si="225"/>
        <v/>
      </c>
    </row>
    <row r="2338" spans="1:22">
      <c r="A2338" s="2">
        <v>44424</v>
      </c>
      <c r="B2338" s="7">
        <v>1526.150024414062</v>
      </c>
      <c r="C2338" s="7">
        <v>1535</v>
      </c>
      <c r="D2338" s="7">
        <v>1521.449951171875</v>
      </c>
      <c r="E2338" s="7">
        <v>1530.599975585938</v>
      </c>
      <c r="F2338" s="7">
        <v>16518.400390625</v>
      </c>
      <c r="G2338" s="7">
        <v>16589.400390625</v>
      </c>
      <c r="H2338" s="7">
        <v>16480.75</v>
      </c>
      <c r="I2338" s="7">
        <v>16563.05078125</v>
      </c>
      <c r="J2338" s="7">
        <v>9.2390908824333096E-2</v>
      </c>
      <c r="K2338" s="7">
        <v>9.2528962099646409E-2</v>
      </c>
      <c r="L2338" s="7">
        <v>9.2316790872495183E-2</v>
      </c>
      <c r="M2338" s="7">
        <v>9.2410510346236124E-2</v>
      </c>
      <c r="N2338" s="7">
        <v>9.1300763318356043E-2</v>
      </c>
      <c r="O2338" s="7">
        <v>1.172101638769744E-3</v>
      </c>
      <c r="P2338" s="7">
        <v>9.2472864957125783E-2</v>
      </c>
      <c r="Q2338" s="7">
        <v>9.0128661679586303E-2</v>
      </c>
      <c r="R2338" s="7" t="str">
        <f t="shared" si="226"/>
        <v>Upper</v>
      </c>
      <c r="S2338" s="4" t="str">
        <f t="shared" si="227"/>
        <v>Upper</v>
      </c>
      <c r="T2338" s="4" t="str">
        <f t="shared" si="228"/>
        <v>Below</v>
      </c>
      <c r="U2338" s="4" t="str">
        <f t="shared" si="224"/>
        <v>Sell</v>
      </c>
      <c r="V2338" s="4" t="str">
        <f t="shared" si="225"/>
        <v>Sell</v>
      </c>
    </row>
    <row r="2339" spans="1:22">
      <c r="A2339" s="2">
        <v>44425</v>
      </c>
      <c r="B2339" s="7">
        <v>1517.199951171875</v>
      </c>
      <c r="C2339" s="7">
        <v>1524</v>
      </c>
      <c r="D2339" s="7">
        <v>1505.300048828125</v>
      </c>
      <c r="E2339" s="7">
        <v>1514.650024414062</v>
      </c>
      <c r="F2339" s="7">
        <v>16545.25</v>
      </c>
      <c r="G2339" s="7">
        <v>16628.55078125</v>
      </c>
      <c r="H2339" s="7">
        <v>16495.400390625</v>
      </c>
      <c r="I2339" s="7">
        <v>16614.599609375</v>
      </c>
      <c r="J2339" s="7">
        <v>9.1700031801990003E-2</v>
      </c>
      <c r="K2339" s="7">
        <v>9.1649598335317953E-2</v>
      </c>
      <c r="L2339" s="7">
        <v>9.12557448246996E-2</v>
      </c>
      <c r="M2339" s="7">
        <v>9.116379931054143E-2</v>
      </c>
      <c r="N2339" s="7">
        <v>9.1189823616269219E-2</v>
      </c>
      <c r="O2339" s="7">
        <v>1.0647760644192439E-3</v>
      </c>
      <c r="P2339" s="7">
        <v>9.2254599680688457E-2</v>
      </c>
      <c r="Q2339" s="7">
        <v>9.0125047551849982E-2</v>
      </c>
      <c r="R2339" s="7">
        <f t="shared" si="226"/>
        <v>0</v>
      </c>
      <c r="S2339" s="4" t="str">
        <f t="shared" si="227"/>
        <v>Upper</v>
      </c>
      <c r="T2339" s="4" t="str">
        <f t="shared" si="228"/>
        <v>Below</v>
      </c>
      <c r="U2339" s="4" t="str">
        <f t="shared" si="224"/>
        <v>Sell</v>
      </c>
      <c r="V2339" s="4" t="str">
        <f t="shared" si="225"/>
        <v/>
      </c>
    </row>
    <row r="2340" spans="1:22">
      <c r="A2340" s="2">
        <v>44426</v>
      </c>
      <c r="B2340" s="7">
        <v>1556.699951171875</v>
      </c>
      <c r="C2340" s="7">
        <v>1565.349975585938</v>
      </c>
      <c r="D2340" s="7">
        <v>1508.349975585938</v>
      </c>
      <c r="E2340" s="7">
        <v>1513</v>
      </c>
      <c r="F2340" s="7">
        <v>16691.94921875</v>
      </c>
      <c r="G2340" s="7">
        <v>16701.849609375</v>
      </c>
      <c r="H2340" s="7">
        <v>16535.849609375</v>
      </c>
      <c r="I2340" s="7">
        <v>16568.849609375</v>
      </c>
      <c r="J2340" s="7">
        <v>9.326052522513309E-2</v>
      </c>
      <c r="K2340" s="7">
        <v>9.3723151159694484E-2</v>
      </c>
      <c r="L2340" s="7">
        <v>9.1216962612600108E-2</v>
      </c>
      <c r="M2340" s="7">
        <v>9.1315935364873674E-2</v>
      </c>
      <c r="N2340" s="7">
        <v>9.113963769352311E-2</v>
      </c>
      <c r="O2340" s="7">
        <v>1.031866694453885E-3</v>
      </c>
      <c r="P2340" s="7">
        <v>9.2171504387976999E-2</v>
      </c>
      <c r="Q2340" s="7">
        <v>9.010777099906922E-2</v>
      </c>
      <c r="R2340" s="7" t="str">
        <f t="shared" si="226"/>
        <v>Upper</v>
      </c>
      <c r="S2340" s="4" t="str">
        <f t="shared" si="227"/>
        <v>Upper</v>
      </c>
      <c r="T2340" s="4" t="str">
        <f t="shared" si="228"/>
        <v>Below</v>
      </c>
      <c r="U2340" s="4" t="str">
        <f t="shared" si="224"/>
        <v>Sell</v>
      </c>
      <c r="V2340" s="4" t="str">
        <f t="shared" si="225"/>
        <v/>
      </c>
    </row>
    <row r="2341" spans="1:22">
      <c r="A2341" s="2">
        <v>44428</v>
      </c>
      <c r="B2341" s="7">
        <v>1486.050048828125</v>
      </c>
      <c r="C2341" s="7">
        <v>1519.800048828125</v>
      </c>
      <c r="D2341" s="7">
        <v>1486.050048828125</v>
      </c>
      <c r="E2341" s="7">
        <v>1514.75</v>
      </c>
      <c r="F2341" s="7">
        <v>16382.5</v>
      </c>
      <c r="G2341" s="7">
        <v>16509.55078125</v>
      </c>
      <c r="H2341" s="7">
        <v>16376.0498046875</v>
      </c>
      <c r="I2341" s="7">
        <v>16450.5</v>
      </c>
      <c r="J2341" s="7">
        <v>9.0709601637608731E-2</v>
      </c>
      <c r="K2341" s="7">
        <v>9.2055808723407018E-2</v>
      </c>
      <c r="L2341" s="7">
        <v>9.0745330317861903E-2</v>
      </c>
      <c r="M2341" s="7">
        <v>9.2079268107352355E-2</v>
      </c>
      <c r="N2341" s="7">
        <v>9.1166075215653397E-2</v>
      </c>
      <c r="O2341" s="7">
        <v>1.0495696546593441E-3</v>
      </c>
      <c r="P2341" s="7">
        <v>9.2215644870312738E-2</v>
      </c>
      <c r="Q2341" s="7">
        <v>9.0116505560994056E-2</v>
      </c>
      <c r="R2341" s="7">
        <f t="shared" si="226"/>
        <v>0</v>
      </c>
      <c r="S2341" s="4" t="str">
        <f t="shared" si="227"/>
        <v>Upper</v>
      </c>
      <c r="T2341" s="4" t="str">
        <f t="shared" si="228"/>
        <v>Below</v>
      </c>
      <c r="U2341" s="4" t="str">
        <f t="shared" si="224"/>
        <v>Sell</v>
      </c>
      <c r="V2341" s="4" t="str">
        <f t="shared" si="225"/>
        <v/>
      </c>
    </row>
    <row r="2342" spans="1:22">
      <c r="A2342" s="2">
        <v>44431</v>
      </c>
      <c r="B2342" s="7">
        <v>1529.849975585938</v>
      </c>
      <c r="C2342" s="7">
        <v>1533.150024414062</v>
      </c>
      <c r="D2342" s="7">
        <v>1508.650024414062</v>
      </c>
      <c r="E2342" s="7">
        <v>1524.599975585938</v>
      </c>
      <c r="F2342" s="7">
        <v>16592.25</v>
      </c>
      <c r="G2342" s="7">
        <v>16592.5</v>
      </c>
      <c r="H2342" s="7">
        <v>16395.69921875</v>
      </c>
      <c r="I2342" s="7">
        <v>16496.44921875</v>
      </c>
      <c r="J2342" s="7">
        <v>9.2202683517059916E-2</v>
      </c>
      <c r="K2342" s="7">
        <v>9.2400182275971826E-2</v>
      </c>
      <c r="L2342" s="7">
        <v>9.2014985410855885E-2</v>
      </c>
      <c r="M2342" s="7">
        <v>9.2419887175057322E-2</v>
      </c>
      <c r="N2342" s="7">
        <v>9.1237544258291642E-2</v>
      </c>
      <c r="O2342" s="7">
        <v>1.0850514480106131E-3</v>
      </c>
      <c r="P2342" s="7">
        <v>9.232259570630226E-2</v>
      </c>
      <c r="Q2342" s="7">
        <v>9.0152492810281024E-2</v>
      </c>
      <c r="R2342" s="7" t="str">
        <f t="shared" si="226"/>
        <v>Upper</v>
      </c>
      <c r="S2342" s="4" t="str">
        <f t="shared" si="227"/>
        <v>Upper</v>
      </c>
      <c r="T2342" s="4" t="str">
        <f t="shared" si="228"/>
        <v>Above</v>
      </c>
      <c r="U2342" s="4" t="str">
        <f t="shared" si="224"/>
        <v>Sell</v>
      </c>
      <c r="V2342" s="4" t="str">
        <f t="shared" si="225"/>
        <v/>
      </c>
    </row>
    <row r="2343" spans="1:22">
      <c r="A2343" s="2">
        <v>44432</v>
      </c>
      <c r="B2343" s="7">
        <v>1530</v>
      </c>
      <c r="C2343" s="7">
        <v>1564.5</v>
      </c>
      <c r="D2343" s="7">
        <v>1527.449951171875</v>
      </c>
      <c r="E2343" s="7">
        <v>1558.849975585938</v>
      </c>
      <c r="F2343" s="7">
        <v>16561.400390625</v>
      </c>
      <c r="G2343" s="7">
        <v>16647.099609375</v>
      </c>
      <c r="H2343" s="7">
        <v>16495.30078125</v>
      </c>
      <c r="I2343" s="7">
        <v>16624.599609375</v>
      </c>
      <c r="J2343" s="7">
        <v>9.2383491970044709E-2</v>
      </c>
      <c r="K2343" s="7">
        <v>9.3980335116090399E-2</v>
      </c>
      <c r="L2343" s="7">
        <v>9.2599096641396691E-2</v>
      </c>
      <c r="M2343" s="7">
        <v>9.3767670332755904E-2</v>
      </c>
      <c r="N2343" s="7">
        <v>9.1393226698044436E-2</v>
      </c>
      <c r="O2343" s="7">
        <v>1.2127761757758111E-3</v>
      </c>
      <c r="P2343" s="7">
        <v>9.2606002873820245E-2</v>
      </c>
      <c r="Q2343" s="7">
        <v>9.0180450522268626E-2</v>
      </c>
      <c r="R2343" s="7" t="str">
        <f t="shared" si="226"/>
        <v>Upper</v>
      </c>
      <c r="S2343" s="4" t="str">
        <f t="shared" si="227"/>
        <v>Upper</v>
      </c>
      <c r="T2343" s="4" t="str">
        <f t="shared" si="228"/>
        <v>Above</v>
      </c>
      <c r="U2343" s="4" t="str">
        <f t="shared" si="224"/>
        <v>Sell</v>
      </c>
      <c r="V2343" s="4" t="str">
        <f t="shared" si="225"/>
        <v/>
      </c>
    </row>
    <row r="2344" spans="1:22">
      <c r="A2344" s="2">
        <v>44433</v>
      </c>
      <c r="B2344" s="7">
        <v>1552.099975585938</v>
      </c>
      <c r="C2344" s="7">
        <v>1564.800048828125</v>
      </c>
      <c r="D2344" s="7">
        <v>1548</v>
      </c>
      <c r="E2344" s="7">
        <v>1557.400024414062</v>
      </c>
      <c r="F2344" s="7">
        <v>16654</v>
      </c>
      <c r="G2344" s="7">
        <v>16712.44921875</v>
      </c>
      <c r="H2344" s="7">
        <v>16617.5</v>
      </c>
      <c r="I2344" s="7">
        <v>16634.650390625</v>
      </c>
      <c r="J2344" s="7">
        <v>9.3196828124530895E-2</v>
      </c>
      <c r="K2344" s="7">
        <v>9.3630803501413035E-2</v>
      </c>
      <c r="L2344" s="7">
        <v>9.3154806679705132E-2</v>
      </c>
      <c r="M2344" s="7">
        <v>9.3623850687705831E-2</v>
      </c>
      <c r="N2344" s="7">
        <v>9.1502753929641051E-2</v>
      </c>
      <c r="O2344" s="7">
        <v>1.3114846496116151E-3</v>
      </c>
      <c r="P2344" s="7">
        <v>9.2814238579252667E-2</v>
      </c>
      <c r="Q2344" s="7">
        <v>9.0191269280029435E-2</v>
      </c>
      <c r="R2344" s="7">
        <f t="shared" si="226"/>
        <v>0</v>
      </c>
      <c r="S2344" s="4" t="str">
        <f t="shared" si="227"/>
        <v>Upper</v>
      </c>
      <c r="T2344" s="4" t="str">
        <f t="shared" si="228"/>
        <v>Above</v>
      </c>
      <c r="U2344" s="4" t="str">
        <f t="shared" si="224"/>
        <v>Sell</v>
      </c>
      <c r="V2344" s="4" t="str">
        <f t="shared" si="225"/>
        <v/>
      </c>
    </row>
    <row r="2345" spans="1:22">
      <c r="A2345" s="2">
        <v>44434</v>
      </c>
      <c r="B2345" s="7">
        <v>1550</v>
      </c>
      <c r="C2345" s="7">
        <v>1571</v>
      </c>
      <c r="D2345" s="7">
        <v>1543.449951171875</v>
      </c>
      <c r="E2345" s="7">
        <v>1554.800048828125</v>
      </c>
      <c r="F2345" s="7">
        <v>16627.94921875</v>
      </c>
      <c r="G2345" s="7">
        <v>16683.69921875</v>
      </c>
      <c r="H2345" s="7">
        <v>16603.400390625</v>
      </c>
      <c r="I2345" s="7">
        <v>16636.900390625</v>
      </c>
      <c r="J2345" s="7">
        <v>9.3216546406828679E-2</v>
      </c>
      <c r="K2345" s="7">
        <v>9.4163769041965786E-2</v>
      </c>
      <c r="L2345" s="7">
        <v>9.2959870560212099E-2</v>
      </c>
      <c r="M2345" s="7">
        <v>9.3454911210760439E-2</v>
      </c>
      <c r="N2345" s="7">
        <v>9.1664506028983905E-2</v>
      </c>
      <c r="O2345" s="7">
        <v>1.3440257239539059E-3</v>
      </c>
      <c r="P2345" s="7">
        <v>9.3008531752937815E-2</v>
      </c>
      <c r="Q2345" s="7">
        <v>9.0320480305029996E-2</v>
      </c>
      <c r="R2345" s="7" t="str">
        <f t="shared" si="226"/>
        <v>Upper</v>
      </c>
      <c r="S2345" s="4" t="str">
        <f t="shared" si="227"/>
        <v>Upper</v>
      </c>
      <c r="T2345" s="4" t="str">
        <f t="shared" si="228"/>
        <v>Above</v>
      </c>
      <c r="U2345" s="4" t="str">
        <f t="shared" si="224"/>
        <v>Sell</v>
      </c>
      <c r="V2345" s="4" t="str">
        <f t="shared" si="225"/>
        <v/>
      </c>
    </row>
    <row r="2346" spans="1:22">
      <c r="A2346" s="2">
        <v>44435</v>
      </c>
      <c r="B2346" s="7">
        <v>1552</v>
      </c>
      <c r="C2346" s="7">
        <v>1558.650024414062</v>
      </c>
      <c r="D2346" s="7">
        <v>1545.25</v>
      </c>
      <c r="E2346" s="7">
        <v>1548.449951171875</v>
      </c>
      <c r="F2346" s="7">
        <v>16642.55078125</v>
      </c>
      <c r="G2346" s="7">
        <v>16722.05078125</v>
      </c>
      <c r="H2346" s="7">
        <v>16565.599609375</v>
      </c>
      <c r="I2346" s="7">
        <v>16705.19921875</v>
      </c>
      <c r="J2346" s="7">
        <v>9.3254935520372881E-2</v>
      </c>
      <c r="K2346" s="7">
        <v>9.3209262715655439E-2</v>
      </c>
      <c r="L2346" s="7">
        <v>9.328065608476338E-2</v>
      </c>
      <c r="M2346" s="7">
        <v>9.2692695902356376E-2</v>
      </c>
      <c r="N2346" s="7">
        <v>9.1804878135294241E-2</v>
      </c>
      <c r="O2346" s="7">
        <v>1.2940968616280519E-3</v>
      </c>
      <c r="P2346" s="7">
        <v>9.3098974996922296E-2</v>
      </c>
      <c r="Q2346" s="7">
        <v>9.0510781273666185E-2</v>
      </c>
      <c r="R2346" s="7">
        <f t="shared" si="226"/>
        <v>0</v>
      </c>
      <c r="S2346" s="4" t="str">
        <f t="shared" si="227"/>
        <v>Upper</v>
      </c>
      <c r="T2346" s="4" t="str">
        <f t="shared" si="228"/>
        <v>Below</v>
      </c>
      <c r="U2346" s="4" t="str">
        <f t="shared" si="224"/>
        <v>Sell</v>
      </c>
      <c r="V2346" s="4" t="str">
        <f t="shared" si="225"/>
        <v/>
      </c>
    </row>
    <row r="2347" spans="1:22">
      <c r="A2347" s="2">
        <v>44438</v>
      </c>
      <c r="B2347" s="7">
        <v>1555.599975585938</v>
      </c>
      <c r="C2347" s="7">
        <v>1570</v>
      </c>
      <c r="D2347" s="7">
        <v>1551.599975585938</v>
      </c>
      <c r="E2347" s="7">
        <v>1568.25</v>
      </c>
      <c r="F2347" s="7">
        <v>16775.849609375</v>
      </c>
      <c r="G2347" s="7">
        <v>16951.5</v>
      </c>
      <c r="H2347" s="7">
        <v>16764.849609375</v>
      </c>
      <c r="I2347" s="7">
        <v>16931.05078125</v>
      </c>
      <c r="J2347" s="7">
        <v>9.2728536068695286E-2</v>
      </c>
      <c r="K2347" s="7">
        <v>9.2617172521605756E-2</v>
      </c>
      <c r="L2347" s="7">
        <v>9.2550784035561759E-2</v>
      </c>
      <c r="M2347" s="7">
        <v>9.2625674582272916E-2</v>
      </c>
      <c r="N2347" s="7">
        <v>9.1911498271872366E-2</v>
      </c>
      <c r="O2347" s="7">
        <v>1.267925901648878E-3</v>
      </c>
      <c r="P2347" s="7">
        <v>9.317942417352125E-2</v>
      </c>
      <c r="Q2347" s="7">
        <v>9.0643572370223482E-2</v>
      </c>
      <c r="R2347" s="7">
        <f t="shared" si="226"/>
        <v>0</v>
      </c>
      <c r="S2347" s="4" t="str">
        <f t="shared" si="227"/>
        <v>Upper</v>
      </c>
      <c r="T2347" s="4" t="str">
        <f t="shared" si="228"/>
        <v>Below</v>
      </c>
      <c r="U2347" s="4" t="str">
        <f t="shared" si="224"/>
        <v>Sell</v>
      </c>
      <c r="V2347" s="4" t="str">
        <f t="shared" si="225"/>
        <v/>
      </c>
    </row>
    <row r="2348" spans="1:22">
      <c r="A2348" s="2">
        <v>44439</v>
      </c>
      <c r="B2348" s="7">
        <v>1563.5</v>
      </c>
      <c r="C2348" s="7">
        <v>1583.349975585938</v>
      </c>
      <c r="D2348" s="7">
        <v>1562.199951171875</v>
      </c>
      <c r="E2348" s="7">
        <v>1581.400024414062</v>
      </c>
      <c r="F2348" s="7">
        <v>16947.5</v>
      </c>
      <c r="G2348" s="7">
        <v>17153.5</v>
      </c>
      <c r="H2348" s="7">
        <v>16915.849609375</v>
      </c>
      <c r="I2348" s="7">
        <v>17132.19921875</v>
      </c>
      <c r="J2348" s="7">
        <v>9.2255494910753799E-2</v>
      </c>
      <c r="K2348" s="7">
        <v>9.2304776027396007E-2</v>
      </c>
      <c r="L2348" s="7">
        <v>9.2351255612137972E-2</v>
      </c>
      <c r="M2348" s="7">
        <v>9.230572235485858E-2</v>
      </c>
      <c r="N2348" s="7">
        <v>9.2048860072154404E-2</v>
      </c>
      <c r="O2348" s="7">
        <v>1.142169403632449E-3</v>
      </c>
      <c r="P2348" s="7">
        <v>9.3191029475786849E-2</v>
      </c>
      <c r="Q2348" s="7">
        <v>9.0906690668521958E-2</v>
      </c>
      <c r="R2348" s="7">
        <f t="shared" si="226"/>
        <v>0</v>
      </c>
      <c r="S2348" s="4" t="str">
        <f t="shared" si="227"/>
        <v>Upper</v>
      </c>
      <c r="T2348" s="4" t="str">
        <f t="shared" si="228"/>
        <v>Below</v>
      </c>
      <c r="U2348" s="4" t="str">
        <f t="shared" si="224"/>
        <v>Sell</v>
      </c>
      <c r="V2348" s="4" t="str">
        <f t="shared" si="225"/>
        <v/>
      </c>
    </row>
    <row r="2349" spans="1:22">
      <c r="A2349" s="2">
        <v>44440</v>
      </c>
      <c r="B2349" s="7">
        <v>1575</v>
      </c>
      <c r="C2349" s="7">
        <v>1598</v>
      </c>
      <c r="D2349" s="7">
        <v>1574.5</v>
      </c>
      <c r="E2349" s="7">
        <v>1579.099975585938</v>
      </c>
      <c r="F2349" s="7">
        <v>17185.599609375</v>
      </c>
      <c r="G2349" s="7">
        <v>17225.75</v>
      </c>
      <c r="H2349" s="7">
        <v>17055.05078125</v>
      </c>
      <c r="I2349" s="7">
        <v>17076.25</v>
      </c>
      <c r="J2349" s="7">
        <v>9.1646496822887349E-2</v>
      </c>
      <c r="K2349" s="7">
        <v>9.2768094277462521E-2</v>
      </c>
      <c r="L2349" s="7">
        <v>9.2318693165720472E-2</v>
      </c>
      <c r="M2349" s="7">
        <v>9.2473463177567522E-2</v>
      </c>
      <c r="N2349" s="7">
        <v>9.2225436998148766E-2</v>
      </c>
      <c r="O2349" s="7">
        <v>8.7929756345403595E-4</v>
      </c>
      <c r="P2349" s="7">
        <v>9.31047345616028E-2</v>
      </c>
      <c r="Q2349" s="7">
        <v>9.1346139434694731E-2</v>
      </c>
      <c r="R2349" s="7">
        <f t="shared" si="226"/>
        <v>0</v>
      </c>
      <c r="S2349" s="4" t="str">
        <f t="shared" si="227"/>
        <v>Upper</v>
      </c>
      <c r="T2349" s="4" t="str">
        <f t="shared" si="228"/>
        <v>Below</v>
      </c>
      <c r="U2349" s="4" t="str">
        <f t="shared" si="224"/>
        <v>Sell</v>
      </c>
      <c r="V2349" s="4" t="str">
        <f t="shared" si="225"/>
        <v/>
      </c>
    </row>
    <row r="2350" spans="1:22">
      <c r="A2350" s="2">
        <v>44441</v>
      </c>
      <c r="B2350" s="7">
        <v>1574.099975585938</v>
      </c>
      <c r="C2350" s="7">
        <v>1592</v>
      </c>
      <c r="D2350" s="7">
        <v>1571.25</v>
      </c>
      <c r="E2350" s="7">
        <v>1589</v>
      </c>
      <c r="F2350" s="7">
        <v>17095.400390625</v>
      </c>
      <c r="G2350" s="7">
        <v>17245.5</v>
      </c>
      <c r="H2350" s="7">
        <v>17059.69921875</v>
      </c>
      <c r="I2350" s="7">
        <v>17234.150390625</v>
      </c>
      <c r="J2350" s="7">
        <v>9.2077397406214775E-2</v>
      </c>
      <c r="K2350" s="7">
        <v>9.2313936969064397E-2</v>
      </c>
      <c r="L2350" s="7">
        <v>9.2103030648574863E-2</v>
      </c>
      <c r="M2350" s="7">
        <v>9.2200657646830164E-2</v>
      </c>
      <c r="N2350" s="7">
        <v>9.232929455872492E-2</v>
      </c>
      <c r="O2350" s="7">
        <v>7.275370840356697E-4</v>
      </c>
      <c r="P2350" s="7">
        <v>9.3056831642760587E-2</v>
      </c>
      <c r="Q2350" s="7">
        <v>9.1601757474689252E-2</v>
      </c>
      <c r="R2350" s="7">
        <f t="shared" si="226"/>
        <v>0</v>
      </c>
      <c r="S2350" s="4" t="str">
        <f t="shared" si="227"/>
        <v>Upper</v>
      </c>
      <c r="T2350" s="4" t="str">
        <f t="shared" si="228"/>
        <v>Below</v>
      </c>
      <c r="U2350" s="4" t="str">
        <f t="shared" si="224"/>
        <v>Sell</v>
      </c>
      <c r="V2350" s="4" t="str">
        <f t="shared" si="225"/>
        <v/>
      </c>
    </row>
    <row r="2351" spans="1:22">
      <c r="A2351" s="2">
        <v>44442</v>
      </c>
      <c r="B2351" s="7">
        <v>1586.099975585938</v>
      </c>
      <c r="C2351" s="7">
        <v>1598</v>
      </c>
      <c r="D2351" s="7">
        <v>1568.300048828125</v>
      </c>
      <c r="E2351" s="7">
        <v>1576.050048828125</v>
      </c>
      <c r="F2351" s="7">
        <v>17262.44921875</v>
      </c>
      <c r="G2351" s="7">
        <v>17340.099609375</v>
      </c>
      <c r="H2351" s="7">
        <v>17212.19921875</v>
      </c>
      <c r="I2351" s="7">
        <v>17323.599609375</v>
      </c>
      <c r="J2351" s="7">
        <v>9.1881514348679971E-2</v>
      </c>
      <c r="K2351" s="7">
        <v>9.2156333354396325E-2</v>
      </c>
      <c r="L2351" s="7">
        <v>9.1115611020798973E-2</v>
      </c>
      <c r="M2351" s="7">
        <v>9.0977053520402029E-2</v>
      </c>
      <c r="N2351" s="7">
        <v>9.2321883162040708E-2</v>
      </c>
      <c r="O2351" s="7">
        <v>7.4107687142504846E-4</v>
      </c>
      <c r="P2351" s="7">
        <v>9.3062960033465758E-2</v>
      </c>
      <c r="Q2351" s="7">
        <v>9.1580806290615657E-2</v>
      </c>
      <c r="R2351" s="7" t="str">
        <f t="shared" si="226"/>
        <v>Lower</v>
      </c>
      <c r="S2351" s="4" t="str">
        <f t="shared" si="227"/>
        <v>Lower</v>
      </c>
      <c r="T2351" s="4" t="str">
        <f t="shared" si="228"/>
        <v>Below</v>
      </c>
      <c r="U2351" s="4" t="str">
        <f t="shared" si="224"/>
        <v>Sell</v>
      </c>
      <c r="V2351" s="4" t="str">
        <f t="shared" si="225"/>
        <v/>
      </c>
    </row>
    <row r="2352" spans="1:22">
      <c r="A2352" s="2">
        <v>44445</v>
      </c>
      <c r="B2352" s="7">
        <v>1579.949951171875</v>
      </c>
      <c r="C2352" s="7">
        <v>1580.949951171875</v>
      </c>
      <c r="D2352" s="7">
        <v>1561.949951171875</v>
      </c>
      <c r="E2352" s="7">
        <v>1565.699951171875</v>
      </c>
      <c r="F2352" s="7">
        <v>17399.349609375</v>
      </c>
      <c r="G2352" s="7">
        <v>17429.55078125</v>
      </c>
      <c r="H2352" s="7">
        <v>17345.55078125</v>
      </c>
      <c r="I2352" s="7">
        <v>17377.80078125</v>
      </c>
      <c r="J2352" s="7">
        <v>9.0805115515385532E-2</v>
      </c>
      <c r="K2352" s="7">
        <v>9.0705146163181469E-2</v>
      </c>
      <c r="L2352" s="7">
        <v>9.0049025878168959E-2</v>
      </c>
      <c r="M2352" s="7">
        <v>9.0097704012190485E-2</v>
      </c>
      <c r="N2352" s="7">
        <v>9.2230661631422267E-2</v>
      </c>
      <c r="O2352" s="7">
        <v>8.9016409789089682E-4</v>
      </c>
      <c r="P2352" s="7">
        <v>9.312082572931317E-2</v>
      </c>
      <c r="Q2352" s="7">
        <v>9.1340497533531365E-2</v>
      </c>
      <c r="R2352" s="7">
        <f t="shared" si="226"/>
        <v>0</v>
      </c>
      <c r="S2352" s="4" t="str">
        <f t="shared" si="227"/>
        <v>Lower</v>
      </c>
      <c r="T2352" s="4" t="str">
        <f t="shared" si="228"/>
        <v>Below</v>
      </c>
      <c r="U2352" s="4" t="str">
        <f t="shared" si="224"/>
        <v>Sell</v>
      </c>
      <c r="V2352" s="4" t="str">
        <f t="shared" si="225"/>
        <v/>
      </c>
    </row>
    <row r="2353" spans="1:22">
      <c r="A2353" s="2">
        <v>44446</v>
      </c>
      <c r="B2353" s="7">
        <v>1562.5</v>
      </c>
      <c r="C2353" s="7">
        <v>1582</v>
      </c>
      <c r="D2353" s="7">
        <v>1555.199951171875</v>
      </c>
      <c r="E2353" s="7">
        <v>1569.25</v>
      </c>
      <c r="F2353" s="7">
        <v>17401.55078125</v>
      </c>
      <c r="G2353" s="7">
        <v>17436.5</v>
      </c>
      <c r="H2353" s="7">
        <v>17287</v>
      </c>
      <c r="I2353" s="7">
        <v>17362.099609375</v>
      </c>
      <c r="J2353" s="7">
        <v>8.9790847933138143E-2</v>
      </c>
      <c r="K2353" s="7">
        <v>9.0729217446161789E-2</v>
      </c>
      <c r="L2353" s="7">
        <v>8.9963553605129573E-2</v>
      </c>
      <c r="M2353" s="7">
        <v>9.0383653780712864E-2</v>
      </c>
      <c r="N2353" s="7">
        <v>9.2124807725455185E-2</v>
      </c>
      <c r="O2353" s="7">
        <v>9.7790994539422591E-4</v>
      </c>
      <c r="P2353" s="7">
        <v>9.3102717670849405E-2</v>
      </c>
      <c r="Q2353" s="7">
        <v>9.1146897780060965E-2</v>
      </c>
      <c r="R2353" s="7">
        <f t="shared" si="226"/>
        <v>0</v>
      </c>
      <c r="S2353" s="4" t="str">
        <f t="shared" si="227"/>
        <v>Lower</v>
      </c>
      <c r="T2353" s="4" t="str">
        <f t="shared" si="228"/>
        <v>Below</v>
      </c>
      <c r="U2353" s="4" t="str">
        <f t="shared" ref="U2353:U2416" si="229">+IF(AND(S2353="Upper",T2353="Below"),"Sell",IF(AND(S2353="Lower",T2353="Above"),"Buy",U2352))</f>
        <v>Sell</v>
      </c>
      <c r="V2353" s="4" t="str">
        <f t="shared" si="225"/>
        <v/>
      </c>
    </row>
    <row r="2354" spans="1:22">
      <c r="A2354" s="2">
        <v>44447</v>
      </c>
      <c r="B2354" s="7">
        <v>1571.949951171875</v>
      </c>
      <c r="C2354" s="7">
        <v>1580.5</v>
      </c>
      <c r="D2354" s="7">
        <v>1565.599975585938</v>
      </c>
      <c r="E2354" s="7">
        <v>1576.400024414062</v>
      </c>
      <c r="F2354" s="7">
        <v>17375.75</v>
      </c>
      <c r="G2354" s="7">
        <v>17383.400390625</v>
      </c>
      <c r="H2354" s="7">
        <v>17254.19921875</v>
      </c>
      <c r="I2354" s="7">
        <v>17353.5</v>
      </c>
      <c r="J2354" s="7">
        <v>9.0468034540775219E-2</v>
      </c>
      <c r="K2354" s="7">
        <v>9.0920071130178637E-2</v>
      </c>
      <c r="L2354" s="7">
        <v>9.0737330416621853E-2</v>
      </c>
      <c r="M2354" s="7">
        <v>9.0840465866485864E-2</v>
      </c>
      <c r="N2354" s="7">
        <v>9.2036484581753147E-2</v>
      </c>
      <c r="O2354" s="7">
        <v>1.0112765030806431E-3</v>
      </c>
      <c r="P2354" s="7">
        <v>9.3047761084833785E-2</v>
      </c>
      <c r="Q2354" s="7">
        <v>9.1025208078672509E-2</v>
      </c>
      <c r="R2354" s="7">
        <f t="shared" si="226"/>
        <v>0</v>
      </c>
      <c r="S2354" s="4" t="str">
        <f t="shared" si="227"/>
        <v>Lower</v>
      </c>
      <c r="T2354" s="4" t="str">
        <f t="shared" si="228"/>
        <v>Below</v>
      </c>
      <c r="U2354" s="4" t="str">
        <f t="shared" si="229"/>
        <v>Sell</v>
      </c>
      <c r="V2354" s="4" t="str">
        <f t="shared" si="225"/>
        <v/>
      </c>
    </row>
    <row r="2355" spans="1:22">
      <c r="A2355" s="2">
        <v>44448</v>
      </c>
      <c r="B2355" s="7">
        <v>1574</v>
      </c>
      <c r="C2355" s="7">
        <v>1579.449951171875</v>
      </c>
      <c r="D2355" s="7">
        <v>1561</v>
      </c>
      <c r="E2355" s="7">
        <v>1568.599975585938</v>
      </c>
      <c r="F2355" s="7">
        <v>17312.849609375</v>
      </c>
      <c r="G2355" s="7">
        <v>17379.650390625</v>
      </c>
      <c r="H2355" s="7">
        <v>17302.69921875</v>
      </c>
      <c r="I2355" s="7">
        <v>17369.25</v>
      </c>
      <c r="J2355" s="7">
        <v>9.0915131564919885E-2</v>
      </c>
      <c r="K2355" s="7">
        <v>9.0879270622375011E-2</v>
      </c>
      <c r="L2355" s="7">
        <v>9.0217137815609055E-2</v>
      </c>
      <c r="M2355" s="7">
        <v>9.0309021724365612E-2</v>
      </c>
      <c r="N2355" s="7">
        <v>9.1961200507990865E-2</v>
      </c>
      <c r="O2355" s="7">
        <v>1.082212895071491E-3</v>
      </c>
      <c r="P2355" s="7">
        <v>9.3043413403062353E-2</v>
      </c>
      <c r="Q2355" s="7">
        <v>9.0878987612919376E-2</v>
      </c>
      <c r="R2355" s="7" t="str">
        <f t="shared" si="226"/>
        <v>Lower</v>
      </c>
      <c r="S2355" s="4" t="str">
        <f t="shared" si="227"/>
        <v>Lower</v>
      </c>
      <c r="T2355" s="4" t="str">
        <f t="shared" si="228"/>
        <v>Below</v>
      </c>
      <c r="U2355" s="4" t="str">
        <f t="shared" si="229"/>
        <v>Sell</v>
      </c>
      <c r="V2355" s="4" t="str">
        <f t="shared" ref="V2355:V2418" si="230">+IF(U2355&lt;&gt;U2354,U2355,"")</f>
        <v/>
      </c>
    </row>
    <row r="2356" spans="1:22">
      <c r="A2356" s="2">
        <v>44452</v>
      </c>
      <c r="B2356" s="7">
        <v>1562</v>
      </c>
      <c r="C2356" s="7">
        <v>1584</v>
      </c>
      <c r="D2356" s="7">
        <v>1553.650024414062</v>
      </c>
      <c r="E2356" s="7">
        <v>1555.550048828125</v>
      </c>
      <c r="F2356" s="7">
        <v>17363.55078125</v>
      </c>
      <c r="G2356" s="7">
        <v>17378.349609375</v>
      </c>
      <c r="H2356" s="7">
        <v>17269.150390625</v>
      </c>
      <c r="I2356" s="7">
        <v>17355.30078125</v>
      </c>
      <c r="J2356" s="7">
        <v>8.9958558573556446E-2</v>
      </c>
      <c r="K2356" s="7">
        <v>9.1147895836178161E-2</v>
      </c>
      <c r="L2356" s="7">
        <v>8.9966789869263125E-2</v>
      </c>
      <c r="M2356" s="7">
        <v>8.9629679625528674E-2</v>
      </c>
      <c r="N2356" s="7">
        <v>9.1855287491592399E-2</v>
      </c>
      <c r="O2356" s="7">
        <v>1.201285900396206E-3</v>
      </c>
      <c r="P2356" s="7">
        <v>9.3056573391988612E-2</v>
      </c>
      <c r="Q2356" s="7">
        <v>9.0654001591196187E-2</v>
      </c>
      <c r="R2356" s="7" t="str">
        <f t="shared" si="226"/>
        <v>Lower</v>
      </c>
      <c r="S2356" s="4" t="str">
        <f t="shared" si="227"/>
        <v>Lower</v>
      </c>
      <c r="T2356" s="4" t="str">
        <f t="shared" si="228"/>
        <v>Below</v>
      </c>
      <c r="U2356" s="4" t="str">
        <f t="shared" si="229"/>
        <v>Sell</v>
      </c>
      <c r="V2356" s="4" t="str">
        <f t="shared" si="230"/>
        <v/>
      </c>
    </row>
    <row r="2357" spans="1:22">
      <c r="A2357" s="2">
        <v>44453</v>
      </c>
      <c r="B2357" s="7">
        <v>1560</v>
      </c>
      <c r="C2357" s="7">
        <v>1564.5</v>
      </c>
      <c r="D2357" s="7">
        <v>1546.599975585938</v>
      </c>
      <c r="E2357" s="7">
        <v>1548.550048828125</v>
      </c>
      <c r="F2357" s="7">
        <v>17420.349609375</v>
      </c>
      <c r="G2357" s="7">
        <v>17438.55078125</v>
      </c>
      <c r="H2357" s="7">
        <v>17367.05078125</v>
      </c>
      <c r="I2357" s="7">
        <v>17380</v>
      </c>
      <c r="J2357" s="7">
        <v>8.9550441580142831E-2</v>
      </c>
      <c r="K2357" s="7">
        <v>8.9715023893049459E-2</v>
      </c>
      <c r="L2357" s="7">
        <v>8.9053691099682517E-2</v>
      </c>
      <c r="M2357" s="7">
        <v>8.9099542510248847E-2</v>
      </c>
      <c r="N2357" s="7">
        <v>9.1693558361955141E-2</v>
      </c>
      <c r="O2357" s="7">
        <v>1.342824736613618E-3</v>
      </c>
      <c r="P2357" s="7">
        <v>9.3036383098568765E-2</v>
      </c>
      <c r="Q2357" s="7">
        <v>9.0350733625341517E-2</v>
      </c>
      <c r="R2357" s="7">
        <f t="shared" si="226"/>
        <v>0</v>
      </c>
      <c r="S2357" s="4" t="str">
        <f t="shared" si="227"/>
        <v>Lower</v>
      </c>
      <c r="T2357" s="4" t="str">
        <f t="shared" si="228"/>
        <v>Below</v>
      </c>
      <c r="U2357" s="4" t="str">
        <f t="shared" si="229"/>
        <v>Sell</v>
      </c>
      <c r="V2357" s="4" t="str">
        <f t="shared" si="230"/>
        <v/>
      </c>
    </row>
    <row r="2358" spans="1:22">
      <c r="A2358" s="2">
        <v>44454</v>
      </c>
      <c r="B2358" s="7">
        <v>1535</v>
      </c>
      <c r="C2358" s="7">
        <v>1554.800048828125</v>
      </c>
      <c r="D2358" s="7">
        <v>1535</v>
      </c>
      <c r="E2358" s="7">
        <v>1546.800048828125</v>
      </c>
      <c r="F2358" s="7">
        <v>17387.650390625</v>
      </c>
      <c r="G2358" s="7">
        <v>17532.69921875</v>
      </c>
      <c r="H2358" s="7">
        <v>17386.900390625</v>
      </c>
      <c r="I2358" s="7">
        <v>17519.44921875</v>
      </c>
      <c r="J2358" s="7">
        <v>8.8281048072351098E-2</v>
      </c>
      <c r="K2358" s="7">
        <v>8.8680016090470243E-2</v>
      </c>
      <c r="L2358" s="7">
        <v>8.8284856156861088E-2</v>
      </c>
      <c r="M2358" s="7">
        <v>8.8290449631982668E-2</v>
      </c>
      <c r="N2358" s="7">
        <v>9.1487555326242476E-2</v>
      </c>
      <c r="O2358" s="7">
        <v>1.530028741693596E-3</v>
      </c>
      <c r="P2358" s="7">
        <v>9.3017584067936074E-2</v>
      </c>
      <c r="Q2358" s="7">
        <v>8.9957526584548878E-2</v>
      </c>
      <c r="R2358" s="7">
        <f t="shared" si="226"/>
        <v>0</v>
      </c>
      <c r="S2358" s="4" t="str">
        <f t="shared" si="227"/>
        <v>Lower</v>
      </c>
      <c r="T2358" s="4" t="str">
        <f t="shared" si="228"/>
        <v>Below</v>
      </c>
      <c r="U2358" s="4" t="str">
        <f t="shared" si="229"/>
        <v>Sell</v>
      </c>
      <c r="V2358" s="4" t="str">
        <f t="shared" si="230"/>
        <v/>
      </c>
    </row>
    <row r="2359" spans="1:22">
      <c r="A2359" s="2">
        <v>44455</v>
      </c>
      <c r="B2359" s="7">
        <v>1537.75</v>
      </c>
      <c r="C2359" s="7">
        <v>1564.300048828125</v>
      </c>
      <c r="D2359" s="7">
        <v>1536.300048828125</v>
      </c>
      <c r="E2359" s="7">
        <v>1559.949951171875</v>
      </c>
      <c r="F2359" s="7">
        <v>17539.19921875</v>
      </c>
      <c r="G2359" s="7">
        <v>17644.599609375</v>
      </c>
      <c r="H2359" s="7">
        <v>17510.44921875</v>
      </c>
      <c r="I2359" s="7">
        <v>17629.5</v>
      </c>
      <c r="J2359" s="7">
        <v>8.767504039500805E-2</v>
      </c>
      <c r="K2359" s="7">
        <v>8.8656024135394654E-2</v>
      </c>
      <c r="L2359" s="7">
        <v>8.7736187098105489E-2</v>
      </c>
      <c r="M2359" s="7">
        <v>8.8485206680386563E-2</v>
      </c>
      <c r="N2359" s="7">
        <v>9.1353625694734736E-2</v>
      </c>
      <c r="O2359" s="7">
        <v>1.6706334690047139E-3</v>
      </c>
      <c r="P2359" s="7">
        <v>9.3024259163739451E-2</v>
      </c>
      <c r="Q2359" s="7">
        <v>8.9682992225730021E-2</v>
      </c>
      <c r="R2359" s="7">
        <f t="shared" si="226"/>
        <v>0</v>
      </c>
      <c r="S2359" s="4" t="str">
        <f t="shared" si="227"/>
        <v>Lower</v>
      </c>
      <c r="T2359" s="4" t="str">
        <f t="shared" si="228"/>
        <v>Below</v>
      </c>
      <c r="U2359" s="4" t="str">
        <f t="shared" si="229"/>
        <v>Sell</v>
      </c>
      <c r="V2359" s="4" t="str">
        <f t="shared" si="230"/>
        <v/>
      </c>
    </row>
    <row r="2360" spans="1:22">
      <c r="A2360" s="2">
        <v>44456</v>
      </c>
      <c r="B2360" s="7">
        <v>1569</v>
      </c>
      <c r="C2360" s="7">
        <v>1589</v>
      </c>
      <c r="D2360" s="7">
        <v>1559.199951171875</v>
      </c>
      <c r="E2360" s="7">
        <v>1582.150024414062</v>
      </c>
      <c r="F2360" s="7">
        <v>17709.650390625</v>
      </c>
      <c r="G2360" s="7">
        <v>17792.94921875</v>
      </c>
      <c r="H2360" s="7">
        <v>17537.650390625</v>
      </c>
      <c r="I2360" s="7">
        <v>17585.150390625</v>
      </c>
      <c r="J2360" s="7">
        <v>8.8595763631256402E-2</v>
      </c>
      <c r="K2360" s="7">
        <v>8.9305037656462846E-2</v>
      </c>
      <c r="L2360" s="7">
        <v>8.890586346762662E-2</v>
      </c>
      <c r="M2360" s="7">
        <v>8.9970798615264538E-2</v>
      </c>
      <c r="N2360" s="7">
        <v>9.1286368857254288E-2</v>
      </c>
      <c r="O2360" s="7">
        <v>1.699065193359192E-3</v>
      </c>
      <c r="P2360" s="7">
        <v>9.2985434050613477E-2</v>
      </c>
      <c r="Q2360" s="7">
        <v>8.9587303663895099E-2</v>
      </c>
      <c r="R2360" s="7">
        <f t="shared" si="226"/>
        <v>0</v>
      </c>
      <c r="S2360" s="4" t="str">
        <f t="shared" si="227"/>
        <v>Lower</v>
      </c>
      <c r="T2360" s="4" t="str">
        <f t="shared" si="228"/>
        <v>Above</v>
      </c>
      <c r="U2360" s="4" t="str">
        <f t="shared" si="229"/>
        <v>Buy</v>
      </c>
      <c r="V2360" s="4" t="str">
        <f t="shared" si="230"/>
        <v>Buy</v>
      </c>
    </row>
    <row r="2361" spans="1:22">
      <c r="A2361" s="2">
        <v>44459</v>
      </c>
      <c r="B2361" s="7">
        <v>1564</v>
      </c>
      <c r="C2361" s="7">
        <v>1581.699951171875</v>
      </c>
      <c r="D2361" s="7">
        <v>1558</v>
      </c>
      <c r="E2361" s="7">
        <v>1559.849975585938</v>
      </c>
      <c r="F2361" s="7">
        <v>17443.849609375</v>
      </c>
      <c r="G2361" s="7">
        <v>17622.75</v>
      </c>
      <c r="H2361" s="7">
        <v>17361.80078125</v>
      </c>
      <c r="I2361" s="7">
        <v>17396.900390625</v>
      </c>
      <c r="J2361" s="7">
        <v>8.9659108225712159E-2</v>
      </c>
      <c r="K2361" s="7">
        <v>8.9753299069207412E-2</v>
      </c>
      <c r="L2361" s="7">
        <v>8.973723518833214E-2</v>
      </c>
      <c r="M2361" s="7">
        <v>8.9662522665619429E-2</v>
      </c>
      <c r="N2361" s="7">
        <v>9.1165531585167631E-2</v>
      </c>
      <c r="O2361" s="7">
        <v>1.725440941373411E-3</v>
      </c>
      <c r="P2361" s="7">
        <v>9.2890972526541035E-2</v>
      </c>
      <c r="Q2361" s="7">
        <v>8.9440090643794226E-2</v>
      </c>
      <c r="R2361" s="7">
        <f t="shared" si="226"/>
        <v>0</v>
      </c>
      <c r="S2361" s="4" t="str">
        <f t="shared" si="227"/>
        <v>Lower</v>
      </c>
      <c r="T2361" s="4" t="str">
        <f t="shared" si="228"/>
        <v>Above</v>
      </c>
      <c r="U2361" s="4" t="str">
        <f t="shared" si="229"/>
        <v>Buy</v>
      </c>
      <c r="V2361" s="4" t="str">
        <f t="shared" si="230"/>
        <v/>
      </c>
    </row>
    <row r="2362" spans="1:22">
      <c r="A2362" s="2">
        <v>44460</v>
      </c>
      <c r="B2362" s="7">
        <v>1562</v>
      </c>
      <c r="C2362" s="7">
        <v>1568.650024414062</v>
      </c>
      <c r="D2362" s="7">
        <v>1528.949951171875</v>
      </c>
      <c r="E2362" s="7">
        <v>1551.949951171875</v>
      </c>
      <c r="F2362" s="7">
        <v>17450.5</v>
      </c>
      <c r="G2362" s="7">
        <v>17578.349609375</v>
      </c>
      <c r="H2362" s="7">
        <v>17326.099609375</v>
      </c>
      <c r="I2362" s="7">
        <v>17562</v>
      </c>
      <c r="J2362" s="7">
        <v>8.9510329216927878E-2</v>
      </c>
      <c r="K2362" s="7">
        <v>8.9237616686009005E-2</v>
      </c>
      <c r="L2362" s="7">
        <v>8.8245478534855801E-2</v>
      </c>
      <c r="M2362" s="7">
        <v>8.8369772871647587E-2</v>
      </c>
      <c r="N2362" s="7">
        <v>9.0963025869997133E-2</v>
      </c>
      <c r="O2362" s="7">
        <v>1.806253318277565E-3</v>
      </c>
      <c r="P2362" s="7">
        <v>9.2769279188274698E-2</v>
      </c>
      <c r="Q2362" s="7">
        <v>8.9156772551719568E-2</v>
      </c>
      <c r="R2362" s="7" t="str">
        <f t="shared" si="226"/>
        <v>Lower</v>
      </c>
      <c r="S2362" s="4" t="str">
        <f t="shared" si="227"/>
        <v>Lower</v>
      </c>
      <c r="T2362" s="4" t="str">
        <f t="shared" si="228"/>
        <v>Below</v>
      </c>
      <c r="U2362" s="4" t="str">
        <f t="shared" si="229"/>
        <v>Buy</v>
      </c>
      <c r="V2362" s="4" t="str">
        <f t="shared" si="230"/>
        <v/>
      </c>
    </row>
    <row r="2363" spans="1:22">
      <c r="A2363" s="2">
        <v>44461</v>
      </c>
      <c r="B2363" s="7">
        <v>1549</v>
      </c>
      <c r="C2363" s="7">
        <v>1550.150024414062</v>
      </c>
      <c r="D2363" s="7">
        <v>1530</v>
      </c>
      <c r="E2363" s="7">
        <v>1533.699951171875</v>
      </c>
      <c r="F2363" s="7">
        <v>17580.900390625</v>
      </c>
      <c r="G2363" s="7">
        <v>17610.44921875</v>
      </c>
      <c r="H2363" s="7">
        <v>17524</v>
      </c>
      <c r="I2363" s="7">
        <v>17546.650390625</v>
      </c>
      <c r="J2363" s="7">
        <v>8.8106977776064466E-2</v>
      </c>
      <c r="K2363" s="7">
        <v>8.8024445325540254E-2</v>
      </c>
      <c r="L2363" s="7">
        <v>8.7308833599634789E-2</v>
      </c>
      <c r="M2363" s="7">
        <v>8.7406993188358928E-2</v>
      </c>
      <c r="N2363" s="7">
        <v>9.0644992012777287E-2</v>
      </c>
      <c r="O2363" s="7">
        <v>1.8459756674227301E-3</v>
      </c>
      <c r="P2363" s="7">
        <v>9.2490967680200015E-2</v>
      </c>
      <c r="Q2363" s="7">
        <v>8.8799016345354559E-2</v>
      </c>
      <c r="R2363" s="7">
        <f t="shared" si="226"/>
        <v>0</v>
      </c>
      <c r="S2363" s="4" t="str">
        <f t="shared" si="227"/>
        <v>Lower</v>
      </c>
      <c r="T2363" s="4" t="str">
        <f t="shared" si="228"/>
        <v>Below</v>
      </c>
      <c r="U2363" s="4" t="str">
        <f t="shared" si="229"/>
        <v>Buy</v>
      </c>
      <c r="V2363" s="4" t="str">
        <f t="shared" si="230"/>
        <v/>
      </c>
    </row>
    <row r="2364" spans="1:22">
      <c r="A2364" s="2">
        <v>44462</v>
      </c>
      <c r="B2364" s="7">
        <v>1542</v>
      </c>
      <c r="C2364" s="7">
        <v>1572</v>
      </c>
      <c r="D2364" s="7">
        <v>1542</v>
      </c>
      <c r="E2364" s="7">
        <v>1570</v>
      </c>
      <c r="F2364" s="7">
        <v>17670.849609375</v>
      </c>
      <c r="G2364" s="7">
        <v>17843.900390625</v>
      </c>
      <c r="H2364" s="7">
        <v>17646.55078125</v>
      </c>
      <c r="I2364" s="7">
        <v>17822.94921875</v>
      </c>
      <c r="J2364" s="7">
        <v>8.7262357729642803E-2</v>
      </c>
      <c r="K2364" s="7">
        <v>8.8097331053580225E-2</v>
      </c>
      <c r="L2364" s="7">
        <v>8.7382515660704763E-2</v>
      </c>
      <c r="M2364" s="7">
        <v>8.808867605078162E-2</v>
      </c>
      <c r="N2364" s="7">
        <v>9.036823328093109E-2</v>
      </c>
      <c r="O2364" s="7">
        <v>1.7899447434710589E-3</v>
      </c>
      <c r="P2364" s="7">
        <v>9.2158178024402154E-2</v>
      </c>
      <c r="Q2364" s="7">
        <v>8.8578288537460026E-2</v>
      </c>
      <c r="R2364" s="7">
        <f t="shared" si="226"/>
        <v>0</v>
      </c>
      <c r="S2364" s="4" t="str">
        <f t="shared" si="227"/>
        <v>Lower</v>
      </c>
      <c r="T2364" s="4" t="str">
        <f t="shared" si="228"/>
        <v>Below</v>
      </c>
      <c r="U2364" s="4" t="str">
        <f t="shared" si="229"/>
        <v>Buy</v>
      </c>
      <c r="V2364" s="4" t="str">
        <f t="shared" si="230"/>
        <v/>
      </c>
    </row>
    <row r="2365" spans="1:22">
      <c r="A2365" s="2">
        <v>44463</v>
      </c>
      <c r="B2365" s="7">
        <v>1579</v>
      </c>
      <c r="C2365" s="7">
        <v>1607.949951171875</v>
      </c>
      <c r="D2365" s="7">
        <v>1575</v>
      </c>
      <c r="E2365" s="7">
        <v>1601.550048828125</v>
      </c>
      <c r="F2365" s="7">
        <v>17897.44921875</v>
      </c>
      <c r="G2365" s="7">
        <v>17947.650390625</v>
      </c>
      <c r="H2365" s="7">
        <v>17819.400390625</v>
      </c>
      <c r="I2365" s="7">
        <v>17853.19921875</v>
      </c>
      <c r="J2365" s="7">
        <v>8.8224862699751869E-2</v>
      </c>
      <c r="K2365" s="7">
        <v>8.9591111715202107E-2</v>
      </c>
      <c r="L2365" s="7">
        <v>8.838681243329749E-2</v>
      </c>
      <c r="M2365" s="7">
        <v>8.9706613879383931E-2</v>
      </c>
      <c r="N2365" s="7">
        <v>9.0180818414362263E-2</v>
      </c>
      <c r="O2365" s="7">
        <v>1.639669646681144E-3</v>
      </c>
      <c r="P2365" s="7">
        <v>9.1820488061043412E-2</v>
      </c>
      <c r="Q2365" s="7">
        <v>8.8541148767681113E-2</v>
      </c>
      <c r="R2365" s="7" t="str">
        <f t="shared" si="226"/>
        <v>Lower</v>
      </c>
      <c r="S2365" s="4" t="str">
        <f t="shared" si="227"/>
        <v>Lower</v>
      </c>
      <c r="T2365" s="4" t="str">
        <f t="shared" si="228"/>
        <v>Above</v>
      </c>
      <c r="U2365" s="4" t="str">
        <f t="shared" si="229"/>
        <v>Buy</v>
      </c>
      <c r="V2365" s="4" t="str">
        <f t="shared" si="230"/>
        <v/>
      </c>
    </row>
    <row r="2366" spans="1:22">
      <c r="A2366" s="2">
        <v>44466</v>
      </c>
      <c r="B2366" s="7">
        <v>1615.699951171875</v>
      </c>
      <c r="C2366" s="7">
        <v>1635.5</v>
      </c>
      <c r="D2366" s="7">
        <v>1608</v>
      </c>
      <c r="E2366" s="7">
        <v>1625.099975585938</v>
      </c>
      <c r="F2366" s="7">
        <v>17932.19921875</v>
      </c>
      <c r="G2366" s="7">
        <v>17943.5</v>
      </c>
      <c r="H2366" s="7">
        <v>17802.900390625</v>
      </c>
      <c r="I2366" s="7">
        <v>17855.099609375</v>
      </c>
      <c r="J2366" s="7">
        <v>9.0100490824487983E-2</v>
      </c>
      <c r="K2366" s="7">
        <v>9.1147212082369658E-2</v>
      </c>
      <c r="L2366" s="7">
        <v>9.0322361228666548E-2</v>
      </c>
      <c r="M2366" s="7">
        <v>9.1016012855658468E-2</v>
      </c>
      <c r="N2366" s="7">
        <v>9.0096984262027363E-2</v>
      </c>
      <c r="O2366" s="7">
        <v>1.54458770504297E-3</v>
      </c>
      <c r="P2366" s="7">
        <v>9.1641571967070332E-2</v>
      </c>
      <c r="Q2366" s="7">
        <v>8.8552396556984395E-2</v>
      </c>
      <c r="R2366" s="7">
        <f t="shared" si="226"/>
        <v>0</v>
      </c>
      <c r="S2366" s="4" t="str">
        <f t="shared" si="227"/>
        <v>Lower</v>
      </c>
      <c r="T2366" s="4" t="str">
        <f t="shared" si="228"/>
        <v>Above</v>
      </c>
      <c r="U2366" s="4" t="str">
        <f t="shared" si="229"/>
        <v>Buy</v>
      </c>
      <c r="V2366" s="4" t="str">
        <f t="shared" si="230"/>
        <v/>
      </c>
    </row>
    <row r="2367" spans="1:22">
      <c r="A2367" s="2">
        <v>44467</v>
      </c>
      <c r="B2367" s="7">
        <v>1632</v>
      </c>
      <c r="C2367" s="7">
        <v>1632</v>
      </c>
      <c r="D2367" s="7">
        <v>1582</v>
      </c>
      <c r="E2367" s="7">
        <v>1615.050048828125</v>
      </c>
      <c r="F2367" s="7">
        <v>17906.44921875</v>
      </c>
      <c r="G2367" s="7">
        <v>17912.849609375</v>
      </c>
      <c r="H2367" s="7">
        <v>17576.099609375</v>
      </c>
      <c r="I2367" s="7">
        <v>17748.599609375</v>
      </c>
      <c r="J2367" s="7">
        <v>9.114034726053441E-2</v>
      </c>
      <c r="K2367" s="7">
        <v>9.110778215576959E-2</v>
      </c>
      <c r="L2367" s="7">
        <v>9.0008593212351246E-2</v>
      </c>
      <c r="M2367" s="7">
        <v>9.0995914290332991E-2</v>
      </c>
      <c r="N2367" s="7">
        <v>9.0015496247430368E-2</v>
      </c>
      <c r="O2367" s="7">
        <v>1.443866645731361E-3</v>
      </c>
      <c r="P2367" s="7">
        <v>9.1459362893161728E-2</v>
      </c>
      <c r="Q2367" s="7">
        <v>8.8571629601699009E-2</v>
      </c>
      <c r="R2367" s="7">
        <f t="shared" si="226"/>
        <v>0</v>
      </c>
      <c r="S2367" s="4" t="str">
        <f t="shared" si="227"/>
        <v>Lower</v>
      </c>
      <c r="T2367" s="4" t="str">
        <f t="shared" si="228"/>
        <v>Above</v>
      </c>
      <c r="U2367" s="4" t="str">
        <f t="shared" si="229"/>
        <v>Buy</v>
      </c>
      <c r="V2367" s="4" t="str">
        <f t="shared" si="230"/>
        <v/>
      </c>
    </row>
    <row r="2368" spans="1:22">
      <c r="A2368" s="2">
        <v>44468</v>
      </c>
      <c r="B2368" s="7">
        <v>1597</v>
      </c>
      <c r="C2368" s="7">
        <v>1606.599975585938</v>
      </c>
      <c r="D2368" s="7">
        <v>1585.150024414062</v>
      </c>
      <c r="E2368" s="7">
        <v>1593.849975585938</v>
      </c>
      <c r="F2368" s="7">
        <v>17657.94921875</v>
      </c>
      <c r="G2368" s="7">
        <v>17781.75</v>
      </c>
      <c r="H2368" s="7">
        <v>17608.150390625</v>
      </c>
      <c r="I2368" s="7">
        <v>17711.30078125</v>
      </c>
      <c r="J2368" s="7">
        <v>9.044085359041773E-2</v>
      </c>
      <c r="K2368" s="7">
        <v>9.03510608115589E-2</v>
      </c>
      <c r="L2368" s="7">
        <v>9.0023653208802346E-2</v>
      </c>
      <c r="M2368" s="7">
        <v>8.9990565643448428E-2</v>
      </c>
      <c r="N2368" s="7">
        <v>8.9899738411859859E-2</v>
      </c>
      <c r="O2368" s="7">
        <v>1.3396337933300421E-3</v>
      </c>
      <c r="P2368" s="7">
        <v>9.1239372205189906E-2</v>
      </c>
      <c r="Q2368" s="7">
        <v>8.8560104618529811E-2</v>
      </c>
      <c r="R2368" s="7">
        <f t="shared" si="226"/>
        <v>0</v>
      </c>
      <c r="S2368" s="4" t="str">
        <f t="shared" si="227"/>
        <v>Lower</v>
      </c>
      <c r="T2368" s="4" t="str">
        <f t="shared" si="228"/>
        <v>Above</v>
      </c>
      <c r="U2368" s="4" t="str">
        <f t="shared" si="229"/>
        <v>Buy</v>
      </c>
      <c r="V2368" s="4" t="str">
        <f t="shared" si="230"/>
        <v/>
      </c>
    </row>
    <row r="2369" spans="1:22">
      <c r="A2369" s="2">
        <v>44469</v>
      </c>
      <c r="B2369" s="7">
        <v>1586</v>
      </c>
      <c r="C2369" s="7">
        <v>1606.349975585938</v>
      </c>
      <c r="D2369" s="7">
        <v>1583.099975585938</v>
      </c>
      <c r="E2369" s="7">
        <v>1594.949951171875</v>
      </c>
      <c r="F2369" s="7">
        <v>17718.900390625</v>
      </c>
      <c r="G2369" s="7">
        <v>17742.150390625</v>
      </c>
      <c r="H2369" s="7">
        <v>17585.349609375</v>
      </c>
      <c r="I2369" s="7">
        <v>17618.150390625</v>
      </c>
      <c r="J2369" s="7">
        <v>8.9508940455421626E-2</v>
      </c>
      <c r="K2369" s="7">
        <v>9.0538629208933838E-2</v>
      </c>
      <c r="L2369" s="7">
        <v>9.002379882979207E-2</v>
      </c>
      <c r="M2369" s="7">
        <v>9.0528796485957033E-2</v>
      </c>
      <c r="N2369" s="7">
        <v>8.980250507727934E-2</v>
      </c>
      <c r="O2369" s="7">
        <v>1.20700420285105E-3</v>
      </c>
      <c r="P2369" s="7">
        <v>9.1009509280130393E-2</v>
      </c>
      <c r="Q2369" s="7">
        <v>8.8595500874428287E-2</v>
      </c>
      <c r="R2369" s="7">
        <f t="shared" si="226"/>
        <v>0</v>
      </c>
      <c r="S2369" s="4" t="str">
        <f t="shared" si="227"/>
        <v>Lower</v>
      </c>
      <c r="T2369" s="4" t="str">
        <f t="shared" si="228"/>
        <v>Above</v>
      </c>
      <c r="U2369" s="4" t="str">
        <f t="shared" si="229"/>
        <v>Buy</v>
      </c>
      <c r="V2369" s="4" t="str">
        <f t="shared" si="230"/>
        <v/>
      </c>
    </row>
    <row r="2370" spans="1:22">
      <c r="A2370" s="2">
        <v>44470</v>
      </c>
      <c r="B2370" s="7">
        <v>1583</v>
      </c>
      <c r="C2370" s="7">
        <v>1589</v>
      </c>
      <c r="D2370" s="7">
        <v>1565.25</v>
      </c>
      <c r="E2370" s="7">
        <v>1582.699951171875</v>
      </c>
      <c r="F2370" s="7">
        <v>17531.900390625</v>
      </c>
      <c r="G2370" s="7">
        <v>17557.150390625</v>
      </c>
      <c r="H2370" s="7">
        <v>17452.900390625</v>
      </c>
      <c r="I2370" s="7">
        <v>17532.05078125</v>
      </c>
      <c r="J2370" s="7">
        <v>9.0292550421202059E-2</v>
      </c>
      <c r="K2370" s="7">
        <v>9.0504436349105891E-2</v>
      </c>
      <c r="L2370" s="7">
        <v>8.9684233850368486E-2</v>
      </c>
      <c r="M2370" s="7">
        <v>9.0274661585199423E-2</v>
      </c>
      <c r="N2370" s="7">
        <v>8.9706205274197801E-2</v>
      </c>
      <c r="O2370" s="7">
        <v>1.075239183867554E-3</v>
      </c>
      <c r="P2370" s="7">
        <v>9.0781444458065352E-2</v>
      </c>
      <c r="Q2370" s="7">
        <v>8.8630966090330249E-2</v>
      </c>
      <c r="R2370" s="7">
        <f t="shared" si="226"/>
        <v>0</v>
      </c>
      <c r="S2370" s="4" t="str">
        <f t="shared" si="227"/>
        <v>Lower</v>
      </c>
      <c r="T2370" s="4" t="str">
        <f t="shared" si="228"/>
        <v>Above</v>
      </c>
      <c r="U2370" s="4" t="str">
        <f t="shared" si="229"/>
        <v>Buy</v>
      </c>
      <c r="V2370" s="4" t="str">
        <f t="shared" si="230"/>
        <v/>
      </c>
    </row>
    <row r="2371" spans="1:22">
      <c r="A2371" s="2">
        <v>44473</v>
      </c>
      <c r="B2371" s="7">
        <v>1589</v>
      </c>
      <c r="C2371" s="7">
        <v>1601.349975585938</v>
      </c>
      <c r="D2371" s="7">
        <v>1583.599975585938</v>
      </c>
      <c r="E2371" s="7">
        <v>1585.75</v>
      </c>
      <c r="F2371" s="7">
        <v>17615.55078125</v>
      </c>
      <c r="G2371" s="7">
        <v>17750.900390625</v>
      </c>
      <c r="H2371" s="7">
        <v>17581.349609375</v>
      </c>
      <c r="I2371" s="7">
        <v>17691.25</v>
      </c>
      <c r="J2371" s="7">
        <v>9.0204389276963864E-2</v>
      </c>
      <c r="K2371" s="7">
        <v>9.0212323901703487E-2</v>
      </c>
      <c r="L2371" s="7">
        <v>9.0072719715527744E-2</v>
      </c>
      <c r="M2371" s="7">
        <v>8.9634706422666577E-2</v>
      </c>
      <c r="N2371" s="7">
        <v>8.9639087919311036E-2</v>
      </c>
      <c r="O2371" s="7">
        <v>1.0327940840852701E-3</v>
      </c>
      <c r="P2371" s="7">
        <v>9.0671882003396306E-2</v>
      </c>
      <c r="Q2371" s="7">
        <v>8.8606293835225766E-2</v>
      </c>
      <c r="R2371" s="7">
        <f t="shared" ref="R2371:R2434" si="231">IF(AND(K2371&gt;=Q2371,L2371&lt;=Q2371),"Lower",IF(AND(K2371&gt;=P2371,L2371&lt;=P2371),"Upper",0))</f>
        <v>0</v>
      </c>
      <c r="S2371" s="4" t="str">
        <f t="shared" si="227"/>
        <v>Lower</v>
      </c>
      <c r="T2371" s="4" t="str">
        <f t="shared" si="228"/>
        <v>Above</v>
      </c>
      <c r="U2371" s="4" t="str">
        <f t="shared" si="229"/>
        <v>Buy</v>
      </c>
      <c r="V2371" s="4" t="str">
        <f t="shared" si="230"/>
        <v/>
      </c>
    </row>
    <row r="2372" spans="1:22">
      <c r="A2372" s="2">
        <v>44474</v>
      </c>
      <c r="B2372" s="7">
        <v>1592</v>
      </c>
      <c r="C2372" s="7">
        <v>1597.5</v>
      </c>
      <c r="D2372" s="7">
        <v>1576.25</v>
      </c>
      <c r="E2372" s="7">
        <v>1595.449951171875</v>
      </c>
      <c r="F2372" s="7">
        <v>17661.349609375</v>
      </c>
      <c r="G2372" s="7">
        <v>17833.44921875</v>
      </c>
      <c r="H2372" s="7">
        <v>17640.900390625</v>
      </c>
      <c r="I2372" s="7">
        <v>17822.30078125</v>
      </c>
      <c r="J2372" s="7">
        <v>9.0140336679306446E-2</v>
      </c>
      <c r="K2372" s="7">
        <v>8.9578857146737287E-2</v>
      </c>
      <c r="L2372" s="7">
        <v>8.9352015208797111E-2</v>
      </c>
      <c r="M2372" s="7">
        <v>8.9519864508760427E-2</v>
      </c>
      <c r="N2372" s="7">
        <v>8.961019594413952E-2</v>
      </c>
      <c r="O2372" s="7">
        <v>1.027357349777578E-3</v>
      </c>
      <c r="P2372" s="7">
        <v>9.0637553293917095E-2</v>
      </c>
      <c r="Q2372" s="7">
        <v>8.8582838594361946E-2</v>
      </c>
      <c r="R2372" s="7">
        <f t="shared" si="231"/>
        <v>0</v>
      </c>
      <c r="S2372" s="4" t="str">
        <f t="shared" si="227"/>
        <v>Lower</v>
      </c>
      <c r="T2372" s="4" t="str">
        <f t="shared" si="228"/>
        <v>Above</v>
      </c>
      <c r="U2372" s="4" t="str">
        <f t="shared" si="229"/>
        <v>Buy</v>
      </c>
      <c r="V2372" s="4" t="str">
        <f t="shared" si="230"/>
        <v/>
      </c>
    </row>
    <row r="2373" spans="1:22">
      <c r="A2373" s="2">
        <v>44475</v>
      </c>
      <c r="B2373" s="7">
        <v>1596</v>
      </c>
      <c r="C2373" s="7">
        <v>1626.849975585938</v>
      </c>
      <c r="D2373" s="7">
        <v>1587</v>
      </c>
      <c r="E2373" s="7">
        <v>1614.900024414062</v>
      </c>
      <c r="F2373" s="7">
        <v>17861.5</v>
      </c>
      <c r="G2373" s="7">
        <v>17884.599609375</v>
      </c>
      <c r="H2373" s="7">
        <v>17613.150390625</v>
      </c>
      <c r="I2373" s="7">
        <v>17646</v>
      </c>
      <c r="J2373" s="7">
        <v>8.9354197575791508E-2</v>
      </c>
      <c r="K2373" s="7">
        <v>9.0963734784040254E-2</v>
      </c>
      <c r="L2373" s="7">
        <v>9.01031311720768E-2</v>
      </c>
      <c r="M2373" s="7">
        <v>9.1516492373005923E-2</v>
      </c>
      <c r="N2373" s="7">
        <v>8.9666837873754179E-2</v>
      </c>
      <c r="O2373" s="7">
        <v>1.1008456616486109E-3</v>
      </c>
      <c r="P2373" s="7">
        <v>9.0767683535402793E-2</v>
      </c>
      <c r="Q2373" s="7">
        <v>8.8565992212105565E-2</v>
      </c>
      <c r="R2373" s="7" t="str">
        <f t="shared" si="231"/>
        <v>Upper</v>
      </c>
      <c r="S2373" s="4" t="str">
        <f t="shared" si="227"/>
        <v>Upper</v>
      </c>
      <c r="T2373" s="4" t="str">
        <f t="shared" si="228"/>
        <v>Above</v>
      </c>
      <c r="U2373" s="4" t="str">
        <f t="shared" si="229"/>
        <v>Buy</v>
      </c>
      <c r="V2373" s="4" t="str">
        <f t="shared" si="230"/>
        <v/>
      </c>
    </row>
    <row r="2374" spans="1:22">
      <c r="A2374" s="2">
        <v>44476</v>
      </c>
      <c r="B2374" s="7">
        <v>1626.599975585938</v>
      </c>
      <c r="C2374" s="7">
        <v>1627.699951171875</v>
      </c>
      <c r="D2374" s="7">
        <v>1607</v>
      </c>
      <c r="E2374" s="7">
        <v>1610.5</v>
      </c>
      <c r="F2374" s="7">
        <v>17810.55078125</v>
      </c>
      <c r="G2374" s="7">
        <v>17857.55078125</v>
      </c>
      <c r="H2374" s="7">
        <v>17763.80078125</v>
      </c>
      <c r="I2374" s="7">
        <v>17790.349609375</v>
      </c>
      <c r="J2374" s="7">
        <v>9.1327887360919541E-2</v>
      </c>
      <c r="K2374" s="7">
        <v>9.1149115078027435E-2</v>
      </c>
      <c r="L2374" s="7">
        <v>9.0464874031700268E-2</v>
      </c>
      <c r="M2374" s="7">
        <v>9.052660770372456E-2</v>
      </c>
      <c r="N2374" s="7">
        <v>8.9651144965616117E-2</v>
      </c>
      <c r="O2374" s="7">
        <v>1.085362864195732E-3</v>
      </c>
      <c r="P2374" s="7">
        <v>9.0736507829811852E-2</v>
      </c>
      <c r="Q2374" s="7">
        <v>8.8565782101420382E-2</v>
      </c>
      <c r="R2374" s="7" t="str">
        <f t="shared" si="231"/>
        <v>Upper</v>
      </c>
      <c r="S2374" s="4" t="str">
        <f t="shared" si="227"/>
        <v>Upper</v>
      </c>
      <c r="T2374" s="4" t="str">
        <f t="shared" si="228"/>
        <v>Below</v>
      </c>
      <c r="U2374" s="4" t="str">
        <f t="shared" si="229"/>
        <v>Sell</v>
      </c>
      <c r="V2374" s="4" t="str">
        <f t="shared" si="230"/>
        <v>Sell</v>
      </c>
    </row>
    <row r="2375" spans="1:22">
      <c r="A2375" s="2">
        <v>44477</v>
      </c>
      <c r="B2375" s="7">
        <v>1612</v>
      </c>
      <c r="C2375" s="7">
        <v>1622</v>
      </c>
      <c r="D2375" s="7">
        <v>1600.150024414062</v>
      </c>
      <c r="E2375" s="7">
        <v>1602.650024414062</v>
      </c>
      <c r="F2375" s="7">
        <v>17886.849609375</v>
      </c>
      <c r="G2375" s="7">
        <v>17941.849609375</v>
      </c>
      <c r="H2375" s="7">
        <v>17840.349609375</v>
      </c>
      <c r="I2375" s="7">
        <v>17895.19921875</v>
      </c>
      <c r="J2375" s="7">
        <v>9.0122074887637321E-2</v>
      </c>
      <c r="K2375" s="7">
        <v>9.0403165521600978E-2</v>
      </c>
      <c r="L2375" s="7">
        <v>8.9692750391684756E-2</v>
      </c>
      <c r="M2375" s="7">
        <v>8.9557540255537291E-2</v>
      </c>
      <c r="N2375" s="7">
        <v>8.9613570892174699E-2</v>
      </c>
      <c r="O2375" s="7">
        <v>1.074340977546472E-3</v>
      </c>
      <c r="P2375" s="7">
        <v>9.0687911869721166E-2</v>
      </c>
      <c r="Q2375" s="7">
        <v>8.8539229914628231E-2</v>
      </c>
      <c r="R2375" s="7">
        <f t="shared" si="231"/>
        <v>0</v>
      </c>
      <c r="S2375" s="4" t="str">
        <f t="shared" si="227"/>
        <v>Upper</v>
      </c>
      <c r="T2375" s="4" t="str">
        <f t="shared" si="228"/>
        <v>Below</v>
      </c>
      <c r="U2375" s="4" t="str">
        <f t="shared" si="229"/>
        <v>Sell</v>
      </c>
      <c r="V2375" s="4" t="str">
        <f t="shared" si="230"/>
        <v/>
      </c>
    </row>
    <row r="2376" spans="1:22">
      <c r="A2376" s="2">
        <v>44480</v>
      </c>
      <c r="B2376" s="7">
        <v>1599.900024414062</v>
      </c>
      <c r="C2376" s="7">
        <v>1645</v>
      </c>
      <c r="D2376" s="7">
        <v>1599</v>
      </c>
      <c r="E2376" s="7">
        <v>1633.800048828125</v>
      </c>
      <c r="F2376" s="7">
        <v>17867.55078125</v>
      </c>
      <c r="G2376" s="7">
        <v>18041.94921875</v>
      </c>
      <c r="H2376" s="7">
        <v>17839.099609375</v>
      </c>
      <c r="I2376" s="7">
        <v>17945.94921875</v>
      </c>
      <c r="J2376" s="7">
        <v>8.9542212248417338E-2</v>
      </c>
      <c r="K2376" s="7">
        <v>9.1176401177897257E-2</v>
      </c>
      <c r="L2376" s="7">
        <v>8.9634568728999969E-2</v>
      </c>
      <c r="M2376" s="7">
        <v>9.1040046358825316E-2</v>
      </c>
      <c r="N2376" s="7">
        <v>8.9684089228839525E-2</v>
      </c>
      <c r="O2376" s="7">
        <v>1.120739376112719E-3</v>
      </c>
      <c r="P2376" s="7">
        <v>9.0804828604952245E-2</v>
      </c>
      <c r="Q2376" s="7">
        <v>8.8563349852726805E-2</v>
      </c>
      <c r="R2376" s="7" t="str">
        <f t="shared" si="231"/>
        <v>Upper</v>
      </c>
      <c r="S2376" s="4" t="str">
        <f t="shared" si="227"/>
        <v>Upper</v>
      </c>
      <c r="T2376" s="4" t="str">
        <f t="shared" si="228"/>
        <v>Above</v>
      </c>
      <c r="U2376" s="4" t="str">
        <f t="shared" si="229"/>
        <v>Sell</v>
      </c>
      <c r="V2376" s="4" t="str">
        <f t="shared" si="230"/>
        <v/>
      </c>
    </row>
    <row r="2377" spans="1:22">
      <c r="A2377" s="2">
        <v>44481</v>
      </c>
      <c r="B2377" s="7">
        <v>1625</v>
      </c>
      <c r="C2377" s="7">
        <v>1641.550048828125</v>
      </c>
      <c r="D2377" s="7">
        <v>1625</v>
      </c>
      <c r="E2377" s="7">
        <v>1629.599975585938</v>
      </c>
      <c r="F2377" s="7">
        <v>17915.80078125</v>
      </c>
      <c r="G2377" s="7">
        <v>18008.650390625</v>
      </c>
      <c r="H2377" s="7">
        <v>17864.94921875</v>
      </c>
      <c r="I2377" s="7">
        <v>17991.94921875</v>
      </c>
      <c r="J2377" s="7">
        <v>9.0702057911955777E-2</v>
      </c>
      <c r="K2377" s="7">
        <v>9.1153418674987899E-2</v>
      </c>
      <c r="L2377" s="7">
        <v>9.0960236164259314E-2</v>
      </c>
      <c r="M2377" s="7">
        <v>9.0573842543290303E-2</v>
      </c>
      <c r="N2377" s="7">
        <v>8.9757804230491595E-2</v>
      </c>
      <c r="O2377" s="7">
        <v>1.1287246249222279E-3</v>
      </c>
      <c r="P2377" s="7">
        <v>9.0886528855413817E-2</v>
      </c>
      <c r="Q2377" s="7">
        <v>8.8629079605569372E-2</v>
      </c>
      <c r="R2377" s="7">
        <f t="shared" si="231"/>
        <v>0</v>
      </c>
      <c r="S2377" s="4" t="str">
        <f t="shared" si="227"/>
        <v>Upper</v>
      </c>
      <c r="T2377" s="4" t="str">
        <f t="shared" si="228"/>
        <v>Below</v>
      </c>
      <c r="U2377" s="4" t="str">
        <f t="shared" si="229"/>
        <v>Sell</v>
      </c>
      <c r="V2377" s="4" t="str">
        <f t="shared" si="230"/>
        <v/>
      </c>
    </row>
    <row r="2378" spans="1:22">
      <c r="A2378" s="2">
        <v>44482</v>
      </c>
      <c r="B2378" s="7">
        <v>1637</v>
      </c>
      <c r="C2378" s="7">
        <v>1648</v>
      </c>
      <c r="D2378" s="7">
        <v>1630</v>
      </c>
      <c r="E2378" s="7">
        <v>1639.400024414062</v>
      </c>
      <c r="F2378" s="7">
        <v>18097.849609375</v>
      </c>
      <c r="G2378" s="7">
        <v>18197.80078125</v>
      </c>
      <c r="H2378" s="7">
        <v>18050.75</v>
      </c>
      <c r="I2378" s="7">
        <v>18161.75</v>
      </c>
      <c r="J2378" s="7">
        <v>9.0452735288064592E-2</v>
      </c>
      <c r="K2378" s="7">
        <v>9.0560393522826521E-2</v>
      </c>
      <c r="L2378" s="7">
        <v>9.0300957023946374E-2</v>
      </c>
      <c r="M2378" s="7">
        <v>9.0266633139100716E-2</v>
      </c>
      <c r="N2378" s="7">
        <v>8.985661340584751E-2</v>
      </c>
      <c r="O2378" s="7">
        <v>1.0789097464080509E-3</v>
      </c>
      <c r="P2378" s="7">
        <v>9.093552315225556E-2</v>
      </c>
      <c r="Q2378" s="7">
        <v>8.8777703659439461E-2</v>
      </c>
      <c r="R2378" s="7">
        <f t="shared" si="231"/>
        <v>0</v>
      </c>
      <c r="S2378" s="4" t="str">
        <f t="shared" si="227"/>
        <v>Upper</v>
      </c>
      <c r="T2378" s="4" t="str">
        <f t="shared" si="228"/>
        <v>Below</v>
      </c>
      <c r="U2378" s="4" t="str">
        <f t="shared" si="229"/>
        <v>Sell</v>
      </c>
      <c r="V2378" s="4" t="str">
        <f t="shared" si="230"/>
        <v/>
      </c>
    </row>
    <row r="2379" spans="1:22">
      <c r="A2379" s="2">
        <v>44483</v>
      </c>
      <c r="B2379" s="7">
        <v>1638</v>
      </c>
      <c r="C2379" s="7">
        <v>1690</v>
      </c>
      <c r="D2379" s="7">
        <v>1638</v>
      </c>
      <c r="E2379" s="7">
        <v>1687.400024414062</v>
      </c>
      <c r="F2379" s="7">
        <v>18272.849609375</v>
      </c>
      <c r="G2379" s="7">
        <v>18350.75</v>
      </c>
      <c r="H2379" s="7">
        <v>18248.69921875</v>
      </c>
      <c r="I2379" s="7">
        <v>18338.55078125</v>
      </c>
      <c r="J2379" s="7">
        <v>8.9641190893379533E-2</v>
      </c>
      <c r="K2379" s="7">
        <v>9.2094328569676989E-2</v>
      </c>
      <c r="L2379" s="7">
        <v>8.9759822350351598E-2</v>
      </c>
      <c r="M2379" s="7">
        <v>9.2013815297734516E-2</v>
      </c>
      <c r="N2379" s="7">
        <v>9.0033043836714899E-2</v>
      </c>
      <c r="O2379" s="7">
        <v>1.130139447240952E-3</v>
      </c>
      <c r="P2379" s="7">
        <v>9.1163183283955854E-2</v>
      </c>
      <c r="Q2379" s="7">
        <v>8.8902904389473944E-2</v>
      </c>
      <c r="R2379" s="7" t="str">
        <f t="shared" si="231"/>
        <v>Upper</v>
      </c>
      <c r="S2379" s="4" t="str">
        <f t="shared" si="227"/>
        <v>Upper</v>
      </c>
      <c r="T2379" s="4" t="str">
        <f t="shared" si="228"/>
        <v>Above</v>
      </c>
      <c r="U2379" s="4" t="str">
        <f t="shared" si="229"/>
        <v>Sell</v>
      </c>
      <c r="V2379" s="4" t="str">
        <f t="shared" si="230"/>
        <v/>
      </c>
    </row>
    <row r="2380" spans="1:22">
      <c r="A2380" s="2">
        <v>44487</v>
      </c>
      <c r="B2380" s="7">
        <v>1705</v>
      </c>
      <c r="C2380" s="7">
        <v>1725</v>
      </c>
      <c r="D2380" s="7">
        <v>1667.050048828125</v>
      </c>
      <c r="E2380" s="7">
        <v>1670.300048828125</v>
      </c>
      <c r="F2380" s="7">
        <v>18500.099609375</v>
      </c>
      <c r="G2380" s="7">
        <v>18543.150390625</v>
      </c>
      <c r="H2380" s="7">
        <v>18445.30078125</v>
      </c>
      <c r="I2380" s="7">
        <v>18477.05078125</v>
      </c>
      <c r="J2380" s="7">
        <v>9.2161665936976056E-2</v>
      </c>
      <c r="K2380" s="7">
        <v>9.3026263804241227E-2</v>
      </c>
      <c r="L2380" s="7">
        <v>9.0378035500657872E-2</v>
      </c>
      <c r="M2380" s="7">
        <v>9.0398628471763429E-2</v>
      </c>
      <c r="N2380" s="7">
        <v>9.0054435329539842E-2</v>
      </c>
      <c r="O2380" s="7">
        <v>1.132944788278855E-3</v>
      </c>
      <c r="P2380" s="7">
        <v>9.1187380117818698E-2</v>
      </c>
      <c r="Q2380" s="7">
        <v>8.8921490541260986E-2</v>
      </c>
      <c r="R2380" s="7" t="str">
        <f t="shared" si="231"/>
        <v>Upper</v>
      </c>
      <c r="S2380" s="4" t="str">
        <f t="shared" ref="S2380:S2443" si="232">+IF(R2380=0,S2379,R2380)</f>
        <v>Upper</v>
      </c>
      <c r="T2380" s="4" t="str">
        <f t="shared" si="228"/>
        <v>Below</v>
      </c>
      <c r="U2380" s="4" t="str">
        <f t="shared" si="229"/>
        <v>Sell</v>
      </c>
      <c r="V2380" s="4" t="str">
        <f t="shared" si="230"/>
        <v/>
      </c>
    </row>
    <row r="2381" spans="1:22">
      <c r="A2381" s="2">
        <v>44488</v>
      </c>
      <c r="B2381" s="7">
        <v>1675.449951171875</v>
      </c>
      <c r="C2381" s="7">
        <v>1692.449951171875</v>
      </c>
      <c r="D2381" s="7">
        <v>1671</v>
      </c>
      <c r="E2381" s="7">
        <v>1688.699951171875</v>
      </c>
      <c r="F2381" s="7">
        <v>18602.349609375</v>
      </c>
      <c r="G2381" s="7">
        <v>18604.44921875</v>
      </c>
      <c r="H2381" s="7">
        <v>18377.69921875</v>
      </c>
      <c r="I2381" s="7">
        <v>18418.75</v>
      </c>
      <c r="J2381" s="7">
        <v>9.0066576876261961E-2</v>
      </c>
      <c r="K2381" s="7">
        <v>9.0970172310512923E-2</v>
      </c>
      <c r="L2381" s="7">
        <v>9.0925418906363881E-2</v>
      </c>
      <c r="M2381" s="7">
        <v>9.1683743531557518E-2</v>
      </c>
      <c r="N2381" s="7">
        <v>9.0155496372836749E-2</v>
      </c>
      <c r="O2381" s="7">
        <v>1.1850937552085521E-3</v>
      </c>
      <c r="P2381" s="7">
        <v>9.1340590128045296E-2</v>
      </c>
      <c r="Q2381" s="7">
        <v>8.8970402617628203E-2</v>
      </c>
      <c r="R2381" s="7">
        <f t="shared" si="231"/>
        <v>0</v>
      </c>
      <c r="S2381" s="4" t="str">
        <f t="shared" si="232"/>
        <v>Upper</v>
      </c>
      <c r="T2381" s="4" t="str">
        <f t="shared" si="228"/>
        <v>Above</v>
      </c>
      <c r="U2381" s="4" t="str">
        <f t="shared" si="229"/>
        <v>Sell</v>
      </c>
      <c r="V2381" s="4" t="str">
        <f t="shared" si="230"/>
        <v/>
      </c>
    </row>
    <row r="2382" spans="1:22">
      <c r="A2382" s="2">
        <v>44489</v>
      </c>
      <c r="B2382" s="7">
        <v>1689.099975585938</v>
      </c>
      <c r="C2382" s="7">
        <v>1698.75</v>
      </c>
      <c r="D2382" s="7">
        <v>1664.449951171875</v>
      </c>
      <c r="E2382" s="7">
        <v>1673.849975585938</v>
      </c>
      <c r="F2382" s="7">
        <v>18439.900390625</v>
      </c>
      <c r="G2382" s="7">
        <v>18458.30078125</v>
      </c>
      <c r="H2382" s="7">
        <v>18209.349609375</v>
      </c>
      <c r="I2382" s="7">
        <v>18266.599609375</v>
      </c>
      <c r="J2382" s="7">
        <v>9.1600276563570268E-2</v>
      </c>
      <c r="K2382" s="7">
        <v>9.2031765010872263E-2</v>
      </c>
      <c r="L2382" s="7">
        <v>9.1406337232107435E-2</v>
      </c>
      <c r="M2382" s="7">
        <v>9.1634459142952054E-2</v>
      </c>
      <c r="N2382" s="7">
        <v>9.0318730686401977E-2</v>
      </c>
      <c r="O2382" s="7">
        <v>1.150517288560086E-3</v>
      </c>
      <c r="P2382" s="7">
        <v>9.1469247974962059E-2</v>
      </c>
      <c r="Q2382" s="7">
        <v>8.9168213397841894E-2</v>
      </c>
      <c r="R2382" s="7" t="str">
        <f t="shared" si="231"/>
        <v>Upper</v>
      </c>
      <c r="S2382" s="4" t="str">
        <f t="shared" si="232"/>
        <v>Upper</v>
      </c>
      <c r="T2382" s="4" t="str">
        <f t="shared" si="228"/>
        <v>Above</v>
      </c>
      <c r="U2382" s="4" t="str">
        <f t="shared" si="229"/>
        <v>Sell</v>
      </c>
      <c r="V2382" s="4" t="str">
        <f t="shared" si="230"/>
        <v/>
      </c>
    </row>
    <row r="2383" spans="1:22">
      <c r="A2383" s="2">
        <v>44490</v>
      </c>
      <c r="B2383" s="7">
        <v>1671.800048828125</v>
      </c>
      <c r="C2383" s="7">
        <v>1681.949951171875</v>
      </c>
      <c r="D2383" s="7">
        <v>1660.849975585938</v>
      </c>
      <c r="E2383" s="7">
        <v>1676.300048828125</v>
      </c>
      <c r="F2383" s="7">
        <v>18382.69921875</v>
      </c>
      <c r="G2383" s="7">
        <v>18384.19921875</v>
      </c>
      <c r="H2383" s="7">
        <v>18048</v>
      </c>
      <c r="I2383" s="7">
        <v>18178.099609375</v>
      </c>
      <c r="J2383" s="7">
        <v>9.0944209494703637E-2</v>
      </c>
      <c r="K2383" s="7">
        <v>9.1488888428518461E-2</v>
      </c>
      <c r="L2383" s="7">
        <v>9.2024045633086082E-2</v>
      </c>
      <c r="M2383" s="7">
        <v>9.2215362708410173E-2</v>
      </c>
      <c r="N2383" s="7">
        <v>9.055914916240454E-2</v>
      </c>
      <c r="O2383" s="7">
        <v>1.0029715715015701E-3</v>
      </c>
      <c r="P2383" s="7">
        <v>9.1562120733906113E-2</v>
      </c>
      <c r="Q2383" s="7">
        <v>8.9556177590902966E-2</v>
      </c>
      <c r="R2383" s="7">
        <f t="shared" si="231"/>
        <v>0</v>
      </c>
      <c r="S2383" s="4" t="str">
        <f t="shared" si="232"/>
        <v>Upper</v>
      </c>
      <c r="T2383" s="4" t="str">
        <f t="shared" si="228"/>
        <v>Above</v>
      </c>
      <c r="U2383" s="4" t="str">
        <f t="shared" si="229"/>
        <v>Sell</v>
      </c>
      <c r="V2383" s="4" t="str">
        <f t="shared" si="230"/>
        <v/>
      </c>
    </row>
    <row r="2384" spans="1:22">
      <c r="A2384" s="2">
        <v>44491</v>
      </c>
      <c r="B2384" s="7">
        <v>1680.099975585938</v>
      </c>
      <c r="C2384" s="7">
        <v>1708</v>
      </c>
      <c r="D2384" s="7">
        <v>1670.75</v>
      </c>
      <c r="E2384" s="7">
        <v>1680.75</v>
      </c>
      <c r="F2384" s="7">
        <v>18230.69921875</v>
      </c>
      <c r="G2384" s="7">
        <v>18314.25</v>
      </c>
      <c r="H2384" s="7">
        <v>18034.349609375</v>
      </c>
      <c r="I2384" s="7">
        <v>18114.900390625</v>
      </c>
      <c r="J2384" s="7">
        <v>9.2157736542434962E-2</v>
      </c>
      <c r="K2384" s="7">
        <v>9.3260712286880432E-2</v>
      </c>
      <c r="L2384" s="7">
        <v>9.2642653391363503E-2</v>
      </c>
      <c r="M2384" s="7">
        <v>9.2782734862281557E-2</v>
      </c>
      <c r="N2384" s="7">
        <v>9.0793852102979522E-2</v>
      </c>
      <c r="O2384" s="7">
        <v>9.4179207825799774E-4</v>
      </c>
      <c r="P2384" s="7">
        <v>9.1735644181237516E-2</v>
      </c>
      <c r="Q2384" s="7">
        <v>8.9852060024721528E-2</v>
      </c>
      <c r="R2384" s="7">
        <f t="shared" si="231"/>
        <v>0</v>
      </c>
      <c r="S2384" s="4" t="str">
        <f t="shared" si="232"/>
        <v>Upper</v>
      </c>
      <c r="T2384" s="4" t="str">
        <f t="shared" si="228"/>
        <v>Above</v>
      </c>
      <c r="U2384" s="4" t="str">
        <f t="shared" si="229"/>
        <v>Sell</v>
      </c>
      <c r="V2384" s="4" t="str">
        <f t="shared" si="230"/>
        <v/>
      </c>
    </row>
    <row r="2385" spans="1:22">
      <c r="A2385" s="2">
        <v>44494</v>
      </c>
      <c r="B2385" s="7">
        <v>1690</v>
      </c>
      <c r="C2385" s="7">
        <v>1690</v>
      </c>
      <c r="D2385" s="7">
        <v>1613.800048828125</v>
      </c>
      <c r="E2385" s="7">
        <v>1657</v>
      </c>
      <c r="F2385" s="7">
        <v>18229.5</v>
      </c>
      <c r="G2385" s="7">
        <v>18241.400390625</v>
      </c>
      <c r="H2385" s="7">
        <v>17968.5</v>
      </c>
      <c r="I2385" s="7">
        <v>18125.400390625</v>
      </c>
      <c r="J2385" s="7">
        <v>9.2706876217120607E-2</v>
      </c>
      <c r="K2385" s="7">
        <v>9.2646395770609805E-2</v>
      </c>
      <c r="L2385" s="7">
        <v>8.9812730546685871E-2</v>
      </c>
      <c r="M2385" s="7">
        <v>9.1418670169462854E-2</v>
      </c>
      <c r="N2385" s="7">
        <v>9.0879454917483476E-2</v>
      </c>
      <c r="O2385" s="7">
        <v>9.1519994591511284E-4</v>
      </c>
      <c r="P2385" s="7">
        <v>9.1794654863398592E-2</v>
      </c>
      <c r="Q2385" s="7">
        <v>8.9964254971568361E-2</v>
      </c>
      <c r="R2385" s="7" t="str">
        <f t="shared" si="231"/>
        <v>Lower</v>
      </c>
      <c r="S2385" s="4" t="str">
        <f t="shared" si="232"/>
        <v>Lower</v>
      </c>
      <c r="T2385" s="4" t="str">
        <f t="shared" si="228"/>
        <v>Above</v>
      </c>
      <c r="U2385" s="4" t="str">
        <f t="shared" si="229"/>
        <v>Buy</v>
      </c>
      <c r="V2385" s="4" t="str">
        <f t="shared" si="230"/>
        <v>Buy</v>
      </c>
    </row>
    <row r="2386" spans="1:22">
      <c r="A2386" s="2">
        <v>44495</v>
      </c>
      <c r="B2386" s="7">
        <v>1650</v>
      </c>
      <c r="C2386" s="7">
        <v>1673.849975585938</v>
      </c>
      <c r="D2386" s="7">
        <v>1646.349975585938</v>
      </c>
      <c r="E2386" s="7">
        <v>1652.75</v>
      </c>
      <c r="F2386" s="7">
        <v>18154.5</v>
      </c>
      <c r="G2386" s="7">
        <v>18310.44921875</v>
      </c>
      <c r="H2386" s="7">
        <v>18099.30078125</v>
      </c>
      <c r="I2386" s="7">
        <v>18268.400390625</v>
      </c>
      <c r="J2386" s="7">
        <v>9.0886557051970587E-2</v>
      </c>
      <c r="K2386" s="7">
        <v>9.141501421340914E-2</v>
      </c>
      <c r="L2386" s="7">
        <v>9.0962076131221398E-2</v>
      </c>
      <c r="M2386" s="7">
        <v>9.0470427878740836E-2</v>
      </c>
      <c r="N2386" s="7">
        <v>9.0852175668637597E-2</v>
      </c>
      <c r="O2386" s="7">
        <v>9.1903839272216767E-4</v>
      </c>
      <c r="P2386" s="7">
        <v>9.1771214061359768E-2</v>
      </c>
      <c r="Q2386" s="7">
        <v>8.9933137275915426E-2</v>
      </c>
      <c r="R2386" s="7">
        <f t="shared" si="231"/>
        <v>0</v>
      </c>
      <c r="S2386" s="4" t="str">
        <f t="shared" si="232"/>
        <v>Lower</v>
      </c>
      <c r="T2386" s="4" t="str">
        <f t="shared" si="228"/>
        <v>Above</v>
      </c>
      <c r="U2386" s="4" t="str">
        <f t="shared" si="229"/>
        <v>Buy</v>
      </c>
      <c r="V2386" s="4" t="str">
        <f t="shared" si="230"/>
        <v/>
      </c>
    </row>
    <row r="2387" spans="1:22">
      <c r="A2387" s="2">
        <v>44496</v>
      </c>
      <c r="B2387" s="7">
        <v>1652.75</v>
      </c>
      <c r="C2387" s="7">
        <v>1665.050048828125</v>
      </c>
      <c r="D2387" s="7">
        <v>1637.300048828125</v>
      </c>
      <c r="E2387" s="7">
        <v>1642.800048828125</v>
      </c>
      <c r="F2387" s="7">
        <v>18295.849609375</v>
      </c>
      <c r="G2387" s="7">
        <v>18342.05078125</v>
      </c>
      <c r="H2387" s="7">
        <v>18167.900390625</v>
      </c>
      <c r="I2387" s="7">
        <v>18210.94921875</v>
      </c>
      <c r="J2387" s="7">
        <v>9.0334695315439861E-2</v>
      </c>
      <c r="K2387" s="7">
        <v>9.0777747193362249E-2</v>
      </c>
      <c r="L2387" s="7">
        <v>9.0120487982915443E-2</v>
      </c>
      <c r="M2387" s="7">
        <v>9.0209468440925505E-2</v>
      </c>
      <c r="N2387" s="7">
        <v>9.0812853376167221E-2</v>
      </c>
      <c r="O2387" s="7">
        <v>9.2933158532394256E-4</v>
      </c>
      <c r="P2387" s="7">
        <v>9.1742184961491169E-2</v>
      </c>
      <c r="Q2387" s="7">
        <v>8.9883521790843274E-2</v>
      </c>
      <c r="R2387" s="7">
        <f t="shared" si="231"/>
        <v>0</v>
      </c>
      <c r="S2387" s="4" t="str">
        <f t="shared" si="232"/>
        <v>Lower</v>
      </c>
      <c r="T2387" s="4" t="str">
        <f t="shared" si="228"/>
        <v>Above</v>
      </c>
      <c r="U2387" s="4" t="str">
        <f t="shared" si="229"/>
        <v>Buy</v>
      </c>
      <c r="V2387" s="4" t="str">
        <f t="shared" si="230"/>
        <v/>
      </c>
    </row>
    <row r="2388" spans="1:22">
      <c r="A2388" s="2">
        <v>44497</v>
      </c>
      <c r="B2388" s="7">
        <v>1650</v>
      </c>
      <c r="C2388" s="7">
        <v>1650</v>
      </c>
      <c r="D2388" s="7">
        <v>1587.150024414062</v>
      </c>
      <c r="E2388" s="7">
        <v>1593.599975585938</v>
      </c>
      <c r="F2388" s="7">
        <v>18187.650390625</v>
      </c>
      <c r="G2388" s="7">
        <v>18190.69921875</v>
      </c>
      <c r="H2388" s="7">
        <v>17799.44921875</v>
      </c>
      <c r="I2388" s="7">
        <v>17857.25</v>
      </c>
      <c r="J2388" s="7">
        <v>9.0720899322460496E-2</v>
      </c>
      <c r="K2388" s="7">
        <v>9.0705694165910247E-2</v>
      </c>
      <c r="L2388" s="7">
        <v>8.9168490828477623E-2</v>
      </c>
      <c r="M2388" s="7">
        <v>8.9241063186433378E-2</v>
      </c>
      <c r="N2388" s="7">
        <v>9.0775378253316469E-2</v>
      </c>
      <c r="O2388" s="7">
        <v>9.7806915864191908E-4</v>
      </c>
      <c r="P2388" s="7">
        <v>9.1753447411958386E-2</v>
      </c>
      <c r="Q2388" s="7">
        <v>8.9797309094674552E-2</v>
      </c>
      <c r="R2388" s="7" t="str">
        <f t="shared" si="231"/>
        <v>Lower</v>
      </c>
      <c r="S2388" s="4" t="str">
        <f t="shared" si="232"/>
        <v>Lower</v>
      </c>
      <c r="T2388" s="4" t="str">
        <f t="shared" si="228"/>
        <v>Below</v>
      </c>
      <c r="U2388" s="4" t="str">
        <f t="shared" si="229"/>
        <v>Buy</v>
      </c>
      <c r="V2388" s="4" t="str">
        <f t="shared" si="230"/>
        <v/>
      </c>
    </row>
    <row r="2389" spans="1:22">
      <c r="A2389" s="2">
        <v>44498</v>
      </c>
      <c r="B2389" s="7">
        <v>1590</v>
      </c>
      <c r="C2389" s="7">
        <v>1602</v>
      </c>
      <c r="D2389" s="7">
        <v>1560</v>
      </c>
      <c r="E2389" s="7">
        <v>1582.849975585938</v>
      </c>
      <c r="F2389" s="7">
        <v>17833.05078125</v>
      </c>
      <c r="G2389" s="7">
        <v>17915.849609375</v>
      </c>
      <c r="H2389" s="7">
        <v>17613.099609375</v>
      </c>
      <c r="I2389" s="7">
        <v>17671.650390625</v>
      </c>
      <c r="J2389" s="7">
        <v>8.9160291164075839E-2</v>
      </c>
      <c r="K2389" s="7">
        <v>8.9418031236526224E-2</v>
      </c>
      <c r="L2389" s="7">
        <v>8.8570441012532058E-2</v>
      </c>
      <c r="M2389" s="7">
        <v>8.9570014152478727E-2</v>
      </c>
      <c r="N2389" s="7">
        <v>9.0727439136642551E-2</v>
      </c>
      <c r="O2389" s="7">
        <v>1.013641252122593E-3</v>
      </c>
      <c r="P2389" s="7">
        <v>9.1741080388765148E-2</v>
      </c>
      <c r="Q2389" s="7">
        <v>8.9713797884519955E-2</v>
      </c>
      <c r="R2389" s="7">
        <f t="shared" si="231"/>
        <v>0</v>
      </c>
      <c r="S2389" s="4" t="str">
        <f t="shared" si="232"/>
        <v>Lower</v>
      </c>
      <c r="T2389" s="4" t="str">
        <f t="shared" si="228"/>
        <v>Below</v>
      </c>
      <c r="U2389" s="4" t="str">
        <f t="shared" si="229"/>
        <v>Buy</v>
      </c>
      <c r="V2389" s="4" t="str">
        <f t="shared" si="230"/>
        <v/>
      </c>
    </row>
    <row r="2390" spans="1:22">
      <c r="A2390" s="2">
        <v>44501</v>
      </c>
      <c r="B2390" s="7">
        <v>1585</v>
      </c>
      <c r="C2390" s="7">
        <v>1611</v>
      </c>
      <c r="D2390" s="7">
        <v>1583.550048828125</v>
      </c>
      <c r="E2390" s="7">
        <v>1605.300048828125</v>
      </c>
      <c r="F2390" s="7">
        <v>17783.150390625</v>
      </c>
      <c r="G2390" s="7">
        <v>17954.099609375</v>
      </c>
      <c r="H2390" s="7">
        <v>17697.099609375</v>
      </c>
      <c r="I2390" s="7">
        <v>17929.650390625</v>
      </c>
      <c r="J2390" s="7">
        <v>8.9129314276934157E-2</v>
      </c>
      <c r="K2390" s="7">
        <v>8.972881041379499E-2</v>
      </c>
      <c r="L2390" s="7">
        <v>8.9480767118994053E-2</v>
      </c>
      <c r="M2390" s="7">
        <v>8.9533259927226425E-2</v>
      </c>
      <c r="N2390" s="7">
        <v>9.0690369053743905E-2</v>
      </c>
      <c r="O2390" s="7">
        <v>1.044168665148377E-3</v>
      </c>
      <c r="P2390" s="7">
        <v>9.1734537718892284E-2</v>
      </c>
      <c r="Q2390" s="7">
        <v>8.9646200388595526E-2</v>
      </c>
      <c r="R2390" s="7" t="str">
        <f t="shared" si="231"/>
        <v>Lower</v>
      </c>
      <c r="S2390" s="4" t="str">
        <f t="shared" si="232"/>
        <v>Lower</v>
      </c>
      <c r="T2390" s="4" t="str">
        <f t="shared" si="228"/>
        <v>Below</v>
      </c>
      <c r="U2390" s="4" t="str">
        <f t="shared" si="229"/>
        <v>Buy</v>
      </c>
      <c r="V2390" s="4" t="str">
        <f t="shared" si="230"/>
        <v/>
      </c>
    </row>
    <row r="2391" spans="1:22">
      <c r="A2391" s="2">
        <v>44502</v>
      </c>
      <c r="B2391" s="7">
        <v>1606</v>
      </c>
      <c r="C2391" s="7">
        <v>1622</v>
      </c>
      <c r="D2391" s="7">
        <v>1600.050048828125</v>
      </c>
      <c r="E2391" s="7">
        <v>1606.75</v>
      </c>
      <c r="F2391" s="7">
        <v>17970.900390625</v>
      </c>
      <c r="G2391" s="7">
        <v>18012.25</v>
      </c>
      <c r="H2391" s="7">
        <v>17847.599609375</v>
      </c>
      <c r="I2391" s="7">
        <v>17888.94921875</v>
      </c>
      <c r="J2391" s="7">
        <v>8.9366696442088833E-2</v>
      </c>
      <c r="K2391" s="7">
        <v>9.00498272009327E-2</v>
      </c>
      <c r="L2391" s="7">
        <v>8.9650714037065773E-2</v>
      </c>
      <c r="M2391" s="7">
        <v>8.9818020072185797E-2</v>
      </c>
      <c r="N2391" s="7">
        <v>9.0699534736219861E-2</v>
      </c>
      <c r="O2391" s="7">
        <v>1.0351802483408259E-3</v>
      </c>
      <c r="P2391" s="7">
        <v>9.1734714984560692E-2</v>
      </c>
      <c r="Q2391" s="7">
        <v>8.9664354487879031E-2</v>
      </c>
      <c r="R2391" s="7" t="str">
        <f t="shared" si="231"/>
        <v>Lower</v>
      </c>
      <c r="S2391" s="4" t="str">
        <f t="shared" si="232"/>
        <v>Lower</v>
      </c>
      <c r="T2391" s="4" t="str">
        <f t="shared" si="228"/>
        <v>Above</v>
      </c>
      <c r="U2391" s="4" t="str">
        <f t="shared" si="229"/>
        <v>Buy</v>
      </c>
      <c r="V2391" s="4" t="str">
        <f t="shared" si="230"/>
        <v/>
      </c>
    </row>
    <row r="2392" spans="1:22">
      <c r="A2392" s="2">
        <v>44503</v>
      </c>
      <c r="B2392" s="7">
        <v>1605.099975585938</v>
      </c>
      <c r="C2392" s="7">
        <v>1609.900024414062</v>
      </c>
      <c r="D2392" s="7">
        <v>1575.550048828125</v>
      </c>
      <c r="E2392" s="7">
        <v>1581.449951171875</v>
      </c>
      <c r="F2392" s="7">
        <v>17947.94921875</v>
      </c>
      <c r="G2392" s="7">
        <v>17988.75</v>
      </c>
      <c r="H2392" s="7">
        <v>17757.94921875</v>
      </c>
      <c r="I2392" s="7">
        <v>17829.19921875</v>
      </c>
      <c r="J2392" s="7">
        <v>8.9430828894317874E-2</v>
      </c>
      <c r="K2392" s="7">
        <v>8.9494824510544788E-2</v>
      </c>
      <c r="L2392" s="7">
        <v>8.8723648740055894E-2</v>
      </c>
      <c r="M2392" s="7">
        <v>8.8699998904535768E-2</v>
      </c>
      <c r="N2392" s="7">
        <v>9.0658541456008629E-2</v>
      </c>
      <c r="O2392" s="7">
        <v>1.098642164356323E-3</v>
      </c>
      <c r="P2392" s="7">
        <v>9.1757183620364946E-2</v>
      </c>
      <c r="Q2392" s="7">
        <v>8.9559899291652312E-2</v>
      </c>
      <c r="R2392" s="7">
        <f t="shared" si="231"/>
        <v>0</v>
      </c>
      <c r="S2392" s="4" t="str">
        <f t="shared" si="232"/>
        <v>Lower</v>
      </c>
      <c r="T2392" s="4" t="str">
        <f t="shared" si="228"/>
        <v>Below</v>
      </c>
      <c r="U2392" s="4" t="str">
        <f t="shared" si="229"/>
        <v>Buy</v>
      </c>
      <c r="V2392" s="4" t="str">
        <f t="shared" si="230"/>
        <v/>
      </c>
    </row>
    <row r="2393" spans="1:22">
      <c r="A2393" s="2">
        <v>44504</v>
      </c>
      <c r="B2393" s="7">
        <v>1595</v>
      </c>
      <c r="C2393" s="7">
        <v>1597.849975585938</v>
      </c>
      <c r="D2393" s="7">
        <v>1590.099975585938</v>
      </c>
      <c r="E2393" s="7">
        <v>1593.949951171875</v>
      </c>
      <c r="F2393" s="7">
        <v>17935.05078125</v>
      </c>
      <c r="G2393" s="7">
        <v>17947.55078125</v>
      </c>
      <c r="H2393" s="7">
        <v>17900.599609375</v>
      </c>
      <c r="I2393" s="7">
        <v>17916.80078125</v>
      </c>
      <c r="J2393" s="7">
        <v>8.893200356407549E-2</v>
      </c>
      <c r="K2393" s="7">
        <v>8.9028859428286367E-2</v>
      </c>
      <c r="L2393" s="7">
        <v>8.8829425286578764E-2</v>
      </c>
      <c r="M2393" s="7">
        <v>8.8963982500712385E-2</v>
      </c>
      <c r="N2393" s="7">
        <v>9.053091596239396E-2</v>
      </c>
      <c r="O2393" s="7">
        <v>1.141166587897061E-3</v>
      </c>
      <c r="P2393" s="7">
        <v>9.1672082550291023E-2</v>
      </c>
      <c r="Q2393" s="7">
        <v>8.9389749374496896E-2</v>
      </c>
      <c r="R2393" s="7">
        <f t="shared" si="231"/>
        <v>0</v>
      </c>
      <c r="S2393" s="4" t="str">
        <f t="shared" si="232"/>
        <v>Lower</v>
      </c>
      <c r="T2393" s="4" t="str">
        <f t="shared" si="228"/>
        <v>Below</v>
      </c>
      <c r="U2393" s="4" t="str">
        <f t="shared" si="229"/>
        <v>Buy</v>
      </c>
      <c r="V2393" s="4" t="str">
        <f t="shared" si="230"/>
        <v/>
      </c>
    </row>
    <row r="2394" spans="1:22">
      <c r="A2394" s="2">
        <v>44508</v>
      </c>
      <c r="B2394" s="7">
        <v>1592.099975585938</v>
      </c>
      <c r="C2394" s="7">
        <v>1604.699951171875</v>
      </c>
      <c r="D2394" s="7">
        <v>1570.449951171875</v>
      </c>
      <c r="E2394" s="7">
        <v>1600.25</v>
      </c>
      <c r="F2394" s="7">
        <v>18040.19921875</v>
      </c>
      <c r="G2394" s="7">
        <v>18087.80078125</v>
      </c>
      <c r="H2394" s="7">
        <v>17836.099609375</v>
      </c>
      <c r="I2394" s="7">
        <v>18068.55078125</v>
      </c>
      <c r="J2394" s="7">
        <v>8.8252904321100598E-2</v>
      </c>
      <c r="K2394" s="7">
        <v>8.8717250404224013E-2</v>
      </c>
      <c r="L2394" s="7">
        <v>8.8048956081542409E-2</v>
      </c>
      <c r="M2394" s="7">
        <v>8.8565487037322491E-2</v>
      </c>
      <c r="N2394" s="7">
        <v>9.043285992907385E-2</v>
      </c>
      <c r="O2394" s="7">
        <v>1.222886039152445E-3</v>
      </c>
      <c r="P2394" s="7">
        <v>9.1655745968226301E-2</v>
      </c>
      <c r="Q2394" s="7">
        <v>8.9209973889921398E-2</v>
      </c>
      <c r="R2394" s="7">
        <f t="shared" si="231"/>
        <v>0</v>
      </c>
      <c r="S2394" s="4" t="str">
        <f t="shared" si="232"/>
        <v>Lower</v>
      </c>
      <c r="T2394" s="4" t="str">
        <f t="shared" si="228"/>
        <v>Below</v>
      </c>
      <c r="U2394" s="4" t="str">
        <f t="shared" si="229"/>
        <v>Buy</v>
      </c>
      <c r="V2394" s="4" t="str">
        <f t="shared" si="230"/>
        <v/>
      </c>
    </row>
    <row r="2395" spans="1:22">
      <c r="A2395" s="2">
        <v>44509</v>
      </c>
      <c r="B2395" s="7">
        <v>1594.599975585938</v>
      </c>
      <c r="C2395" s="7">
        <v>1594.599975585938</v>
      </c>
      <c r="D2395" s="7">
        <v>1569.050048828125</v>
      </c>
      <c r="E2395" s="7">
        <v>1572.25</v>
      </c>
      <c r="F2395" s="7">
        <v>18084.349609375</v>
      </c>
      <c r="G2395" s="7">
        <v>18112.599609375</v>
      </c>
      <c r="H2395" s="7">
        <v>17983.05078125</v>
      </c>
      <c r="I2395" s="7">
        <v>18044.25</v>
      </c>
      <c r="J2395" s="7">
        <v>8.8175688373072061E-2</v>
      </c>
      <c r="K2395" s="7">
        <v>8.8038161830761158E-2</v>
      </c>
      <c r="L2395" s="7">
        <v>8.7251605298478752E-2</v>
      </c>
      <c r="M2395" s="7">
        <v>8.7133020214195653E-2</v>
      </c>
      <c r="N2395" s="7">
        <v>9.0311633927006765E-2</v>
      </c>
      <c r="O2395" s="7">
        <v>1.418716947619428E-3</v>
      </c>
      <c r="P2395" s="7">
        <v>9.1730350874626193E-2</v>
      </c>
      <c r="Q2395" s="7">
        <v>8.8892916979387337E-2</v>
      </c>
      <c r="R2395" s="7">
        <f t="shared" si="231"/>
        <v>0</v>
      </c>
      <c r="S2395" s="4" t="str">
        <f t="shared" si="232"/>
        <v>Lower</v>
      </c>
      <c r="T2395" s="4" t="str">
        <f t="shared" si="228"/>
        <v>Below</v>
      </c>
      <c r="U2395" s="4" t="str">
        <f t="shared" si="229"/>
        <v>Buy</v>
      </c>
      <c r="V2395" s="4" t="str">
        <f t="shared" si="230"/>
        <v/>
      </c>
    </row>
    <row r="2396" spans="1:22">
      <c r="A2396" s="2">
        <v>44510</v>
      </c>
      <c r="B2396" s="7">
        <v>1568</v>
      </c>
      <c r="C2396" s="7">
        <v>1569</v>
      </c>
      <c r="D2396" s="7">
        <v>1550</v>
      </c>
      <c r="E2396" s="7">
        <v>1555.25</v>
      </c>
      <c r="F2396" s="7">
        <v>17973.44921875</v>
      </c>
      <c r="G2396" s="7">
        <v>18061.25</v>
      </c>
      <c r="H2396" s="7">
        <v>17915</v>
      </c>
      <c r="I2396" s="7">
        <v>18017.19921875</v>
      </c>
      <c r="J2396" s="7">
        <v>8.7239793593110321E-2</v>
      </c>
      <c r="K2396" s="7">
        <v>8.6871063741435398E-2</v>
      </c>
      <c r="L2396" s="7">
        <v>8.6519676248953389E-2</v>
      </c>
      <c r="M2396" s="7">
        <v>8.632029768430903E-2</v>
      </c>
      <c r="N2396" s="7">
        <v>9.0075646493280953E-2</v>
      </c>
      <c r="O2396" s="7">
        <v>1.662730422903116E-3</v>
      </c>
      <c r="P2396" s="7">
        <v>9.173837691618407E-2</v>
      </c>
      <c r="Q2396" s="7">
        <v>8.8412916070377837E-2</v>
      </c>
      <c r="R2396" s="7">
        <f t="shared" si="231"/>
        <v>0</v>
      </c>
      <c r="S2396" s="4" t="str">
        <f t="shared" si="232"/>
        <v>Lower</v>
      </c>
      <c r="T2396" s="4" t="str">
        <f t="shared" si="228"/>
        <v>Below</v>
      </c>
      <c r="U2396" s="4" t="str">
        <f t="shared" si="229"/>
        <v>Buy</v>
      </c>
      <c r="V2396" s="4" t="str">
        <f t="shared" si="230"/>
        <v/>
      </c>
    </row>
    <row r="2397" spans="1:22">
      <c r="A2397" s="2">
        <v>44511</v>
      </c>
      <c r="B2397" s="7">
        <v>1550.050048828125</v>
      </c>
      <c r="C2397" s="7">
        <v>1554.900024414062</v>
      </c>
      <c r="D2397" s="7">
        <v>1535.599975585938</v>
      </c>
      <c r="E2397" s="7">
        <v>1548.300048828125</v>
      </c>
      <c r="F2397" s="7">
        <v>17967.44921875</v>
      </c>
      <c r="G2397" s="7">
        <v>17971.349609375</v>
      </c>
      <c r="H2397" s="7">
        <v>17798.19921875</v>
      </c>
      <c r="I2397" s="7">
        <v>17873.599609375</v>
      </c>
      <c r="J2397" s="7">
        <v>8.6269900081897236E-2</v>
      </c>
      <c r="K2397" s="7">
        <v>8.652104923733317E-2</v>
      </c>
      <c r="L2397" s="7">
        <v>8.627839011759221E-2</v>
      </c>
      <c r="M2397" s="7">
        <v>8.6624971055971056E-2</v>
      </c>
      <c r="N2397" s="7">
        <v>8.987820291891499E-2</v>
      </c>
      <c r="O2397" s="7">
        <v>1.8268186193769629E-3</v>
      </c>
      <c r="P2397" s="7">
        <v>9.170502153829195E-2</v>
      </c>
      <c r="Q2397" s="7">
        <v>8.805138429953803E-2</v>
      </c>
      <c r="R2397" s="7">
        <f t="shared" si="231"/>
        <v>0</v>
      </c>
      <c r="S2397" s="4" t="str">
        <f t="shared" si="232"/>
        <v>Lower</v>
      </c>
      <c r="T2397" s="4" t="str">
        <f t="shared" si="228"/>
        <v>Below</v>
      </c>
      <c r="U2397" s="4" t="str">
        <f t="shared" si="229"/>
        <v>Buy</v>
      </c>
      <c r="V2397" s="4" t="str">
        <f t="shared" si="230"/>
        <v/>
      </c>
    </row>
    <row r="2398" spans="1:22">
      <c r="A2398" s="2">
        <v>44512</v>
      </c>
      <c r="B2398" s="7">
        <v>1550</v>
      </c>
      <c r="C2398" s="7">
        <v>1559.050048828125</v>
      </c>
      <c r="D2398" s="7">
        <v>1545.050048828125</v>
      </c>
      <c r="E2398" s="7">
        <v>1553</v>
      </c>
      <c r="F2398" s="7">
        <v>17977.599609375</v>
      </c>
      <c r="G2398" s="7">
        <v>18123</v>
      </c>
      <c r="H2398" s="7">
        <v>17905.900390625</v>
      </c>
      <c r="I2398" s="7">
        <v>18102.75</v>
      </c>
      <c r="J2398" s="7">
        <v>8.621840699977E-2</v>
      </c>
      <c r="K2398" s="7">
        <v>8.6026046947421789E-2</v>
      </c>
      <c r="L2398" s="7">
        <v>8.6287202269765079E-2</v>
      </c>
      <c r="M2398" s="7">
        <v>8.5788070873209873E-2</v>
      </c>
      <c r="N2398" s="7">
        <v>8.9654274805620451E-2</v>
      </c>
      <c r="O2398" s="7">
        <v>2.0388784999140308E-3</v>
      </c>
      <c r="P2398" s="7">
        <v>9.1693153305534486E-2</v>
      </c>
      <c r="Q2398" s="7">
        <v>8.7615396305706417E-2</v>
      </c>
      <c r="R2398" s="7">
        <f t="shared" si="231"/>
        <v>0</v>
      </c>
      <c r="S2398" s="4" t="str">
        <f t="shared" si="232"/>
        <v>Lower</v>
      </c>
      <c r="T2398" s="4" t="str">
        <f t="shared" si="228"/>
        <v>Below</v>
      </c>
      <c r="U2398" s="4" t="str">
        <f t="shared" si="229"/>
        <v>Buy</v>
      </c>
      <c r="V2398" s="4" t="str">
        <f t="shared" si="230"/>
        <v/>
      </c>
    </row>
    <row r="2399" spans="1:22">
      <c r="A2399" s="2">
        <v>44515</v>
      </c>
      <c r="B2399" s="7">
        <v>1562.099975585938</v>
      </c>
      <c r="C2399" s="7">
        <v>1571.849975585938</v>
      </c>
      <c r="D2399" s="7">
        <v>1554.400024414062</v>
      </c>
      <c r="E2399" s="7">
        <v>1557.25</v>
      </c>
      <c r="F2399" s="7">
        <v>18140.94921875</v>
      </c>
      <c r="G2399" s="7">
        <v>18210.150390625</v>
      </c>
      <c r="H2399" s="7">
        <v>18071.30078125</v>
      </c>
      <c r="I2399" s="7">
        <v>18109.44921875</v>
      </c>
      <c r="J2399" s="7">
        <v>8.6109053983315975E-2</v>
      </c>
      <c r="K2399" s="7">
        <v>8.6317242958913812E-2</v>
      </c>
      <c r="L2399" s="7">
        <v>8.6014838844741093E-2</v>
      </c>
      <c r="M2399" s="7">
        <v>8.5991019450092854E-2</v>
      </c>
      <c r="N2399" s="7">
        <v>8.9353135013238369E-2</v>
      </c>
      <c r="O2399" s="7">
        <v>2.115379649708041E-3</v>
      </c>
      <c r="P2399" s="7">
        <v>9.1468514662946407E-2</v>
      </c>
      <c r="Q2399" s="7">
        <v>8.7237755363530331E-2</v>
      </c>
      <c r="R2399" s="7">
        <f t="shared" si="231"/>
        <v>0</v>
      </c>
      <c r="S2399" s="4" t="str">
        <f t="shared" si="232"/>
        <v>Lower</v>
      </c>
      <c r="T2399" s="4" t="str">
        <f t="shared" ref="T2399:T2462" si="233">IF(S2399=0,"",IF(S2399="Upper",IF(M2399&lt;=P2399,"Below","Above"),IF(M2399&gt;=Q2399,"Above","Below")))</f>
        <v>Below</v>
      </c>
      <c r="U2399" s="4" t="str">
        <f t="shared" si="229"/>
        <v>Buy</v>
      </c>
      <c r="V2399" s="4" t="str">
        <f t="shared" si="230"/>
        <v/>
      </c>
    </row>
    <row r="2400" spans="1:22">
      <c r="A2400" s="2">
        <v>44516</v>
      </c>
      <c r="B2400" s="7">
        <v>1555</v>
      </c>
      <c r="C2400" s="7">
        <v>1557.199951171875</v>
      </c>
      <c r="D2400" s="7">
        <v>1541.599975585938</v>
      </c>
      <c r="E2400" s="7">
        <v>1548</v>
      </c>
      <c r="F2400" s="7">
        <v>18127.05078125</v>
      </c>
      <c r="G2400" s="7">
        <v>18132.650390625</v>
      </c>
      <c r="H2400" s="7">
        <v>17958.80078125</v>
      </c>
      <c r="I2400" s="7">
        <v>17999.19921875</v>
      </c>
      <c r="J2400" s="7">
        <v>8.5783397352670224E-2</v>
      </c>
      <c r="K2400" s="7">
        <v>8.587823167742667E-2</v>
      </c>
      <c r="L2400" s="7">
        <v>8.5840919689662953E-2</v>
      </c>
      <c r="M2400" s="7">
        <v>8.6003826125077176E-2</v>
      </c>
      <c r="N2400" s="7">
        <v>8.9133394895904064E-2</v>
      </c>
      <c r="O2400" s="7">
        <v>2.226407174879627E-3</v>
      </c>
      <c r="P2400" s="7">
        <v>9.1359802070783688E-2</v>
      </c>
      <c r="Q2400" s="7">
        <v>8.690698772102444E-2</v>
      </c>
      <c r="R2400" s="7">
        <f t="shared" si="231"/>
        <v>0</v>
      </c>
      <c r="S2400" s="4" t="str">
        <f t="shared" si="232"/>
        <v>Lower</v>
      </c>
      <c r="T2400" s="4" t="str">
        <f t="shared" si="233"/>
        <v>Below</v>
      </c>
      <c r="U2400" s="4" t="str">
        <f t="shared" si="229"/>
        <v>Buy</v>
      </c>
      <c r="V2400" s="4" t="str">
        <f t="shared" si="230"/>
        <v/>
      </c>
    </row>
    <row r="2401" spans="1:22">
      <c r="A2401" s="2">
        <v>44517</v>
      </c>
      <c r="B2401" s="7">
        <v>1536.900024414062</v>
      </c>
      <c r="C2401" s="7">
        <v>1544</v>
      </c>
      <c r="D2401" s="7">
        <v>1528.5</v>
      </c>
      <c r="E2401" s="7">
        <v>1530.800048828125</v>
      </c>
      <c r="F2401" s="7">
        <v>17939.349609375</v>
      </c>
      <c r="G2401" s="7">
        <v>18022.650390625</v>
      </c>
      <c r="H2401" s="7">
        <v>17879.25</v>
      </c>
      <c r="I2401" s="7">
        <v>17898.650390625</v>
      </c>
      <c r="J2401" s="7">
        <v>8.5672003605464467E-2</v>
      </c>
      <c r="K2401" s="7">
        <v>8.5669974533998397E-2</v>
      </c>
      <c r="L2401" s="7">
        <v>8.5490163177985648E-2</v>
      </c>
      <c r="M2401" s="7">
        <v>8.5526004219286342E-2</v>
      </c>
      <c r="N2401" s="7">
        <v>8.8825507930290495E-2</v>
      </c>
      <c r="O2401" s="7">
        <v>2.2802815029039098E-3</v>
      </c>
      <c r="P2401" s="7">
        <v>9.1105789433194403E-2</v>
      </c>
      <c r="Q2401" s="7">
        <v>8.6545226427386587E-2</v>
      </c>
      <c r="R2401" s="7">
        <f t="shared" si="231"/>
        <v>0</v>
      </c>
      <c r="S2401" s="4" t="str">
        <f t="shared" si="232"/>
        <v>Lower</v>
      </c>
      <c r="T2401" s="4" t="str">
        <f t="shared" si="233"/>
        <v>Below</v>
      </c>
      <c r="U2401" s="4" t="str">
        <f t="shared" si="229"/>
        <v>Buy</v>
      </c>
      <c r="V2401" s="4" t="str">
        <f t="shared" si="230"/>
        <v/>
      </c>
    </row>
    <row r="2402" spans="1:22">
      <c r="A2402" s="2">
        <v>44518</v>
      </c>
      <c r="B2402" s="7">
        <v>1526.050048828125</v>
      </c>
      <c r="C2402" s="7">
        <v>1543.5</v>
      </c>
      <c r="D2402" s="7">
        <v>1525.25</v>
      </c>
      <c r="E2402" s="7">
        <v>1539.400024414062</v>
      </c>
      <c r="F2402" s="7">
        <v>17890.55078125</v>
      </c>
      <c r="G2402" s="7">
        <v>17945.599609375</v>
      </c>
      <c r="H2402" s="7">
        <v>17688.5</v>
      </c>
      <c r="I2402" s="7">
        <v>17764.80078125</v>
      </c>
      <c r="J2402" s="7">
        <v>8.5299221219476681E-2</v>
      </c>
      <c r="K2402" s="7">
        <v>8.6009943027685554E-2</v>
      </c>
      <c r="L2402" s="7">
        <v>8.6228340447183194E-2</v>
      </c>
      <c r="M2402" s="7">
        <v>8.6654505354140224E-2</v>
      </c>
      <c r="N2402" s="7">
        <v>8.8576510240849907E-2</v>
      </c>
      <c r="O2402" s="7">
        <v>2.228724431040649E-3</v>
      </c>
      <c r="P2402" s="7">
        <v>9.0805234671890556E-2</v>
      </c>
      <c r="Q2402" s="7">
        <v>8.6347785809809258E-2</v>
      </c>
      <c r="R2402" s="7">
        <f t="shared" si="231"/>
        <v>0</v>
      </c>
      <c r="S2402" s="4" t="str">
        <f t="shared" si="232"/>
        <v>Lower</v>
      </c>
      <c r="T2402" s="4" t="str">
        <f t="shared" si="233"/>
        <v>Above</v>
      </c>
      <c r="U2402" s="4" t="str">
        <f t="shared" si="229"/>
        <v>Buy</v>
      </c>
      <c r="V2402" s="4" t="str">
        <f t="shared" si="230"/>
        <v/>
      </c>
    </row>
    <row r="2403" spans="1:22">
      <c r="A2403" s="2">
        <v>44522</v>
      </c>
      <c r="B2403" s="7">
        <v>1546</v>
      </c>
      <c r="C2403" s="7">
        <v>1552.699951171875</v>
      </c>
      <c r="D2403" s="7">
        <v>1499.050048828125</v>
      </c>
      <c r="E2403" s="7">
        <v>1515.349975585938</v>
      </c>
      <c r="F2403" s="7">
        <v>17796.25</v>
      </c>
      <c r="G2403" s="7">
        <v>17805.25</v>
      </c>
      <c r="H2403" s="7">
        <v>17280.44921875</v>
      </c>
      <c r="I2403" s="7">
        <v>17416.55078125</v>
      </c>
      <c r="J2403" s="7">
        <v>8.687223431902788E-2</v>
      </c>
      <c r="K2403" s="7">
        <v>8.7204613873541517E-2</v>
      </c>
      <c r="L2403" s="7">
        <v>8.6748326380404153E-2</v>
      </c>
      <c r="M2403" s="7">
        <v>8.7006319139683277E-2</v>
      </c>
      <c r="N2403" s="7">
        <v>8.8316058062413563E-2</v>
      </c>
      <c r="O2403" s="7">
        <v>2.080543770891341E-3</v>
      </c>
      <c r="P2403" s="7">
        <v>9.0396601833304904E-2</v>
      </c>
      <c r="Q2403" s="7">
        <v>8.6235514291522222E-2</v>
      </c>
      <c r="R2403" s="7">
        <f t="shared" si="231"/>
        <v>0</v>
      </c>
      <c r="S2403" s="4" t="str">
        <f t="shared" si="232"/>
        <v>Lower</v>
      </c>
      <c r="T2403" s="4" t="str">
        <f t="shared" si="233"/>
        <v>Above</v>
      </c>
      <c r="U2403" s="4" t="str">
        <f t="shared" si="229"/>
        <v>Buy</v>
      </c>
      <c r="V2403" s="4" t="str">
        <f t="shared" si="230"/>
        <v/>
      </c>
    </row>
    <row r="2404" spans="1:22">
      <c r="A2404" s="2">
        <v>44523</v>
      </c>
      <c r="B2404" s="7">
        <v>1502</v>
      </c>
      <c r="C2404" s="7">
        <v>1527.800048828125</v>
      </c>
      <c r="D2404" s="7">
        <v>1496.349975585938</v>
      </c>
      <c r="E2404" s="7">
        <v>1515.550048828125</v>
      </c>
      <c r="F2404" s="7">
        <v>17281.75</v>
      </c>
      <c r="G2404" s="7">
        <v>17553.69921875</v>
      </c>
      <c r="H2404" s="7">
        <v>17216.099609375</v>
      </c>
      <c r="I2404" s="7">
        <v>17503.349609375</v>
      </c>
      <c r="J2404" s="7">
        <v>8.6912494394375567E-2</v>
      </c>
      <c r="K2404" s="7">
        <v>8.7035788285366317E-2</v>
      </c>
      <c r="L2404" s="7">
        <v>8.6915736405887345E-2</v>
      </c>
      <c r="M2404" s="7">
        <v>8.658628677658238E-2</v>
      </c>
      <c r="N2404" s="7">
        <v>8.8006235658128609E-2</v>
      </c>
      <c r="O2404" s="7">
        <v>1.8262082358374381E-3</v>
      </c>
      <c r="P2404" s="7">
        <v>8.9832443893966052E-2</v>
      </c>
      <c r="Q2404" s="7">
        <v>8.6180027422291167E-2</v>
      </c>
      <c r="R2404" s="7">
        <f t="shared" si="231"/>
        <v>0</v>
      </c>
      <c r="S2404" s="4" t="str">
        <f t="shared" si="232"/>
        <v>Lower</v>
      </c>
      <c r="T2404" s="4" t="str">
        <f t="shared" si="233"/>
        <v>Above</v>
      </c>
      <c r="U2404" s="4" t="str">
        <f t="shared" si="229"/>
        <v>Buy</v>
      </c>
      <c r="V2404" s="4" t="str">
        <f t="shared" si="230"/>
        <v/>
      </c>
    </row>
    <row r="2405" spans="1:22">
      <c r="A2405" s="2">
        <v>44524</v>
      </c>
      <c r="B2405" s="7">
        <v>1524</v>
      </c>
      <c r="C2405" s="7">
        <v>1536.349975585938</v>
      </c>
      <c r="D2405" s="7">
        <v>1514.050048828125</v>
      </c>
      <c r="E2405" s="7">
        <v>1518.050048828125</v>
      </c>
      <c r="F2405" s="7">
        <v>17550.05078125</v>
      </c>
      <c r="G2405" s="7">
        <v>17600.599609375</v>
      </c>
      <c r="H2405" s="7">
        <v>17354</v>
      </c>
      <c r="I2405" s="7">
        <v>17415.05078125</v>
      </c>
      <c r="J2405" s="7">
        <v>8.6837355572110392E-2</v>
      </c>
      <c r="K2405" s="7">
        <v>8.7289638403432415E-2</v>
      </c>
      <c r="L2405" s="7">
        <v>8.7245018372025182E-2</v>
      </c>
      <c r="M2405" s="7">
        <v>8.7168855715456253E-2</v>
      </c>
      <c r="N2405" s="7">
        <v>8.779374493542827E-2</v>
      </c>
      <c r="O2405" s="7">
        <v>1.64667357871207E-3</v>
      </c>
      <c r="P2405" s="7">
        <v>8.9440418514140335E-2</v>
      </c>
      <c r="Q2405" s="7">
        <v>8.6147071356716204E-2</v>
      </c>
      <c r="R2405" s="7">
        <f t="shared" si="231"/>
        <v>0</v>
      </c>
      <c r="S2405" s="4" t="str">
        <f t="shared" si="232"/>
        <v>Lower</v>
      </c>
      <c r="T2405" s="4" t="str">
        <f t="shared" si="233"/>
        <v>Above</v>
      </c>
      <c r="U2405" s="4" t="str">
        <f t="shared" si="229"/>
        <v>Buy</v>
      </c>
      <c r="V2405" s="4" t="str">
        <f t="shared" si="230"/>
        <v/>
      </c>
    </row>
    <row r="2406" spans="1:22">
      <c r="A2406" s="2">
        <v>44525</v>
      </c>
      <c r="B2406" s="7">
        <v>1514.800048828125</v>
      </c>
      <c r="C2406" s="7">
        <v>1533.300048828125</v>
      </c>
      <c r="D2406" s="7">
        <v>1507</v>
      </c>
      <c r="E2406" s="7">
        <v>1525.949951171875</v>
      </c>
      <c r="F2406" s="7">
        <v>17417.30078125</v>
      </c>
      <c r="G2406" s="7">
        <v>17564.349609375</v>
      </c>
      <c r="H2406" s="7">
        <v>17351.69921875</v>
      </c>
      <c r="I2406" s="7">
        <v>17536.25</v>
      </c>
      <c r="J2406" s="7">
        <v>8.6970998999961649E-2</v>
      </c>
      <c r="K2406" s="7">
        <v>8.7296147191793752E-2</v>
      </c>
      <c r="L2406" s="7">
        <v>8.685028371005632E-2</v>
      </c>
      <c r="M2406" s="7">
        <v>8.7016890793178411E-2</v>
      </c>
      <c r="N2406" s="7">
        <v>8.7621068081150152E-2</v>
      </c>
      <c r="O2406" s="7">
        <v>1.5280133038994841E-3</v>
      </c>
      <c r="P2406" s="7">
        <v>8.9149081385049636E-2</v>
      </c>
      <c r="Q2406" s="7">
        <v>8.6093054777250669E-2</v>
      </c>
      <c r="R2406" s="7">
        <f t="shared" si="231"/>
        <v>0</v>
      </c>
      <c r="S2406" s="4" t="str">
        <f t="shared" si="232"/>
        <v>Lower</v>
      </c>
      <c r="T2406" s="4" t="str">
        <f t="shared" si="233"/>
        <v>Above</v>
      </c>
      <c r="U2406" s="4" t="str">
        <f t="shared" si="229"/>
        <v>Buy</v>
      </c>
      <c r="V2406" s="4" t="str">
        <f t="shared" si="230"/>
        <v/>
      </c>
    </row>
    <row r="2407" spans="1:22">
      <c r="A2407" s="2">
        <v>44526</v>
      </c>
      <c r="B2407" s="7">
        <v>1500</v>
      </c>
      <c r="C2407" s="7">
        <v>1506.699951171875</v>
      </c>
      <c r="D2407" s="7">
        <v>1485</v>
      </c>
      <c r="E2407" s="7">
        <v>1489.900024414062</v>
      </c>
      <c r="F2407" s="7">
        <v>17338.75</v>
      </c>
      <c r="G2407" s="7">
        <v>17355.400390625</v>
      </c>
      <c r="H2407" s="7">
        <v>16985.69921875</v>
      </c>
      <c r="I2407" s="7">
        <v>17026.44921875</v>
      </c>
      <c r="J2407" s="7">
        <v>8.6511426717612291E-2</v>
      </c>
      <c r="K2407" s="7">
        <v>8.6814473723450414E-2</v>
      </c>
      <c r="L2407" s="7">
        <v>8.7426486297411496E-2</v>
      </c>
      <c r="M2407" s="7">
        <v>8.7505034389280825E-2</v>
      </c>
      <c r="N2407" s="7">
        <v>8.7485846378567905E-2</v>
      </c>
      <c r="O2407" s="7">
        <v>1.4013079923519819E-3</v>
      </c>
      <c r="P2407" s="7">
        <v>8.8887154370919888E-2</v>
      </c>
      <c r="Q2407" s="7">
        <v>8.6084538386215922E-2</v>
      </c>
      <c r="R2407" s="7">
        <f t="shared" si="231"/>
        <v>0</v>
      </c>
      <c r="S2407" s="4" t="str">
        <f t="shared" si="232"/>
        <v>Lower</v>
      </c>
      <c r="T2407" s="4" t="str">
        <f t="shared" si="233"/>
        <v>Above</v>
      </c>
      <c r="U2407" s="4" t="str">
        <f t="shared" si="229"/>
        <v>Buy</v>
      </c>
      <c r="V2407" s="4" t="str">
        <f t="shared" si="230"/>
        <v/>
      </c>
    </row>
    <row r="2408" spans="1:22">
      <c r="A2408" s="2">
        <v>44529</v>
      </c>
      <c r="B2408" s="7">
        <v>1494.800048828125</v>
      </c>
      <c r="C2408" s="7">
        <v>1507.650024414062</v>
      </c>
      <c r="D2408" s="7">
        <v>1462</v>
      </c>
      <c r="E2408" s="7">
        <v>1501.25</v>
      </c>
      <c r="F2408" s="7">
        <v>17055.80078125</v>
      </c>
      <c r="G2408" s="7">
        <v>17160.69921875</v>
      </c>
      <c r="H2408" s="7">
        <v>16782.400390625</v>
      </c>
      <c r="I2408" s="7">
        <v>17053.94921875</v>
      </c>
      <c r="J2408" s="7">
        <v>8.7641739487917078E-2</v>
      </c>
      <c r="K2408" s="7">
        <v>8.7854813209871124E-2</v>
      </c>
      <c r="L2408" s="7">
        <v>8.7115070905870159E-2</v>
      </c>
      <c r="M2408" s="7">
        <v>8.8029463483416948E-2</v>
      </c>
      <c r="N2408" s="7">
        <v>8.7425266393417106E-2</v>
      </c>
      <c r="O2408" s="7">
        <v>1.346554130895732E-3</v>
      </c>
      <c r="P2408" s="7">
        <v>8.8771820524312844E-2</v>
      </c>
      <c r="Q2408" s="7">
        <v>8.6078712262521367E-2</v>
      </c>
      <c r="R2408" s="7">
        <f t="shared" si="231"/>
        <v>0</v>
      </c>
      <c r="S2408" s="4" t="str">
        <f t="shared" si="232"/>
        <v>Lower</v>
      </c>
      <c r="T2408" s="4" t="str">
        <f t="shared" si="233"/>
        <v>Above</v>
      </c>
      <c r="U2408" s="4" t="str">
        <f t="shared" si="229"/>
        <v>Buy</v>
      </c>
      <c r="V2408" s="4" t="str">
        <f t="shared" si="230"/>
        <v/>
      </c>
    </row>
    <row r="2409" spans="1:22">
      <c r="A2409" s="2">
        <v>44530</v>
      </c>
      <c r="B2409" s="7">
        <v>1495</v>
      </c>
      <c r="C2409" s="7">
        <v>1529</v>
      </c>
      <c r="D2409" s="7">
        <v>1486.550048828125</v>
      </c>
      <c r="E2409" s="7">
        <v>1493.550048828125</v>
      </c>
      <c r="F2409" s="7">
        <v>17051.150390625</v>
      </c>
      <c r="G2409" s="7">
        <v>17324.650390625</v>
      </c>
      <c r="H2409" s="7">
        <v>16931.400390625</v>
      </c>
      <c r="I2409" s="7">
        <v>16983.19921875</v>
      </c>
      <c r="J2409" s="7">
        <v>8.7677368725923341E-2</v>
      </c>
      <c r="K2409" s="7">
        <v>8.8255749208503376E-2</v>
      </c>
      <c r="L2409" s="7">
        <v>8.7798410912970623E-2</v>
      </c>
      <c r="M2409" s="7">
        <v>8.7942797442969262E-2</v>
      </c>
      <c r="N2409" s="7">
        <v>8.7343905557941623E-2</v>
      </c>
      <c r="O2409" s="7">
        <v>1.256278050170844E-3</v>
      </c>
      <c r="P2409" s="7">
        <v>8.8600183608112462E-2</v>
      </c>
      <c r="Q2409" s="7">
        <v>8.6087627507770784E-2</v>
      </c>
      <c r="R2409" s="7">
        <f t="shared" si="231"/>
        <v>0</v>
      </c>
      <c r="S2409" s="4" t="str">
        <f t="shared" si="232"/>
        <v>Lower</v>
      </c>
      <c r="T2409" s="4" t="str">
        <f t="shared" si="233"/>
        <v>Above</v>
      </c>
      <c r="U2409" s="4" t="str">
        <f t="shared" si="229"/>
        <v>Buy</v>
      </c>
      <c r="V2409" s="4" t="str">
        <f t="shared" si="230"/>
        <v/>
      </c>
    </row>
    <row r="2410" spans="1:22">
      <c r="A2410" s="2">
        <v>44531</v>
      </c>
      <c r="B2410" s="7">
        <v>1495</v>
      </c>
      <c r="C2410" s="7">
        <v>1507.050048828125</v>
      </c>
      <c r="D2410" s="7">
        <v>1489.099975585938</v>
      </c>
      <c r="E2410" s="7">
        <v>1504.650024414062</v>
      </c>
      <c r="F2410" s="7">
        <v>17104.400390625</v>
      </c>
      <c r="G2410" s="7">
        <v>17213.05078125</v>
      </c>
      <c r="H2410" s="7">
        <v>17064.25</v>
      </c>
      <c r="I2410" s="7">
        <v>17166.900390625</v>
      </c>
      <c r="J2410" s="7">
        <v>8.7404408564910371E-2</v>
      </c>
      <c r="K2410" s="7">
        <v>8.7552756799494202E-2</v>
      </c>
      <c r="L2410" s="7">
        <v>8.7264308456916503E-2</v>
      </c>
      <c r="M2410" s="7">
        <v>8.7648322654435951E-2</v>
      </c>
      <c r="N2410" s="7">
        <v>8.7249658694302096E-2</v>
      </c>
      <c r="O2410" s="7">
        <v>1.1495583599501411E-3</v>
      </c>
      <c r="P2410" s="7">
        <v>8.839921705425223E-2</v>
      </c>
      <c r="Q2410" s="7">
        <v>8.6100100334351962E-2</v>
      </c>
      <c r="R2410" s="7">
        <f t="shared" si="231"/>
        <v>0</v>
      </c>
      <c r="S2410" s="4" t="str">
        <f t="shared" si="232"/>
        <v>Lower</v>
      </c>
      <c r="T2410" s="4" t="str">
        <f t="shared" si="233"/>
        <v>Above</v>
      </c>
      <c r="U2410" s="4" t="str">
        <f t="shared" si="229"/>
        <v>Buy</v>
      </c>
      <c r="V2410" s="4" t="str">
        <f t="shared" si="230"/>
        <v/>
      </c>
    </row>
    <row r="2411" spans="1:22">
      <c r="A2411" s="2">
        <v>44532</v>
      </c>
      <c r="B2411" s="7">
        <v>1504.5</v>
      </c>
      <c r="C2411" s="7">
        <v>1528.800048828125</v>
      </c>
      <c r="D2411" s="7">
        <v>1500</v>
      </c>
      <c r="E2411" s="7">
        <v>1525.75</v>
      </c>
      <c r="F2411" s="7">
        <v>17183.19921875</v>
      </c>
      <c r="G2411" s="7">
        <v>17420.349609375</v>
      </c>
      <c r="H2411" s="7">
        <v>17149.30078125</v>
      </c>
      <c r="I2411" s="7">
        <v>17401.650390625</v>
      </c>
      <c r="J2411" s="7">
        <v>8.7556454467356493E-2</v>
      </c>
      <c r="K2411" s="7">
        <v>8.7759435551475973E-2</v>
      </c>
      <c r="L2411" s="7">
        <v>8.7467122953491405E-2</v>
      </c>
      <c r="M2411" s="7">
        <v>8.767846530361198E-2</v>
      </c>
      <c r="N2411" s="7">
        <v>8.7142680955873408E-2</v>
      </c>
      <c r="O2411" s="7">
        <v>9.8586628339831844E-4</v>
      </c>
      <c r="P2411" s="7">
        <v>8.8128547239271729E-2</v>
      </c>
      <c r="Q2411" s="7">
        <v>8.6156814672475088E-2</v>
      </c>
      <c r="R2411" s="7">
        <f t="shared" si="231"/>
        <v>0</v>
      </c>
      <c r="S2411" s="4" t="str">
        <f t="shared" si="232"/>
        <v>Lower</v>
      </c>
      <c r="T2411" s="4" t="str">
        <f t="shared" si="233"/>
        <v>Above</v>
      </c>
      <c r="U2411" s="4" t="str">
        <f t="shared" si="229"/>
        <v>Buy</v>
      </c>
      <c r="V2411" s="4" t="str">
        <f t="shared" si="230"/>
        <v/>
      </c>
    </row>
    <row r="2412" spans="1:22">
      <c r="A2412" s="2">
        <v>44533</v>
      </c>
      <c r="B2412" s="7">
        <v>1525.800048828125</v>
      </c>
      <c r="C2412" s="7">
        <v>1535.949951171875</v>
      </c>
      <c r="D2412" s="7">
        <v>1507.050048828125</v>
      </c>
      <c r="E2412" s="7">
        <v>1513.550048828125</v>
      </c>
      <c r="F2412" s="7">
        <v>17424.900390625</v>
      </c>
      <c r="G2412" s="7">
        <v>17489.80078125</v>
      </c>
      <c r="H2412" s="7">
        <v>17180.80078125</v>
      </c>
      <c r="I2412" s="7">
        <v>17196.69921875</v>
      </c>
      <c r="J2412" s="7">
        <v>8.7564348410797271E-2</v>
      </c>
      <c r="K2412" s="7">
        <v>8.7819751087073294E-2</v>
      </c>
      <c r="L2412" s="7">
        <v>8.7717101665762909E-2</v>
      </c>
      <c r="M2412" s="7">
        <v>8.8013986264169966E-2</v>
      </c>
      <c r="N2412" s="7">
        <v>8.7108380323855122E-2</v>
      </c>
      <c r="O2412" s="7">
        <v>9.3968408257897131E-4</v>
      </c>
      <c r="P2412" s="7">
        <v>8.804806440643409E-2</v>
      </c>
      <c r="Q2412" s="7">
        <v>8.6168696241276155E-2</v>
      </c>
      <c r="R2412" s="7">
        <f t="shared" si="231"/>
        <v>0</v>
      </c>
      <c r="S2412" s="4" t="str">
        <f t="shared" si="232"/>
        <v>Lower</v>
      </c>
      <c r="T2412" s="4" t="str">
        <f t="shared" si="233"/>
        <v>Above</v>
      </c>
      <c r="U2412" s="4" t="str">
        <f t="shared" si="229"/>
        <v>Buy</v>
      </c>
      <c r="V2412" s="4" t="str">
        <f t="shared" si="230"/>
        <v/>
      </c>
    </row>
    <row r="2413" spans="1:22">
      <c r="A2413" s="2">
        <v>44536</v>
      </c>
      <c r="B2413" s="7">
        <v>1513</v>
      </c>
      <c r="C2413" s="7">
        <v>1518.800048828125</v>
      </c>
      <c r="D2413" s="7">
        <v>1497.349975585938</v>
      </c>
      <c r="E2413" s="7">
        <v>1503.800048828125</v>
      </c>
      <c r="F2413" s="7">
        <v>17209.05078125</v>
      </c>
      <c r="G2413" s="7">
        <v>17216.75</v>
      </c>
      <c r="H2413" s="7">
        <v>16891.69921875</v>
      </c>
      <c r="I2413" s="7">
        <v>16912.25</v>
      </c>
      <c r="J2413" s="7">
        <v>8.7918852656793736E-2</v>
      </c>
      <c r="K2413" s="7">
        <v>8.8216419987984088E-2</v>
      </c>
      <c r="L2413" s="7">
        <v>8.8644129651791345E-2</v>
      </c>
      <c r="M2413" s="7">
        <v>8.8917799159078478E-2</v>
      </c>
      <c r="N2413" s="7">
        <v>8.7106071156773421E-2</v>
      </c>
      <c r="O2413" s="7">
        <v>9.3492886764166502E-4</v>
      </c>
      <c r="P2413" s="7">
        <v>8.8041000024415089E-2</v>
      </c>
      <c r="Q2413" s="7">
        <v>8.6171142289131752E-2</v>
      </c>
      <c r="R2413" s="7">
        <f t="shared" si="231"/>
        <v>0</v>
      </c>
      <c r="S2413" s="4" t="str">
        <f t="shared" si="232"/>
        <v>Lower</v>
      </c>
      <c r="T2413" s="4" t="str">
        <f t="shared" si="233"/>
        <v>Above</v>
      </c>
      <c r="U2413" s="4" t="str">
        <f t="shared" si="229"/>
        <v>Buy</v>
      </c>
      <c r="V2413" s="4" t="str">
        <f t="shared" si="230"/>
        <v/>
      </c>
    </row>
    <row r="2414" spans="1:22">
      <c r="A2414" s="2">
        <v>44537</v>
      </c>
      <c r="B2414" s="7">
        <v>1513.949951171875</v>
      </c>
      <c r="C2414" s="7">
        <v>1532</v>
      </c>
      <c r="D2414" s="7">
        <v>1509.900024414062</v>
      </c>
      <c r="E2414" s="7">
        <v>1525.699951171875</v>
      </c>
      <c r="F2414" s="7">
        <v>17044.099609375</v>
      </c>
      <c r="G2414" s="7">
        <v>17251.650390625</v>
      </c>
      <c r="H2414" s="7">
        <v>16987.75</v>
      </c>
      <c r="I2414" s="7">
        <v>17176.69921875</v>
      </c>
      <c r="J2414" s="7">
        <v>8.8825457834049285E-2</v>
      </c>
      <c r="K2414" s="7">
        <v>8.8803097982586579E-2</v>
      </c>
      <c r="L2414" s="7">
        <v>8.8881695599126578E-2</v>
      </c>
      <c r="M2414" s="7">
        <v>8.8823814851833022E-2</v>
      </c>
      <c r="N2414" s="7">
        <v>8.7118987547498944E-2</v>
      </c>
      <c r="O2414" s="7">
        <v>9.5766052083011432E-4</v>
      </c>
      <c r="P2414" s="7">
        <v>8.8076648068329058E-2</v>
      </c>
      <c r="Q2414" s="7">
        <v>8.616132702666883E-2</v>
      </c>
      <c r="R2414" s="7">
        <f t="shared" si="231"/>
        <v>0</v>
      </c>
      <c r="S2414" s="4" t="str">
        <f t="shared" si="232"/>
        <v>Lower</v>
      </c>
      <c r="T2414" s="4" t="str">
        <f t="shared" si="233"/>
        <v>Above</v>
      </c>
      <c r="U2414" s="4" t="str">
        <f t="shared" si="229"/>
        <v>Buy</v>
      </c>
      <c r="V2414" s="4" t="str">
        <f t="shared" si="230"/>
        <v/>
      </c>
    </row>
    <row r="2415" spans="1:22">
      <c r="A2415" s="2">
        <v>44538</v>
      </c>
      <c r="B2415" s="7">
        <v>1536</v>
      </c>
      <c r="C2415" s="7">
        <v>1555.050048828125</v>
      </c>
      <c r="D2415" s="7">
        <v>1534</v>
      </c>
      <c r="E2415" s="7">
        <v>1553.800048828125</v>
      </c>
      <c r="F2415" s="7">
        <v>17315.25</v>
      </c>
      <c r="G2415" s="7">
        <v>17484.599609375</v>
      </c>
      <c r="H2415" s="7">
        <v>17308.94921875</v>
      </c>
      <c r="I2415" s="7">
        <v>17469.75</v>
      </c>
      <c r="J2415" s="7">
        <v>8.8707930870186691E-2</v>
      </c>
      <c r="K2415" s="7">
        <v>8.8938270453406826E-2</v>
      </c>
      <c r="L2415" s="7">
        <v>8.8624675051810042E-2</v>
      </c>
      <c r="M2415" s="7">
        <v>8.8942317367342122E-2</v>
      </c>
      <c r="N2415" s="7">
        <v>8.7209452405156276E-2</v>
      </c>
      <c r="O2415" s="7">
        <v>1.040895785691877E-3</v>
      </c>
      <c r="P2415" s="7">
        <v>8.8250348190848149E-2</v>
      </c>
      <c r="Q2415" s="7">
        <v>8.6168556619464404E-2</v>
      </c>
      <c r="R2415" s="7">
        <f t="shared" si="231"/>
        <v>0</v>
      </c>
      <c r="S2415" s="4" t="str">
        <f t="shared" si="232"/>
        <v>Lower</v>
      </c>
      <c r="T2415" s="4" t="str">
        <f t="shared" si="233"/>
        <v>Above</v>
      </c>
      <c r="U2415" s="4" t="str">
        <f t="shared" si="229"/>
        <v>Buy</v>
      </c>
      <c r="V2415" s="4" t="str">
        <f t="shared" si="230"/>
        <v/>
      </c>
    </row>
    <row r="2416" spans="1:22">
      <c r="A2416" s="2">
        <v>44539</v>
      </c>
      <c r="B2416" s="7">
        <v>1545.199951171875</v>
      </c>
      <c r="C2416" s="7">
        <v>1554.699951171875</v>
      </c>
      <c r="D2416" s="7">
        <v>1522</v>
      </c>
      <c r="E2416" s="7">
        <v>1526.849975585938</v>
      </c>
      <c r="F2416" s="7">
        <v>17524.400390625</v>
      </c>
      <c r="G2416" s="7">
        <v>17543.25</v>
      </c>
      <c r="H2416" s="7">
        <v>17379.599609375</v>
      </c>
      <c r="I2416" s="7">
        <v>17516.849609375</v>
      </c>
      <c r="J2416" s="7">
        <v>8.8174198074046972E-2</v>
      </c>
      <c r="K2416" s="7">
        <v>8.8620976795740533E-2</v>
      </c>
      <c r="L2416" s="7">
        <v>8.7573939228093284E-2</v>
      </c>
      <c r="M2416" s="7">
        <v>8.716464487819596E-2</v>
      </c>
      <c r="N2416" s="7">
        <v>8.7251669764850617E-2</v>
      </c>
      <c r="O2416" s="7">
        <v>1.019844729782232E-3</v>
      </c>
      <c r="P2416" s="7">
        <v>8.8271514494632844E-2</v>
      </c>
      <c r="Q2416" s="7">
        <v>8.6231825035068391E-2</v>
      </c>
      <c r="R2416" s="7" t="str">
        <f t="shared" si="231"/>
        <v>Upper</v>
      </c>
      <c r="S2416" s="4" t="str">
        <f t="shared" si="232"/>
        <v>Upper</v>
      </c>
      <c r="T2416" s="4" t="str">
        <f t="shared" si="233"/>
        <v>Below</v>
      </c>
      <c r="U2416" s="4" t="str">
        <f t="shared" si="229"/>
        <v>Sell</v>
      </c>
      <c r="V2416" s="4" t="str">
        <f t="shared" si="230"/>
        <v>Sell</v>
      </c>
    </row>
    <row r="2417" spans="1:22">
      <c r="A2417" s="2">
        <v>44540</v>
      </c>
      <c r="B2417" s="7">
        <v>1524.900024414062</v>
      </c>
      <c r="C2417" s="7">
        <v>1528</v>
      </c>
      <c r="D2417" s="7">
        <v>1508.449951171875</v>
      </c>
      <c r="E2417" s="7">
        <v>1522.550048828125</v>
      </c>
      <c r="F2417" s="7">
        <v>17476.05078125</v>
      </c>
      <c r="G2417" s="7">
        <v>17534.349609375</v>
      </c>
      <c r="H2417" s="7">
        <v>17405.25</v>
      </c>
      <c r="I2417" s="7">
        <v>17511.30078125</v>
      </c>
      <c r="J2417" s="7">
        <v>8.7256557187973094E-2</v>
      </c>
      <c r="K2417" s="7">
        <v>8.7143237932419931E-2</v>
      </c>
      <c r="L2417" s="7">
        <v>8.6666376591653382E-2</v>
      </c>
      <c r="M2417" s="7">
        <v>8.6946713316601573E-2</v>
      </c>
      <c r="N2417" s="7">
        <v>8.7267756877882144E-2</v>
      </c>
      <c r="O2417" s="7">
        <v>1.0119458442949579E-3</v>
      </c>
      <c r="P2417" s="7">
        <v>8.8279702722177097E-2</v>
      </c>
      <c r="Q2417" s="7">
        <v>8.625581103358719E-2</v>
      </c>
      <c r="R2417" s="7">
        <f t="shared" si="231"/>
        <v>0</v>
      </c>
      <c r="S2417" s="4" t="str">
        <f t="shared" si="232"/>
        <v>Upper</v>
      </c>
      <c r="T2417" s="4" t="str">
        <f t="shared" si="233"/>
        <v>Below</v>
      </c>
      <c r="U2417" s="4" t="str">
        <f t="shared" ref="U2417:U2480" si="234">+IF(AND(S2417="Upper",T2417="Below"),"Sell",IF(AND(S2417="Lower",T2417="Above"),"Buy",U2416))</f>
        <v>Sell</v>
      </c>
      <c r="V2417" s="4" t="str">
        <f t="shared" si="230"/>
        <v/>
      </c>
    </row>
    <row r="2418" spans="1:22">
      <c r="A2418" s="2">
        <v>44543</v>
      </c>
      <c r="B2418" s="7">
        <v>1526</v>
      </c>
      <c r="C2418" s="7">
        <v>1537.650024414062</v>
      </c>
      <c r="D2418" s="7">
        <v>1507.199951171875</v>
      </c>
      <c r="E2418" s="7">
        <v>1511.150024414062</v>
      </c>
      <c r="F2418" s="7">
        <v>17619.099609375</v>
      </c>
      <c r="G2418" s="7">
        <v>17639.5</v>
      </c>
      <c r="H2418" s="7">
        <v>17355.94921875</v>
      </c>
      <c r="I2418" s="7">
        <v>17368.25</v>
      </c>
      <c r="J2418" s="7">
        <v>8.661055524017959E-2</v>
      </c>
      <c r="K2418" s="7">
        <v>8.7170839559741628E-2</v>
      </c>
      <c r="L2418" s="7">
        <v>8.684053705017844E-2</v>
      </c>
      <c r="M2418" s="7">
        <v>8.700646434811006E-2</v>
      </c>
      <c r="N2418" s="7">
        <v>8.7328676551627155E-2</v>
      </c>
      <c r="O2418" s="7">
        <v>9.5314527596072473E-4</v>
      </c>
      <c r="P2418" s="7">
        <v>8.8281821827587884E-2</v>
      </c>
      <c r="Q2418" s="7">
        <v>8.6375531275666426E-2</v>
      </c>
      <c r="R2418" s="7">
        <f t="shared" si="231"/>
        <v>0</v>
      </c>
      <c r="S2418" s="4" t="str">
        <f t="shared" si="232"/>
        <v>Upper</v>
      </c>
      <c r="T2418" s="4" t="str">
        <f t="shared" si="233"/>
        <v>Below</v>
      </c>
      <c r="U2418" s="4" t="str">
        <f t="shared" si="234"/>
        <v>Sell</v>
      </c>
      <c r="V2418" s="4" t="str">
        <f t="shared" si="230"/>
        <v/>
      </c>
    </row>
    <row r="2419" spans="1:22">
      <c r="A2419" s="2">
        <v>44544</v>
      </c>
      <c r="B2419" s="7">
        <v>1502.5</v>
      </c>
      <c r="C2419" s="7">
        <v>1516</v>
      </c>
      <c r="D2419" s="7">
        <v>1497.050048828125</v>
      </c>
      <c r="E2419" s="7">
        <v>1502.449951171875</v>
      </c>
      <c r="F2419" s="7">
        <v>17283.19921875</v>
      </c>
      <c r="G2419" s="7">
        <v>17376.19921875</v>
      </c>
      <c r="H2419" s="7">
        <v>17225.80078125</v>
      </c>
      <c r="I2419" s="7">
        <v>17324.900390625</v>
      </c>
      <c r="J2419" s="7">
        <v>8.6934136497714198E-2</v>
      </c>
      <c r="K2419" s="7">
        <v>8.7245776876461095E-2</v>
      </c>
      <c r="L2419" s="7">
        <v>8.6907428446382551E-2</v>
      </c>
      <c r="M2419" s="7">
        <v>8.6721996507690954E-2</v>
      </c>
      <c r="N2419" s="7">
        <v>8.7365225404507058E-2</v>
      </c>
      <c r="O2419" s="7">
        <v>9.1229179906336818E-4</v>
      </c>
      <c r="P2419" s="7">
        <v>8.8277517203570424E-2</v>
      </c>
      <c r="Q2419" s="7">
        <v>8.6452933605443691E-2</v>
      </c>
      <c r="R2419" s="7">
        <f t="shared" si="231"/>
        <v>0</v>
      </c>
      <c r="S2419" s="4" t="str">
        <f t="shared" si="232"/>
        <v>Upper</v>
      </c>
      <c r="T2419" s="4" t="str">
        <f t="shared" si="233"/>
        <v>Below</v>
      </c>
      <c r="U2419" s="4" t="str">
        <f t="shared" si="234"/>
        <v>Sell</v>
      </c>
      <c r="V2419" s="4" t="str">
        <f t="shared" ref="V2419:V2482" si="235">+IF(U2419&lt;&gt;U2418,U2419,"")</f>
        <v/>
      </c>
    </row>
    <row r="2420" spans="1:22">
      <c r="A2420" s="2">
        <v>44545</v>
      </c>
      <c r="B2420" s="7">
        <v>1503</v>
      </c>
      <c r="C2420" s="7">
        <v>1523.349975585938</v>
      </c>
      <c r="D2420" s="7">
        <v>1495.650024414062</v>
      </c>
      <c r="E2420" s="7">
        <v>1500</v>
      </c>
      <c r="F2420" s="7">
        <v>17323.650390625</v>
      </c>
      <c r="G2420" s="7">
        <v>17351.19921875</v>
      </c>
      <c r="H2420" s="7">
        <v>17192.19921875</v>
      </c>
      <c r="I2420" s="7">
        <v>17221.400390625</v>
      </c>
      <c r="J2420" s="7">
        <v>8.676000531697263E-2</v>
      </c>
      <c r="K2420" s="7">
        <v>8.7795083001512633E-2</v>
      </c>
      <c r="L2420" s="7">
        <v>8.6995852327193271E-2</v>
      </c>
      <c r="M2420" s="7">
        <v>8.7100930584981417E-2</v>
      </c>
      <c r="N2420" s="7">
        <v>8.7420080627502256E-2</v>
      </c>
      <c r="O2420" s="7">
        <v>8.5745989778642211E-4</v>
      </c>
      <c r="P2420" s="7">
        <v>8.8277540525288675E-2</v>
      </c>
      <c r="Q2420" s="7">
        <v>8.6562620729715836E-2</v>
      </c>
      <c r="R2420" s="7">
        <f t="shared" si="231"/>
        <v>0</v>
      </c>
      <c r="S2420" s="4" t="str">
        <f t="shared" si="232"/>
        <v>Upper</v>
      </c>
      <c r="T2420" s="4" t="str">
        <f t="shared" si="233"/>
        <v>Below</v>
      </c>
      <c r="U2420" s="4" t="str">
        <f t="shared" si="234"/>
        <v>Sell</v>
      </c>
      <c r="V2420" s="4" t="str">
        <f t="shared" si="235"/>
        <v/>
      </c>
    </row>
    <row r="2421" spans="1:22">
      <c r="A2421" s="2">
        <v>44546</v>
      </c>
      <c r="B2421" s="7">
        <v>1512.800048828125</v>
      </c>
      <c r="C2421" s="7">
        <v>1517</v>
      </c>
      <c r="D2421" s="7">
        <v>1494</v>
      </c>
      <c r="E2421" s="7">
        <v>1500.099975585938</v>
      </c>
      <c r="F2421" s="7">
        <v>17373</v>
      </c>
      <c r="G2421" s="7">
        <v>17379.349609375</v>
      </c>
      <c r="H2421" s="7">
        <v>17184.94921875</v>
      </c>
      <c r="I2421" s="7">
        <v>17248.400390625</v>
      </c>
      <c r="J2421" s="7">
        <v>8.7077652036385483E-2</v>
      </c>
      <c r="K2421" s="7">
        <v>8.7287501206701062E-2</v>
      </c>
      <c r="L2421" s="7">
        <v>8.6936538536287314E-2</v>
      </c>
      <c r="M2421" s="7">
        <v>8.6970382273899721E-2</v>
      </c>
      <c r="N2421" s="7">
        <v>8.7492299530232936E-2</v>
      </c>
      <c r="O2421" s="7">
        <v>7.4268020392595491E-4</v>
      </c>
      <c r="P2421" s="7">
        <v>8.8234979734158892E-2</v>
      </c>
      <c r="Q2421" s="7">
        <v>8.6749619326306981E-2</v>
      </c>
      <c r="R2421" s="7">
        <f t="shared" si="231"/>
        <v>0</v>
      </c>
      <c r="S2421" s="4" t="str">
        <f t="shared" si="232"/>
        <v>Upper</v>
      </c>
      <c r="T2421" s="4" t="str">
        <f t="shared" si="233"/>
        <v>Below</v>
      </c>
      <c r="U2421" s="4" t="str">
        <f t="shared" si="234"/>
        <v>Sell</v>
      </c>
      <c r="V2421" s="4" t="str">
        <f t="shared" si="235"/>
        <v/>
      </c>
    </row>
    <row r="2422" spans="1:22">
      <c r="A2422" s="2">
        <v>44547</v>
      </c>
      <c r="B2422" s="7">
        <v>1497</v>
      </c>
      <c r="C2422" s="7">
        <v>1506</v>
      </c>
      <c r="D2422" s="7">
        <v>1467.699951171875</v>
      </c>
      <c r="E2422" s="7">
        <v>1473.050048828125</v>
      </c>
      <c r="F2422" s="7">
        <v>17276</v>
      </c>
      <c r="G2422" s="7">
        <v>17298.150390625</v>
      </c>
      <c r="H2422" s="7">
        <v>16966.44921875</v>
      </c>
      <c r="I2422" s="7">
        <v>16985.19921875</v>
      </c>
      <c r="J2422" s="7">
        <v>8.6652002778420931E-2</v>
      </c>
      <c r="K2422" s="7">
        <v>8.7061331182332655E-2</v>
      </c>
      <c r="L2422" s="7">
        <v>8.6506017390479514E-2</v>
      </c>
      <c r="M2422" s="7">
        <v>8.672550906568241E-2</v>
      </c>
      <c r="N2422" s="7">
        <v>8.7495849715810051E-2</v>
      </c>
      <c r="O2422" s="7">
        <v>7.3862319570530981E-4</v>
      </c>
      <c r="P2422" s="7">
        <v>8.8234472911515358E-2</v>
      </c>
      <c r="Q2422" s="7">
        <v>8.6757226520104744E-2</v>
      </c>
      <c r="R2422" s="7" t="str">
        <f t="shared" si="231"/>
        <v>Lower</v>
      </c>
      <c r="S2422" s="4" t="str">
        <f t="shared" si="232"/>
        <v>Lower</v>
      </c>
      <c r="T2422" s="4" t="str">
        <f t="shared" si="233"/>
        <v>Below</v>
      </c>
      <c r="U2422" s="4" t="str">
        <f t="shared" si="234"/>
        <v>Sell</v>
      </c>
      <c r="V2422" s="4" t="str">
        <f t="shared" si="235"/>
        <v/>
      </c>
    </row>
    <row r="2423" spans="1:22">
      <c r="A2423" s="2">
        <v>44550</v>
      </c>
      <c r="B2423" s="7">
        <v>1452</v>
      </c>
      <c r="C2423" s="7">
        <v>1458</v>
      </c>
      <c r="D2423" s="7">
        <v>1414.099975585938</v>
      </c>
      <c r="E2423" s="7">
        <v>1425.650024414062</v>
      </c>
      <c r="F2423" s="7">
        <v>16824.25</v>
      </c>
      <c r="G2423" s="7">
        <v>16840.099609375</v>
      </c>
      <c r="H2423" s="7">
        <v>16410.19921875</v>
      </c>
      <c r="I2423" s="7">
        <v>16614.19921875</v>
      </c>
      <c r="J2423" s="7">
        <v>8.6303995720463017E-2</v>
      </c>
      <c r="K2423" s="7">
        <v>8.65790603274295E-2</v>
      </c>
      <c r="L2423" s="7">
        <v>8.6172017581006094E-2</v>
      </c>
      <c r="M2423" s="7">
        <v>8.580913263668713E-2</v>
      </c>
      <c r="N2423" s="7">
        <v>8.7435990390660231E-2</v>
      </c>
      <c r="O2423" s="7">
        <v>8.2396448005132123E-4</v>
      </c>
      <c r="P2423" s="7">
        <v>8.8259954870711546E-2</v>
      </c>
      <c r="Q2423" s="7">
        <v>8.6612025910608917E-2</v>
      </c>
      <c r="R2423" s="7">
        <f t="shared" si="231"/>
        <v>0</v>
      </c>
      <c r="S2423" s="4" t="str">
        <f t="shared" si="232"/>
        <v>Lower</v>
      </c>
      <c r="T2423" s="4" t="str">
        <f t="shared" si="233"/>
        <v>Below</v>
      </c>
      <c r="U2423" s="4" t="str">
        <f t="shared" si="234"/>
        <v>Sell</v>
      </c>
      <c r="V2423" s="4" t="str">
        <f t="shared" si="235"/>
        <v/>
      </c>
    </row>
    <row r="2424" spans="1:22">
      <c r="A2424" s="2">
        <v>44551</v>
      </c>
      <c r="B2424" s="7">
        <v>1439.5</v>
      </c>
      <c r="C2424" s="7">
        <v>1450.75</v>
      </c>
      <c r="D2424" s="7">
        <v>1430</v>
      </c>
      <c r="E2424" s="7">
        <v>1441.800048828125</v>
      </c>
      <c r="F2424" s="7">
        <v>16773.150390625</v>
      </c>
      <c r="G2424" s="7">
        <v>16936.400390625</v>
      </c>
      <c r="H2424" s="7">
        <v>16688.25</v>
      </c>
      <c r="I2424" s="7">
        <v>16770.849609375</v>
      </c>
      <c r="J2424" s="7">
        <v>8.5821683254242942E-2</v>
      </c>
      <c r="K2424" s="7">
        <v>8.565869762993146E-2</v>
      </c>
      <c r="L2424" s="7">
        <v>8.5689032702650061E-2</v>
      </c>
      <c r="M2424" s="7">
        <v>8.5970602707101412E-2</v>
      </c>
      <c r="N2424" s="7">
        <v>8.7405206187186196E-2</v>
      </c>
      <c r="O2424" s="7">
        <v>8.6772064723185469E-4</v>
      </c>
      <c r="P2424" s="7">
        <v>8.827292683441805E-2</v>
      </c>
      <c r="Q2424" s="7">
        <v>8.6537485539954342E-2</v>
      </c>
      <c r="R2424" s="7">
        <f t="shared" si="231"/>
        <v>0</v>
      </c>
      <c r="S2424" s="4" t="str">
        <f t="shared" si="232"/>
        <v>Lower</v>
      </c>
      <c r="T2424" s="4" t="str">
        <f t="shared" si="233"/>
        <v>Below</v>
      </c>
      <c r="U2424" s="4" t="str">
        <f t="shared" si="234"/>
        <v>Sell</v>
      </c>
      <c r="V2424" s="4" t="str">
        <f t="shared" si="235"/>
        <v/>
      </c>
    </row>
    <row r="2425" spans="1:22">
      <c r="A2425" s="2">
        <v>44552</v>
      </c>
      <c r="B2425" s="7">
        <v>1452.300048828125</v>
      </c>
      <c r="C2425" s="7">
        <v>1456</v>
      </c>
      <c r="D2425" s="7">
        <v>1435.699951171875</v>
      </c>
      <c r="E2425" s="7">
        <v>1445.199951171875</v>
      </c>
      <c r="F2425" s="7">
        <v>16865.55078125</v>
      </c>
      <c r="G2425" s="7">
        <v>16971</v>
      </c>
      <c r="H2425" s="7">
        <v>16819.5</v>
      </c>
      <c r="I2425" s="7">
        <v>16955.44921875</v>
      </c>
      <c r="J2425" s="7">
        <v>8.6110442977213403E-2</v>
      </c>
      <c r="K2425" s="7">
        <v>8.5793412291556181E-2</v>
      </c>
      <c r="L2425" s="7">
        <v>8.5359252722844017E-2</v>
      </c>
      <c r="M2425" s="7">
        <v>8.5235131934677161E-2</v>
      </c>
      <c r="N2425" s="7">
        <v>8.7308519998147233E-2</v>
      </c>
      <c r="O2425" s="7">
        <v>9.9398823576420038E-4</v>
      </c>
      <c r="P2425" s="7">
        <v>8.8302508233911434E-2</v>
      </c>
      <c r="Q2425" s="7">
        <v>8.6314531762383032E-2</v>
      </c>
      <c r="R2425" s="7">
        <f t="shared" si="231"/>
        <v>0</v>
      </c>
      <c r="S2425" s="4" t="str">
        <f t="shared" si="232"/>
        <v>Lower</v>
      </c>
      <c r="T2425" s="4" t="str">
        <f t="shared" si="233"/>
        <v>Below</v>
      </c>
      <c r="U2425" s="4" t="str">
        <f t="shared" si="234"/>
        <v>Sell</v>
      </c>
      <c r="V2425" s="4" t="str">
        <f t="shared" si="235"/>
        <v/>
      </c>
    </row>
    <row r="2426" spans="1:22">
      <c r="A2426" s="2">
        <v>44553</v>
      </c>
      <c r="B2426" s="7">
        <v>1453.25</v>
      </c>
      <c r="C2426" s="7">
        <v>1457.800048828125</v>
      </c>
      <c r="D2426" s="7">
        <v>1436.849975585938</v>
      </c>
      <c r="E2426" s="7">
        <v>1444.099975585938</v>
      </c>
      <c r="F2426" s="7">
        <v>17066.80078125</v>
      </c>
      <c r="G2426" s="7">
        <v>17118.650390625</v>
      </c>
      <c r="H2426" s="7">
        <v>17015.55078125</v>
      </c>
      <c r="I2426" s="7">
        <v>17072.599609375</v>
      </c>
      <c r="J2426" s="7">
        <v>8.515069804978187E-2</v>
      </c>
      <c r="K2426" s="7">
        <v>8.515858526011412E-2</v>
      </c>
      <c r="L2426" s="7">
        <v>8.4443342096763047E-2</v>
      </c>
      <c r="M2426" s="7">
        <v>8.4585828088708029E-2</v>
      </c>
      <c r="N2426" s="7">
        <v>8.7186966862923723E-2</v>
      </c>
      <c r="O2426" s="7">
        <v>1.165394443972475E-3</v>
      </c>
      <c r="P2426" s="7">
        <v>8.8352361306896193E-2</v>
      </c>
      <c r="Q2426" s="7">
        <v>8.6021572418951253E-2</v>
      </c>
      <c r="R2426" s="7">
        <f t="shared" si="231"/>
        <v>0</v>
      </c>
      <c r="S2426" s="4" t="str">
        <f t="shared" si="232"/>
        <v>Lower</v>
      </c>
      <c r="T2426" s="4" t="str">
        <f t="shared" si="233"/>
        <v>Below</v>
      </c>
      <c r="U2426" s="4" t="str">
        <f t="shared" si="234"/>
        <v>Sell</v>
      </c>
      <c r="V2426" s="4" t="str">
        <f t="shared" si="235"/>
        <v/>
      </c>
    </row>
    <row r="2427" spans="1:22">
      <c r="A2427" s="2">
        <v>44554</v>
      </c>
      <c r="B2427" s="7">
        <v>1445.5</v>
      </c>
      <c r="C2427" s="7">
        <v>1452</v>
      </c>
      <c r="D2427" s="7">
        <v>1428</v>
      </c>
      <c r="E2427" s="7">
        <v>1438.900024414062</v>
      </c>
      <c r="F2427" s="7">
        <v>17149.5</v>
      </c>
      <c r="G2427" s="7">
        <v>17155.599609375</v>
      </c>
      <c r="H2427" s="7">
        <v>16909.599609375</v>
      </c>
      <c r="I2427" s="7">
        <v>17003.75</v>
      </c>
      <c r="J2427" s="7">
        <v>8.4288171666812448E-2</v>
      </c>
      <c r="K2427" s="7">
        <v>8.4637088359565543E-2</v>
      </c>
      <c r="L2427" s="7">
        <v>8.4449072301409786E-2</v>
      </c>
      <c r="M2427" s="7">
        <v>8.4622511176303025E-2</v>
      </c>
      <c r="N2427" s="7">
        <v>8.7042840702274832E-2</v>
      </c>
      <c r="O2427" s="7">
        <v>1.295022027946093E-3</v>
      </c>
      <c r="P2427" s="7">
        <v>8.8337862730220928E-2</v>
      </c>
      <c r="Q2427" s="7">
        <v>8.5747818674328735E-2</v>
      </c>
      <c r="R2427" s="7">
        <f t="shared" si="231"/>
        <v>0</v>
      </c>
      <c r="S2427" s="4" t="str">
        <f t="shared" si="232"/>
        <v>Lower</v>
      </c>
      <c r="T2427" s="4" t="str">
        <f t="shared" si="233"/>
        <v>Below</v>
      </c>
      <c r="U2427" s="4" t="str">
        <f t="shared" si="234"/>
        <v>Sell</v>
      </c>
      <c r="V2427" s="4" t="str">
        <f t="shared" si="235"/>
        <v/>
      </c>
    </row>
    <row r="2428" spans="1:22">
      <c r="A2428" s="2">
        <v>44557</v>
      </c>
      <c r="B2428" s="7">
        <v>1428.900024414062</v>
      </c>
      <c r="C2428" s="7">
        <v>1454</v>
      </c>
      <c r="D2428" s="7">
        <v>1422.150024414062</v>
      </c>
      <c r="E2428" s="7">
        <v>1450.800048828125</v>
      </c>
      <c r="F2428" s="7">
        <v>16937.75</v>
      </c>
      <c r="G2428" s="7">
        <v>17112.05078125</v>
      </c>
      <c r="H2428" s="7">
        <v>16833.19921875</v>
      </c>
      <c r="I2428" s="7">
        <v>17086.25</v>
      </c>
      <c r="J2428" s="7">
        <v>8.4361855878972269E-2</v>
      </c>
      <c r="K2428" s="7">
        <v>8.4969359814732165E-2</v>
      </c>
      <c r="L2428" s="7">
        <v>8.4484832973994145E-2</v>
      </c>
      <c r="M2428" s="7">
        <v>8.4910384012180845E-2</v>
      </c>
      <c r="N2428" s="7">
        <v>8.6886886728713017E-2</v>
      </c>
      <c r="O2428" s="7">
        <v>1.3563122057509279E-3</v>
      </c>
      <c r="P2428" s="7">
        <v>8.8243198934463946E-2</v>
      </c>
      <c r="Q2428" s="7">
        <v>8.5530574522962088E-2</v>
      </c>
      <c r="R2428" s="7">
        <f t="shared" si="231"/>
        <v>0</v>
      </c>
      <c r="S2428" s="4" t="str">
        <f t="shared" si="232"/>
        <v>Lower</v>
      </c>
      <c r="T2428" s="4" t="str">
        <f t="shared" si="233"/>
        <v>Below</v>
      </c>
      <c r="U2428" s="4" t="str">
        <f t="shared" si="234"/>
        <v>Sell</v>
      </c>
      <c r="V2428" s="4" t="str">
        <f t="shared" si="235"/>
        <v/>
      </c>
    </row>
    <row r="2429" spans="1:22">
      <c r="A2429" s="2">
        <v>44558</v>
      </c>
      <c r="B2429" s="7">
        <v>1460.699951171875</v>
      </c>
      <c r="C2429" s="7">
        <v>1466.900024414062</v>
      </c>
      <c r="D2429" s="7">
        <v>1453.400024414062</v>
      </c>
      <c r="E2429" s="7">
        <v>1460.800048828125</v>
      </c>
      <c r="F2429" s="7">
        <v>17177.599609375</v>
      </c>
      <c r="G2429" s="7">
        <v>17250.25</v>
      </c>
      <c r="H2429" s="7">
        <v>17161.150390625</v>
      </c>
      <c r="I2429" s="7">
        <v>17233.25</v>
      </c>
      <c r="J2429" s="7">
        <v>8.5035161162719752E-2</v>
      </c>
      <c r="K2429" s="7">
        <v>8.5036450162407073E-2</v>
      </c>
      <c r="L2429" s="7">
        <v>8.4691293493240602E-2</v>
      </c>
      <c r="M2429" s="7">
        <v>8.4766370175569025E-2</v>
      </c>
      <c r="N2429" s="7">
        <v>8.6728065365343013E-2</v>
      </c>
      <c r="O2429" s="7">
        <v>1.411032315201816E-3</v>
      </c>
      <c r="P2429" s="7">
        <v>8.8139097680544828E-2</v>
      </c>
      <c r="Q2429" s="7">
        <v>8.5317033050141197E-2</v>
      </c>
      <c r="R2429" s="7">
        <f t="shared" si="231"/>
        <v>0</v>
      </c>
      <c r="S2429" s="4" t="str">
        <f t="shared" si="232"/>
        <v>Lower</v>
      </c>
      <c r="T2429" s="4" t="str">
        <f t="shared" si="233"/>
        <v>Below</v>
      </c>
      <c r="U2429" s="4" t="str">
        <f t="shared" si="234"/>
        <v>Sell</v>
      </c>
      <c r="V2429" s="4" t="str">
        <f t="shared" si="235"/>
        <v/>
      </c>
    </row>
    <row r="2430" spans="1:22">
      <c r="A2430" s="2">
        <v>44559</v>
      </c>
      <c r="B2430" s="7">
        <v>1456.050048828125</v>
      </c>
      <c r="C2430" s="7">
        <v>1461</v>
      </c>
      <c r="D2430" s="7">
        <v>1447.400024414062</v>
      </c>
      <c r="E2430" s="7">
        <v>1453.849975585938</v>
      </c>
      <c r="F2430" s="7">
        <v>17220.099609375</v>
      </c>
      <c r="G2430" s="7">
        <v>17285.94921875</v>
      </c>
      <c r="H2430" s="7">
        <v>17176.650390625</v>
      </c>
      <c r="I2430" s="7">
        <v>17213.599609375</v>
      </c>
      <c r="J2430" s="7">
        <v>8.4555262853149779E-2</v>
      </c>
      <c r="K2430" s="7">
        <v>8.451951243818645E-2</v>
      </c>
      <c r="L2430" s="7">
        <v>8.4265557690110057E-2</v>
      </c>
      <c r="M2430" s="7">
        <v>8.4459381452914165E-2</v>
      </c>
      <c r="N2430" s="7">
        <v>8.6568618305266923E-2</v>
      </c>
      <c r="O2430" s="7">
        <v>1.4800572110808929E-3</v>
      </c>
      <c r="P2430" s="7">
        <v>8.8048675516347819E-2</v>
      </c>
      <c r="Q2430" s="7">
        <v>8.5088561094186027E-2</v>
      </c>
      <c r="R2430" s="7">
        <f t="shared" si="231"/>
        <v>0</v>
      </c>
      <c r="S2430" s="4" t="str">
        <f t="shared" si="232"/>
        <v>Lower</v>
      </c>
      <c r="T2430" s="4" t="str">
        <f t="shared" si="233"/>
        <v>Below</v>
      </c>
      <c r="U2430" s="4" t="str">
        <f t="shared" si="234"/>
        <v>Sell</v>
      </c>
      <c r="V2430" s="4" t="str">
        <f t="shared" si="235"/>
        <v/>
      </c>
    </row>
    <row r="2431" spans="1:22">
      <c r="A2431" s="2">
        <v>44560</v>
      </c>
      <c r="B2431" s="7">
        <v>1458.5</v>
      </c>
      <c r="C2431" s="7">
        <v>1466.849975585938</v>
      </c>
      <c r="D2431" s="7">
        <v>1445</v>
      </c>
      <c r="E2431" s="7">
        <v>1461.5</v>
      </c>
      <c r="F2431" s="7">
        <v>17201.44921875</v>
      </c>
      <c r="G2431" s="7">
        <v>17264.05078125</v>
      </c>
      <c r="H2431" s="7">
        <v>17146.349609375</v>
      </c>
      <c r="I2431" s="7">
        <v>17203.94921875</v>
      </c>
      <c r="J2431" s="7">
        <v>8.4789367538300173E-2</v>
      </c>
      <c r="K2431" s="7">
        <v>8.4965573501384853E-2</v>
      </c>
      <c r="L2431" s="7">
        <v>8.4274497658086159E-2</v>
      </c>
      <c r="M2431" s="7">
        <v>8.4951424897671796E-2</v>
      </c>
      <c r="N2431" s="7">
        <v>8.6432266284969902E-2</v>
      </c>
      <c r="O2431" s="7">
        <v>1.4979377807054449E-3</v>
      </c>
      <c r="P2431" s="7">
        <v>8.7930204065675352E-2</v>
      </c>
      <c r="Q2431" s="7">
        <v>8.4934328504264453E-2</v>
      </c>
      <c r="R2431" s="7" t="str">
        <f t="shared" si="231"/>
        <v>Lower</v>
      </c>
      <c r="S2431" s="4" t="str">
        <f t="shared" si="232"/>
        <v>Lower</v>
      </c>
      <c r="T2431" s="4" t="str">
        <f t="shared" si="233"/>
        <v>Above</v>
      </c>
      <c r="U2431" s="4" t="str">
        <f t="shared" si="234"/>
        <v>Buy</v>
      </c>
      <c r="V2431" s="4" t="str">
        <f t="shared" si="235"/>
        <v>Buy</v>
      </c>
    </row>
    <row r="2432" spans="1:22">
      <c r="A2432" s="2">
        <v>44561</v>
      </c>
      <c r="B2432" s="7">
        <v>1461.5</v>
      </c>
      <c r="C2432" s="7">
        <v>1484.800048828125</v>
      </c>
      <c r="D2432" s="7">
        <v>1461.5</v>
      </c>
      <c r="E2432" s="7">
        <v>1479.400024414062</v>
      </c>
      <c r="F2432" s="7">
        <v>17244.5</v>
      </c>
      <c r="G2432" s="7">
        <v>17400.80078125</v>
      </c>
      <c r="H2432" s="7">
        <v>17238.5</v>
      </c>
      <c r="I2432" s="7">
        <v>17354.05078125</v>
      </c>
      <c r="J2432" s="7">
        <v>8.4751659949549127E-2</v>
      </c>
      <c r="K2432" s="7">
        <v>8.5329409117082214E-2</v>
      </c>
      <c r="L2432" s="7">
        <v>8.4781158453461722E-2</v>
      </c>
      <c r="M2432" s="7">
        <v>8.5248109681254625E-2</v>
      </c>
      <c r="N2432" s="7">
        <v>8.6293972455824153E-2</v>
      </c>
      <c r="O2432" s="7">
        <v>1.47166964628894E-3</v>
      </c>
      <c r="P2432" s="7">
        <v>8.7765642102113087E-2</v>
      </c>
      <c r="Q2432" s="7">
        <v>8.4822302809535219E-2</v>
      </c>
      <c r="R2432" s="7" t="str">
        <f t="shared" si="231"/>
        <v>Lower</v>
      </c>
      <c r="S2432" s="4" t="str">
        <f t="shared" si="232"/>
        <v>Lower</v>
      </c>
      <c r="T2432" s="4" t="str">
        <f t="shared" si="233"/>
        <v>Above</v>
      </c>
      <c r="U2432" s="4" t="str">
        <f t="shared" si="234"/>
        <v>Buy</v>
      </c>
      <c r="V2432" s="4" t="str">
        <f t="shared" si="235"/>
        <v/>
      </c>
    </row>
    <row r="2433" spans="1:22">
      <c r="A2433" s="2">
        <v>44564</v>
      </c>
      <c r="B2433" s="7">
        <v>1485</v>
      </c>
      <c r="C2433" s="7">
        <v>1523</v>
      </c>
      <c r="D2433" s="7">
        <v>1480.5</v>
      </c>
      <c r="E2433" s="7">
        <v>1519.650024414062</v>
      </c>
      <c r="F2433" s="7">
        <v>17387.150390625</v>
      </c>
      <c r="G2433" s="7">
        <v>17646.650390625</v>
      </c>
      <c r="H2433" s="7">
        <v>17383.30078125</v>
      </c>
      <c r="I2433" s="7">
        <v>17625.69921875</v>
      </c>
      <c r="J2433" s="7">
        <v>8.5407899893745615E-2</v>
      </c>
      <c r="K2433" s="7">
        <v>8.630533082975976E-2</v>
      </c>
      <c r="L2433" s="7">
        <v>8.5167944720653921E-2</v>
      </c>
      <c r="M2433" s="7">
        <v>8.6217857547318047E-2</v>
      </c>
      <c r="N2433" s="7">
        <v>8.6158975375236119E-2</v>
      </c>
      <c r="O2433" s="7">
        <v>1.3358865001346189E-3</v>
      </c>
      <c r="P2433" s="7">
        <v>8.7494861875370741E-2</v>
      </c>
      <c r="Q2433" s="7">
        <v>8.4823088875101496E-2</v>
      </c>
      <c r="R2433" s="7">
        <f t="shared" si="231"/>
        <v>0</v>
      </c>
      <c r="S2433" s="4" t="str">
        <f t="shared" si="232"/>
        <v>Lower</v>
      </c>
      <c r="T2433" s="4" t="str">
        <f t="shared" si="233"/>
        <v>Above</v>
      </c>
      <c r="U2433" s="4" t="str">
        <f t="shared" si="234"/>
        <v>Buy</v>
      </c>
      <c r="V2433" s="4" t="str">
        <f t="shared" si="235"/>
        <v/>
      </c>
    </row>
    <row r="2434" spans="1:22">
      <c r="A2434" s="2">
        <v>44565</v>
      </c>
      <c r="B2434" s="7">
        <v>1520</v>
      </c>
      <c r="C2434" s="7">
        <v>1532.900024414062</v>
      </c>
      <c r="D2434" s="7">
        <v>1507.800048828125</v>
      </c>
      <c r="E2434" s="7">
        <v>1528.550048828125</v>
      </c>
      <c r="F2434" s="7">
        <v>17681.400390625</v>
      </c>
      <c r="G2434" s="7">
        <v>17827.599609375</v>
      </c>
      <c r="H2434" s="7">
        <v>17593.55078125</v>
      </c>
      <c r="I2434" s="7">
        <v>17805.25</v>
      </c>
      <c r="J2434" s="7">
        <v>8.5966041513653613E-2</v>
      </c>
      <c r="K2434" s="7">
        <v>8.5984656263424067E-2</v>
      </c>
      <c r="L2434" s="7">
        <v>8.570186129993923E-2</v>
      </c>
      <c r="M2434" s="7">
        <v>8.5848277829748243E-2</v>
      </c>
      <c r="N2434" s="7">
        <v>8.6010198524131887E-2</v>
      </c>
      <c r="O2434" s="7">
        <v>1.1800922038875969E-3</v>
      </c>
      <c r="P2434" s="7">
        <v>8.7190290728019482E-2</v>
      </c>
      <c r="Q2434" s="7">
        <v>8.4830106320244292E-2</v>
      </c>
      <c r="R2434" s="7">
        <f t="shared" si="231"/>
        <v>0</v>
      </c>
      <c r="S2434" s="4" t="str">
        <f t="shared" si="232"/>
        <v>Lower</v>
      </c>
      <c r="T2434" s="4" t="str">
        <f t="shared" si="233"/>
        <v>Above</v>
      </c>
      <c r="U2434" s="4" t="str">
        <f t="shared" si="234"/>
        <v>Buy</v>
      </c>
      <c r="V2434" s="4" t="str">
        <f t="shared" si="235"/>
        <v/>
      </c>
    </row>
    <row r="2435" spans="1:22">
      <c r="A2435" s="2">
        <v>44566</v>
      </c>
      <c r="B2435" s="7">
        <v>1536.800048828125</v>
      </c>
      <c r="C2435" s="7">
        <v>1572</v>
      </c>
      <c r="D2435" s="7">
        <v>1528.099975585938</v>
      </c>
      <c r="E2435" s="7">
        <v>1564.849975585938</v>
      </c>
      <c r="F2435" s="7">
        <v>17820.099609375</v>
      </c>
      <c r="G2435" s="7">
        <v>17944.69921875</v>
      </c>
      <c r="H2435" s="7">
        <v>17748.849609375</v>
      </c>
      <c r="I2435" s="7">
        <v>17925.25</v>
      </c>
      <c r="J2435" s="7">
        <v>8.6239700255077573E-2</v>
      </c>
      <c r="K2435" s="7">
        <v>8.7602471394864823E-2</v>
      </c>
      <c r="L2435" s="7">
        <v>8.6095719396866721E-2</v>
      </c>
      <c r="M2435" s="7">
        <v>8.7298641613697853E-2</v>
      </c>
      <c r="N2435" s="7">
        <v>8.5928014736449676E-2</v>
      </c>
      <c r="O2435" s="7">
        <v>1.010143704446765E-3</v>
      </c>
      <c r="P2435" s="7">
        <v>8.6938158440896446E-2</v>
      </c>
      <c r="Q2435" s="7">
        <v>8.4917871032002906E-2</v>
      </c>
      <c r="R2435" s="7" t="str">
        <f t="shared" ref="R2435:R2498" si="236">IF(AND(K2435&gt;=Q2435,L2435&lt;=Q2435),"Lower",IF(AND(K2435&gt;=P2435,L2435&lt;=P2435),"Upper",0))</f>
        <v>Upper</v>
      </c>
      <c r="S2435" s="4" t="str">
        <f t="shared" si="232"/>
        <v>Upper</v>
      </c>
      <c r="T2435" s="4" t="str">
        <f t="shared" si="233"/>
        <v>Above</v>
      </c>
      <c r="U2435" s="4" t="str">
        <f t="shared" si="234"/>
        <v>Buy</v>
      </c>
      <c r="V2435" s="4" t="str">
        <f t="shared" si="235"/>
        <v/>
      </c>
    </row>
    <row r="2436" spans="1:22">
      <c r="A2436" s="2">
        <v>44567</v>
      </c>
      <c r="B2436" s="7">
        <v>1543</v>
      </c>
      <c r="C2436" s="7">
        <v>1554.75</v>
      </c>
      <c r="D2436" s="7">
        <v>1530.050048828125</v>
      </c>
      <c r="E2436" s="7">
        <v>1539.75</v>
      </c>
      <c r="F2436" s="7">
        <v>17768.5</v>
      </c>
      <c r="G2436" s="7">
        <v>17797.94921875</v>
      </c>
      <c r="H2436" s="7">
        <v>17655.55078125</v>
      </c>
      <c r="I2436" s="7">
        <v>17745.900390625</v>
      </c>
      <c r="J2436" s="7">
        <v>8.6839069139207026E-2</v>
      </c>
      <c r="K2436" s="7">
        <v>8.7355570065459173E-2</v>
      </c>
      <c r="L2436" s="7">
        <v>8.666113381481258E-2</v>
      </c>
      <c r="M2436" s="7">
        <v>8.6766518807545892E-2</v>
      </c>
      <c r="N2436" s="7">
        <v>8.5908108432917171E-2</v>
      </c>
      <c r="O2436" s="7">
        <v>9.8817549901981461E-4</v>
      </c>
      <c r="P2436" s="7">
        <v>8.6896283931936991E-2</v>
      </c>
      <c r="Q2436" s="7">
        <v>8.4919932933897352E-2</v>
      </c>
      <c r="R2436" s="7" t="str">
        <f t="shared" si="236"/>
        <v>Upper</v>
      </c>
      <c r="S2436" s="4" t="str">
        <f t="shared" si="232"/>
        <v>Upper</v>
      </c>
      <c r="T2436" s="4" t="str">
        <f t="shared" si="233"/>
        <v>Below</v>
      </c>
      <c r="U2436" s="4" t="str">
        <f t="shared" si="234"/>
        <v>Sell</v>
      </c>
      <c r="V2436" s="4" t="str">
        <f t="shared" si="235"/>
        <v>Sell</v>
      </c>
    </row>
    <row r="2437" spans="1:22">
      <c r="A2437" s="2">
        <v>44568</v>
      </c>
      <c r="B2437" s="7">
        <v>1544</v>
      </c>
      <c r="C2437" s="7">
        <v>1566.75</v>
      </c>
      <c r="D2437" s="7">
        <v>1535.900024414062</v>
      </c>
      <c r="E2437" s="7">
        <v>1550.550048828125</v>
      </c>
      <c r="F2437" s="7">
        <v>17797.599609375</v>
      </c>
      <c r="G2437" s="7">
        <v>17905</v>
      </c>
      <c r="H2437" s="7">
        <v>17704.55078125</v>
      </c>
      <c r="I2437" s="7">
        <v>17812.69921875</v>
      </c>
      <c r="J2437" s="7">
        <v>8.6753272007910998E-2</v>
      </c>
      <c r="K2437" s="7">
        <v>8.7503490645071208E-2</v>
      </c>
      <c r="L2437" s="7">
        <v>8.6751708269303118E-2</v>
      </c>
      <c r="M2437" s="7">
        <v>8.7047450236850427E-2</v>
      </c>
      <c r="N2437" s="7">
        <v>8.5913145278929612E-2</v>
      </c>
      <c r="O2437" s="7">
        <v>9.9398765654254472E-4</v>
      </c>
      <c r="P2437" s="7">
        <v>8.6907132935472156E-2</v>
      </c>
      <c r="Q2437" s="7">
        <v>8.4919157622387068E-2</v>
      </c>
      <c r="R2437" s="7" t="str">
        <f t="shared" si="236"/>
        <v>Upper</v>
      </c>
      <c r="S2437" s="4" t="str">
        <f t="shared" si="232"/>
        <v>Upper</v>
      </c>
      <c r="T2437" s="4" t="str">
        <f t="shared" si="233"/>
        <v>Above</v>
      </c>
      <c r="U2437" s="4" t="str">
        <f t="shared" si="234"/>
        <v>Sell</v>
      </c>
      <c r="V2437" s="4" t="str">
        <f t="shared" si="235"/>
        <v/>
      </c>
    </row>
    <row r="2438" spans="1:22">
      <c r="A2438" s="2">
        <v>44571</v>
      </c>
      <c r="B2438" s="7">
        <v>1558</v>
      </c>
      <c r="C2438" s="7">
        <v>1572</v>
      </c>
      <c r="D2438" s="7">
        <v>1545.5</v>
      </c>
      <c r="E2438" s="7">
        <v>1559.150024414062</v>
      </c>
      <c r="F2438" s="7">
        <v>17913.30078125</v>
      </c>
      <c r="G2438" s="7">
        <v>18017.44921875</v>
      </c>
      <c r="H2438" s="7">
        <v>17879.150390625</v>
      </c>
      <c r="I2438" s="7">
        <v>18003.30078125</v>
      </c>
      <c r="J2438" s="7">
        <v>8.6974478853767218E-2</v>
      </c>
      <c r="K2438" s="7">
        <v>8.7248754300030762E-2</v>
      </c>
      <c r="L2438" s="7">
        <v>8.644146764436797E-2</v>
      </c>
      <c r="M2438" s="7">
        <v>8.6603564721746989E-2</v>
      </c>
      <c r="N2438" s="7">
        <v>8.589300029761146E-2</v>
      </c>
      <c r="O2438" s="7">
        <v>9.745561413538697E-4</v>
      </c>
      <c r="P2438" s="7">
        <v>8.6867556438965335E-2</v>
      </c>
      <c r="Q2438" s="7">
        <v>8.4918444156257586E-2</v>
      </c>
      <c r="R2438" s="7" t="str">
        <f t="shared" si="236"/>
        <v>Upper</v>
      </c>
      <c r="S2438" s="4" t="str">
        <f t="shared" si="232"/>
        <v>Upper</v>
      </c>
      <c r="T2438" s="4" t="str">
        <f t="shared" si="233"/>
        <v>Below</v>
      </c>
      <c r="U2438" s="4" t="str">
        <f t="shared" si="234"/>
        <v>Sell</v>
      </c>
      <c r="V2438" s="4" t="str">
        <f t="shared" si="235"/>
        <v/>
      </c>
    </row>
    <row r="2439" spans="1:22">
      <c r="A2439" s="2">
        <v>44572</v>
      </c>
      <c r="B2439" s="7">
        <v>1561.550048828125</v>
      </c>
      <c r="C2439" s="7">
        <v>1568.699951171875</v>
      </c>
      <c r="D2439" s="7">
        <v>1547.800048828125</v>
      </c>
      <c r="E2439" s="7">
        <v>1565.900024414062</v>
      </c>
      <c r="F2439" s="7">
        <v>17997.75</v>
      </c>
      <c r="G2439" s="7">
        <v>18081.25</v>
      </c>
      <c r="H2439" s="7">
        <v>17964.400390625</v>
      </c>
      <c r="I2439" s="7">
        <v>18055.75</v>
      </c>
      <c r="J2439" s="7">
        <v>8.6763625943694356E-2</v>
      </c>
      <c r="K2439" s="7">
        <v>8.6758379601624608E-2</v>
      </c>
      <c r="L2439" s="7">
        <v>8.6159293668152059E-2</v>
      </c>
      <c r="M2439" s="7">
        <v>8.672583661238456E-2</v>
      </c>
      <c r="N2439" s="7">
        <v>8.589319230284613E-2</v>
      </c>
      <c r="O2439" s="7">
        <v>9.7472842787157358E-4</v>
      </c>
      <c r="P2439" s="7">
        <v>8.686792073071771E-2</v>
      </c>
      <c r="Q2439" s="7">
        <v>8.4918463874974551E-2</v>
      </c>
      <c r="R2439" s="7">
        <f t="shared" si="236"/>
        <v>0</v>
      </c>
      <c r="S2439" s="4" t="str">
        <f t="shared" si="232"/>
        <v>Upper</v>
      </c>
      <c r="T2439" s="4" t="str">
        <f t="shared" si="233"/>
        <v>Below</v>
      </c>
      <c r="U2439" s="4" t="str">
        <f t="shared" si="234"/>
        <v>Sell</v>
      </c>
      <c r="V2439" s="4" t="str">
        <f t="shared" si="235"/>
        <v/>
      </c>
    </row>
    <row r="2440" spans="1:22">
      <c r="A2440" s="2">
        <v>44573</v>
      </c>
      <c r="B2440" s="7">
        <v>1568</v>
      </c>
      <c r="C2440" s="7">
        <v>1576.650024414062</v>
      </c>
      <c r="D2440" s="7">
        <v>1552</v>
      </c>
      <c r="E2440" s="7">
        <v>1556.650024414062</v>
      </c>
      <c r="F2440" s="7">
        <v>18170.400390625</v>
      </c>
      <c r="G2440" s="7">
        <v>18227.94921875</v>
      </c>
      <c r="H2440" s="7">
        <v>18128.80078125</v>
      </c>
      <c r="I2440" s="7">
        <v>18212.349609375</v>
      </c>
      <c r="J2440" s="7">
        <v>8.629419089790713E-2</v>
      </c>
      <c r="K2440" s="7">
        <v>8.64962923416671E-2</v>
      </c>
      <c r="L2440" s="7">
        <v>8.560963401424658E-2</v>
      </c>
      <c r="M2440" s="7">
        <v>8.5472223947027706E-2</v>
      </c>
      <c r="N2440" s="7">
        <v>8.5811756970948463E-2</v>
      </c>
      <c r="O2440" s="7">
        <v>9.3577333588063904E-4</v>
      </c>
      <c r="P2440" s="7">
        <v>8.6747530306829107E-2</v>
      </c>
      <c r="Q2440" s="7">
        <v>8.487598363506782E-2</v>
      </c>
      <c r="R2440" s="7">
        <f t="shared" si="236"/>
        <v>0</v>
      </c>
      <c r="S2440" s="4" t="str">
        <f t="shared" si="232"/>
        <v>Upper</v>
      </c>
      <c r="T2440" s="4" t="str">
        <f t="shared" si="233"/>
        <v>Below</v>
      </c>
      <c r="U2440" s="4" t="str">
        <f t="shared" si="234"/>
        <v>Sell</v>
      </c>
      <c r="V2440" s="4" t="str">
        <f t="shared" si="235"/>
        <v/>
      </c>
    </row>
    <row r="2441" spans="1:22">
      <c r="A2441" s="2">
        <v>44574</v>
      </c>
      <c r="B2441" s="7">
        <v>1555</v>
      </c>
      <c r="C2441" s="7">
        <v>1555</v>
      </c>
      <c r="D2441" s="7">
        <v>1520.400024414062</v>
      </c>
      <c r="E2441" s="7">
        <v>1528</v>
      </c>
      <c r="F2441" s="7">
        <v>18257</v>
      </c>
      <c r="G2441" s="7">
        <v>18272.25</v>
      </c>
      <c r="H2441" s="7">
        <v>18163.80078125</v>
      </c>
      <c r="I2441" s="7">
        <v>18257.80078125</v>
      </c>
      <c r="J2441" s="7">
        <v>8.5172810428876589E-2</v>
      </c>
      <c r="K2441" s="7">
        <v>8.510172529381986E-2</v>
      </c>
      <c r="L2441" s="7">
        <v>8.3704949350883115E-2</v>
      </c>
      <c r="M2441" s="7">
        <v>8.3690254829003954E-2</v>
      </c>
      <c r="N2441" s="7">
        <v>8.5647750598703665E-2</v>
      </c>
      <c r="O2441" s="7">
        <v>1.0067707607587569E-3</v>
      </c>
      <c r="P2441" s="7">
        <v>8.6654521359462416E-2</v>
      </c>
      <c r="Q2441" s="7">
        <v>8.4640979837944913E-2</v>
      </c>
      <c r="R2441" s="7" t="str">
        <f t="shared" si="236"/>
        <v>Lower</v>
      </c>
      <c r="S2441" s="4" t="str">
        <f t="shared" si="232"/>
        <v>Lower</v>
      </c>
      <c r="T2441" s="4" t="str">
        <f t="shared" si="233"/>
        <v>Below</v>
      </c>
      <c r="U2441" s="4" t="str">
        <f t="shared" si="234"/>
        <v>Sell</v>
      </c>
      <c r="V2441" s="4" t="str">
        <f t="shared" si="235"/>
        <v/>
      </c>
    </row>
    <row r="2442" spans="1:22">
      <c r="A2442" s="2">
        <v>44575</v>
      </c>
      <c r="B2442" s="7">
        <v>1530</v>
      </c>
      <c r="C2442" s="7">
        <v>1548.699951171875</v>
      </c>
      <c r="D2442" s="7">
        <v>1519</v>
      </c>
      <c r="E2442" s="7">
        <v>1545.150024414062</v>
      </c>
      <c r="F2442" s="7">
        <v>18185</v>
      </c>
      <c r="G2442" s="7">
        <v>18286.94921875</v>
      </c>
      <c r="H2442" s="7">
        <v>18119.650390625</v>
      </c>
      <c r="I2442" s="7">
        <v>18255.75</v>
      </c>
      <c r="J2442" s="7">
        <v>8.4135276326642833E-2</v>
      </c>
      <c r="K2442" s="7">
        <v>8.468880908708161E-2</v>
      </c>
      <c r="L2442" s="7">
        <v>8.3831639532400776E-2</v>
      </c>
      <c r="M2442" s="7">
        <v>8.4639087652606027E-2</v>
      </c>
      <c r="N2442" s="7">
        <v>8.5543429528049844E-2</v>
      </c>
      <c r="O2442" s="7">
        <v>9.972683701437769E-4</v>
      </c>
      <c r="P2442" s="7">
        <v>8.6540697898193616E-2</v>
      </c>
      <c r="Q2442" s="7">
        <v>8.4546161157906072E-2</v>
      </c>
      <c r="R2442" s="7" t="str">
        <f t="shared" si="236"/>
        <v>Lower</v>
      </c>
      <c r="S2442" s="4" t="str">
        <f t="shared" si="232"/>
        <v>Lower</v>
      </c>
      <c r="T2442" s="4" t="str">
        <f t="shared" si="233"/>
        <v>Above</v>
      </c>
      <c r="U2442" s="4" t="str">
        <f t="shared" si="234"/>
        <v>Buy</v>
      </c>
      <c r="V2442" s="4" t="str">
        <f t="shared" si="235"/>
        <v>Buy</v>
      </c>
    </row>
    <row r="2443" spans="1:22">
      <c r="A2443" s="2">
        <v>44578</v>
      </c>
      <c r="B2443" s="7">
        <v>1530</v>
      </c>
      <c r="C2443" s="7">
        <v>1556</v>
      </c>
      <c r="D2443" s="7">
        <v>1519.150024414062</v>
      </c>
      <c r="E2443" s="7">
        <v>1521.5</v>
      </c>
      <c r="F2443" s="7">
        <v>18235.650390625</v>
      </c>
      <c r="G2443" s="7">
        <v>18321.55078125</v>
      </c>
      <c r="H2443" s="7">
        <v>18228.75</v>
      </c>
      <c r="I2443" s="7">
        <v>18308.099609375</v>
      </c>
      <c r="J2443" s="7">
        <v>8.3901586574974998E-2</v>
      </c>
      <c r="K2443" s="7">
        <v>8.492730875119954E-2</v>
      </c>
      <c r="L2443" s="7">
        <v>8.3338134782366458E-2</v>
      </c>
      <c r="M2443" s="7">
        <v>8.3105293966222904E-2</v>
      </c>
      <c r="N2443" s="7">
        <v>8.5408237594526634E-2</v>
      </c>
      <c r="O2443" s="7">
        <v>1.133339488735228E-3</v>
      </c>
      <c r="P2443" s="7">
        <v>8.6541577083261864E-2</v>
      </c>
      <c r="Q2443" s="7">
        <v>8.4274898105791404E-2</v>
      </c>
      <c r="R2443" s="7" t="str">
        <f t="shared" si="236"/>
        <v>Lower</v>
      </c>
      <c r="S2443" s="4" t="str">
        <f t="shared" si="232"/>
        <v>Lower</v>
      </c>
      <c r="T2443" s="4" t="str">
        <f t="shared" si="233"/>
        <v>Below</v>
      </c>
      <c r="U2443" s="4" t="str">
        <f t="shared" si="234"/>
        <v>Buy</v>
      </c>
      <c r="V2443" s="4" t="str">
        <f t="shared" si="235"/>
        <v/>
      </c>
    </row>
    <row r="2444" spans="1:22">
      <c r="A2444" s="2">
        <v>44579</v>
      </c>
      <c r="B2444" s="7">
        <v>1533</v>
      </c>
      <c r="C2444" s="7">
        <v>1550.900024414062</v>
      </c>
      <c r="D2444" s="7">
        <v>1523</v>
      </c>
      <c r="E2444" s="7">
        <v>1529.25</v>
      </c>
      <c r="F2444" s="7">
        <v>18337.19921875</v>
      </c>
      <c r="G2444" s="7">
        <v>18350.94921875</v>
      </c>
      <c r="H2444" s="7">
        <v>18085.900390625</v>
      </c>
      <c r="I2444" s="7">
        <v>18113.05078125</v>
      </c>
      <c r="J2444" s="7">
        <v>8.3600553264016983E-2</v>
      </c>
      <c r="K2444" s="7">
        <v>8.4513340750212385E-2</v>
      </c>
      <c r="L2444" s="7">
        <v>8.4209244057844176E-2</v>
      </c>
      <c r="M2444" s="7">
        <v>8.4428074456845581E-2</v>
      </c>
      <c r="N2444" s="7">
        <v>8.5331111182013836E-2</v>
      </c>
      <c r="O2444" s="7">
        <v>1.1454763459684519E-3</v>
      </c>
      <c r="P2444" s="7">
        <v>8.647658752798229E-2</v>
      </c>
      <c r="Q2444" s="7">
        <v>8.4185634836045381E-2</v>
      </c>
      <c r="R2444" s="7">
        <f t="shared" si="236"/>
        <v>0</v>
      </c>
      <c r="S2444" s="4" t="str">
        <f t="shared" ref="S2444:S2507" si="237">+IF(R2444=0,S2443,R2444)</f>
        <v>Lower</v>
      </c>
      <c r="T2444" s="4" t="str">
        <f t="shared" si="233"/>
        <v>Above</v>
      </c>
      <c r="U2444" s="4" t="str">
        <f t="shared" si="234"/>
        <v>Buy</v>
      </c>
      <c r="V2444" s="4" t="str">
        <f t="shared" si="235"/>
        <v/>
      </c>
    </row>
    <row r="2445" spans="1:22">
      <c r="A2445" s="2">
        <v>44580</v>
      </c>
      <c r="B2445" s="7">
        <v>1534</v>
      </c>
      <c r="C2445" s="7">
        <v>1539.75</v>
      </c>
      <c r="D2445" s="7">
        <v>1513.349975585938</v>
      </c>
      <c r="E2445" s="7">
        <v>1518.449951171875</v>
      </c>
      <c r="F2445" s="7">
        <v>18129.19921875</v>
      </c>
      <c r="G2445" s="7">
        <v>18129.19921875</v>
      </c>
      <c r="H2445" s="7">
        <v>17884.900390625</v>
      </c>
      <c r="I2445" s="7">
        <v>17938.400390625</v>
      </c>
      <c r="J2445" s="7">
        <v>8.4614879095899112E-2</v>
      </c>
      <c r="K2445" s="7">
        <v>8.4932046993422855E-2</v>
      </c>
      <c r="L2445" s="7">
        <v>8.4616069563306778E-2</v>
      </c>
      <c r="M2445" s="7">
        <v>8.4648013095161484E-2</v>
      </c>
      <c r="N2445" s="7">
        <v>8.5301755240038052E-2</v>
      </c>
      <c r="O2445" s="7">
        <v>1.155544544178831E-3</v>
      </c>
      <c r="P2445" s="7">
        <v>8.6457299784216887E-2</v>
      </c>
      <c r="Q2445" s="7">
        <v>8.4146210695859217E-2</v>
      </c>
      <c r="R2445" s="7">
        <f t="shared" si="236"/>
        <v>0</v>
      </c>
      <c r="S2445" s="4" t="str">
        <f t="shared" si="237"/>
        <v>Lower</v>
      </c>
      <c r="T2445" s="4" t="str">
        <f t="shared" si="233"/>
        <v>Above</v>
      </c>
      <c r="U2445" s="4" t="str">
        <f t="shared" si="234"/>
        <v>Buy</v>
      </c>
      <c r="V2445" s="4" t="str">
        <f t="shared" si="235"/>
        <v/>
      </c>
    </row>
    <row r="2446" spans="1:22">
      <c r="A2446" s="2">
        <v>44581</v>
      </c>
      <c r="B2446" s="7">
        <v>1528.449951171875</v>
      </c>
      <c r="C2446" s="7">
        <v>1528.5</v>
      </c>
      <c r="D2446" s="7">
        <v>1500.099975585938</v>
      </c>
      <c r="E2446" s="7">
        <v>1509</v>
      </c>
      <c r="F2446" s="7">
        <v>17921</v>
      </c>
      <c r="G2446" s="7">
        <v>17943.69921875</v>
      </c>
      <c r="H2446" s="7">
        <v>17648.44921875</v>
      </c>
      <c r="I2446" s="7">
        <v>17757</v>
      </c>
      <c r="J2446" s="7">
        <v>8.5288206638685068E-2</v>
      </c>
      <c r="K2446" s="7">
        <v>8.518310418415935E-2</v>
      </c>
      <c r="L2446" s="7">
        <v>8.499896829417776E-2</v>
      </c>
      <c r="M2446" s="7">
        <v>8.4980571042405806E-2</v>
      </c>
      <c r="N2446" s="7">
        <v>8.5321492387722936E-2</v>
      </c>
      <c r="O2446" s="7">
        <v>1.146004436036015E-3</v>
      </c>
      <c r="P2446" s="7">
        <v>8.6467496823758955E-2</v>
      </c>
      <c r="Q2446" s="7">
        <v>8.4175487951686917E-2</v>
      </c>
      <c r="R2446" s="7">
        <f t="shared" si="236"/>
        <v>0</v>
      </c>
      <c r="S2446" s="4" t="str">
        <f t="shared" si="237"/>
        <v>Lower</v>
      </c>
      <c r="T2446" s="4" t="str">
        <f t="shared" si="233"/>
        <v>Above</v>
      </c>
      <c r="U2446" s="4" t="str">
        <f t="shared" si="234"/>
        <v>Buy</v>
      </c>
      <c r="V2446" s="4" t="str">
        <f t="shared" si="235"/>
        <v/>
      </c>
    </row>
    <row r="2447" spans="1:22">
      <c r="A2447" s="2">
        <v>44582</v>
      </c>
      <c r="B2447" s="7">
        <v>1500</v>
      </c>
      <c r="C2447" s="7">
        <v>1529.800048828125</v>
      </c>
      <c r="D2447" s="7">
        <v>1485.599975585938</v>
      </c>
      <c r="E2447" s="7">
        <v>1521.599975585938</v>
      </c>
      <c r="F2447" s="7">
        <v>17613.69921875</v>
      </c>
      <c r="G2447" s="7">
        <v>17707.599609375</v>
      </c>
      <c r="H2447" s="7">
        <v>17485.849609375</v>
      </c>
      <c r="I2447" s="7">
        <v>17617.150390625</v>
      </c>
      <c r="J2447" s="7">
        <v>8.5160986421479901E-2</v>
      </c>
      <c r="K2447" s="7">
        <v>8.6392288202529574E-2</v>
      </c>
      <c r="L2447" s="7">
        <v>8.4960125402739159E-2</v>
      </c>
      <c r="M2447" s="7">
        <v>8.6370380103904881E-2</v>
      </c>
      <c r="N2447" s="7">
        <v>8.5408885834103027E-2</v>
      </c>
      <c r="O2447" s="7">
        <v>1.15649278330071E-3</v>
      </c>
      <c r="P2447" s="7">
        <v>8.6565378617403738E-2</v>
      </c>
      <c r="Q2447" s="7">
        <v>8.4252393050802316E-2</v>
      </c>
      <c r="R2447" s="7">
        <f t="shared" si="236"/>
        <v>0</v>
      </c>
      <c r="S2447" s="4" t="str">
        <f t="shared" si="237"/>
        <v>Lower</v>
      </c>
      <c r="T2447" s="4" t="str">
        <f t="shared" si="233"/>
        <v>Above</v>
      </c>
      <c r="U2447" s="4" t="str">
        <f t="shared" si="234"/>
        <v>Buy</v>
      </c>
      <c r="V2447" s="4" t="str">
        <f t="shared" si="235"/>
        <v/>
      </c>
    </row>
    <row r="2448" spans="1:22">
      <c r="A2448" s="2">
        <v>44585</v>
      </c>
      <c r="B2448" s="7">
        <v>1509.949951171875</v>
      </c>
      <c r="C2448" s="7">
        <v>1521.25</v>
      </c>
      <c r="D2448" s="7">
        <v>1467.550048828125</v>
      </c>
      <c r="E2448" s="7">
        <v>1486.650024414062</v>
      </c>
      <c r="F2448" s="7">
        <v>17575.150390625</v>
      </c>
      <c r="G2448" s="7">
        <v>17599.400390625</v>
      </c>
      <c r="H2448" s="7">
        <v>16997.849609375</v>
      </c>
      <c r="I2448" s="7">
        <v>17149.099609375</v>
      </c>
      <c r="J2448" s="7">
        <v>8.5913913543369622E-2</v>
      </c>
      <c r="K2448" s="7">
        <v>8.6437603908957744E-2</v>
      </c>
      <c r="L2448" s="7">
        <v>8.6337394585413438E-2</v>
      </c>
      <c r="M2448" s="7">
        <v>8.6689683906281984E-2</v>
      </c>
      <c r="N2448" s="7">
        <v>8.5497850828808092E-2</v>
      </c>
      <c r="O2448" s="7">
        <v>1.184231481378848E-3</v>
      </c>
      <c r="P2448" s="7">
        <v>8.6682082310186939E-2</v>
      </c>
      <c r="Q2448" s="7">
        <v>8.4313619347429244E-2</v>
      </c>
      <c r="R2448" s="7">
        <f t="shared" si="236"/>
        <v>0</v>
      </c>
      <c r="S2448" s="4" t="str">
        <f t="shared" si="237"/>
        <v>Lower</v>
      </c>
      <c r="T2448" s="4" t="str">
        <f t="shared" si="233"/>
        <v>Above</v>
      </c>
      <c r="U2448" s="4" t="str">
        <f t="shared" si="234"/>
        <v>Buy</v>
      </c>
      <c r="V2448" s="4" t="str">
        <f t="shared" si="235"/>
        <v/>
      </c>
    </row>
    <row r="2449" spans="1:22">
      <c r="A2449" s="2">
        <v>44586</v>
      </c>
      <c r="B2449" s="7">
        <v>1458.650024414062</v>
      </c>
      <c r="C2449" s="7">
        <v>1495</v>
      </c>
      <c r="D2449" s="7">
        <v>1444</v>
      </c>
      <c r="E2449" s="7">
        <v>1488.050048828125</v>
      </c>
      <c r="F2449" s="7">
        <v>17001.55078125</v>
      </c>
      <c r="G2449" s="7">
        <v>17309.150390625</v>
      </c>
      <c r="H2449" s="7">
        <v>16836.80078125</v>
      </c>
      <c r="I2449" s="7">
        <v>17277.94921875</v>
      </c>
      <c r="J2449" s="7">
        <v>8.5795116173915206E-2</v>
      </c>
      <c r="K2449" s="7">
        <v>8.6370501512871678E-2</v>
      </c>
      <c r="L2449" s="7">
        <v>8.5764511842896227E-2</v>
      </c>
      <c r="M2449" s="7">
        <v>8.6124228633181518E-2</v>
      </c>
      <c r="N2449" s="7">
        <v>8.5565743751688725E-2</v>
      </c>
      <c r="O2449" s="7">
        <v>1.178999934299567E-3</v>
      </c>
      <c r="P2449" s="7">
        <v>8.6744743685988293E-2</v>
      </c>
      <c r="Q2449" s="7">
        <v>8.4386743817389157E-2</v>
      </c>
      <c r="R2449" s="7">
        <f t="shared" si="236"/>
        <v>0</v>
      </c>
      <c r="S2449" s="4" t="str">
        <f t="shared" si="237"/>
        <v>Lower</v>
      </c>
      <c r="T2449" s="4" t="str">
        <f t="shared" si="233"/>
        <v>Above</v>
      </c>
      <c r="U2449" s="4" t="str">
        <f t="shared" si="234"/>
        <v>Buy</v>
      </c>
      <c r="V2449" s="4" t="str">
        <f t="shared" si="235"/>
        <v/>
      </c>
    </row>
    <row r="2450" spans="1:22">
      <c r="A2450" s="2">
        <v>44588</v>
      </c>
      <c r="B2450" s="7">
        <v>1450</v>
      </c>
      <c r="C2450" s="7">
        <v>1485</v>
      </c>
      <c r="D2450" s="7">
        <v>1435</v>
      </c>
      <c r="E2450" s="7">
        <v>1474.949951171875</v>
      </c>
      <c r="F2450" s="7">
        <v>17062</v>
      </c>
      <c r="G2450" s="7">
        <v>17182.5</v>
      </c>
      <c r="H2450" s="7">
        <v>16866.75</v>
      </c>
      <c r="I2450" s="7">
        <v>17110.150390625</v>
      </c>
      <c r="J2450" s="7">
        <v>8.4984175360450123E-2</v>
      </c>
      <c r="K2450" s="7">
        <v>8.6425141859450022E-2</v>
      </c>
      <c r="L2450" s="7">
        <v>8.5078631034431654E-2</v>
      </c>
      <c r="M2450" s="7">
        <v>8.6203213735633208E-2</v>
      </c>
      <c r="N2450" s="7">
        <v>8.5652935365824676E-2</v>
      </c>
      <c r="O2450" s="7">
        <v>1.157153016066795E-3</v>
      </c>
      <c r="P2450" s="7">
        <v>8.681008838189147E-2</v>
      </c>
      <c r="Q2450" s="7">
        <v>8.4495782349757881E-2</v>
      </c>
      <c r="R2450" s="7">
        <f t="shared" si="236"/>
        <v>0</v>
      </c>
      <c r="S2450" s="4" t="str">
        <f t="shared" si="237"/>
        <v>Lower</v>
      </c>
      <c r="T2450" s="4" t="str">
        <f t="shared" si="233"/>
        <v>Above</v>
      </c>
      <c r="U2450" s="4" t="str">
        <f t="shared" si="234"/>
        <v>Buy</v>
      </c>
      <c r="V2450" s="4" t="str">
        <f t="shared" si="235"/>
        <v/>
      </c>
    </row>
    <row r="2451" spans="1:22">
      <c r="A2451" s="2">
        <v>44589</v>
      </c>
      <c r="B2451" s="7">
        <v>1477.5</v>
      </c>
      <c r="C2451" s="7">
        <v>1486.699951171875</v>
      </c>
      <c r="D2451" s="7">
        <v>1460</v>
      </c>
      <c r="E2451" s="7">
        <v>1463.25</v>
      </c>
      <c r="F2451" s="7">
        <v>17208.30078125</v>
      </c>
      <c r="G2451" s="7">
        <v>17373.5</v>
      </c>
      <c r="H2451" s="7">
        <v>17077.099609375</v>
      </c>
      <c r="I2451" s="7">
        <v>17101.94921875</v>
      </c>
      <c r="J2451" s="7">
        <v>8.5859726580899257E-2</v>
      </c>
      <c r="K2451" s="7">
        <v>8.5572852400027336E-2</v>
      </c>
      <c r="L2451" s="7">
        <v>8.5494611696150552E-2</v>
      </c>
      <c r="M2451" s="7">
        <v>8.5560422457326799E-2</v>
      </c>
      <c r="N2451" s="7">
        <v>8.5683385243807433E-2</v>
      </c>
      <c r="O2451" s="7">
        <v>1.1456773852222589E-3</v>
      </c>
      <c r="P2451" s="7">
        <v>8.6829062629029688E-2</v>
      </c>
      <c r="Q2451" s="7">
        <v>8.4537707858585179E-2</v>
      </c>
      <c r="R2451" s="7">
        <f t="shared" si="236"/>
        <v>0</v>
      </c>
      <c r="S2451" s="4" t="str">
        <f t="shared" si="237"/>
        <v>Lower</v>
      </c>
      <c r="T2451" s="4" t="str">
        <f t="shared" si="233"/>
        <v>Above</v>
      </c>
      <c r="U2451" s="4" t="str">
        <f t="shared" si="234"/>
        <v>Buy</v>
      </c>
      <c r="V2451" s="4" t="str">
        <f t="shared" si="235"/>
        <v/>
      </c>
    </row>
    <row r="2452" spans="1:22">
      <c r="A2452" s="2">
        <v>44592</v>
      </c>
      <c r="B2452" s="7">
        <v>1472.75</v>
      </c>
      <c r="C2452" s="7">
        <v>1491.550048828125</v>
      </c>
      <c r="D2452" s="7">
        <v>1466.800048828125</v>
      </c>
      <c r="E2452" s="7">
        <v>1485.699951171875</v>
      </c>
      <c r="F2452" s="7">
        <v>17301.05078125</v>
      </c>
      <c r="G2452" s="7">
        <v>17410</v>
      </c>
      <c r="H2452" s="7">
        <v>17264.150390625</v>
      </c>
      <c r="I2452" s="7">
        <v>17339.849609375</v>
      </c>
      <c r="J2452" s="7">
        <v>8.512488741990698E-2</v>
      </c>
      <c r="K2452" s="7">
        <v>8.5672030374964098E-2</v>
      </c>
      <c r="L2452" s="7">
        <v>8.4962191341002538E-2</v>
      </c>
      <c r="M2452" s="7">
        <v>8.568124779863219E-2</v>
      </c>
      <c r="N2452" s="7">
        <v>8.5705042149676308E-2</v>
      </c>
      <c r="O2452" s="7">
        <v>1.1411009474018019E-3</v>
      </c>
      <c r="P2452" s="7">
        <v>8.684614309707811E-2</v>
      </c>
      <c r="Q2452" s="7">
        <v>8.4563941202274506E-2</v>
      </c>
      <c r="R2452" s="7">
        <f t="shared" si="236"/>
        <v>0</v>
      </c>
      <c r="S2452" s="4" t="str">
        <f t="shared" si="237"/>
        <v>Lower</v>
      </c>
      <c r="T2452" s="4" t="str">
        <f t="shared" si="233"/>
        <v>Above</v>
      </c>
      <c r="U2452" s="4" t="str">
        <f t="shared" si="234"/>
        <v>Buy</v>
      </c>
      <c r="V2452" s="4" t="str">
        <f t="shared" si="235"/>
        <v/>
      </c>
    </row>
    <row r="2453" spans="1:22">
      <c r="A2453" s="2">
        <v>44593</v>
      </c>
      <c r="B2453" s="7">
        <v>1508.5</v>
      </c>
      <c r="C2453" s="7">
        <v>1517</v>
      </c>
      <c r="D2453" s="7">
        <v>1473.449951171875</v>
      </c>
      <c r="E2453" s="7">
        <v>1497</v>
      </c>
      <c r="F2453" s="7">
        <v>17529.44921875</v>
      </c>
      <c r="G2453" s="7">
        <v>17622.400390625</v>
      </c>
      <c r="H2453" s="7">
        <v>17244.55078125</v>
      </c>
      <c r="I2453" s="7">
        <v>17576.849609375</v>
      </c>
      <c r="J2453" s="7">
        <v>8.6055185258557085E-2</v>
      </c>
      <c r="K2453" s="7">
        <v>8.6083618938032638E-2</v>
      </c>
      <c r="L2453" s="7">
        <v>8.544438007477452E-2</v>
      </c>
      <c r="M2453" s="7">
        <v>8.5168846139614354E-2</v>
      </c>
      <c r="N2453" s="7">
        <v>8.5652591579291115E-2</v>
      </c>
      <c r="O2453" s="7">
        <v>1.1403974688801719E-3</v>
      </c>
      <c r="P2453" s="7">
        <v>8.6792989048171287E-2</v>
      </c>
      <c r="Q2453" s="7">
        <v>8.4512194110410943E-2</v>
      </c>
      <c r="R2453" s="7">
        <f t="shared" si="236"/>
        <v>0</v>
      </c>
      <c r="S2453" s="4" t="str">
        <f t="shared" si="237"/>
        <v>Lower</v>
      </c>
      <c r="T2453" s="4" t="str">
        <f t="shared" si="233"/>
        <v>Above</v>
      </c>
      <c r="U2453" s="4" t="str">
        <f t="shared" si="234"/>
        <v>Buy</v>
      </c>
      <c r="V2453" s="4" t="str">
        <f t="shared" si="235"/>
        <v/>
      </c>
    </row>
    <row r="2454" spans="1:22">
      <c r="A2454" s="2">
        <v>44594</v>
      </c>
      <c r="B2454" s="7">
        <v>1511.949951171875</v>
      </c>
      <c r="C2454" s="7">
        <v>1535</v>
      </c>
      <c r="D2454" s="7">
        <v>1505.599975585938</v>
      </c>
      <c r="E2454" s="7">
        <v>1531.199951171875</v>
      </c>
      <c r="F2454" s="7">
        <v>17706.19921875</v>
      </c>
      <c r="G2454" s="7">
        <v>17794.599609375</v>
      </c>
      <c r="H2454" s="7">
        <v>17674.80078125</v>
      </c>
      <c r="I2454" s="7">
        <v>17780</v>
      </c>
      <c r="J2454" s="7">
        <v>8.5390993995526368E-2</v>
      </c>
      <c r="K2454" s="7">
        <v>8.6262126358341476E-2</v>
      </c>
      <c r="L2454" s="7">
        <v>8.518341984273603E-2</v>
      </c>
      <c r="M2454" s="7">
        <v>8.6119232349374297E-2</v>
      </c>
      <c r="N2454" s="7">
        <v>8.5666139305272421E-2</v>
      </c>
      <c r="O2454" s="7">
        <v>1.144446798920732E-3</v>
      </c>
      <c r="P2454" s="7">
        <v>8.6810586104193149E-2</v>
      </c>
      <c r="Q2454" s="7">
        <v>8.4521692506351692E-2</v>
      </c>
      <c r="R2454" s="7">
        <f t="shared" si="236"/>
        <v>0</v>
      </c>
      <c r="S2454" s="4" t="str">
        <f t="shared" si="237"/>
        <v>Lower</v>
      </c>
      <c r="T2454" s="4" t="str">
        <f t="shared" si="233"/>
        <v>Above</v>
      </c>
      <c r="U2454" s="4" t="str">
        <f t="shared" si="234"/>
        <v>Buy</v>
      </c>
      <c r="V2454" s="4" t="str">
        <f t="shared" si="235"/>
        <v/>
      </c>
    </row>
    <row r="2455" spans="1:22">
      <c r="A2455" s="2">
        <v>44595</v>
      </c>
      <c r="B2455" s="7">
        <v>1528.75</v>
      </c>
      <c r="C2455" s="7">
        <v>1539.949951171875</v>
      </c>
      <c r="D2455" s="7">
        <v>1509</v>
      </c>
      <c r="E2455" s="7">
        <v>1515.349975585938</v>
      </c>
      <c r="F2455" s="7">
        <v>17767.75</v>
      </c>
      <c r="G2455" s="7">
        <v>17781.150390625</v>
      </c>
      <c r="H2455" s="7">
        <v>17511.150390625</v>
      </c>
      <c r="I2455" s="7">
        <v>17560.19921875</v>
      </c>
      <c r="J2455" s="7">
        <v>8.6040719843536742E-2</v>
      </c>
      <c r="K2455" s="7">
        <v>8.6605754821341821E-2</v>
      </c>
      <c r="L2455" s="7">
        <v>8.61736645701974E-2</v>
      </c>
      <c r="M2455" s="7">
        <v>8.6294577681551257E-2</v>
      </c>
      <c r="N2455" s="7">
        <v>8.5615936108665094E-2</v>
      </c>
      <c r="O2455" s="7">
        <v>1.08978208402105E-3</v>
      </c>
      <c r="P2455" s="7">
        <v>8.6705718192686146E-2</v>
      </c>
      <c r="Q2455" s="7">
        <v>8.4526154024644043E-2</v>
      </c>
      <c r="R2455" s="7">
        <f t="shared" si="236"/>
        <v>0</v>
      </c>
      <c r="S2455" s="4" t="str">
        <f t="shared" si="237"/>
        <v>Lower</v>
      </c>
      <c r="T2455" s="4" t="str">
        <f t="shared" si="233"/>
        <v>Above</v>
      </c>
      <c r="U2455" s="4" t="str">
        <f t="shared" si="234"/>
        <v>Buy</v>
      </c>
      <c r="V2455" s="4" t="str">
        <f t="shared" si="235"/>
        <v/>
      </c>
    </row>
    <row r="2456" spans="1:22">
      <c r="A2456" s="2">
        <v>44596</v>
      </c>
      <c r="B2456" s="7">
        <v>1528.400024414062</v>
      </c>
      <c r="C2456" s="7">
        <v>1532.849975585938</v>
      </c>
      <c r="D2456" s="7">
        <v>1514.099975585938</v>
      </c>
      <c r="E2456" s="7">
        <v>1524</v>
      </c>
      <c r="F2456" s="7">
        <v>17590.19921875</v>
      </c>
      <c r="G2456" s="7">
        <v>17617.80078125</v>
      </c>
      <c r="H2456" s="7">
        <v>17462.55078125</v>
      </c>
      <c r="I2456" s="7">
        <v>17516.30078125</v>
      </c>
      <c r="J2456" s="7">
        <v>8.6889295874766917E-2</v>
      </c>
      <c r="K2456" s="7">
        <v>8.7005750298714657E-2</v>
      </c>
      <c r="L2456" s="7">
        <v>8.6705544599570555E-2</v>
      </c>
      <c r="M2456" s="7">
        <v>8.7004671764447983E-2</v>
      </c>
      <c r="N2456" s="7">
        <v>8.5627843756510197E-2</v>
      </c>
      <c r="O2456" s="7">
        <v>1.10422121056919E-3</v>
      </c>
      <c r="P2456" s="7">
        <v>8.6732064967079386E-2</v>
      </c>
      <c r="Q2456" s="7">
        <v>8.4523622545941007E-2</v>
      </c>
      <c r="R2456" s="7" t="str">
        <f t="shared" si="236"/>
        <v>Upper</v>
      </c>
      <c r="S2456" s="4" t="str">
        <f t="shared" si="237"/>
        <v>Upper</v>
      </c>
      <c r="T2456" s="4" t="str">
        <f t="shared" si="233"/>
        <v>Above</v>
      </c>
      <c r="U2456" s="4" t="str">
        <f t="shared" si="234"/>
        <v>Buy</v>
      </c>
      <c r="V2456" s="4" t="str">
        <f t="shared" si="235"/>
        <v/>
      </c>
    </row>
    <row r="2457" spans="1:22">
      <c r="A2457" s="2">
        <v>44599</v>
      </c>
      <c r="B2457" s="7">
        <v>1512.099975585938</v>
      </c>
      <c r="C2457" s="7">
        <v>1519</v>
      </c>
      <c r="D2457" s="7">
        <v>1460</v>
      </c>
      <c r="E2457" s="7">
        <v>1468.150024414062</v>
      </c>
      <c r="F2457" s="7">
        <v>17456.30078125</v>
      </c>
      <c r="G2457" s="7">
        <v>17536.75</v>
      </c>
      <c r="H2457" s="7">
        <v>17119.400390625</v>
      </c>
      <c r="I2457" s="7">
        <v>17213.599609375</v>
      </c>
      <c r="J2457" s="7">
        <v>8.6622016573528582E-2</v>
      </c>
      <c r="K2457" s="7">
        <v>8.6618101985829754E-2</v>
      </c>
      <c r="L2457" s="7">
        <v>8.5283360788706797E-2</v>
      </c>
      <c r="M2457" s="7">
        <v>8.5290122794216008E-2</v>
      </c>
      <c r="N2457" s="7">
        <v>8.5539977384378477E-2</v>
      </c>
      <c r="O2457" s="7">
        <v>1.054093475777668E-3</v>
      </c>
      <c r="P2457" s="7">
        <v>8.659407086015615E-2</v>
      </c>
      <c r="Q2457" s="7">
        <v>8.4485883908600803E-2</v>
      </c>
      <c r="R2457" s="7" t="str">
        <f t="shared" si="236"/>
        <v>Upper</v>
      </c>
      <c r="S2457" s="4" t="str">
        <f t="shared" si="237"/>
        <v>Upper</v>
      </c>
      <c r="T2457" s="4" t="str">
        <f t="shared" si="233"/>
        <v>Below</v>
      </c>
      <c r="U2457" s="4" t="str">
        <f t="shared" si="234"/>
        <v>Sell</v>
      </c>
      <c r="V2457" s="4" t="str">
        <f t="shared" si="235"/>
        <v>Sell</v>
      </c>
    </row>
    <row r="2458" spans="1:22">
      <c r="A2458" s="2">
        <v>44600</v>
      </c>
      <c r="B2458" s="7">
        <v>1476.400024414062</v>
      </c>
      <c r="C2458" s="7">
        <v>1478.449951171875</v>
      </c>
      <c r="D2458" s="7">
        <v>1444.550048828125</v>
      </c>
      <c r="E2458" s="7">
        <v>1461.849975585938</v>
      </c>
      <c r="F2458" s="7">
        <v>17279.849609375</v>
      </c>
      <c r="G2458" s="7">
        <v>17306.44921875</v>
      </c>
      <c r="H2458" s="7">
        <v>17043.650390625</v>
      </c>
      <c r="I2458" s="7">
        <v>17266.75</v>
      </c>
      <c r="J2458" s="7">
        <v>8.5440559830628232E-2</v>
      </c>
      <c r="K2458" s="7">
        <v>8.5427688400119994E-2</v>
      </c>
      <c r="L2458" s="7">
        <v>8.4755907080956761E-2</v>
      </c>
      <c r="M2458" s="7">
        <v>8.4662717395337136E-2</v>
      </c>
      <c r="N2458" s="7">
        <v>8.5442935018057969E-2</v>
      </c>
      <c r="O2458" s="7">
        <v>1.0402725023762869E-3</v>
      </c>
      <c r="P2458" s="7">
        <v>8.6483207520434258E-2</v>
      </c>
      <c r="Q2458" s="7">
        <v>8.4402662515681681E-2</v>
      </c>
      <c r="R2458" s="7">
        <f t="shared" si="236"/>
        <v>0</v>
      </c>
      <c r="S2458" s="4" t="str">
        <f t="shared" si="237"/>
        <v>Upper</v>
      </c>
      <c r="T2458" s="4" t="str">
        <f t="shared" si="233"/>
        <v>Below</v>
      </c>
      <c r="U2458" s="4" t="str">
        <f t="shared" si="234"/>
        <v>Sell</v>
      </c>
      <c r="V2458" s="4" t="str">
        <f t="shared" si="235"/>
        <v/>
      </c>
    </row>
    <row r="2459" spans="1:22">
      <c r="A2459" s="2">
        <v>44601</v>
      </c>
      <c r="B2459" s="7">
        <v>1474</v>
      </c>
      <c r="C2459" s="7">
        <v>1499.699951171875</v>
      </c>
      <c r="D2459" s="7">
        <v>1467</v>
      </c>
      <c r="E2459" s="7">
        <v>1497.599975585938</v>
      </c>
      <c r="F2459" s="7">
        <v>17370.099609375</v>
      </c>
      <c r="G2459" s="7">
        <v>17477.150390625</v>
      </c>
      <c r="H2459" s="7">
        <v>17339</v>
      </c>
      <c r="I2459" s="7">
        <v>17463.80078125</v>
      </c>
      <c r="J2459" s="7">
        <v>8.4858465590171503E-2</v>
      </c>
      <c r="K2459" s="7">
        <v>8.5809180424306242E-2</v>
      </c>
      <c r="L2459" s="7">
        <v>8.4606955418420907E-2</v>
      </c>
      <c r="M2459" s="7">
        <v>8.5754526998145494E-2</v>
      </c>
      <c r="N2459" s="7">
        <v>8.5394369537346027E-2</v>
      </c>
      <c r="O2459" s="7">
        <v>9.9908515120472716E-4</v>
      </c>
      <c r="P2459" s="7">
        <v>8.6393454688550753E-2</v>
      </c>
      <c r="Q2459" s="7">
        <v>8.43952843861413E-2</v>
      </c>
      <c r="R2459" s="7">
        <f t="shared" si="236"/>
        <v>0</v>
      </c>
      <c r="S2459" s="4" t="str">
        <f t="shared" si="237"/>
        <v>Upper</v>
      </c>
      <c r="T2459" s="4" t="str">
        <f t="shared" si="233"/>
        <v>Below</v>
      </c>
      <c r="U2459" s="4" t="str">
        <f t="shared" si="234"/>
        <v>Sell</v>
      </c>
      <c r="V2459" s="4" t="str">
        <f t="shared" si="235"/>
        <v/>
      </c>
    </row>
    <row r="2460" spans="1:22">
      <c r="A2460" s="2">
        <v>44602</v>
      </c>
      <c r="B2460" s="7">
        <v>1514</v>
      </c>
      <c r="C2460" s="7">
        <v>1535.5</v>
      </c>
      <c r="D2460" s="7">
        <v>1501.650024414062</v>
      </c>
      <c r="E2460" s="7">
        <v>1525.099975585938</v>
      </c>
      <c r="F2460" s="7">
        <v>17554.099609375</v>
      </c>
      <c r="G2460" s="7">
        <v>17639.44921875</v>
      </c>
      <c r="H2460" s="7">
        <v>17427.150390625</v>
      </c>
      <c r="I2460" s="7">
        <v>17605.849609375</v>
      </c>
      <c r="J2460" s="7">
        <v>8.6247659161705348E-2</v>
      </c>
      <c r="K2460" s="7">
        <v>8.7049203235202349E-2</v>
      </c>
      <c r="L2460" s="7">
        <v>8.6167272947956008E-2</v>
      </c>
      <c r="M2460" s="7">
        <v>8.6624616784970812E-2</v>
      </c>
      <c r="N2460" s="7">
        <v>8.5451989179243182E-2</v>
      </c>
      <c r="O2460" s="7">
        <v>1.036347283956902E-3</v>
      </c>
      <c r="P2460" s="7">
        <v>8.6488336463200088E-2</v>
      </c>
      <c r="Q2460" s="7">
        <v>8.4415641895286275E-2</v>
      </c>
      <c r="R2460" s="7" t="str">
        <f t="shared" si="236"/>
        <v>Upper</v>
      </c>
      <c r="S2460" s="4" t="str">
        <f t="shared" si="237"/>
        <v>Upper</v>
      </c>
      <c r="T2460" s="4" t="str">
        <f t="shared" si="233"/>
        <v>Above</v>
      </c>
      <c r="U2460" s="4" t="str">
        <f t="shared" si="234"/>
        <v>Sell</v>
      </c>
      <c r="V2460" s="4" t="str">
        <f t="shared" si="235"/>
        <v/>
      </c>
    </row>
    <row r="2461" spans="1:22">
      <c r="A2461" s="2">
        <v>44603</v>
      </c>
      <c r="B2461" s="7">
        <v>1500.25</v>
      </c>
      <c r="C2461" s="7">
        <v>1525</v>
      </c>
      <c r="D2461" s="7">
        <v>1499.5</v>
      </c>
      <c r="E2461" s="7">
        <v>1518.849975585938</v>
      </c>
      <c r="F2461" s="7">
        <v>17451</v>
      </c>
      <c r="G2461" s="7">
        <v>17454.75</v>
      </c>
      <c r="H2461" s="7">
        <v>17303</v>
      </c>
      <c r="I2461" s="7">
        <v>17374.75</v>
      </c>
      <c r="J2461" s="7">
        <v>8.5969285427769188E-2</v>
      </c>
      <c r="K2461" s="7">
        <v>8.7368767813918849E-2</v>
      </c>
      <c r="L2461" s="7">
        <v>8.6661272611685838E-2</v>
      </c>
      <c r="M2461" s="7">
        <v>8.7417083732769532E-2</v>
      </c>
      <c r="N2461" s="7">
        <v>8.5638330624431463E-2</v>
      </c>
      <c r="O2461" s="7">
        <v>1.0379565999932461E-3</v>
      </c>
      <c r="P2461" s="7">
        <v>8.6676287224424706E-2</v>
      </c>
      <c r="Q2461" s="7">
        <v>8.4600374024438221E-2</v>
      </c>
      <c r="R2461" s="7" t="str">
        <f t="shared" si="236"/>
        <v>Upper</v>
      </c>
      <c r="S2461" s="4" t="str">
        <f t="shared" si="237"/>
        <v>Upper</v>
      </c>
      <c r="T2461" s="4" t="str">
        <f t="shared" si="233"/>
        <v>Above</v>
      </c>
      <c r="U2461" s="4" t="str">
        <f t="shared" si="234"/>
        <v>Sell</v>
      </c>
      <c r="V2461" s="4" t="str">
        <f t="shared" si="235"/>
        <v/>
      </c>
    </row>
    <row r="2462" spans="1:22">
      <c r="A2462" s="2">
        <v>44606</v>
      </c>
      <c r="B2462" s="7">
        <v>1490</v>
      </c>
      <c r="C2462" s="7">
        <v>1499.449951171875</v>
      </c>
      <c r="D2462" s="7">
        <v>1469.300048828125</v>
      </c>
      <c r="E2462" s="7">
        <v>1473.699951171875</v>
      </c>
      <c r="F2462" s="7">
        <v>17076.150390625</v>
      </c>
      <c r="G2462" s="7">
        <v>17099.5</v>
      </c>
      <c r="H2462" s="7">
        <v>16809.650390625</v>
      </c>
      <c r="I2462" s="7">
        <v>16842.80078125</v>
      </c>
      <c r="J2462" s="7">
        <v>8.7256200368089218E-2</v>
      </c>
      <c r="K2462" s="7">
        <v>8.7689695673667356E-2</v>
      </c>
      <c r="L2462" s="7">
        <v>8.7408126563273209E-2</v>
      </c>
      <c r="M2462" s="7">
        <v>8.749732127761374E-2</v>
      </c>
      <c r="N2462" s="7">
        <v>8.5781242305681848E-2</v>
      </c>
      <c r="O2462" s="7">
        <v>1.088664293261815E-3</v>
      </c>
      <c r="P2462" s="7">
        <v>8.6869906598943669E-2</v>
      </c>
      <c r="Q2462" s="7">
        <v>8.4692578012420028E-2</v>
      </c>
      <c r="R2462" s="7">
        <f t="shared" si="236"/>
        <v>0</v>
      </c>
      <c r="S2462" s="4" t="str">
        <f t="shared" si="237"/>
        <v>Upper</v>
      </c>
      <c r="T2462" s="4" t="str">
        <f t="shared" si="233"/>
        <v>Above</v>
      </c>
      <c r="U2462" s="4" t="str">
        <f t="shared" si="234"/>
        <v>Sell</v>
      </c>
      <c r="V2462" s="4" t="str">
        <f t="shared" si="235"/>
        <v/>
      </c>
    </row>
    <row r="2463" spans="1:22">
      <c r="A2463" s="2">
        <v>44607</v>
      </c>
      <c r="B2463" s="7">
        <v>1476</v>
      </c>
      <c r="C2463" s="7">
        <v>1524.900024414062</v>
      </c>
      <c r="D2463" s="7">
        <v>1473.050048828125</v>
      </c>
      <c r="E2463" s="7">
        <v>1517.800048828125</v>
      </c>
      <c r="F2463" s="7">
        <v>16933.25</v>
      </c>
      <c r="G2463" s="7">
        <v>17375</v>
      </c>
      <c r="H2463" s="7">
        <v>16839.25</v>
      </c>
      <c r="I2463" s="7">
        <v>17352.44921875</v>
      </c>
      <c r="J2463" s="7">
        <v>8.7165783296177635E-2</v>
      </c>
      <c r="K2463" s="7">
        <v>8.7764030182104311E-2</v>
      </c>
      <c r="L2463" s="7">
        <v>8.7477176764293244E-2</v>
      </c>
      <c r="M2463" s="7">
        <v>8.7468923245030028E-2</v>
      </c>
      <c r="N2463" s="7">
        <v>8.5999423769622205E-2</v>
      </c>
      <c r="O2463" s="7">
        <v>9.5294870184145237E-4</v>
      </c>
      <c r="P2463" s="7">
        <v>8.695237247146366E-2</v>
      </c>
      <c r="Q2463" s="7">
        <v>8.504647506778075E-2</v>
      </c>
      <c r="R2463" s="7">
        <f t="shared" si="236"/>
        <v>0</v>
      </c>
      <c r="S2463" s="4" t="str">
        <f t="shared" si="237"/>
        <v>Upper</v>
      </c>
      <c r="T2463" s="4" t="str">
        <f t="shared" ref="T2463:T2526" si="238">IF(S2463=0,"",IF(S2463="Upper",IF(M2463&lt;=P2463,"Below","Above"),IF(M2463&gt;=Q2463,"Above","Below")))</f>
        <v>Above</v>
      </c>
      <c r="U2463" s="4" t="str">
        <f t="shared" si="234"/>
        <v>Sell</v>
      </c>
      <c r="V2463" s="4" t="str">
        <f t="shared" si="235"/>
        <v/>
      </c>
    </row>
    <row r="2464" spans="1:22">
      <c r="A2464" s="2">
        <v>44608</v>
      </c>
      <c r="B2464" s="7">
        <v>1534.349975585938</v>
      </c>
      <c r="C2464" s="7">
        <v>1534.75</v>
      </c>
      <c r="D2464" s="7">
        <v>1507</v>
      </c>
      <c r="E2464" s="7">
        <v>1515.75</v>
      </c>
      <c r="F2464" s="7">
        <v>17408.44921875</v>
      </c>
      <c r="G2464" s="7">
        <v>17490.599609375</v>
      </c>
      <c r="H2464" s="7">
        <v>17257.69921875</v>
      </c>
      <c r="I2464" s="7">
        <v>17322.19921875</v>
      </c>
      <c r="J2464" s="7">
        <v>8.8138234273811455E-2</v>
      </c>
      <c r="K2464" s="7">
        <v>8.77471347052831E-2</v>
      </c>
      <c r="L2464" s="7">
        <v>8.7323343679711798E-2</v>
      </c>
      <c r="M2464" s="7">
        <v>8.7503323386288773E-2</v>
      </c>
      <c r="N2464" s="7">
        <v>8.6153186216094371E-2</v>
      </c>
      <c r="O2464" s="7">
        <v>9.3397371015150677E-4</v>
      </c>
      <c r="P2464" s="7">
        <v>8.7087159926245883E-2</v>
      </c>
      <c r="Q2464" s="7">
        <v>8.521921250594286E-2</v>
      </c>
      <c r="R2464" s="7">
        <f t="shared" si="236"/>
        <v>0</v>
      </c>
      <c r="S2464" s="4" t="str">
        <f t="shared" si="237"/>
        <v>Upper</v>
      </c>
      <c r="T2464" s="4" t="str">
        <f t="shared" si="238"/>
        <v>Above</v>
      </c>
      <c r="U2464" s="4" t="str">
        <f t="shared" si="234"/>
        <v>Sell</v>
      </c>
      <c r="V2464" s="4" t="str">
        <f t="shared" si="235"/>
        <v/>
      </c>
    </row>
    <row r="2465" spans="1:22">
      <c r="A2465" s="2">
        <v>44609</v>
      </c>
      <c r="B2465" s="7">
        <v>1513.099975585938</v>
      </c>
      <c r="C2465" s="7">
        <v>1522</v>
      </c>
      <c r="D2465" s="7">
        <v>1502</v>
      </c>
      <c r="E2465" s="7">
        <v>1506.5</v>
      </c>
      <c r="F2465" s="7">
        <v>17396.55078125</v>
      </c>
      <c r="G2465" s="7">
        <v>17442.900390625</v>
      </c>
      <c r="H2465" s="7">
        <v>17235.849609375</v>
      </c>
      <c r="I2465" s="7">
        <v>17304.599609375</v>
      </c>
      <c r="J2465" s="7">
        <v>8.6977010248304884E-2</v>
      </c>
      <c r="K2465" s="7">
        <v>8.7256130913757113E-2</v>
      </c>
      <c r="L2465" s="7">
        <v>8.7143949038811841E-2</v>
      </c>
      <c r="M2465" s="7">
        <v>8.7057778510161735E-2</v>
      </c>
      <c r="N2465" s="7">
        <v>8.6273674486844379E-2</v>
      </c>
      <c r="O2465" s="7">
        <v>8.8365936401361663E-4</v>
      </c>
      <c r="P2465" s="7">
        <v>8.7157333850857999E-2</v>
      </c>
      <c r="Q2465" s="7">
        <v>8.5390015122830759E-2</v>
      </c>
      <c r="R2465" s="7" t="str">
        <f t="shared" si="236"/>
        <v>Upper</v>
      </c>
      <c r="S2465" s="4" t="str">
        <f t="shared" si="237"/>
        <v>Upper</v>
      </c>
      <c r="T2465" s="4" t="str">
        <f t="shared" si="238"/>
        <v>Below</v>
      </c>
      <c r="U2465" s="4" t="str">
        <f t="shared" si="234"/>
        <v>Sell</v>
      </c>
      <c r="V2465" s="4" t="str">
        <f t="shared" si="235"/>
        <v/>
      </c>
    </row>
    <row r="2466" spans="1:22">
      <c r="A2466" s="2">
        <v>44610</v>
      </c>
      <c r="B2466" s="7">
        <v>1498.300048828125</v>
      </c>
      <c r="C2466" s="7">
        <v>1517</v>
      </c>
      <c r="D2466" s="7">
        <v>1490.449951171875</v>
      </c>
      <c r="E2466" s="7">
        <v>1512.349975585938</v>
      </c>
      <c r="F2466" s="7">
        <v>17236.05078125</v>
      </c>
      <c r="G2466" s="7">
        <v>17380.80078125</v>
      </c>
      <c r="H2466" s="7">
        <v>17219.19921875</v>
      </c>
      <c r="I2466" s="7">
        <v>17276.30078125</v>
      </c>
      <c r="J2466" s="7">
        <v>8.6928268420862972E-2</v>
      </c>
      <c r="K2466" s="7">
        <v>8.7280213328059311E-2</v>
      </c>
      <c r="L2466" s="7">
        <v>8.6557448591971856E-2</v>
      </c>
      <c r="M2466" s="7">
        <v>8.7538993140666641E-2</v>
      </c>
      <c r="N2466" s="7">
        <v>8.6401595591757419E-2</v>
      </c>
      <c r="O2466" s="7">
        <v>8.7171525277884366E-4</v>
      </c>
      <c r="P2466" s="7">
        <v>8.7273310844536267E-2</v>
      </c>
      <c r="Q2466" s="7">
        <v>8.552988033897857E-2</v>
      </c>
      <c r="R2466" s="7" t="str">
        <f t="shared" si="236"/>
        <v>Upper</v>
      </c>
      <c r="S2466" s="4" t="str">
        <f t="shared" si="237"/>
        <v>Upper</v>
      </c>
      <c r="T2466" s="4" t="str">
        <f t="shared" si="238"/>
        <v>Above</v>
      </c>
      <c r="U2466" s="4" t="str">
        <f t="shared" si="234"/>
        <v>Sell</v>
      </c>
      <c r="V2466" s="4" t="str">
        <f t="shared" si="235"/>
        <v/>
      </c>
    </row>
    <row r="2467" spans="1:22">
      <c r="A2467" s="2">
        <v>44613</v>
      </c>
      <c r="B2467" s="7">
        <v>1504</v>
      </c>
      <c r="C2467" s="7">
        <v>1530.699951171875</v>
      </c>
      <c r="D2467" s="7">
        <v>1495.550048828125</v>
      </c>
      <c r="E2467" s="7">
        <v>1522.099975585938</v>
      </c>
      <c r="F2467" s="7">
        <v>17192.25</v>
      </c>
      <c r="G2467" s="7">
        <v>17351.05078125</v>
      </c>
      <c r="H2467" s="7">
        <v>17070.69921875</v>
      </c>
      <c r="I2467" s="7">
        <v>17206.650390625</v>
      </c>
      <c r="J2467" s="7">
        <v>8.7481277901379981E-2</v>
      </c>
      <c r="K2467" s="7">
        <v>8.8219438146419901E-2</v>
      </c>
      <c r="L2467" s="7">
        <v>8.760918516948929E-2</v>
      </c>
      <c r="M2467" s="7">
        <v>8.8459981520589842E-2</v>
      </c>
      <c r="N2467" s="7">
        <v>8.6506075662591678E-2</v>
      </c>
      <c r="O2467" s="7">
        <v>9.8556739409928285E-4</v>
      </c>
      <c r="P2467" s="7">
        <v>8.7491643056690965E-2</v>
      </c>
      <c r="Q2467" s="7">
        <v>8.552050826849239E-2</v>
      </c>
      <c r="R2467" s="7">
        <f t="shared" si="236"/>
        <v>0</v>
      </c>
      <c r="S2467" s="4" t="str">
        <f t="shared" si="237"/>
        <v>Upper</v>
      </c>
      <c r="T2467" s="4" t="str">
        <f t="shared" si="238"/>
        <v>Above</v>
      </c>
      <c r="U2467" s="4" t="str">
        <f t="shared" si="234"/>
        <v>Sell</v>
      </c>
      <c r="V2467" s="4" t="str">
        <f t="shared" si="235"/>
        <v/>
      </c>
    </row>
    <row r="2468" spans="1:22">
      <c r="A2468" s="2">
        <v>44614</v>
      </c>
      <c r="B2468" s="7">
        <v>1489.800048828125</v>
      </c>
      <c r="C2468" s="7">
        <v>1522.099975585938</v>
      </c>
      <c r="D2468" s="7">
        <v>1487.949951171875</v>
      </c>
      <c r="E2468" s="7">
        <v>1510.699951171875</v>
      </c>
      <c r="F2468" s="7">
        <v>16847.94921875</v>
      </c>
      <c r="G2468" s="7">
        <v>17148.55078125</v>
      </c>
      <c r="H2468" s="7">
        <v>16843.80078125</v>
      </c>
      <c r="I2468" s="7">
        <v>17092.19921875</v>
      </c>
      <c r="J2468" s="7">
        <v>8.8426195347866665E-2</v>
      </c>
      <c r="K2468" s="7">
        <v>8.8759685585220502E-2</v>
      </c>
      <c r="L2468" s="7">
        <v>8.8338135228256495E-2</v>
      </c>
      <c r="M2468" s="7">
        <v>8.8385346545379009E-2</v>
      </c>
      <c r="N2468" s="7">
        <v>8.6590858794546519E-2</v>
      </c>
      <c r="O2468" s="7">
        <v>1.0713911800326E-3</v>
      </c>
      <c r="P2468" s="7">
        <v>8.7662249974579123E-2</v>
      </c>
      <c r="Q2468" s="7">
        <v>8.5519467614513914E-2</v>
      </c>
      <c r="R2468" s="7">
        <f t="shared" si="236"/>
        <v>0</v>
      </c>
      <c r="S2468" s="4" t="str">
        <f t="shared" si="237"/>
        <v>Upper</v>
      </c>
      <c r="T2468" s="4" t="str">
        <f t="shared" si="238"/>
        <v>Above</v>
      </c>
      <c r="U2468" s="4" t="str">
        <f t="shared" si="234"/>
        <v>Sell</v>
      </c>
      <c r="V2468" s="4" t="str">
        <f t="shared" si="235"/>
        <v/>
      </c>
    </row>
    <row r="2469" spans="1:22">
      <c r="A2469" s="2">
        <v>44615</v>
      </c>
      <c r="B2469" s="7">
        <v>1525.099975585938</v>
      </c>
      <c r="C2469" s="7">
        <v>1525.699951171875</v>
      </c>
      <c r="D2469" s="7">
        <v>1495.650024414062</v>
      </c>
      <c r="E2469" s="7">
        <v>1500.900024414062</v>
      </c>
      <c r="F2469" s="7">
        <v>17194.5</v>
      </c>
      <c r="G2469" s="7">
        <v>17220.69921875</v>
      </c>
      <c r="H2469" s="7">
        <v>17027.849609375</v>
      </c>
      <c r="I2469" s="7">
        <v>17063.25</v>
      </c>
      <c r="J2469" s="7">
        <v>8.8696965633541971E-2</v>
      </c>
      <c r="K2469" s="7">
        <v>8.8596864261509423E-2</v>
      </c>
      <c r="L2469" s="7">
        <v>8.7835519970214243E-2</v>
      </c>
      <c r="M2469" s="7">
        <v>8.796097017942435E-2</v>
      </c>
      <c r="N2469" s="7">
        <v>8.6682695871858645E-2</v>
      </c>
      <c r="O2469" s="7">
        <v>1.107402904772503E-3</v>
      </c>
      <c r="P2469" s="7">
        <v>8.7790098776631145E-2</v>
      </c>
      <c r="Q2469" s="7">
        <v>8.5575292967086145E-2</v>
      </c>
      <c r="R2469" s="7">
        <f t="shared" si="236"/>
        <v>0</v>
      </c>
      <c r="S2469" s="4" t="str">
        <f t="shared" si="237"/>
        <v>Upper</v>
      </c>
      <c r="T2469" s="4" t="str">
        <f t="shared" si="238"/>
        <v>Above</v>
      </c>
      <c r="U2469" s="4" t="str">
        <f t="shared" si="234"/>
        <v>Sell</v>
      </c>
      <c r="V2469" s="4" t="str">
        <f t="shared" si="235"/>
        <v/>
      </c>
    </row>
    <row r="2470" spans="1:22">
      <c r="A2470" s="2">
        <v>44616</v>
      </c>
      <c r="B2470" s="7">
        <v>1449.900024414062</v>
      </c>
      <c r="C2470" s="7">
        <v>1474.949951171875</v>
      </c>
      <c r="D2470" s="7">
        <v>1407.150024414062</v>
      </c>
      <c r="E2470" s="7">
        <v>1419.400024414062</v>
      </c>
      <c r="F2470" s="7">
        <v>16548.900390625</v>
      </c>
      <c r="G2470" s="7">
        <v>16705.25</v>
      </c>
      <c r="H2470" s="7">
        <v>16203.25</v>
      </c>
      <c r="I2470" s="7">
        <v>16247.9501953125</v>
      </c>
      <c r="J2470" s="7">
        <v>8.7613073387971752E-2</v>
      </c>
      <c r="K2470" s="7">
        <v>8.8292599702002358E-2</v>
      </c>
      <c r="L2470" s="7">
        <v>8.6843690272881219E-2</v>
      </c>
      <c r="M2470" s="7">
        <v>8.7358713397801796E-2</v>
      </c>
      <c r="N2470" s="7">
        <v>8.6740470854967083E-2</v>
      </c>
      <c r="O2470" s="7">
        <v>1.111206558074137E-3</v>
      </c>
      <c r="P2470" s="7">
        <v>8.7851677413041215E-2</v>
      </c>
      <c r="Q2470" s="7">
        <v>8.5629264296892951E-2</v>
      </c>
      <c r="R2470" s="7" t="str">
        <f t="shared" si="236"/>
        <v>Upper</v>
      </c>
      <c r="S2470" s="4" t="str">
        <f t="shared" si="237"/>
        <v>Upper</v>
      </c>
      <c r="T2470" s="4" t="str">
        <f t="shared" si="238"/>
        <v>Below</v>
      </c>
      <c r="U2470" s="4" t="str">
        <f t="shared" si="234"/>
        <v>Sell</v>
      </c>
      <c r="V2470" s="4" t="str">
        <f t="shared" si="235"/>
        <v/>
      </c>
    </row>
    <row r="2471" spans="1:22">
      <c r="A2471" s="2">
        <v>44617</v>
      </c>
      <c r="B2471" s="7">
        <v>1439.949951171875</v>
      </c>
      <c r="C2471" s="7">
        <v>1465.900024414062</v>
      </c>
      <c r="D2471" s="7">
        <v>1432.849975585938</v>
      </c>
      <c r="E2471" s="7">
        <v>1456.099975585938</v>
      </c>
      <c r="F2471" s="7">
        <v>16515.650390625</v>
      </c>
      <c r="G2471" s="7">
        <v>16748.80078125</v>
      </c>
      <c r="H2471" s="7">
        <v>16478.30078125</v>
      </c>
      <c r="I2471" s="7">
        <v>16658.400390625</v>
      </c>
      <c r="J2471" s="7">
        <v>8.7186996401259084E-2</v>
      </c>
      <c r="K2471" s="7">
        <v>8.7522685567740038E-2</v>
      </c>
      <c r="L2471" s="7">
        <v>8.6953745693021958E-2</v>
      </c>
      <c r="M2471" s="7">
        <v>8.7409351524855905E-2</v>
      </c>
      <c r="N2471" s="7">
        <v>8.6832917308343541E-2</v>
      </c>
      <c r="O2471" s="7">
        <v>1.084454276398293E-3</v>
      </c>
      <c r="P2471" s="7">
        <v>8.7917371584741832E-2</v>
      </c>
      <c r="Q2471" s="7">
        <v>8.5748463031945249E-2</v>
      </c>
      <c r="R2471" s="7">
        <f t="shared" si="236"/>
        <v>0</v>
      </c>
      <c r="S2471" s="4" t="str">
        <f t="shared" si="237"/>
        <v>Upper</v>
      </c>
      <c r="T2471" s="4" t="str">
        <f t="shared" si="238"/>
        <v>Below</v>
      </c>
      <c r="U2471" s="4" t="str">
        <f t="shared" si="234"/>
        <v>Sell</v>
      </c>
      <c r="V2471" s="4" t="str">
        <f t="shared" si="235"/>
        <v/>
      </c>
    </row>
    <row r="2472" spans="1:22">
      <c r="A2472" s="2">
        <v>44620</v>
      </c>
      <c r="B2472" s="7">
        <v>1426</v>
      </c>
      <c r="C2472" s="7">
        <v>1438.550048828125</v>
      </c>
      <c r="D2472" s="7">
        <v>1414.050048828125</v>
      </c>
      <c r="E2472" s="7">
        <v>1426.25</v>
      </c>
      <c r="F2472" s="7">
        <v>16481.599609375</v>
      </c>
      <c r="G2472" s="7">
        <v>16815.900390625</v>
      </c>
      <c r="H2472" s="7">
        <v>16356.2998046875</v>
      </c>
      <c r="I2472" s="7">
        <v>16793.900390625</v>
      </c>
      <c r="J2472" s="7">
        <v>8.6520728193692331E-2</v>
      </c>
      <c r="K2472" s="7">
        <v>8.5547012970541153E-2</v>
      </c>
      <c r="L2472" s="7">
        <v>8.6452930412957874E-2</v>
      </c>
      <c r="M2472" s="7">
        <v>8.4926667827337335E-2</v>
      </c>
      <c r="N2472" s="7">
        <v>8.6795188309778809E-2</v>
      </c>
      <c r="O2472" s="7">
        <v>1.138414302346539E-3</v>
      </c>
      <c r="P2472" s="7">
        <v>8.793360261212535E-2</v>
      </c>
      <c r="Q2472" s="7">
        <v>8.5656774007432268E-2</v>
      </c>
      <c r="R2472" s="7">
        <f t="shared" si="236"/>
        <v>0</v>
      </c>
      <c r="S2472" s="4" t="str">
        <f t="shared" si="237"/>
        <v>Upper</v>
      </c>
      <c r="T2472" s="4" t="str">
        <f t="shared" si="238"/>
        <v>Below</v>
      </c>
      <c r="U2472" s="4" t="str">
        <f t="shared" si="234"/>
        <v>Sell</v>
      </c>
      <c r="V2472" s="4" t="str">
        <f t="shared" si="235"/>
        <v/>
      </c>
    </row>
    <row r="2473" spans="1:22">
      <c r="A2473" s="2">
        <v>44622</v>
      </c>
      <c r="B2473" s="7">
        <v>1386.5</v>
      </c>
      <c r="C2473" s="7">
        <v>1398.400024414062</v>
      </c>
      <c r="D2473" s="7">
        <v>1354.400024414062</v>
      </c>
      <c r="E2473" s="7">
        <v>1374.25</v>
      </c>
      <c r="F2473" s="7">
        <v>16593.099609375</v>
      </c>
      <c r="G2473" s="7">
        <v>16678.5</v>
      </c>
      <c r="H2473" s="7">
        <v>16478.650390625</v>
      </c>
      <c r="I2473" s="7">
        <v>16605.94921875</v>
      </c>
      <c r="J2473" s="7">
        <v>8.3558830636841108E-2</v>
      </c>
      <c r="K2473" s="7">
        <v>8.3844471889801986E-2</v>
      </c>
      <c r="L2473" s="7">
        <v>8.2191198448181471E-2</v>
      </c>
      <c r="M2473" s="7">
        <v>8.2756485756822373E-2</v>
      </c>
      <c r="N2473" s="7">
        <v>8.6674570290639213E-2</v>
      </c>
      <c r="O2473" s="7">
        <v>1.4141932920430961E-3</v>
      </c>
      <c r="P2473" s="7">
        <v>8.8088763582682306E-2</v>
      </c>
      <c r="Q2473" s="7">
        <v>8.5260376998596121E-2</v>
      </c>
      <c r="R2473" s="7">
        <f t="shared" si="236"/>
        <v>0</v>
      </c>
      <c r="S2473" s="4" t="str">
        <f t="shared" si="237"/>
        <v>Upper</v>
      </c>
      <c r="T2473" s="4" t="str">
        <f t="shared" si="238"/>
        <v>Below</v>
      </c>
      <c r="U2473" s="4" t="str">
        <f t="shared" si="234"/>
        <v>Sell</v>
      </c>
      <c r="V2473" s="4" t="str">
        <f t="shared" si="235"/>
        <v/>
      </c>
    </row>
    <row r="2474" spans="1:22">
      <c r="A2474" s="2">
        <v>44623</v>
      </c>
      <c r="B2474" s="7">
        <v>1381</v>
      </c>
      <c r="C2474" s="7">
        <v>1392</v>
      </c>
      <c r="D2474" s="7">
        <v>1362.900024414062</v>
      </c>
      <c r="E2474" s="7">
        <v>1371</v>
      </c>
      <c r="F2474" s="7">
        <v>16723.19921875</v>
      </c>
      <c r="G2474" s="7">
        <v>16768.94921875</v>
      </c>
      <c r="H2474" s="7">
        <v>16442.94921875</v>
      </c>
      <c r="I2474" s="7">
        <v>16498.05078125</v>
      </c>
      <c r="J2474" s="7">
        <v>8.257989287430284E-2</v>
      </c>
      <c r="K2474" s="7">
        <v>8.3010568035089036E-2</v>
      </c>
      <c r="L2474" s="7">
        <v>8.2886592075583312E-2</v>
      </c>
      <c r="M2474" s="7">
        <v>8.3100726151124391E-2</v>
      </c>
      <c r="N2474" s="7">
        <v>8.6523644980726705E-2</v>
      </c>
      <c r="O2474" s="7">
        <v>1.622332683758437E-3</v>
      </c>
      <c r="P2474" s="7">
        <v>8.8145977664485148E-2</v>
      </c>
      <c r="Q2474" s="7">
        <v>8.4901312296968262E-2</v>
      </c>
      <c r="R2474" s="7">
        <f t="shared" si="236"/>
        <v>0</v>
      </c>
      <c r="S2474" s="4" t="str">
        <f t="shared" si="237"/>
        <v>Upper</v>
      </c>
      <c r="T2474" s="4" t="str">
        <f t="shared" si="238"/>
        <v>Below</v>
      </c>
      <c r="U2474" s="4" t="str">
        <f t="shared" si="234"/>
        <v>Sell</v>
      </c>
      <c r="V2474" s="4" t="str">
        <f t="shared" si="235"/>
        <v/>
      </c>
    </row>
    <row r="2475" spans="1:22">
      <c r="A2475" s="2">
        <v>44624</v>
      </c>
      <c r="B2475" s="7">
        <v>1360</v>
      </c>
      <c r="C2475" s="7">
        <v>1386</v>
      </c>
      <c r="D2475" s="7">
        <v>1336.900024414062</v>
      </c>
      <c r="E2475" s="7">
        <v>1366.5</v>
      </c>
      <c r="F2475" s="7">
        <v>16339.4501953125</v>
      </c>
      <c r="G2475" s="7">
        <v>16456</v>
      </c>
      <c r="H2475" s="7">
        <v>16133.7998046875</v>
      </c>
      <c r="I2475" s="7">
        <v>16245.349609375</v>
      </c>
      <c r="J2475" s="7">
        <v>8.3234134792990772E-2</v>
      </c>
      <c r="K2475" s="7">
        <v>8.4224598930481287E-2</v>
      </c>
      <c r="L2475" s="7">
        <v>8.2863308123213519E-2</v>
      </c>
      <c r="M2475" s="7">
        <v>8.4116379939980418E-2</v>
      </c>
      <c r="N2475" s="7">
        <v>8.6414735093648165E-2</v>
      </c>
      <c r="O2475" s="7">
        <v>1.709301631442756E-3</v>
      </c>
      <c r="P2475" s="7">
        <v>8.8124036725090921E-2</v>
      </c>
      <c r="Q2475" s="7">
        <v>8.4705433462205409E-2</v>
      </c>
      <c r="R2475" s="7">
        <f t="shared" si="236"/>
        <v>0</v>
      </c>
      <c r="S2475" s="4" t="str">
        <f t="shared" si="237"/>
        <v>Upper</v>
      </c>
      <c r="T2475" s="4" t="str">
        <f t="shared" si="238"/>
        <v>Below</v>
      </c>
      <c r="U2475" s="4" t="str">
        <f t="shared" si="234"/>
        <v>Sell</v>
      </c>
      <c r="V2475" s="4" t="str">
        <f t="shared" si="235"/>
        <v/>
      </c>
    </row>
    <row r="2476" spans="1:22">
      <c r="A2476" s="2">
        <v>44627</v>
      </c>
      <c r="B2476" s="7">
        <v>1318.5</v>
      </c>
      <c r="C2476" s="7">
        <v>1332.349975585938</v>
      </c>
      <c r="D2476" s="7">
        <v>1297.050048828125</v>
      </c>
      <c r="E2476" s="7">
        <v>1324.800048828125</v>
      </c>
      <c r="F2476" s="7">
        <v>15867.9501953125</v>
      </c>
      <c r="G2476" s="7">
        <v>15944.599609375</v>
      </c>
      <c r="H2476" s="7">
        <v>15711.4501953125</v>
      </c>
      <c r="I2476" s="7">
        <v>15863.150390625</v>
      </c>
      <c r="J2476" s="7">
        <v>8.3092017795057982E-2</v>
      </c>
      <c r="K2476" s="7">
        <v>8.356120619062464E-2</v>
      </c>
      <c r="L2476" s="7">
        <v>8.2554444860545015E-2</v>
      </c>
      <c r="M2476" s="7">
        <v>8.3514309339907139E-2</v>
      </c>
      <c r="N2476" s="7">
        <v>8.6240216972421124E-2</v>
      </c>
      <c r="O2476" s="7">
        <v>1.82046613554247E-3</v>
      </c>
      <c r="P2476" s="7">
        <v>8.8060683107963597E-2</v>
      </c>
      <c r="Q2476" s="7">
        <v>8.4419750836878651E-2</v>
      </c>
      <c r="R2476" s="7">
        <f t="shared" si="236"/>
        <v>0</v>
      </c>
      <c r="S2476" s="4" t="str">
        <f t="shared" si="237"/>
        <v>Upper</v>
      </c>
      <c r="T2476" s="4" t="str">
        <f t="shared" si="238"/>
        <v>Below</v>
      </c>
      <c r="U2476" s="4" t="str">
        <f t="shared" si="234"/>
        <v>Sell</v>
      </c>
      <c r="V2476" s="4" t="str">
        <f t="shared" si="235"/>
        <v/>
      </c>
    </row>
    <row r="2477" spans="1:22">
      <c r="A2477" s="2">
        <v>44628</v>
      </c>
      <c r="B2477" s="7">
        <v>1302.199951171875</v>
      </c>
      <c r="C2477" s="7">
        <v>1334</v>
      </c>
      <c r="D2477" s="7">
        <v>1292</v>
      </c>
      <c r="E2477" s="7">
        <v>1327.800048828125</v>
      </c>
      <c r="F2477" s="7">
        <v>15747.75</v>
      </c>
      <c r="G2477" s="7">
        <v>16028.75</v>
      </c>
      <c r="H2477" s="7">
        <v>15671.4501953125</v>
      </c>
      <c r="I2477" s="7">
        <v>16013.4501953125</v>
      </c>
      <c r="J2477" s="7">
        <v>8.2691175004167256E-2</v>
      </c>
      <c r="K2477" s="7">
        <v>8.3225454261873194E-2</v>
      </c>
      <c r="L2477" s="7">
        <v>8.2442912678652489E-2</v>
      </c>
      <c r="M2477" s="7">
        <v>8.2917799264570866E-2</v>
      </c>
      <c r="N2477" s="7">
        <v>8.6121600795938863E-2</v>
      </c>
      <c r="O2477" s="7">
        <v>1.9577407305628948E-3</v>
      </c>
      <c r="P2477" s="7">
        <v>8.8079341526501764E-2</v>
      </c>
      <c r="Q2477" s="7">
        <v>8.4163860065375962E-2</v>
      </c>
      <c r="R2477" s="7">
        <f t="shared" si="236"/>
        <v>0</v>
      </c>
      <c r="S2477" s="4" t="str">
        <f t="shared" si="237"/>
        <v>Upper</v>
      </c>
      <c r="T2477" s="4" t="str">
        <f t="shared" si="238"/>
        <v>Below</v>
      </c>
      <c r="U2477" s="4" t="str">
        <f t="shared" si="234"/>
        <v>Sell</v>
      </c>
      <c r="V2477" s="4" t="str">
        <f t="shared" si="235"/>
        <v/>
      </c>
    </row>
    <row r="2478" spans="1:22">
      <c r="A2478" s="2">
        <v>44629</v>
      </c>
      <c r="B2478" s="7">
        <v>1330</v>
      </c>
      <c r="C2478" s="7">
        <v>1374.699951171875</v>
      </c>
      <c r="D2478" s="7">
        <v>1318.849975585938</v>
      </c>
      <c r="E2478" s="7">
        <v>1371.150024414062</v>
      </c>
      <c r="F2478" s="7">
        <v>16078</v>
      </c>
      <c r="G2478" s="7">
        <v>16418.05078125</v>
      </c>
      <c r="H2478" s="7">
        <v>15990</v>
      </c>
      <c r="I2478" s="7">
        <v>16345.349609375</v>
      </c>
      <c r="J2478" s="7">
        <v>8.2721731558651576E-2</v>
      </c>
      <c r="K2478" s="7">
        <v>8.3731008600718387E-2</v>
      </c>
      <c r="L2478" s="7">
        <v>8.2479673269914788E-2</v>
      </c>
      <c r="M2478" s="7">
        <v>8.3886246374787171E-2</v>
      </c>
      <c r="N2478" s="7">
        <v>8.6082777244911368E-2</v>
      </c>
      <c r="O2478" s="7">
        <v>1.9955285521084019E-3</v>
      </c>
      <c r="P2478" s="7">
        <v>8.8078305797019765E-2</v>
      </c>
      <c r="Q2478" s="7">
        <v>8.4087248692802971E-2</v>
      </c>
      <c r="R2478" s="7">
        <f t="shared" si="236"/>
        <v>0</v>
      </c>
      <c r="S2478" s="4" t="str">
        <f t="shared" si="237"/>
        <v>Upper</v>
      </c>
      <c r="T2478" s="4" t="str">
        <f t="shared" si="238"/>
        <v>Below</v>
      </c>
      <c r="U2478" s="4" t="str">
        <f t="shared" si="234"/>
        <v>Sell</v>
      </c>
      <c r="V2478" s="4" t="str">
        <f t="shared" si="235"/>
        <v/>
      </c>
    </row>
    <row r="2479" spans="1:22">
      <c r="A2479" s="2">
        <v>44630</v>
      </c>
      <c r="B2479" s="7">
        <v>1427</v>
      </c>
      <c r="C2479" s="7">
        <v>1427</v>
      </c>
      <c r="D2479" s="7">
        <v>1380.25</v>
      </c>
      <c r="E2479" s="7">
        <v>1392.699951171875</v>
      </c>
      <c r="F2479" s="7">
        <v>16757.099609375</v>
      </c>
      <c r="G2479" s="7">
        <v>16757.30078125</v>
      </c>
      <c r="H2479" s="7">
        <v>16447.900390625</v>
      </c>
      <c r="I2479" s="7">
        <v>16594.900390625</v>
      </c>
      <c r="J2479" s="7">
        <v>8.5157935040360108E-2</v>
      </c>
      <c r="K2479" s="7">
        <v>8.5156912716915126E-2</v>
      </c>
      <c r="L2479" s="7">
        <v>8.3916485826161555E-2</v>
      </c>
      <c r="M2479" s="7">
        <v>8.3923369130835909E-2</v>
      </c>
      <c r="N2479" s="7">
        <v>8.5991219351545883E-2</v>
      </c>
      <c r="O2479" s="7">
        <v>2.0525746100318381E-3</v>
      </c>
      <c r="P2479" s="7">
        <v>8.8043793961577715E-2</v>
      </c>
      <c r="Q2479" s="7">
        <v>8.3938644741514051E-2</v>
      </c>
      <c r="R2479" s="7" t="str">
        <f t="shared" si="236"/>
        <v>Lower</v>
      </c>
      <c r="S2479" s="4" t="str">
        <f t="shared" si="237"/>
        <v>Lower</v>
      </c>
      <c r="T2479" s="4" t="str">
        <f t="shared" si="238"/>
        <v>Below</v>
      </c>
      <c r="U2479" s="4" t="str">
        <f t="shared" si="234"/>
        <v>Sell</v>
      </c>
      <c r="V2479" s="4" t="str">
        <f t="shared" si="235"/>
        <v/>
      </c>
    </row>
    <row r="2480" spans="1:22">
      <c r="A2480" s="2">
        <v>44631</v>
      </c>
      <c r="B2480" s="7">
        <v>1388</v>
      </c>
      <c r="C2480" s="7">
        <v>1408.949951171875</v>
      </c>
      <c r="D2480" s="7">
        <v>1372.699951171875</v>
      </c>
      <c r="E2480" s="7">
        <v>1396.800048828125</v>
      </c>
      <c r="F2480" s="7">
        <v>16528.80078125</v>
      </c>
      <c r="G2480" s="7">
        <v>16694.400390625</v>
      </c>
      <c r="H2480" s="7">
        <v>16470.900390625</v>
      </c>
      <c r="I2480" s="7">
        <v>16630.44921875</v>
      </c>
      <c r="J2480" s="7">
        <v>8.3974634238106638E-2</v>
      </c>
      <c r="K2480" s="7">
        <v>8.4396559217729844E-2</v>
      </c>
      <c r="L2480" s="7">
        <v>8.3340917534368439E-2</v>
      </c>
      <c r="M2480" s="7">
        <v>8.3990518262928388E-2</v>
      </c>
      <c r="N2480" s="7">
        <v>8.5859514425443761E-2</v>
      </c>
      <c r="O2480" s="7">
        <v>2.093886801989043E-3</v>
      </c>
      <c r="P2480" s="7">
        <v>8.7953401227432809E-2</v>
      </c>
      <c r="Q2480" s="7">
        <v>8.3765627623454714E-2</v>
      </c>
      <c r="R2480" s="7" t="str">
        <f t="shared" si="236"/>
        <v>Lower</v>
      </c>
      <c r="S2480" s="4" t="str">
        <f t="shared" si="237"/>
        <v>Lower</v>
      </c>
      <c r="T2480" s="4" t="str">
        <f t="shared" si="238"/>
        <v>Above</v>
      </c>
      <c r="U2480" s="4" t="str">
        <f t="shared" si="234"/>
        <v>Buy</v>
      </c>
      <c r="V2480" s="4" t="str">
        <f t="shared" si="235"/>
        <v>Buy</v>
      </c>
    </row>
    <row r="2481" spans="1:22">
      <c r="A2481" s="2">
        <v>44634</v>
      </c>
      <c r="B2481" s="7">
        <v>1415</v>
      </c>
      <c r="C2481" s="7">
        <v>1450</v>
      </c>
      <c r="D2481" s="7">
        <v>1415</v>
      </c>
      <c r="E2481" s="7">
        <v>1442.550048828125</v>
      </c>
      <c r="F2481" s="7">
        <v>16633.69921875</v>
      </c>
      <c r="G2481" s="7">
        <v>16887.94921875</v>
      </c>
      <c r="H2481" s="7">
        <v>16606.5</v>
      </c>
      <c r="I2481" s="7">
        <v>16871.30078125</v>
      </c>
      <c r="J2481" s="7">
        <v>8.5068269023703999E-2</v>
      </c>
      <c r="K2481" s="7">
        <v>8.5860040270024279E-2</v>
      </c>
      <c r="L2481" s="7">
        <v>8.5207599433956588E-2</v>
      </c>
      <c r="M2481" s="7">
        <v>8.5503190745749122E-2</v>
      </c>
      <c r="N2481" s="7">
        <v>8.5763819776092751E-2</v>
      </c>
      <c r="O2481" s="7">
        <v>2.062454745285127E-3</v>
      </c>
      <c r="P2481" s="7">
        <v>8.7826274521377881E-2</v>
      </c>
      <c r="Q2481" s="7">
        <v>8.370136503080762E-2</v>
      </c>
      <c r="R2481" s="7">
        <f t="shared" si="236"/>
        <v>0</v>
      </c>
      <c r="S2481" s="4" t="str">
        <f t="shared" si="237"/>
        <v>Lower</v>
      </c>
      <c r="T2481" s="4" t="str">
        <f t="shared" si="238"/>
        <v>Above</v>
      </c>
      <c r="U2481" s="4" t="str">
        <f t="shared" ref="U2481:U2544" si="239">+IF(AND(S2481="Upper",T2481="Below"),"Sell",IF(AND(S2481="Lower",T2481="Above"),"Buy",U2480))</f>
        <v>Buy</v>
      </c>
      <c r="V2481" s="4" t="str">
        <f t="shared" si="235"/>
        <v/>
      </c>
    </row>
    <row r="2482" spans="1:22">
      <c r="A2482" s="2">
        <v>44635</v>
      </c>
      <c r="B2482" s="7">
        <v>1443.5</v>
      </c>
      <c r="C2482" s="7">
        <v>1449.5</v>
      </c>
      <c r="D2482" s="7">
        <v>1411.75</v>
      </c>
      <c r="E2482" s="7">
        <v>1424</v>
      </c>
      <c r="F2482" s="7">
        <v>16900.650390625</v>
      </c>
      <c r="G2482" s="7">
        <v>16927.75</v>
      </c>
      <c r="H2482" s="7">
        <v>16555</v>
      </c>
      <c r="I2482" s="7">
        <v>16663</v>
      </c>
      <c r="J2482" s="7">
        <v>8.5410914174091621E-2</v>
      </c>
      <c r="K2482" s="7">
        <v>8.5628627549438049E-2</v>
      </c>
      <c r="L2482" s="7">
        <v>8.527635155542132E-2</v>
      </c>
      <c r="M2482" s="7">
        <v>8.5458800936205961E-2</v>
      </c>
      <c r="N2482" s="7">
        <v>8.5661893759022362E-2</v>
      </c>
      <c r="O2482" s="7">
        <v>2.0222564615382009E-3</v>
      </c>
      <c r="P2482" s="7">
        <v>8.7684150220560558E-2</v>
      </c>
      <c r="Q2482" s="7">
        <v>8.3639637297484165E-2</v>
      </c>
      <c r="R2482" s="7">
        <f t="shared" si="236"/>
        <v>0</v>
      </c>
      <c r="S2482" s="4" t="str">
        <f t="shared" si="237"/>
        <v>Lower</v>
      </c>
      <c r="T2482" s="4" t="str">
        <f t="shared" si="238"/>
        <v>Above</v>
      </c>
      <c r="U2482" s="4" t="str">
        <f t="shared" si="239"/>
        <v>Buy</v>
      </c>
      <c r="V2482" s="4" t="str">
        <f t="shared" si="235"/>
        <v/>
      </c>
    </row>
    <row r="2483" spans="1:22">
      <c r="A2483" s="2">
        <v>44636</v>
      </c>
      <c r="B2483" s="7">
        <v>1447</v>
      </c>
      <c r="C2483" s="7">
        <v>1455</v>
      </c>
      <c r="D2483" s="7">
        <v>1436.199951171875</v>
      </c>
      <c r="E2483" s="7">
        <v>1448.150024414062</v>
      </c>
      <c r="F2483" s="7">
        <v>16876.650390625</v>
      </c>
      <c r="G2483" s="7">
        <v>16987.900390625</v>
      </c>
      <c r="H2483" s="7">
        <v>16837.849609375</v>
      </c>
      <c r="I2483" s="7">
        <v>16975.349609375</v>
      </c>
      <c r="J2483" s="7">
        <v>8.5739762719965473E-2</v>
      </c>
      <c r="K2483" s="7">
        <v>8.5649195400448727E-2</v>
      </c>
      <c r="L2483" s="7">
        <v>8.5295924627585798E-2</v>
      </c>
      <c r="M2483" s="7">
        <v>8.530899555755192E-2</v>
      </c>
      <c r="N2483" s="7">
        <v>8.5553897374648441E-2</v>
      </c>
      <c r="O2483" s="7">
        <v>1.9778619493756142E-3</v>
      </c>
      <c r="P2483" s="7">
        <v>8.7531759324024058E-2</v>
      </c>
      <c r="Q2483" s="7">
        <v>8.3576035425272824E-2</v>
      </c>
      <c r="R2483" s="7">
        <f t="shared" si="236"/>
        <v>0</v>
      </c>
      <c r="S2483" s="4" t="str">
        <f t="shared" si="237"/>
        <v>Lower</v>
      </c>
      <c r="T2483" s="4" t="str">
        <f t="shared" si="238"/>
        <v>Above</v>
      </c>
      <c r="U2483" s="4" t="str">
        <f t="shared" si="239"/>
        <v>Buy</v>
      </c>
      <c r="V2483" s="4" t="str">
        <f t="shared" ref="V2483:V2546" si="240">+IF(U2483&lt;&gt;U2482,U2483,"")</f>
        <v/>
      </c>
    </row>
    <row r="2484" spans="1:22">
      <c r="A2484" s="2">
        <v>44637</v>
      </c>
      <c r="B2484" s="7">
        <v>1472</v>
      </c>
      <c r="C2484" s="7">
        <v>1489.800048828125</v>
      </c>
      <c r="D2484" s="7">
        <v>1470.550048828125</v>
      </c>
      <c r="E2484" s="7">
        <v>1480.050048828125</v>
      </c>
      <c r="F2484" s="7">
        <v>17202.900390625</v>
      </c>
      <c r="G2484" s="7">
        <v>17344.599609375</v>
      </c>
      <c r="H2484" s="7">
        <v>17175.75</v>
      </c>
      <c r="I2484" s="7">
        <v>17287.05078125</v>
      </c>
      <c r="J2484" s="7">
        <v>8.5566966417022924E-2</v>
      </c>
      <c r="K2484" s="7">
        <v>8.5894173539922306E-2</v>
      </c>
      <c r="L2484" s="7">
        <v>8.5617807014431682E-2</v>
      </c>
      <c r="M2484" s="7">
        <v>8.5616110437613052E-2</v>
      </c>
      <c r="N2484" s="7">
        <v>8.5459536727214666E-2</v>
      </c>
      <c r="O2484" s="7">
        <v>1.9242544691609391E-3</v>
      </c>
      <c r="P2484" s="7">
        <v>8.7383791196375599E-2</v>
      </c>
      <c r="Q2484" s="7">
        <v>8.3535282258053734E-2</v>
      </c>
      <c r="R2484" s="7">
        <f t="shared" si="236"/>
        <v>0</v>
      </c>
      <c r="S2484" s="4" t="str">
        <f t="shared" si="237"/>
        <v>Lower</v>
      </c>
      <c r="T2484" s="4" t="str">
        <f t="shared" si="238"/>
        <v>Above</v>
      </c>
      <c r="U2484" s="4" t="str">
        <f t="shared" si="239"/>
        <v>Buy</v>
      </c>
      <c r="V2484" s="4" t="str">
        <f t="shared" si="240"/>
        <v/>
      </c>
    </row>
    <row r="2485" spans="1:22">
      <c r="A2485" s="2">
        <v>44641</v>
      </c>
      <c r="B2485" s="7">
        <v>1487</v>
      </c>
      <c r="C2485" s="7">
        <v>1493.650024414062</v>
      </c>
      <c r="D2485" s="7">
        <v>1472.800048828125</v>
      </c>
      <c r="E2485" s="7">
        <v>1486.5</v>
      </c>
      <c r="F2485" s="7">
        <v>17329.5</v>
      </c>
      <c r="G2485" s="7">
        <v>17353.349609375</v>
      </c>
      <c r="H2485" s="7">
        <v>17096.400390625</v>
      </c>
      <c r="I2485" s="7">
        <v>17117.599609375</v>
      </c>
      <c r="J2485" s="7">
        <v>8.5807438183444412E-2</v>
      </c>
      <c r="K2485" s="7">
        <v>8.6072721292212703E-2</v>
      </c>
      <c r="L2485" s="7">
        <v>8.6146792025048213E-2</v>
      </c>
      <c r="M2485" s="7">
        <v>8.6840446903891297E-2</v>
      </c>
      <c r="N2485" s="7">
        <v>8.5448670146901134E-2</v>
      </c>
      <c r="O2485" s="7">
        <v>1.915346944627281E-3</v>
      </c>
      <c r="P2485" s="7">
        <v>8.7364017091528412E-2</v>
      </c>
      <c r="Q2485" s="7">
        <v>8.3533323202273857E-2</v>
      </c>
      <c r="R2485" s="7">
        <f t="shared" si="236"/>
        <v>0</v>
      </c>
      <c r="S2485" s="4" t="str">
        <f t="shared" si="237"/>
        <v>Lower</v>
      </c>
      <c r="T2485" s="4" t="str">
        <f t="shared" si="238"/>
        <v>Above</v>
      </c>
      <c r="U2485" s="4" t="str">
        <f t="shared" si="239"/>
        <v>Buy</v>
      </c>
      <c r="V2485" s="4" t="str">
        <f t="shared" si="240"/>
        <v/>
      </c>
    </row>
    <row r="2486" spans="1:22">
      <c r="A2486" s="2">
        <v>44642</v>
      </c>
      <c r="B2486" s="7">
        <v>1481.300048828125</v>
      </c>
      <c r="C2486" s="7">
        <v>1498</v>
      </c>
      <c r="D2486" s="7">
        <v>1457.199951171875</v>
      </c>
      <c r="E2486" s="7">
        <v>1494.150024414062</v>
      </c>
      <c r="F2486" s="7">
        <v>17120.400390625</v>
      </c>
      <c r="G2486" s="7">
        <v>17334.400390625</v>
      </c>
      <c r="H2486" s="7">
        <v>17006.30078125</v>
      </c>
      <c r="I2486" s="7">
        <v>17315.5</v>
      </c>
      <c r="J2486" s="7">
        <v>8.6522512034197141E-2</v>
      </c>
      <c r="K2486" s="7">
        <v>8.641775695974846E-2</v>
      </c>
      <c r="L2486" s="7">
        <v>8.568588606750302E-2</v>
      </c>
      <c r="M2486" s="7">
        <v>8.6289741815948867E-2</v>
      </c>
      <c r="N2486" s="7">
        <v>8.5386207580665258E-2</v>
      </c>
      <c r="O2486" s="7">
        <v>1.8632518876269509E-3</v>
      </c>
      <c r="P2486" s="7">
        <v>8.7249459468292212E-2</v>
      </c>
      <c r="Q2486" s="7">
        <v>8.3522955693038303E-2</v>
      </c>
      <c r="R2486" s="7">
        <f t="shared" si="236"/>
        <v>0</v>
      </c>
      <c r="S2486" s="4" t="str">
        <f t="shared" si="237"/>
        <v>Lower</v>
      </c>
      <c r="T2486" s="4" t="str">
        <f t="shared" si="238"/>
        <v>Above</v>
      </c>
      <c r="U2486" s="4" t="str">
        <f t="shared" si="239"/>
        <v>Buy</v>
      </c>
      <c r="V2486" s="4" t="str">
        <f t="shared" si="240"/>
        <v/>
      </c>
    </row>
    <row r="2487" spans="1:22">
      <c r="A2487" s="2">
        <v>44643</v>
      </c>
      <c r="B2487" s="7">
        <v>1507</v>
      </c>
      <c r="C2487" s="7">
        <v>1518.800048828125</v>
      </c>
      <c r="D2487" s="7">
        <v>1473.599975585938</v>
      </c>
      <c r="E2487" s="7">
        <v>1479.25</v>
      </c>
      <c r="F2487" s="7">
        <v>17405.05078125</v>
      </c>
      <c r="G2487" s="7">
        <v>17442.400390625</v>
      </c>
      <c r="H2487" s="7">
        <v>17199.599609375</v>
      </c>
      <c r="I2487" s="7">
        <v>17245.650390625</v>
      </c>
      <c r="J2487" s="7">
        <v>8.6584062232294728E-2</v>
      </c>
      <c r="K2487" s="7">
        <v>8.7075173990642643E-2</v>
      </c>
      <c r="L2487" s="7">
        <v>8.5676411605693489E-2</v>
      </c>
      <c r="M2487" s="7">
        <v>8.5775251526851254E-2</v>
      </c>
      <c r="N2487" s="7">
        <v>8.5251971080978317E-2</v>
      </c>
      <c r="O2487" s="7">
        <v>1.7214639507285791E-3</v>
      </c>
      <c r="P2487" s="7">
        <v>8.6973435031706903E-2</v>
      </c>
      <c r="Q2487" s="7">
        <v>8.3530507130249732E-2</v>
      </c>
      <c r="R2487" s="7" t="str">
        <f t="shared" si="236"/>
        <v>Upper</v>
      </c>
      <c r="S2487" s="4" t="str">
        <f t="shared" si="237"/>
        <v>Upper</v>
      </c>
      <c r="T2487" s="4" t="str">
        <f t="shared" si="238"/>
        <v>Below</v>
      </c>
      <c r="U2487" s="4" t="str">
        <f t="shared" si="239"/>
        <v>Sell</v>
      </c>
      <c r="V2487" s="4" t="str">
        <f t="shared" si="240"/>
        <v>Sell</v>
      </c>
    </row>
    <row r="2488" spans="1:22">
      <c r="A2488" s="2">
        <v>44644</v>
      </c>
      <c r="B2488" s="7">
        <v>1466</v>
      </c>
      <c r="C2488" s="7">
        <v>1469.650024414062</v>
      </c>
      <c r="D2488" s="7">
        <v>1434.550048828125</v>
      </c>
      <c r="E2488" s="7">
        <v>1442.650024414062</v>
      </c>
      <c r="F2488" s="7">
        <v>17094.94921875</v>
      </c>
      <c r="G2488" s="7">
        <v>17291.75</v>
      </c>
      <c r="H2488" s="7">
        <v>17091.150390625</v>
      </c>
      <c r="I2488" s="7">
        <v>17222.75</v>
      </c>
      <c r="J2488" s="7">
        <v>8.5756323767962342E-2</v>
      </c>
      <c r="K2488" s="7">
        <v>8.4991399043709434E-2</v>
      </c>
      <c r="L2488" s="7">
        <v>8.3935253978867211E-2</v>
      </c>
      <c r="M2488" s="7">
        <v>8.3764208643454879E-2</v>
      </c>
      <c r="N2488" s="7">
        <v>8.5020914185882118E-2</v>
      </c>
      <c r="O2488" s="7">
        <v>1.583350445527163E-3</v>
      </c>
      <c r="P2488" s="7">
        <v>8.6604264631409286E-2</v>
      </c>
      <c r="Q2488" s="7">
        <v>8.343756374035495E-2</v>
      </c>
      <c r="R2488" s="7">
        <f t="shared" si="236"/>
        <v>0</v>
      </c>
      <c r="S2488" s="4" t="str">
        <f t="shared" si="237"/>
        <v>Upper</v>
      </c>
      <c r="T2488" s="4" t="str">
        <f t="shared" si="238"/>
        <v>Below</v>
      </c>
      <c r="U2488" s="4" t="str">
        <f t="shared" si="239"/>
        <v>Sell</v>
      </c>
      <c r="V2488" s="4" t="str">
        <f t="shared" si="240"/>
        <v/>
      </c>
    </row>
    <row r="2489" spans="1:22">
      <c r="A2489" s="2">
        <v>44645</v>
      </c>
      <c r="B2489" s="7">
        <v>1451</v>
      </c>
      <c r="C2489" s="7">
        <v>1452</v>
      </c>
      <c r="D2489" s="7">
        <v>1419</v>
      </c>
      <c r="E2489" s="7">
        <v>1430.900024414062</v>
      </c>
      <c r="F2489" s="7">
        <v>17289</v>
      </c>
      <c r="G2489" s="7">
        <v>17294.900390625</v>
      </c>
      <c r="H2489" s="7">
        <v>17076.55078125</v>
      </c>
      <c r="I2489" s="7">
        <v>17153</v>
      </c>
      <c r="J2489" s="7">
        <v>8.3926195847070395E-2</v>
      </c>
      <c r="K2489" s="7">
        <v>8.3955383795507821E-2</v>
      </c>
      <c r="L2489" s="7">
        <v>8.3096406187487093E-2</v>
      </c>
      <c r="M2489" s="7">
        <v>8.3419811369093599E-2</v>
      </c>
      <c r="N2489" s="7">
        <v>8.479385624536559E-2</v>
      </c>
      <c r="O2489" s="7">
        <v>1.460379706417449E-3</v>
      </c>
      <c r="P2489" s="7">
        <v>8.625423595178304E-2</v>
      </c>
      <c r="Q2489" s="7">
        <v>8.333347653894814E-2</v>
      </c>
      <c r="R2489" s="7" t="str">
        <f t="shared" si="236"/>
        <v>Lower</v>
      </c>
      <c r="S2489" s="4" t="str">
        <f t="shared" si="237"/>
        <v>Lower</v>
      </c>
      <c r="T2489" s="4" t="str">
        <f t="shared" si="238"/>
        <v>Above</v>
      </c>
      <c r="U2489" s="4" t="str">
        <f t="shared" si="239"/>
        <v>Buy</v>
      </c>
      <c r="V2489" s="4" t="str">
        <f t="shared" si="240"/>
        <v>Buy</v>
      </c>
    </row>
    <row r="2490" spans="1:22">
      <c r="A2490" s="2">
        <v>44648</v>
      </c>
      <c r="B2490" s="7">
        <v>1430.900024414062</v>
      </c>
      <c r="C2490" s="7">
        <v>1438</v>
      </c>
      <c r="D2490" s="7">
        <v>1401.599975585938</v>
      </c>
      <c r="E2490" s="7">
        <v>1432.800048828125</v>
      </c>
      <c r="F2490" s="7">
        <v>17181.849609375</v>
      </c>
      <c r="G2490" s="7">
        <v>17235.099609375</v>
      </c>
      <c r="H2490" s="7">
        <v>17003.900390625</v>
      </c>
      <c r="I2490" s="7">
        <v>17222</v>
      </c>
      <c r="J2490" s="7">
        <v>8.3279743272418993E-2</v>
      </c>
      <c r="K2490" s="7">
        <v>8.343438869467297E-2</v>
      </c>
      <c r="L2490" s="7">
        <v>8.2428145507056808E-2</v>
      </c>
      <c r="M2490" s="7">
        <v>8.3195915040536819E-2</v>
      </c>
      <c r="N2490" s="7">
        <v>8.4585716327502322E-2</v>
      </c>
      <c r="O2490" s="7">
        <v>1.3694014871069959E-3</v>
      </c>
      <c r="P2490" s="7">
        <v>8.5955117814609322E-2</v>
      </c>
      <c r="Q2490" s="7">
        <v>8.3216314840395322E-2</v>
      </c>
      <c r="R2490" s="7" t="str">
        <f t="shared" si="236"/>
        <v>Lower</v>
      </c>
      <c r="S2490" s="4" t="str">
        <f t="shared" si="237"/>
        <v>Lower</v>
      </c>
      <c r="T2490" s="4" t="str">
        <f t="shared" si="238"/>
        <v>Below</v>
      </c>
      <c r="U2490" s="4" t="str">
        <f t="shared" si="239"/>
        <v>Buy</v>
      </c>
      <c r="V2490" s="4" t="str">
        <f t="shared" si="240"/>
        <v/>
      </c>
    </row>
    <row r="2491" spans="1:22">
      <c r="A2491" s="2">
        <v>44649</v>
      </c>
      <c r="B2491" s="7">
        <v>1441</v>
      </c>
      <c r="C2491" s="7">
        <v>1460.25</v>
      </c>
      <c r="D2491" s="7">
        <v>1430</v>
      </c>
      <c r="E2491" s="7">
        <v>1451.800048828125</v>
      </c>
      <c r="F2491" s="7">
        <v>17297.19921875</v>
      </c>
      <c r="G2491" s="7">
        <v>17343.650390625</v>
      </c>
      <c r="H2491" s="7">
        <v>17235.69921875</v>
      </c>
      <c r="I2491" s="7">
        <v>17325.30078125</v>
      </c>
      <c r="J2491" s="7">
        <v>8.3308284871805693E-2</v>
      </c>
      <c r="K2491" s="7">
        <v>8.4195078147408273E-2</v>
      </c>
      <c r="L2491" s="7">
        <v>8.2967333199013046E-2</v>
      </c>
      <c r="M2491" s="7">
        <v>8.3796527815511862E-2</v>
      </c>
      <c r="N2491" s="7">
        <v>8.440507514203513E-2</v>
      </c>
      <c r="O2491" s="7">
        <v>1.205845984904808E-3</v>
      </c>
      <c r="P2491" s="7">
        <v>8.5610921126939937E-2</v>
      </c>
      <c r="Q2491" s="7">
        <v>8.3199229157130322E-2</v>
      </c>
      <c r="R2491" s="7" t="str">
        <f t="shared" si="236"/>
        <v>Lower</v>
      </c>
      <c r="S2491" s="4" t="str">
        <f t="shared" si="237"/>
        <v>Lower</v>
      </c>
      <c r="T2491" s="4" t="str">
        <f t="shared" si="238"/>
        <v>Above</v>
      </c>
      <c r="U2491" s="4" t="str">
        <f t="shared" si="239"/>
        <v>Buy</v>
      </c>
      <c r="V2491" s="4" t="str">
        <f t="shared" si="240"/>
        <v/>
      </c>
    </row>
    <row r="2492" spans="1:22">
      <c r="A2492" s="2">
        <v>44650</v>
      </c>
      <c r="B2492" s="7">
        <v>1472</v>
      </c>
      <c r="C2492" s="7">
        <v>1482.75</v>
      </c>
      <c r="D2492" s="7">
        <v>1454.050048828125</v>
      </c>
      <c r="E2492" s="7">
        <v>1476.949951171875</v>
      </c>
      <c r="F2492" s="7">
        <v>17468.150390625</v>
      </c>
      <c r="G2492" s="7">
        <v>17522.5</v>
      </c>
      <c r="H2492" s="7">
        <v>17387.19921875</v>
      </c>
      <c r="I2492" s="7">
        <v>17498.25</v>
      </c>
      <c r="J2492" s="7">
        <v>8.4267650958055024E-2</v>
      </c>
      <c r="K2492" s="7">
        <v>8.4619774575545731E-2</v>
      </c>
      <c r="L2492" s="7">
        <v>8.3627617682099545E-2</v>
      </c>
      <c r="M2492" s="7">
        <v>8.4405580625026788E-2</v>
      </c>
      <c r="N2492" s="7">
        <v>8.4379020781919598E-2</v>
      </c>
      <c r="O2492" s="7">
        <v>1.1995962254780291E-3</v>
      </c>
      <c r="P2492" s="7">
        <v>8.557861700739762E-2</v>
      </c>
      <c r="Q2492" s="7">
        <v>8.3179424556441575E-2</v>
      </c>
      <c r="R2492" s="7">
        <f t="shared" si="236"/>
        <v>0</v>
      </c>
      <c r="S2492" s="4" t="str">
        <f t="shared" si="237"/>
        <v>Lower</v>
      </c>
      <c r="T2492" s="4" t="str">
        <f t="shared" si="238"/>
        <v>Above</v>
      </c>
      <c r="U2492" s="4" t="str">
        <f t="shared" si="239"/>
        <v>Buy</v>
      </c>
      <c r="V2492" s="4" t="str">
        <f t="shared" si="240"/>
        <v/>
      </c>
    </row>
    <row r="2493" spans="1:22">
      <c r="A2493" s="2">
        <v>44651</v>
      </c>
      <c r="B2493" s="7">
        <v>1471</v>
      </c>
      <c r="C2493" s="7">
        <v>1484.699951171875</v>
      </c>
      <c r="D2493" s="7">
        <v>1465.900024414062</v>
      </c>
      <c r="E2493" s="7">
        <v>1470.349975585938</v>
      </c>
      <c r="F2493" s="7">
        <v>17519.19921875</v>
      </c>
      <c r="G2493" s="7">
        <v>17559.80078125</v>
      </c>
      <c r="H2493" s="7">
        <v>17435.19921875</v>
      </c>
      <c r="I2493" s="7">
        <v>17464.75</v>
      </c>
      <c r="J2493" s="7">
        <v>8.3965024978176844E-2</v>
      </c>
      <c r="K2493" s="7">
        <v>8.4551070349112814E-2</v>
      </c>
      <c r="L2493" s="7">
        <v>8.4077044719834224E-2</v>
      </c>
      <c r="M2493" s="7">
        <v>8.418958047415151E-2</v>
      </c>
      <c r="N2493" s="7">
        <v>8.4450675517786053E-2</v>
      </c>
      <c r="O2493" s="7">
        <v>1.138839914782624E-3</v>
      </c>
      <c r="P2493" s="7">
        <v>8.558951543256868E-2</v>
      </c>
      <c r="Q2493" s="7">
        <v>8.3311835603003426E-2</v>
      </c>
      <c r="R2493" s="7">
        <f t="shared" si="236"/>
        <v>0</v>
      </c>
      <c r="S2493" s="4" t="str">
        <f t="shared" si="237"/>
        <v>Lower</v>
      </c>
      <c r="T2493" s="4" t="str">
        <f t="shared" si="238"/>
        <v>Above</v>
      </c>
      <c r="U2493" s="4" t="str">
        <f t="shared" si="239"/>
        <v>Buy</v>
      </c>
      <c r="V2493" s="4" t="str">
        <f t="shared" si="240"/>
        <v/>
      </c>
    </row>
    <row r="2494" spans="1:22">
      <c r="A2494" s="2">
        <v>44652</v>
      </c>
      <c r="B2494" s="7">
        <v>1476.400024414062</v>
      </c>
      <c r="C2494" s="7">
        <v>1510</v>
      </c>
      <c r="D2494" s="7">
        <v>1470.300048828125</v>
      </c>
      <c r="E2494" s="7">
        <v>1506</v>
      </c>
      <c r="F2494" s="7">
        <v>17436.900390625</v>
      </c>
      <c r="G2494" s="7">
        <v>17703.69921875</v>
      </c>
      <c r="H2494" s="7">
        <v>17422.69921875</v>
      </c>
      <c r="I2494" s="7">
        <v>17670.44921875</v>
      </c>
      <c r="J2494" s="7">
        <v>8.4671013272969844E-2</v>
      </c>
      <c r="K2494" s="7">
        <v>8.5292908636899908E-2</v>
      </c>
      <c r="L2494" s="7">
        <v>8.4389911710454957E-2</v>
      </c>
      <c r="M2494" s="7">
        <v>8.522703533773171E-2</v>
      </c>
      <c r="N2494" s="7">
        <v>8.4556990977116428E-2</v>
      </c>
      <c r="O2494" s="7">
        <v>1.1049287287842591E-3</v>
      </c>
      <c r="P2494" s="7">
        <v>8.5661919705900688E-2</v>
      </c>
      <c r="Q2494" s="7">
        <v>8.3452062248332168E-2</v>
      </c>
      <c r="R2494" s="7">
        <f t="shared" si="236"/>
        <v>0</v>
      </c>
      <c r="S2494" s="4" t="str">
        <f t="shared" si="237"/>
        <v>Lower</v>
      </c>
      <c r="T2494" s="4" t="str">
        <f t="shared" si="238"/>
        <v>Above</v>
      </c>
      <c r="U2494" s="4" t="str">
        <f t="shared" si="239"/>
        <v>Buy</v>
      </c>
      <c r="V2494" s="4" t="str">
        <f t="shared" si="240"/>
        <v/>
      </c>
    </row>
    <row r="2495" spans="1:22">
      <c r="A2495" s="2">
        <v>44655</v>
      </c>
      <c r="B2495" s="7">
        <v>1580</v>
      </c>
      <c r="C2495" s="7">
        <v>1722.099975585938</v>
      </c>
      <c r="D2495" s="7">
        <v>1562.550048828125</v>
      </c>
      <c r="E2495" s="7">
        <v>1656.800048828125</v>
      </c>
      <c r="F2495" s="7">
        <v>17809.099609375</v>
      </c>
      <c r="G2495" s="7">
        <v>18114.650390625</v>
      </c>
      <c r="H2495" s="7">
        <v>17791.400390625</v>
      </c>
      <c r="I2495" s="7">
        <v>18053.400390625</v>
      </c>
      <c r="J2495" s="7">
        <v>8.8718690706197312E-2</v>
      </c>
      <c r="K2495" s="7">
        <v>9.5066696759280978E-2</v>
      </c>
      <c r="L2495" s="7">
        <v>8.7826141535856564E-2</v>
      </c>
      <c r="M2495" s="7">
        <v>9.1772187675430342E-2</v>
      </c>
      <c r="N2495" s="7">
        <v>8.4939781363888925E-2</v>
      </c>
      <c r="O2495" s="7">
        <v>1.9484249796258349E-3</v>
      </c>
      <c r="P2495" s="7">
        <v>8.6888206343514754E-2</v>
      </c>
      <c r="Q2495" s="7">
        <v>8.2991356384263096E-2</v>
      </c>
      <c r="R2495" s="7">
        <f t="shared" si="236"/>
        <v>0</v>
      </c>
      <c r="S2495" s="4" t="str">
        <f t="shared" si="237"/>
        <v>Lower</v>
      </c>
      <c r="T2495" s="4" t="str">
        <f t="shared" si="238"/>
        <v>Above</v>
      </c>
      <c r="U2495" s="4" t="str">
        <f t="shared" si="239"/>
        <v>Buy</v>
      </c>
      <c r="V2495" s="4" t="str">
        <f t="shared" si="240"/>
        <v/>
      </c>
    </row>
    <row r="2496" spans="1:22">
      <c r="A2496" s="2">
        <v>44656</v>
      </c>
      <c r="B2496" s="7">
        <v>1666.699951171875</v>
      </c>
      <c r="C2496" s="7">
        <v>1666.699951171875</v>
      </c>
      <c r="D2496" s="7">
        <v>1602</v>
      </c>
      <c r="E2496" s="7">
        <v>1608.25</v>
      </c>
      <c r="F2496" s="7">
        <v>18080.599609375</v>
      </c>
      <c r="G2496" s="7">
        <v>18095.44921875</v>
      </c>
      <c r="H2496" s="7">
        <v>17921.55078125</v>
      </c>
      <c r="I2496" s="7">
        <v>17957.400390625</v>
      </c>
      <c r="J2496" s="7">
        <v>9.2181674677850378E-2</v>
      </c>
      <c r="K2496" s="7">
        <v>9.2106027931314741E-2</v>
      </c>
      <c r="L2496" s="7">
        <v>8.9389585731389651E-2</v>
      </c>
      <c r="M2496" s="7">
        <v>8.9559176997557916E-2</v>
      </c>
      <c r="N2496" s="7">
        <v>8.5242024746771464E-2</v>
      </c>
      <c r="O2496" s="7">
        <v>2.1717160617288332E-3</v>
      </c>
      <c r="P2496" s="7">
        <v>8.7413740808500298E-2</v>
      </c>
      <c r="Q2496" s="7">
        <v>8.3070308685042629E-2</v>
      </c>
      <c r="R2496" s="7">
        <f t="shared" si="236"/>
        <v>0</v>
      </c>
      <c r="S2496" s="4" t="str">
        <f t="shared" si="237"/>
        <v>Lower</v>
      </c>
      <c r="T2496" s="4" t="str">
        <f t="shared" si="238"/>
        <v>Above</v>
      </c>
      <c r="U2496" s="4" t="str">
        <f t="shared" si="239"/>
        <v>Buy</v>
      </c>
      <c r="V2496" s="4" t="str">
        <f t="shared" si="240"/>
        <v/>
      </c>
    </row>
    <row r="2497" spans="1:22">
      <c r="A2497" s="2">
        <v>44657</v>
      </c>
      <c r="B2497" s="7">
        <v>1587.699951171875</v>
      </c>
      <c r="C2497" s="7">
        <v>1589.800048828125</v>
      </c>
      <c r="D2497" s="7">
        <v>1547.349975585938</v>
      </c>
      <c r="E2497" s="7">
        <v>1550.849975585938</v>
      </c>
      <c r="F2497" s="7">
        <v>17842.75</v>
      </c>
      <c r="G2497" s="7">
        <v>17901</v>
      </c>
      <c r="H2497" s="7">
        <v>17779.849609375</v>
      </c>
      <c r="I2497" s="7">
        <v>17807.650390625</v>
      </c>
      <c r="J2497" s="7">
        <v>8.8982917497127681E-2</v>
      </c>
      <c r="K2497" s="7">
        <v>8.8810683695219536E-2</v>
      </c>
      <c r="L2497" s="7">
        <v>8.7028293803455309E-2</v>
      </c>
      <c r="M2497" s="7">
        <v>8.7088972523988714E-2</v>
      </c>
      <c r="N2497" s="7">
        <v>8.5450583409742348E-2</v>
      </c>
      <c r="O2497" s="7">
        <v>2.1367698209200838E-3</v>
      </c>
      <c r="P2497" s="7">
        <v>8.7587353230662426E-2</v>
      </c>
      <c r="Q2497" s="7">
        <v>8.3313813588822269E-2</v>
      </c>
      <c r="R2497" s="7" t="str">
        <f t="shared" si="236"/>
        <v>Upper</v>
      </c>
      <c r="S2497" s="4" t="str">
        <f t="shared" si="237"/>
        <v>Upper</v>
      </c>
      <c r="T2497" s="4" t="str">
        <f t="shared" si="238"/>
        <v>Below</v>
      </c>
      <c r="U2497" s="4" t="str">
        <f t="shared" si="239"/>
        <v>Sell</v>
      </c>
      <c r="V2497" s="4" t="str">
        <f t="shared" si="240"/>
        <v>Sell</v>
      </c>
    </row>
    <row r="2498" spans="1:22">
      <c r="A2498" s="2">
        <v>44658</v>
      </c>
      <c r="B2498" s="7">
        <v>1541.300048828125</v>
      </c>
      <c r="C2498" s="7">
        <v>1541.349975585938</v>
      </c>
      <c r="D2498" s="7">
        <v>1513.699951171875</v>
      </c>
      <c r="E2498" s="7">
        <v>1516.75</v>
      </c>
      <c r="F2498" s="7">
        <v>17723.30078125</v>
      </c>
      <c r="G2498" s="7">
        <v>17787.5</v>
      </c>
      <c r="H2498" s="7">
        <v>17623.69921875</v>
      </c>
      <c r="I2498" s="7">
        <v>17639.55078125</v>
      </c>
      <c r="J2498" s="7">
        <v>8.6964616120418808E-2</v>
      </c>
      <c r="K2498" s="7">
        <v>8.665354746793745E-2</v>
      </c>
      <c r="L2498" s="7">
        <v>8.5890024130770293E-2</v>
      </c>
      <c r="M2498" s="7">
        <v>8.5985749796544303E-2</v>
      </c>
      <c r="N2498" s="7">
        <v>8.5555558580830221E-2</v>
      </c>
      <c r="O2498" s="7">
        <v>2.1072403636788989E-3</v>
      </c>
      <c r="P2498" s="7">
        <v>8.7662798944509124E-2</v>
      </c>
      <c r="Q2498" s="7">
        <v>8.3448318217151318E-2</v>
      </c>
      <c r="R2498" s="7">
        <f t="shared" si="236"/>
        <v>0</v>
      </c>
      <c r="S2498" s="4" t="str">
        <f t="shared" si="237"/>
        <v>Upper</v>
      </c>
      <c r="T2498" s="4" t="str">
        <f t="shared" si="238"/>
        <v>Below</v>
      </c>
      <c r="U2498" s="4" t="str">
        <f t="shared" si="239"/>
        <v>Sell</v>
      </c>
      <c r="V2498" s="4" t="str">
        <f t="shared" si="240"/>
        <v/>
      </c>
    </row>
    <row r="2499" spans="1:22">
      <c r="A2499" s="2">
        <v>44659</v>
      </c>
      <c r="B2499" s="7">
        <v>1512.099975585938</v>
      </c>
      <c r="C2499" s="7">
        <v>1525.75</v>
      </c>
      <c r="D2499" s="7">
        <v>1497.300048828125</v>
      </c>
      <c r="E2499" s="7">
        <v>1514.650024414062</v>
      </c>
      <c r="F2499" s="7">
        <v>17698.150390625</v>
      </c>
      <c r="G2499" s="7">
        <v>17842.75</v>
      </c>
      <c r="H2499" s="7">
        <v>17600.55078125</v>
      </c>
      <c r="I2499" s="7">
        <v>17784.349609375</v>
      </c>
      <c r="J2499" s="7">
        <v>8.5438305258549591E-2</v>
      </c>
      <c r="K2499" s="7">
        <v>8.5510921802973192E-2</v>
      </c>
      <c r="L2499" s="7">
        <v>8.5071204159315864E-2</v>
      </c>
      <c r="M2499" s="7">
        <v>8.5167580354786568E-2</v>
      </c>
      <c r="N2499" s="7">
        <v>8.5617769142027747E-2</v>
      </c>
      <c r="O2499" s="7">
        <v>2.0746319734600868E-3</v>
      </c>
      <c r="P2499" s="7">
        <v>8.7692401115487831E-2</v>
      </c>
      <c r="Q2499" s="7">
        <v>8.3543137168567663E-2</v>
      </c>
      <c r="R2499" s="7">
        <f t="shared" ref="R2499:R2562" si="241">IF(AND(K2499&gt;=Q2499,L2499&lt;=Q2499),"Lower",IF(AND(K2499&gt;=P2499,L2499&lt;=P2499),"Upper",0))</f>
        <v>0</v>
      </c>
      <c r="S2499" s="4" t="str">
        <f t="shared" si="237"/>
        <v>Upper</v>
      </c>
      <c r="T2499" s="4" t="str">
        <f t="shared" si="238"/>
        <v>Below</v>
      </c>
      <c r="U2499" s="4" t="str">
        <f t="shared" si="239"/>
        <v>Sell</v>
      </c>
      <c r="V2499" s="4" t="str">
        <f t="shared" si="240"/>
        <v/>
      </c>
    </row>
    <row r="2500" spans="1:22">
      <c r="A2500" s="2">
        <v>44662</v>
      </c>
      <c r="B2500" s="7">
        <v>1506</v>
      </c>
      <c r="C2500" s="7">
        <v>1510</v>
      </c>
      <c r="D2500" s="7">
        <v>1493.25</v>
      </c>
      <c r="E2500" s="7">
        <v>1496.150024414062</v>
      </c>
      <c r="F2500" s="7">
        <v>17740.900390625</v>
      </c>
      <c r="G2500" s="7">
        <v>17779.05078125</v>
      </c>
      <c r="H2500" s="7">
        <v>17650.94921875</v>
      </c>
      <c r="I2500" s="7">
        <v>17674.94921875</v>
      </c>
      <c r="J2500" s="7">
        <v>8.4888588901374504E-2</v>
      </c>
      <c r="K2500" s="7">
        <v>8.4931418363035679E-2</v>
      </c>
      <c r="L2500" s="7">
        <v>8.4598849698902967E-2</v>
      </c>
      <c r="M2500" s="7">
        <v>8.4648052217706604E-2</v>
      </c>
      <c r="N2500" s="7">
        <v>8.5650645839766656E-2</v>
      </c>
      <c r="O2500" s="7">
        <v>2.052580489164233E-3</v>
      </c>
      <c r="P2500" s="7">
        <v>8.7703226328930892E-2</v>
      </c>
      <c r="Q2500" s="7">
        <v>8.3598065350602421E-2</v>
      </c>
      <c r="R2500" s="7">
        <f t="shared" si="241"/>
        <v>0</v>
      </c>
      <c r="S2500" s="4" t="str">
        <f t="shared" si="237"/>
        <v>Upper</v>
      </c>
      <c r="T2500" s="4" t="str">
        <f t="shared" si="238"/>
        <v>Below</v>
      </c>
      <c r="U2500" s="4" t="str">
        <f t="shared" si="239"/>
        <v>Sell</v>
      </c>
      <c r="V2500" s="4" t="str">
        <f t="shared" si="240"/>
        <v/>
      </c>
    </row>
    <row r="2501" spans="1:22">
      <c r="A2501" s="2">
        <v>44663</v>
      </c>
      <c r="B2501" s="7">
        <v>1484</v>
      </c>
      <c r="C2501" s="7">
        <v>1506.849975585938</v>
      </c>
      <c r="D2501" s="7">
        <v>1480.150024414062</v>
      </c>
      <c r="E2501" s="7">
        <v>1493.5</v>
      </c>
      <c r="F2501" s="7">
        <v>17584.849609375</v>
      </c>
      <c r="G2501" s="7">
        <v>17595.30078125</v>
      </c>
      <c r="H2501" s="7">
        <v>17442.349609375</v>
      </c>
      <c r="I2501" s="7">
        <v>17530.30078125</v>
      </c>
      <c r="J2501" s="7">
        <v>8.439082693143056E-2</v>
      </c>
      <c r="K2501" s="7">
        <v>8.5639341681028561E-2</v>
      </c>
      <c r="L2501" s="7">
        <v>8.485955490873226E-2</v>
      </c>
      <c r="M2501" s="7">
        <v>8.5195343687280753E-2</v>
      </c>
      <c r="N2501" s="7">
        <v>8.5635253486843227E-2</v>
      </c>
      <c r="O2501" s="7">
        <v>2.0548974257943949E-3</v>
      </c>
      <c r="P2501" s="7">
        <v>8.7690150912637627E-2</v>
      </c>
      <c r="Q2501" s="7">
        <v>8.3580356061048827E-2</v>
      </c>
      <c r="R2501" s="7">
        <f t="shared" si="241"/>
        <v>0</v>
      </c>
      <c r="S2501" s="4" t="str">
        <f t="shared" si="237"/>
        <v>Upper</v>
      </c>
      <c r="T2501" s="4" t="str">
        <f t="shared" si="238"/>
        <v>Below</v>
      </c>
      <c r="U2501" s="4" t="str">
        <f t="shared" si="239"/>
        <v>Sell</v>
      </c>
      <c r="V2501" s="4" t="str">
        <f t="shared" si="240"/>
        <v/>
      </c>
    </row>
    <row r="2502" spans="1:22">
      <c r="A2502" s="2">
        <v>44664</v>
      </c>
      <c r="B2502" s="7">
        <v>1490</v>
      </c>
      <c r="C2502" s="7">
        <v>1502.300048828125</v>
      </c>
      <c r="D2502" s="7">
        <v>1462.650024414062</v>
      </c>
      <c r="E2502" s="7">
        <v>1464.949951171875</v>
      </c>
      <c r="F2502" s="7">
        <v>17599.900390625</v>
      </c>
      <c r="G2502" s="7">
        <v>17663.650390625</v>
      </c>
      <c r="H2502" s="7">
        <v>17457.400390625</v>
      </c>
      <c r="I2502" s="7">
        <v>17475.650390625</v>
      </c>
      <c r="J2502" s="7">
        <v>8.4659570050389807E-2</v>
      </c>
      <c r="K2502" s="7">
        <v>8.5050372692242152E-2</v>
      </c>
      <c r="L2502" s="7">
        <v>8.3783953606261855E-2</v>
      </c>
      <c r="M2502" s="7">
        <v>8.3828064674363309E-2</v>
      </c>
      <c r="N2502" s="7">
        <v>8.5553716673751098E-2</v>
      </c>
      <c r="O2502" s="7">
        <v>2.0942439415006812E-3</v>
      </c>
      <c r="P2502" s="7">
        <v>8.7647960615251777E-2</v>
      </c>
      <c r="Q2502" s="7">
        <v>8.345947273225042E-2</v>
      </c>
      <c r="R2502" s="7">
        <f t="shared" si="241"/>
        <v>0</v>
      </c>
      <c r="S2502" s="4" t="str">
        <f t="shared" si="237"/>
        <v>Upper</v>
      </c>
      <c r="T2502" s="4" t="str">
        <f t="shared" si="238"/>
        <v>Below</v>
      </c>
      <c r="U2502" s="4" t="str">
        <f t="shared" si="239"/>
        <v>Sell</v>
      </c>
      <c r="V2502" s="4" t="str">
        <f t="shared" si="240"/>
        <v/>
      </c>
    </row>
    <row r="2503" spans="1:22">
      <c r="A2503" s="2">
        <v>44669</v>
      </c>
      <c r="B2503" s="7">
        <v>1418.849975585938</v>
      </c>
      <c r="C2503" s="7">
        <v>1431.650024414062</v>
      </c>
      <c r="D2503" s="7">
        <v>1390.050048828125</v>
      </c>
      <c r="E2503" s="7">
        <v>1395.449951171875</v>
      </c>
      <c r="F2503" s="7">
        <v>17183.44921875</v>
      </c>
      <c r="G2503" s="7">
        <v>17237.75</v>
      </c>
      <c r="H2503" s="7">
        <v>17067.849609375</v>
      </c>
      <c r="I2503" s="7">
        <v>17173.650390625</v>
      </c>
      <c r="J2503" s="7">
        <v>8.2570731727000204E-2</v>
      </c>
      <c r="K2503" s="7">
        <v>8.305318411127105E-2</v>
      </c>
      <c r="L2503" s="7">
        <v>8.1442600013571759E-2</v>
      </c>
      <c r="M2503" s="7">
        <v>8.1255290484639378E-2</v>
      </c>
      <c r="N2503" s="7">
        <v>8.5351031420105486E-2</v>
      </c>
      <c r="O2503" s="7">
        <v>2.3047576545890949E-3</v>
      </c>
      <c r="P2503" s="7">
        <v>8.7655789074694582E-2</v>
      </c>
      <c r="Q2503" s="7">
        <v>8.304627376551639E-2</v>
      </c>
      <c r="R2503" s="7" t="str">
        <f t="shared" si="241"/>
        <v>Lower</v>
      </c>
      <c r="S2503" s="4" t="str">
        <f t="shared" si="237"/>
        <v>Lower</v>
      </c>
      <c r="T2503" s="4" t="str">
        <f t="shared" si="238"/>
        <v>Below</v>
      </c>
      <c r="U2503" s="4" t="str">
        <f t="shared" si="239"/>
        <v>Sell</v>
      </c>
      <c r="V2503" s="4" t="str">
        <f t="shared" si="240"/>
        <v/>
      </c>
    </row>
    <row r="2504" spans="1:22">
      <c r="A2504" s="2">
        <v>44670</v>
      </c>
      <c r="B2504" s="7">
        <v>1380.900024414062</v>
      </c>
      <c r="C2504" s="7">
        <v>1389.550048828125</v>
      </c>
      <c r="D2504" s="7">
        <v>1327</v>
      </c>
      <c r="E2504" s="7">
        <v>1342.199951171875</v>
      </c>
      <c r="F2504" s="7">
        <v>17258.94921875</v>
      </c>
      <c r="G2504" s="7">
        <v>17275.650390625</v>
      </c>
      <c r="H2504" s="7">
        <v>16824.69921875</v>
      </c>
      <c r="I2504" s="7">
        <v>16958.650390625</v>
      </c>
      <c r="J2504" s="7">
        <v>8.0010666171603462E-2</v>
      </c>
      <c r="K2504" s="7">
        <v>8.0434022303565139E-2</v>
      </c>
      <c r="L2504" s="7">
        <v>7.8872138083820681E-2</v>
      </c>
      <c r="M2504" s="7">
        <v>7.9145446144338438E-2</v>
      </c>
      <c r="N2504" s="7">
        <v>8.502749820544174E-2</v>
      </c>
      <c r="O2504" s="7">
        <v>2.687904642642412E-3</v>
      </c>
      <c r="P2504" s="7">
        <v>8.7715402848084156E-2</v>
      </c>
      <c r="Q2504" s="7">
        <v>8.2339593562799324E-2</v>
      </c>
      <c r="R2504" s="7">
        <f t="shared" si="241"/>
        <v>0</v>
      </c>
      <c r="S2504" s="4" t="str">
        <f t="shared" si="237"/>
        <v>Lower</v>
      </c>
      <c r="T2504" s="4" t="str">
        <f t="shared" si="238"/>
        <v>Below</v>
      </c>
      <c r="U2504" s="4" t="str">
        <f t="shared" si="239"/>
        <v>Sell</v>
      </c>
      <c r="V2504" s="4" t="str">
        <f t="shared" si="240"/>
        <v/>
      </c>
    </row>
    <row r="2505" spans="1:22">
      <c r="A2505" s="2">
        <v>44671</v>
      </c>
      <c r="B2505" s="7">
        <v>1354.449951171875</v>
      </c>
      <c r="C2505" s="7">
        <v>1359.900024414062</v>
      </c>
      <c r="D2505" s="7">
        <v>1335.349975585938</v>
      </c>
      <c r="E2505" s="7">
        <v>1354.300048828125</v>
      </c>
      <c r="F2505" s="7">
        <v>17045.25</v>
      </c>
      <c r="G2505" s="7">
        <v>17186.900390625</v>
      </c>
      <c r="H2505" s="7">
        <v>16978.94921875</v>
      </c>
      <c r="I2505" s="7">
        <v>17136.55078125</v>
      </c>
      <c r="J2505" s="7">
        <v>7.9462017346291491E-2</v>
      </c>
      <c r="K2505" s="7">
        <v>7.9124216322092142E-2</v>
      </c>
      <c r="L2505" s="7">
        <v>7.8647386147506645E-2</v>
      </c>
      <c r="M2505" s="7">
        <v>7.9029909000703683E-2</v>
      </c>
      <c r="N2505" s="7">
        <v>8.4636971310282361E-2</v>
      </c>
      <c r="O2505" s="7">
        <v>2.9638689522805328E-3</v>
      </c>
      <c r="P2505" s="7">
        <v>8.7600840262562887E-2</v>
      </c>
      <c r="Q2505" s="7">
        <v>8.1673102358001834E-2</v>
      </c>
      <c r="R2505" s="7">
        <f t="shared" si="241"/>
        <v>0</v>
      </c>
      <c r="S2505" s="4" t="str">
        <f t="shared" si="237"/>
        <v>Lower</v>
      </c>
      <c r="T2505" s="4" t="str">
        <f t="shared" si="238"/>
        <v>Below</v>
      </c>
      <c r="U2505" s="4" t="str">
        <f t="shared" si="239"/>
        <v>Sell</v>
      </c>
      <c r="V2505" s="4" t="str">
        <f t="shared" si="240"/>
        <v/>
      </c>
    </row>
    <row r="2506" spans="1:22">
      <c r="A2506" s="2">
        <v>44672</v>
      </c>
      <c r="B2506" s="7">
        <v>1365</v>
      </c>
      <c r="C2506" s="7">
        <v>1379.800048828125</v>
      </c>
      <c r="D2506" s="7">
        <v>1353.300048828125</v>
      </c>
      <c r="E2506" s="7">
        <v>1374.349975585938</v>
      </c>
      <c r="F2506" s="7">
        <v>17234.599609375</v>
      </c>
      <c r="G2506" s="7">
        <v>17414.69921875</v>
      </c>
      <c r="H2506" s="7">
        <v>17215.5</v>
      </c>
      <c r="I2506" s="7">
        <v>17392.599609375</v>
      </c>
      <c r="J2506" s="7">
        <v>7.9201143684097502E-2</v>
      </c>
      <c r="K2506" s="7">
        <v>7.9231919626985378E-2</v>
      </c>
      <c r="L2506" s="7">
        <v>7.8609395534728885E-2</v>
      </c>
      <c r="M2506" s="7">
        <v>7.9019238437773962E-2</v>
      </c>
      <c r="N2506" s="7">
        <v>8.4273446141373609E-2</v>
      </c>
      <c r="O2506" s="7">
        <v>3.1878892990207979E-3</v>
      </c>
      <c r="P2506" s="7">
        <v>8.7461335440394403E-2</v>
      </c>
      <c r="Q2506" s="7">
        <v>8.1085556842352816E-2</v>
      </c>
      <c r="R2506" s="7">
        <f t="shared" si="241"/>
        <v>0</v>
      </c>
      <c r="S2506" s="4" t="str">
        <f t="shared" si="237"/>
        <v>Lower</v>
      </c>
      <c r="T2506" s="4" t="str">
        <f t="shared" si="238"/>
        <v>Below</v>
      </c>
      <c r="U2506" s="4" t="str">
        <f t="shared" si="239"/>
        <v>Sell</v>
      </c>
      <c r="V2506" s="4" t="str">
        <f t="shared" si="240"/>
        <v/>
      </c>
    </row>
    <row r="2507" spans="1:22">
      <c r="A2507" s="2">
        <v>44673</v>
      </c>
      <c r="B2507" s="7">
        <v>1360</v>
      </c>
      <c r="C2507" s="7">
        <v>1375.349975585938</v>
      </c>
      <c r="D2507" s="7">
        <v>1349.150024414062</v>
      </c>
      <c r="E2507" s="7">
        <v>1355.599975585938</v>
      </c>
      <c r="F2507" s="7">
        <v>17242.75</v>
      </c>
      <c r="G2507" s="7">
        <v>17315.30078125</v>
      </c>
      <c r="H2507" s="7">
        <v>17149.19921875</v>
      </c>
      <c r="I2507" s="7">
        <v>17171.94921875</v>
      </c>
      <c r="J2507" s="7">
        <v>7.8873729538501691E-2</v>
      </c>
      <c r="K2507" s="7">
        <v>7.942974788374714E-2</v>
      </c>
      <c r="L2507" s="7">
        <v>7.8671313290184147E-2</v>
      </c>
      <c r="M2507" s="7">
        <v>7.8942696505633847E-2</v>
      </c>
      <c r="N2507" s="7">
        <v>8.3931818390312746E-2</v>
      </c>
      <c r="O2507" s="7">
        <v>3.3788615906809941E-3</v>
      </c>
      <c r="P2507" s="7">
        <v>8.7310679980993733E-2</v>
      </c>
      <c r="Q2507" s="7">
        <v>8.0552956799631759E-2</v>
      </c>
      <c r="R2507" s="7">
        <f t="shared" si="241"/>
        <v>0</v>
      </c>
      <c r="S2507" s="4" t="str">
        <f t="shared" si="237"/>
        <v>Lower</v>
      </c>
      <c r="T2507" s="4" t="str">
        <f t="shared" si="238"/>
        <v>Below</v>
      </c>
      <c r="U2507" s="4" t="str">
        <f t="shared" si="239"/>
        <v>Sell</v>
      </c>
      <c r="V2507" s="4" t="str">
        <f t="shared" si="240"/>
        <v/>
      </c>
    </row>
    <row r="2508" spans="1:22">
      <c r="A2508" s="2">
        <v>44676</v>
      </c>
      <c r="B2508" s="7">
        <v>1350</v>
      </c>
      <c r="C2508" s="7">
        <v>1370.650024414062</v>
      </c>
      <c r="D2508" s="7">
        <v>1322.25</v>
      </c>
      <c r="E2508" s="7">
        <v>1365.75</v>
      </c>
      <c r="F2508" s="7">
        <v>17009.05078125</v>
      </c>
      <c r="G2508" s="7">
        <v>17054.30078125</v>
      </c>
      <c r="H2508" s="7">
        <v>16888.69921875</v>
      </c>
      <c r="I2508" s="7">
        <v>16953.94921875</v>
      </c>
      <c r="J2508" s="7">
        <v>7.9369508467114366E-2</v>
      </c>
      <c r="K2508" s="7">
        <v>8.0369757868994279E-2</v>
      </c>
      <c r="L2508" s="7">
        <v>7.829199767688591E-2</v>
      </c>
      <c r="M2508" s="7">
        <v>8.0556452209351107E-2</v>
      </c>
      <c r="N2508" s="7">
        <v>8.3771430568607558E-2</v>
      </c>
      <c r="O2508" s="7">
        <v>3.462338167161772E-3</v>
      </c>
      <c r="P2508" s="7">
        <v>8.7233768735769324E-2</v>
      </c>
      <c r="Q2508" s="7">
        <v>8.0309092401445792E-2</v>
      </c>
      <c r="R2508" s="7" t="str">
        <f t="shared" si="241"/>
        <v>Lower</v>
      </c>
      <c r="S2508" s="4" t="str">
        <f t="shared" ref="S2508:S2571" si="242">+IF(R2508=0,S2507,R2508)</f>
        <v>Lower</v>
      </c>
      <c r="T2508" s="4" t="str">
        <f t="shared" si="238"/>
        <v>Above</v>
      </c>
      <c r="U2508" s="4" t="str">
        <f t="shared" si="239"/>
        <v>Buy</v>
      </c>
      <c r="V2508" s="4" t="str">
        <f t="shared" si="240"/>
        <v>Buy</v>
      </c>
    </row>
    <row r="2509" spans="1:22">
      <c r="A2509" s="2">
        <v>44677</v>
      </c>
      <c r="B2509" s="7">
        <v>1372</v>
      </c>
      <c r="C2509" s="7">
        <v>1381.949951171875</v>
      </c>
      <c r="D2509" s="7">
        <v>1357.150024414062</v>
      </c>
      <c r="E2509" s="7">
        <v>1372.050048828125</v>
      </c>
      <c r="F2509" s="7">
        <v>17121.30078125</v>
      </c>
      <c r="G2509" s="7">
        <v>17223.849609375</v>
      </c>
      <c r="H2509" s="7">
        <v>17064.44921875</v>
      </c>
      <c r="I2509" s="7">
        <v>17200.80078125</v>
      </c>
      <c r="J2509" s="7">
        <v>8.0134098310013585E-2</v>
      </c>
      <c r="K2509" s="7">
        <v>8.0234673578412741E-2</v>
      </c>
      <c r="L2509" s="7">
        <v>7.9530842573158428E-2</v>
      </c>
      <c r="M2509" s="7">
        <v>7.9766637976747545E-2</v>
      </c>
      <c r="N2509" s="7">
        <v>8.358877189899025E-2</v>
      </c>
      <c r="O2509" s="7">
        <v>3.5763504622107088E-3</v>
      </c>
      <c r="P2509" s="7">
        <v>8.7165122361200956E-2</v>
      </c>
      <c r="Q2509" s="7">
        <v>8.0012421436779543E-2</v>
      </c>
      <c r="R2509" s="7" t="str">
        <f t="shared" si="241"/>
        <v>Lower</v>
      </c>
      <c r="S2509" s="4" t="str">
        <f t="shared" si="242"/>
        <v>Lower</v>
      </c>
      <c r="T2509" s="4" t="str">
        <f t="shared" si="238"/>
        <v>Below</v>
      </c>
      <c r="U2509" s="4" t="str">
        <f t="shared" si="239"/>
        <v>Buy</v>
      </c>
      <c r="V2509" s="4" t="str">
        <f t="shared" si="240"/>
        <v/>
      </c>
    </row>
    <row r="2510" spans="1:22">
      <c r="A2510" s="2">
        <v>44678</v>
      </c>
      <c r="B2510" s="7">
        <v>1360</v>
      </c>
      <c r="C2510" s="7">
        <v>1379</v>
      </c>
      <c r="D2510" s="7">
        <v>1356.099975585938</v>
      </c>
      <c r="E2510" s="7">
        <v>1372.550048828125</v>
      </c>
      <c r="F2510" s="7">
        <v>17073.349609375</v>
      </c>
      <c r="G2510" s="7">
        <v>17110.69921875</v>
      </c>
      <c r="H2510" s="7">
        <v>16958.44921875</v>
      </c>
      <c r="I2510" s="7">
        <v>17038.400390625</v>
      </c>
      <c r="J2510" s="7">
        <v>7.9656308288399494E-2</v>
      </c>
      <c r="K2510" s="7">
        <v>8.0592849092273447E-2</v>
      </c>
      <c r="L2510" s="7">
        <v>7.9966036875976504E-2</v>
      </c>
      <c r="M2510" s="7">
        <v>8.0556273908396939E-2</v>
      </c>
      <c r="N2510" s="7">
        <v>8.3456789842383278E-2</v>
      </c>
      <c r="O2510" s="7">
        <v>3.6397562977191242E-3</v>
      </c>
      <c r="P2510" s="7">
        <v>8.7096546140102399E-2</v>
      </c>
      <c r="Q2510" s="7">
        <v>7.9817033544664157E-2</v>
      </c>
      <c r="R2510" s="7">
        <f t="shared" si="241"/>
        <v>0</v>
      </c>
      <c r="S2510" s="4" t="str">
        <f t="shared" si="242"/>
        <v>Lower</v>
      </c>
      <c r="T2510" s="4" t="str">
        <f t="shared" si="238"/>
        <v>Above</v>
      </c>
      <c r="U2510" s="4" t="str">
        <f t="shared" si="239"/>
        <v>Buy</v>
      </c>
      <c r="V2510" s="4" t="str">
        <f t="shared" si="240"/>
        <v/>
      </c>
    </row>
    <row r="2511" spans="1:22">
      <c r="A2511" s="2">
        <v>44679</v>
      </c>
      <c r="B2511" s="7">
        <v>1372</v>
      </c>
      <c r="C2511" s="7">
        <v>1379</v>
      </c>
      <c r="D2511" s="7">
        <v>1362.099975585938</v>
      </c>
      <c r="E2511" s="7">
        <v>1371.349975585938</v>
      </c>
      <c r="F2511" s="7">
        <v>17189.5</v>
      </c>
      <c r="G2511" s="7">
        <v>17322.5</v>
      </c>
      <c r="H2511" s="7">
        <v>17071.05078125</v>
      </c>
      <c r="I2511" s="7">
        <v>17245.05078125</v>
      </c>
      <c r="J2511" s="7">
        <v>7.9816166846039732E-2</v>
      </c>
      <c r="K2511" s="7">
        <v>7.9607446962043582E-2</v>
      </c>
      <c r="L2511" s="7">
        <v>7.9790048839992966E-2</v>
      </c>
      <c r="M2511" s="7">
        <v>7.9521364882089135E-2</v>
      </c>
      <c r="N2511" s="7">
        <v>8.3243031695712122E-2</v>
      </c>
      <c r="O2511" s="7">
        <v>3.7428316683276409E-3</v>
      </c>
      <c r="P2511" s="7">
        <v>8.6985863364039767E-2</v>
      </c>
      <c r="Q2511" s="7">
        <v>7.9500200027384477E-2</v>
      </c>
      <c r="R2511" s="7">
        <f t="shared" si="241"/>
        <v>0</v>
      </c>
      <c r="S2511" s="4" t="str">
        <f t="shared" si="242"/>
        <v>Lower</v>
      </c>
      <c r="T2511" s="4" t="str">
        <f t="shared" si="238"/>
        <v>Above</v>
      </c>
      <c r="U2511" s="4" t="str">
        <f t="shared" si="239"/>
        <v>Buy</v>
      </c>
      <c r="V2511" s="4" t="str">
        <f t="shared" si="240"/>
        <v/>
      </c>
    </row>
    <row r="2512" spans="1:22">
      <c r="A2512" s="2">
        <v>44680</v>
      </c>
      <c r="B2512" s="7">
        <v>1380.349975585938</v>
      </c>
      <c r="C2512" s="7">
        <v>1404.75</v>
      </c>
      <c r="D2512" s="7">
        <v>1371.550048828125</v>
      </c>
      <c r="E2512" s="7">
        <v>1384.599975585938</v>
      </c>
      <c r="F2512" s="7">
        <v>17329.25</v>
      </c>
      <c r="G2512" s="7">
        <v>17377.650390625</v>
      </c>
      <c r="H2512" s="7">
        <v>17053.25</v>
      </c>
      <c r="I2512" s="7">
        <v>17102.55078125</v>
      </c>
      <c r="J2512" s="7">
        <v>7.9654340238956539E-2</v>
      </c>
      <c r="K2512" s="7">
        <v>8.0836590012067625E-2</v>
      </c>
      <c r="L2512" s="7">
        <v>8.0427487360363856E-2</v>
      </c>
      <c r="M2512" s="7">
        <v>8.0958682321464748E-2</v>
      </c>
      <c r="N2512" s="7">
        <v>8.3070686780534017E-2</v>
      </c>
      <c r="O2512" s="7">
        <v>3.7657715062339582E-3</v>
      </c>
      <c r="P2512" s="7">
        <v>8.6836458286767976E-2</v>
      </c>
      <c r="Q2512" s="7">
        <v>7.9304915274300058E-2</v>
      </c>
      <c r="R2512" s="7">
        <f t="shared" si="241"/>
        <v>0</v>
      </c>
      <c r="S2512" s="4" t="str">
        <f t="shared" si="242"/>
        <v>Lower</v>
      </c>
      <c r="T2512" s="4" t="str">
        <f t="shared" si="238"/>
        <v>Above</v>
      </c>
      <c r="U2512" s="4" t="str">
        <f t="shared" si="239"/>
        <v>Buy</v>
      </c>
      <c r="V2512" s="4" t="str">
        <f t="shared" si="240"/>
        <v/>
      </c>
    </row>
    <row r="2513" spans="1:22">
      <c r="A2513" s="2">
        <v>44683</v>
      </c>
      <c r="B2513" s="7">
        <v>1362.050048828125</v>
      </c>
      <c r="C2513" s="7">
        <v>1406.449951171875</v>
      </c>
      <c r="D2513" s="7">
        <v>1362.050048828125</v>
      </c>
      <c r="E2513" s="7">
        <v>1403.699951171875</v>
      </c>
      <c r="F2513" s="7">
        <v>16924.44921875</v>
      </c>
      <c r="G2513" s="7">
        <v>17092.25</v>
      </c>
      <c r="H2513" s="7">
        <v>16917.25</v>
      </c>
      <c r="I2513" s="7">
        <v>17069.099609375</v>
      </c>
      <c r="J2513" s="7">
        <v>8.0478249615305517E-2</v>
      </c>
      <c r="K2513" s="7">
        <v>8.2285828441069783E-2</v>
      </c>
      <c r="L2513" s="7">
        <v>8.0512497529333968E-2</v>
      </c>
      <c r="M2513" s="7">
        <v>8.2236320795791101E-2</v>
      </c>
      <c r="N2513" s="7">
        <v>8.2973023796616002E-2</v>
      </c>
      <c r="O2513" s="7">
        <v>3.760551107683073E-3</v>
      </c>
      <c r="P2513" s="7">
        <v>8.6733574904299074E-2</v>
      </c>
      <c r="Q2513" s="7">
        <v>7.9212472688932931E-2</v>
      </c>
      <c r="R2513" s="7">
        <f t="shared" si="241"/>
        <v>0</v>
      </c>
      <c r="S2513" s="4" t="str">
        <f t="shared" si="242"/>
        <v>Lower</v>
      </c>
      <c r="T2513" s="4" t="str">
        <f t="shared" si="238"/>
        <v>Above</v>
      </c>
      <c r="U2513" s="4" t="str">
        <f t="shared" si="239"/>
        <v>Buy</v>
      </c>
      <c r="V2513" s="4" t="str">
        <f t="shared" si="240"/>
        <v/>
      </c>
    </row>
    <row r="2514" spans="1:22">
      <c r="A2514" s="2">
        <v>44685</v>
      </c>
      <c r="B2514" s="7">
        <v>1400</v>
      </c>
      <c r="C2514" s="7">
        <v>1403.599975585938</v>
      </c>
      <c r="D2514" s="7">
        <v>1350</v>
      </c>
      <c r="E2514" s="7">
        <v>1356</v>
      </c>
      <c r="F2514" s="7">
        <v>17096.599609375</v>
      </c>
      <c r="G2514" s="7">
        <v>17132.849609375</v>
      </c>
      <c r="H2514" s="7">
        <v>16623.94921875</v>
      </c>
      <c r="I2514" s="7">
        <v>16677.599609375</v>
      </c>
      <c r="J2514" s="7">
        <v>8.1887628650571156E-2</v>
      </c>
      <c r="K2514" s="7">
        <v>8.1924490530629265E-2</v>
      </c>
      <c r="L2514" s="7">
        <v>8.1208140270143961E-2</v>
      </c>
      <c r="M2514" s="7">
        <v>8.1306664733559741E-2</v>
      </c>
      <c r="N2514" s="7">
        <v>8.2777005266407397E-2</v>
      </c>
      <c r="O2514" s="7">
        <v>3.738989923075029E-3</v>
      </c>
      <c r="P2514" s="7">
        <v>8.6515995189482428E-2</v>
      </c>
      <c r="Q2514" s="7">
        <v>7.9038015343332366E-2</v>
      </c>
      <c r="R2514" s="7">
        <f t="shared" si="241"/>
        <v>0</v>
      </c>
      <c r="S2514" s="4" t="str">
        <f t="shared" si="242"/>
        <v>Lower</v>
      </c>
      <c r="T2514" s="4" t="str">
        <f t="shared" si="238"/>
        <v>Above</v>
      </c>
      <c r="U2514" s="4" t="str">
        <f t="shared" si="239"/>
        <v>Buy</v>
      </c>
      <c r="V2514" s="4" t="str">
        <f t="shared" si="240"/>
        <v/>
      </c>
    </row>
    <row r="2515" spans="1:22">
      <c r="A2515" s="2">
        <v>44686</v>
      </c>
      <c r="B2515" s="7">
        <v>1375</v>
      </c>
      <c r="C2515" s="7">
        <v>1375</v>
      </c>
      <c r="D2515" s="7">
        <v>1346.5</v>
      </c>
      <c r="E2515" s="7">
        <v>1352.949951171875</v>
      </c>
      <c r="F2515" s="7">
        <v>16854.75</v>
      </c>
      <c r="G2515" s="7">
        <v>16945.69921875</v>
      </c>
      <c r="H2515" s="7">
        <v>16651.849609375</v>
      </c>
      <c r="I2515" s="7">
        <v>16682.650390625</v>
      </c>
      <c r="J2515" s="7">
        <v>8.1579376733561762E-2</v>
      </c>
      <c r="K2515" s="7">
        <v>8.1141532270240957E-2</v>
      </c>
      <c r="L2515" s="7">
        <v>8.0861888113733613E-2</v>
      </c>
      <c r="M2515" s="7">
        <v>8.10992210165946E-2</v>
      </c>
      <c r="N2515" s="7">
        <v>8.2243356933465614E-2</v>
      </c>
      <c r="O2515" s="7">
        <v>3.0935153722157602E-3</v>
      </c>
      <c r="P2515" s="7">
        <v>8.5336872305681377E-2</v>
      </c>
      <c r="Q2515" s="7">
        <v>7.9149841561249851E-2</v>
      </c>
      <c r="R2515" s="7">
        <f t="shared" si="241"/>
        <v>0</v>
      </c>
      <c r="S2515" s="4" t="str">
        <f t="shared" si="242"/>
        <v>Lower</v>
      </c>
      <c r="T2515" s="4" t="str">
        <f t="shared" si="238"/>
        <v>Above</v>
      </c>
      <c r="U2515" s="4" t="str">
        <f t="shared" si="239"/>
        <v>Buy</v>
      </c>
      <c r="V2515" s="4" t="str">
        <f t="shared" si="240"/>
        <v/>
      </c>
    </row>
    <row r="2516" spans="1:22">
      <c r="A2516" s="2">
        <v>44687</v>
      </c>
      <c r="B2516" s="7">
        <v>1330</v>
      </c>
      <c r="C2516" s="7">
        <v>1335</v>
      </c>
      <c r="D2516" s="7">
        <v>1313</v>
      </c>
      <c r="E2516" s="7">
        <v>1317.599975585938</v>
      </c>
      <c r="F2516" s="7">
        <v>16415.55078125</v>
      </c>
      <c r="G2516" s="7">
        <v>16484.19921875</v>
      </c>
      <c r="H2516" s="7">
        <v>16340.900390625</v>
      </c>
      <c r="I2516" s="7">
        <v>16411.25</v>
      </c>
      <c r="J2516" s="7">
        <v>8.1020735625827359E-2</v>
      </c>
      <c r="K2516" s="7">
        <v>8.0986645592192333E-2</v>
      </c>
      <c r="L2516" s="7">
        <v>8.0350529567715018E-2</v>
      </c>
      <c r="M2516" s="7">
        <v>8.0286387422404598E-2</v>
      </c>
      <c r="N2516" s="7">
        <v>8.1779717454707954E-2</v>
      </c>
      <c r="O2516" s="7">
        <v>2.593881311819906E-3</v>
      </c>
      <c r="P2516" s="7">
        <v>8.4373598766527863E-2</v>
      </c>
      <c r="Q2516" s="7">
        <v>7.9185836142888044E-2</v>
      </c>
      <c r="R2516" s="7">
        <f t="shared" si="241"/>
        <v>0</v>
      </c>
      <c r="S2516" s="4" t="str">
        <f t="shared" si="242"/>
        <v>Lower</v>
      </c>
      <c r="T2516" s="4" t="str">
        <f t="shared" si="238"/>
        <v>Above</v>
      </c>
      <c r="U2516" s="4" t="str">
        <f t="shared" si="239"/>
        <v>Buy</v>
      </c>
      <c r="V2516" s="4" t="str">
        <f t="shared" si="240"/>
        <v/>
      </c>
    </row>
    <row r="2517" spans="1:22">
      <c r="A2517" s="2">
        <v>44690</v>
      </c>
      <c r="B2517" s="7">
        <v>1300</v>
      </c>
      <c r="C2517" s="7">
        <v>1326.5</v>
      </c>
      <c r="D2517" s="7">
        <v>1295.5</v>
      </c>
      <c r="E2517" s="7">
        <v>1319.849975585938</v>
      </c>
      <c r="F2517" s="7">
        <v>16227.7001953125</v>
      </c>
      <c r="G2517" s="7">
        <v>16403.69921875</v>
      </c>
      <c r="H2517" s="7">
        <v>16142.099609375</v>
      </c>
      <c r="I2517" s="7">
        <v>16301.849609375</v>
      </c>
      <c r="J2517" s="7">
        <v>8.0109934516507483E-2</v>
      </c>
      <c r="K2517" s="7">
        <v>8.0865906056346373E-2</v>
      </c>
      <c r="L2517" s="7">
        <v>8.0255978549878371E-2</v>
      </c>
      <c r="M2517" s="7">
        <v>8.0963204005201198E-2</v>
      </c>
      <c r="N2517" s="7">
        <v>8.1473429028768571E-2</v>
      </c>
      <c r="O2517" s="7">
        <v>2.2761745118742818E-3</v>
      </c>
      <c r="P2517" s="7">
        <v>8.3749603540642856E-2</v>
      </c>
      <c r="Q2517" s="7">
        <v>7.9197254516894286E-2</v>
      </c>
      <c r="R2517" s="7">
        <f t="shared" si="241"/>
        <v>0</v>
      </c>
      <c r="S2517" s="4" t="str">
        <f t="shared" si="242"/>
        <v>Lower</v>
      </c>
      <c r="T2517" s="4" t="str">
        <f t="shared" si="238"/>
        <v>Above</v>
      </c>
      <c r="U2517" s="4" t="str">
        <f t="shared" si="239"/>
        <v>Buy</v>
      </c>
      <c r="V2517" s="4" t="str">
        <f t="shared" si="240"/>
        <v/>
      </c>
    </row>
    <row r="2518" spans="1:22">
      <c r="A2518" s="2">
        <v>44691</v>
      </c>
      <c r="B2518" s="7">
        <v>1315.050048828125</v>
      </c>
      <c r="C2518" s="7">
        <v>1353</v>
      </c>
      <c r="D2518" s="7">
        <v>1315.050048828125</v>
      </c>
      <c r="E2518" s="7">
        <v>1341.050048828125</v>
      </c>
      <c r="F2518" s="7">
        <v>16248.900390625</v>
      </c>
      <c r="G2518" s="7">
        <v>16404.55078125</v>
      </c>
      <c r="H2518" s="7">
        <v>16197.2998046875</v>
      </c>
      <c r="I2518" s="7">
        <v>16240.0498046875</v>
      </c>
      <c r="J2518" s="7">
        <v>8.0931633354516655E-2</v>
      </c>
      <c r="K2518" s="7">
        <v>8.2477113701061894E-2</v>
      </c>
      <c r="L2518" s="7">
        <v>8.1189461495770388E-2</v>
      </c>
      <c r="M2518" s="7">
        <v>8.257672020445693E-2</v>
      </c>
      <c r="N2518" s="7">
        <v>8.1302977549164199E-2</v>
      </c>
      <c r="O2518" s="7">
        <v>2.0353918067237062E-3</v>
      </c>
      <c r="P2518" s="7">
        <v>8.3338369355887898E-2</v>
      </c>
      <c r="Q2518" s="7">
        <v>7.9267585742440499E-2</v>
      </c>
      <c r="R2518" s="7">
        <f t="shared" si="241"/>
        <v>0</v>
      </c>
      <c r="S2518" s="4" t="str">
        <f t="shared" si="242"/>
        <v>Lower</v>
      </c>
      <c r="T2518" s="4" t="str">
        <f t="shared" si="238"/>
        <v>Above</v>
      </c>
      <c r="U2518" s="4" t="str">
        <f t="shared" si="239"/>
        <v>Buy</v>
      </c>
      <c r="V2518" s="4" t="str">
        <f t="shared" si="240"/>
        <v/>
      </c>
    </row>
    <row r="2519" spans="1:22">
      <c r="A2519" s="2">
        <v>44692</v>
      </c>
      <c r="B2519" s="7">
        <v>1353</v>
      </c>
      <c r="C2519" s="7">
        <v>1355</v>
      </c>
      <c r="D2519" s="7">
        <v>1328.650024414062</v>
      </c>
      <c r="E2519" s="7">
        <v>1348.599975585938</v>
      </c>
      <c r="F2519" s="7">
        <v>16270.0498046875</v>
      </c>
      <c r="G2519" s="7">
        <v>16318.75</v>
      </c>
      <c r="H2519" s="7">
        <v>15992.599609375</v>
      </c>
      <c r="I2519" s="7">
        <v>16167.099609375</v>
      </c>
      <c r="J2519" s="7">
        <v>8.3158934130010617E-2</v>
      </c>
      <c r="K2519" s="7">
        <v>8.303332056683263E-2</v>
      </c>
      <c r="L2519" s="7">
        <v>8.3079052616010993E-2</v>
      </c>
      <c r="M2519" s="7">
        <v>8.3416321305023036E-2</v>
      </c>
      <c r="N2519" s="7">
        <v>8.1215414596676042E-2</v>
      </c>
      <c r="O2519" s="7">
        <v>1.8930801676648871E-3</v>
      </c>
      <c r="P2519" s="7">
        <v>8.3108494764340929E-2</v>
      </c>
      <c r="Q2519" s="7">
        <v>7.9322334429011154E-2</v>
      </c>
      <c r="R2519" s="7">
        <f t="shared" si="241"/>
        <v>0</v>
      </c>
      <c r="S2519" s="4" t="str">
        <f t="shared" si="242"/>
        <v>Lower</v>
      </c>
      <c r="T2519" s="4" t="str">
        <f t="shared" si="238"/>
        <v>Above</v>
      </c>
      <c r="U2519" s="4" t="str">
        <f t="shared" si="239"/>
        <v>Buy</v>
      </c>
      <c r="V2519" s="4" t="str">
        <f t="shared" si="240"/>
        <v/>
      </c>
    </row>
    <row r="2520" spans="1:22">
      <c r="A2520" s="2">
        <v>44693</v>
      </c>
      <c r="B2520" s="7">
        <v>1321.099975585938</v>
      </c>
      <c r="C2520" s="7">
        <v>1326.800048828125</v>
      </c>
      <c r="D2520" s="7">
        <v>1293</v>
      </c>
      <c r="E2520" s="7">
        <v>1303.050048828125</v>
      </c>
      <c r="F2520" s="7">
        <v>16021.099609375</v>
      </c>
      <c r="G2520" s="7">
        <v>16041.9501953125</v>
      </c>
      <c r="H2520" s="7">
        <v>15735.75</v>
      </c>
      <c r="I2520" s="7">
        <v>15808</v>
      </c>
      <c r="J2520" s="7">
        <v>8.24600063539256E-2</v>
      </c>
      <c r="K2520" s="7">
        <v>8.2708151607141844E-2</v>
      </c>
      <c r="L2520" s="7">
        <v>8.2169582002764405E-2</v>
      </c>
      <c r="M2520" s="7">
        <v>8.2429785477487666E-2</v>
      </c>
      <c r="N2520" s="7">
        <v>8.110450125966509E-2</v>
      </c>
      <c r="O2520" s="7">
        <v>1.740189919085165E-3</v>
      </c>
      <c r="P2520" s="7">
        <v>8.2844691178750263E-2</v>
      </c>
      <c r="Q2520" s="7">
        <v>7.9364311340579918E-2</v>
      </c>
      <c r="R2520" s="7">
        <f t="shared" si="241"/>
        <v>0</v>
      </c>
      <c r="S2520" s="4" t="str">
        <f t="shared" si="242"/>
        <v>Lower</v>
      </c>
      <c r="T2520" s="4" t="str">
        <f t="shared" si="238"/>
        <v>Above</v>
      </c>
      <c r="U2520" s="4" t="str">
        <f t="shared" si="239"/>
        <v>Buy</v>
      </c>
      <c r="V2520" s="4" t="str">
        <f t="shared" si="240"/>
        <v/>
      </c>
    </row>
    <row r="2521" spans="1:22">
      <c r="A2521" s="2">
        <v>44694</v>
      </c>
      <c r="B2521" s="7">
        <v>1310.050048828125</v>
      </c>
      <c r="C2521" s="7">
        <v>1318</v>
      </c>
      <c r="D2521" s="7">
        <v>1287</v>
      </c>
      <c r="E2521" s="7">
        <v>1291.349975585938</v>
      </c>
      <c r="F2521" s="7">
        <v>15977</v>
      </c>
      <c r="G2521" s="7">
        <v>16083.599609375</v>
      </c>
      <c r="H2521" s="7">
        <v>15740.849609375</v>
      </c>
      <c r="I2521" s="7">
        <v>15782.150390625</v>
      </c>
      <c r="J2521" s="7">
        <v>8.1995997297873505E-2</v>
      </c>
      <c r="K2521" s="7">
        <v>8.1946829814872321E-2</v>
      </c>
      <c r="L2521" s="7">
        <v>8.1761787447196199E-2</v>
      </c>
      <c r="M2521" s="7">
        <v>8.1823448872533386E-2</v>
      </c>
      <c r="N2521" s="7">
        <v>8.0935906518927708E-2</v>
      </c>
      <c r="O2521" s="7">
        <v>1.464498626360243E-3</v>
      </c>
      <c r="P2521" s="7">
        <v>8.2400405145287958E-2</v>
      </c>
      <c r="Q2521" s="7">
        <v>7.9471407892567458E-2</v>
      </c>
      <c r="R2521" s="7">
        <f t="shared" si="241"/>
        <v>0</v>
      </c>
      <c r="S2521" s="4" t="str">
        <f t="shared" si="242"/>
        <v>Lower</v>
      </c>
      <c r="T2521" s="4" t="str">
        <f t="shared" si="238"/>
        <v>Above</v>
      </c>
      <c r="U2521" s="4" t="str">
        <f t="shared" si="239"/>
        <v>Buy</v>
      </c>
      <c r="V2521" s="4" t="str">
        <f t="shared" si="240"/>
        <v/>
      </c>
    </row>
    <row r="2522" spans="1:22">
      <c r="A2522" s="2">
        <v>44697</v>
      </c>
      <c r="B2522" s="7">
        <v>1299</v>
      </c>
      <c r="C2522" s="7">
        <v>1312</v>
      </c>
      <c r="D2522" s="7">
        <v>1285.300048828125</v>
      </c>
      <c r="E2522" s="7">
        <v>1305.099975585938</v>
      </c>
      <c r="F2522" s="7">
        <v>15845.099609375</v>
      </c>
      <c r="G2522" s="7">
        <v>15977.9501953125</v>
      </c>
      <c r="H2522" s="7">
        <v>15739.650390625</v>
      </c>
      <c r="I2522" s="7">
        <v>15842.2998046875</v>
      </c>
      <c r="J2522" s="7">
        <v>8.1981182322856866E-2</v>
      </c>
      <c r="K2522" s="7">
        <v>8.211316119791795E-2</v>
      </c>
      <c r="L2522" s="7">
        <v>8.1660012575227689E-2</v>
      </c>
      <c r="M2522" s="7">
        <v>8.2380714396010732E-2</v>
      </c>
      <c r="N2522" s="7">
        <v>8.0863539005010088E-2</v>
      </c>
      <c r="O2522" s="7">
        <v>1.344942146472949E-3</v>
      </c>
      <c r="P2522" s="7">
        <v>8.2208481151483034E-2</v>
      </c>
      <c r="Q2522" s="7">
        <v>7.9518596858537141E-2</v>
      </c>
      <c r="R2522" s="7">
        <f t="shared" si="241"/>
        <v>0</v>
      </c>
      <c r="S2522" s="4" t="str">
        <f t="shared" si="242"/>
        <v>Lower</v>
      </c>
      <c r="T2522" s="4" t="str">
        <f t="shared" si="238"/>
        <v>Above</v>
      </c>
      <c r="U2522" s="4" t="str">
        <f t="shared" si="239"/>
        <v>Buy</v>
      </c>
      <c r="V2522" s="4" t="str">
        <f t="shared" si="240"/>
        <v/>
      </c>
    </row>
    <row r="2523" spans="1:22">
      <c r="A2523" s="2">
        <v>44698</v>
      </c>
      <c r="B2523" s="7">
        <v>1312.599975585938</v>
      </c>
      <c r="C2523" s="7">
        <v>1317</v>
      </c>
      <c r="D2523" s="7">
        <v>1298.199951171875</v>
      </c>
      <c r="E2523" s="7">
        <v>1314</v>
      </c>
      <c r="F2523" s="7">
        <v>15912.599609375</v>
      </c>
      <c r="G2523" s="7">
        <v>16284.25</v>
      </c>
      <c r="H2523" s="7">
        <v>15900.7998046875</v>
      </c>
      <c r="I2523" s="7">
        <v>16259.2998046875</v>
      </c>
      <c r="J2523" s="7">
        <v>8.2488091688840817E-2</v>
      </c>
      <c r="K2523" s="7">
        <v>8.0875692770621926E-2</v>
      </c>
      <c r="L2523" s="7">
        <v>8.16436888155255E-2</v>
      </c>
      <c r="M2523" s="7">
        <v>8.0815288221770684E-2</v>
      </c>
      <c r="N2523" s="7">
        <v>8.0841538891866654E-2</v>
      </c>
      <c r="O2523" s="7">
        <v>1.341791751560322E-3</v>
      </c>
      <c r="P2523" s="7">
        <v>8.2183330643426977E-2</v>
      </c>
      <c r="Q2523" s="7">
        <v>7.9499747140306332E-2</v>
      </c>
      <c r="R2523" s="7">
        <f t="shared" si="241"/>
        <v>0</v>
      </c>
      <c r="S2523" s="4" t="str">
        <f t="shared" si="242"/>
        <v>Lower</v>
      </c>
      <c r="T2523" s="4" t="str">
        <f t="shared" si="238"/>
        <v>Above</v>
      </c>
      <c r="U2523" s="4" t="str">
        <f t="shared" si="239"/>
        <v>Buy</v>
      </c>
      <c r="V2523" s="4" t="str">
        <f t="shared" si="240"/>
        <v/>
      </c>
    </row>
    <row r="2524" spans="1:22">
      <c r="A2524" s="2">
        <v>44699</v>
      </c>
      <c r="B2524" s="7">
        <v>1324.050048828125</v>
      </c>
      <c r="C2524" s="7">
        <v>1333.300048828125</v>
      </c>
      <c r="D2524" s="7">
        <v>1310</v>
      </c>
      <c r="E2524" s="7">
        <v>1313.900024414062</v>
      </c>
      <c r="F2524" s="7">
        <v>16318.150390625</v>
      </c>
      <c r="G2524" s="7">
        <v>16399.80078125</v>
      </c>
      <c r="H2524" s="7">
        <v>16211.2001953125</v>
      </c>
      <c r="I2524" s="7">
        <v>16240.2998046875</v>
      </c>
      <c r="J2524" s="7">
        <v>8.1139713578617947E-2</v>
      </c>
      <c r="K2524" s="7">
        <v>8.1299771052859113E-2</v>
      </c>
      <c r="L2524" s="7">
        <v>8.0808329069848209E-2</v>
      </c>
      <c r="M2524" s="7">
        <v>8.0903680364005748E-2</v>
      </c>
      <c r="N2524" s="7">
        <v>8.092945060285002E-2</v>
      </c>
      <c r="O2524" s="7">
        <v>1.2810410766727011E-3</v>
      </c>
      <c r="P2524" s="7">
        <v>8.2210491679522726E-2</v>
      </c>
      <c r="Q2524" s="7">
        <v>7.9648409526177313E-2</v>
      </c>
      <c r="R2524" s="7">
        <f t="shared" si="241"/>
        <v>0</v>
      </c>
      <c r="S2524" s="4" t="str">
        <f t="shared" si="242"/>
        <v>Lower</v>
      </c>
      <c r="T2524" s="4" t="str">
        <f t="shared" si="238"/>
        <v>Above</v>
      </c>
      <c r="U2524" s="4" t="str">
        <f t="shared" si="239"/>
        <v>Buy</v>
      </c>
      <c r="V2524" s="4" t="str">
        <f t="shared" si="240"/>
        <v/>
      </c>
    </row>
    <row r="2525" spans="1:22">
      <c r="A2525" s="2">
        <v>44700</v>
      </c>
      <c r="B2525" s="7">
        <v>1286.199951171875</v>
      </c>
      <c r="C2525" s="7">
        <v>1296.400024414062</v>
      </c>
      <c r="D2525" s="7">
        <v>1278.300048828125</v>
      </c>
      <c r="E2525" s="7">
        <v>1287.050048828125</v>
      </c>
      <c r="F2525" s="7">
        <v>15917.400390625</v>
      </c>
      <c r="G2525" s="7">
        <v>15984.75</v>
      </c>
      <c r="H2525" s="7">
        <v>15775.2001953125</v>
      </c>
      <c r="I2525" s="7">
        <v>15809.400390625</v>
      </c>
      <c r="J2525" s="7">
        <v>8.0804648975810051E-2</v>
      </c>
      <c r="K2525" s="7">
        <v>8.1102302157622888E-2</v>
      </c>
      <c r="L2525" s="7">
        <v>8.1032255248840751E-2</v>
      </c>
      <c r="M2525" s="7">
        <v>8.1410427785189615E-2</v>
      </c>
      <c r="N2525" s="7">
        <v>8.1048476542074324E-2</v>
      </c>
      <c r="O2525" s="7">
        <v>1.203503565905862E-3</v>
      </c>
      <c r="P2525" s="7">
        <v>8.2251980107980183E-2</v>
      </c>
      <c r="Q2525" s="7">
        <v>7.9844972976168466E-2</v>
      </c>
      <c r="R2525" s="7">
        <f t="shared" si="241"/>
        <v>0</v>
      </c>
      <c r="S2525" s="4" t="str">
        <f t="shared" si="242"/>
        <v>Lower</v>
      </c>
      <c r="T2525" s="4" t="str">
        <f t="shared" si="238"/>
        <v>Above</v>
      </c>
      <c r="U2525" s="4" t="str">
        <f t="shared" si="239"/>
        <v>Buy</v>
      </c>
      <c r="V2525" s="4" t="str">
        <f t="shared" si="240"/>
        <v/>
      </c>
    </row>
    <row r="2526" spans="1:22">
      <c r="A2526" s="2">
        <v>44701</v>
      </c>
      <c r="B2526" s="7">
        <v>1303</v>
      </c>
      <c r="C2526" s="7">
        <v>1324.199951171875</v>
      </c>
      <c r="D2526" s="7">
        <v>1292.349975585938</v>
      </c>
      <c r="E2526" s="7">
        <v>1320.949951171875</v>
      </c>
      <c r="F2526" s="7">
        <v>16043.7998046875</v>
      </c>
      <c r="G2526" s="7">
        <v>16283.0498046875</v>
      </c>
      <c r="H2526" s="7">
        <v>16003.849609375</v>
      </c>
      <c r="I2526" s="7">
        <v>16266.150390625</v>
      </c>
      <c r="J2526" s="7">
        <v>8.1215174451335637E-2</v>
      </c>
      <c r="K2526" s="7">
        <v>8.1323828585887492E-2</v>
      </c>
      <c r="L2526" s="7">
        <v>8.0752444388685285E-2</v>
      </c>
      <c r="M2526" s="7">
        <v>8.1208517039975531E-2</v>
      </c>
      <c r="N2526" s="7">
        <v>8.1157940472184401E-2</v>
      </c>
      <c r="O2526" s="7">
        <v>1.104730366410866E-3</v>
      </c>
      <c r="P2526" s="7">
        <v>8.2262670838595273E-2</v>
      </c>
      <c r="Q2526" s="7">
        <v>8.0053210105773528E-2</v>
      </c>
      <c r="R2526" s="7">
        <f t="shared" si="241"/>
        <v>0</v>
      </c>
      <c r="S2526" s="4" t="str">
        <f t="shared" si="242"/>
        <v>Lower</v>
      </c>
      <c r="T2526" s="4" t="str">
        <f t="shared" si="238"/>
        <v>Above</v>
      </c>
      <c r="U2526" s="4" t="str">
        <f t="shared" si="239"/>
        <v>Buy</v>
      </c>
      <c r="V2526" s="4" t="str">
        <f t="shared" si="240"/>
        <v/>
      </c>
    </row>
    <row r="2527" spans="1:22">
      <c r="A2527" s="2">
        <v>44704</v>
      </c>
      <c r="B2527" s="7">
        <v>1314</v>
      </c>
      <c r="C2527" s="7">
        <v>1329.949951171875</v>
      </c>
      <c r="D2527" s="7">
        <v>1299.099975585938</v>
      </c>
      <c r="E2527" s="7">
        <v>1304</v>
      </c>
      <c r="F2527" s="7">
        <v>16290.9501953125</v>
      </c>
      <c r="G2527" s="7">
        <v>16414.69921875</v>
      </c>
      <c r="H2527" s="7">
        <v>16185.75</v>
      </c>
      <c r="I2527" s="7">
        <v>16214.7001953125</v>
      </c>
      <c r="J2527" s="7">
        <v>8.0658278629940544E-2</v>
      </c>
      <c r="K2527" s="7">
        <v>8.1021889798182506E-2</v>
      </c>
      <c r="L2527" s="7">
        <v>8.0261957313435425E-2</v>
      </c>
      <c r="M2527" s="7">
        <v>8.0420851714358102E-2</v>
      </c>
      <c r="N2527" s="7">
        <v>8.1231848232620613E-2</v>
      </c>
      <c r="O2527" s="7">
        <v>9.9246904582398886E-4</v>
      </c>
      <c r="P2527" s="7">
        <v>8.2224317278444606E-2</v>
      </c>
      <c r="Q2527" s="7">
        <v>8.0239379186796619E-2</v>
      </c>
      <c r="R2527" s="7">
        <f t="shared" si="241"/>
        <v>0</v>
      </c>
      <c r="S2527" s="4" t="str">
        <f t="shared" si="242"/>
        <v>Lower</v>
      </c>
      <c r="T2527" s="4" t="str">
        <f t="shared" ref="T2527:T2590" si="243">IF(S2527=0,"",IF(S2527="Upper",IF(M2527&lt;=P2527,"Below","Above"),IF(M2527&gt;=Q2527,"Above","Below")))</f>
        <v>Above</v>
      </c>
      <c r="U2527" s="4" t="str">
        <f t="shared" si="239"/>
        <v>Buy</v>
      </c>
      <c r="V2527" s="4" t="str">
        <f t="shared" si="240"/>
        <v/>
      </c>
    </row>
    <row r="2528" spans="1:22">
      <c r="A2528" s="2">
        <v>44705</v>
      </c>
      <c r="B2528" s="7">
        <v>1300</v>
      </c>
      <c r="C2528" s="7">
        <v>1325</v>
      </c>
      <c r="D2528" s="7">
        <v>1296.900024414062</v>
      </c>
      <c r="E2528" s="7">
        <v>1318.949951171875</v>
      </c>
      <c r="F2528" s="7">
        <v>16225.5498046875</v>
      </c>
      <c r="G2528" s="7">
        <v>16262.7998046875</v>
      </c>
      <c r="H2528" s="7">
        <v>16078.599609375</v>
      </c>
      <c r="I2528" s="7">
        <v>16125.150390625</v>
      </c>
      <c r="J2528" s="7">
        <v>8.0120551577514798E-2</v>
      </c>
      <c r="K2528" s="7">
        <v>8.1474285849481423E-2</v>
      </c>
      <c r="L2528" s="7">
        <v>8.0660011190145875E-2</v>
      </c>
      <c r="M2528" s="7">
        <v>8.1794582947809238E-2</v>
      </c>
      <c r="N2528" s="7">
        <v>8.1293754769543508E-2</v>
      </c>
      <c r="O2528" s="7">
        <v>9.8672140569322888E-4</v>
      </c>
      <c r="P2528" s="7">
        <v>8.2280476175236733E-2</v>
      </c>
      <c r="Q2528" s="7">
        <v>8.0307033363850283E-2</v>
      </c>
      <c r="R2528" s="7">
        <f t="shared" si="241"/>
        <v>0</v>
      </c>
      <c r="S2528" s="4" t="str">
        <f t="shared" si="242"/>
        <v>Lower</v>
      </c>
      <c r="T2528" s="4" t="str">
        <f t="shared" si="243"/>
        <v>Above</v>
      </c>
      <c r="U2528" s="4" t="str">
        <f t="shared" si="239"/>
        <v>Buy</v>
      </c>
      <c r="V2528" s="4" t="str">
        <f t="shared" si="240"/>
        <v/>
      </c>
    </row>
    <row r="2529" spans="1:22">
      <c r="A2529" s="2">
        <v>44706</v>
      </c>
      <c r="B2529" s="7">
        <v>1330</v>
      </c>
      <c r="C2529" s="7">
        <v>1335.949951171875</v>
      </c>
      <c r="D2529" s="7">
        <v>1323.199951171875</v>
      </c>
      <c r="E2529" s="7">
        <v>1328.800048828125</v>
      </c>
      <c r="F2529" s="7">
        <v>16196.349609375</v>
      </c>
      <c r="G2529" s="7">
        <v>16223.349609375</v>
      </c>
      <c r="H2529" s="7">
        <v>16006.9501953125</v>
      </c>
      <c r="I2529" s="7">
        <v>16025.7998046875</v>
      </c>
      <c r="J2529" s="7">
        <v>8.211726914255732E-2</v>
      </c>
      <c r="K2529" s="7">
        <v>8.2347356331387234E-2</v>
      </c>
      <c r="L2529" s="7">
        <v>8.2664088725618881E-2</v>
      </c>
      <c r="M2529" s="7">
        <v>8.2916301527706265E-2</v>
      </c>
      <c r="N2529" s="7">
        <v>8.1451237947091457E-2</v>
      </c>
      <c r="O2529" s="7">
        <v>9.8149501368774536E-4</v>
      </c>
      <c r="P2529" s="7">
        <v>8.2432732960779201E-2</v>
      </c>
      <c r="Q2529" s="7">
        <v>8.0469742933403712E-2</v>
      </c>
      <c r="R2529" s="7">
        <f t="shared" si="241"/>
        <v>0</v>
      </c>
      <c r="S2529" s="4" t="str">
        <f t="shared" si="242"/>
        <v>Lower</v>
      </c>
      <c r="T2529" s="4" t="str">
        <f t="shared" si="243"/>
        <v>Above</v>
      </c>
      <c r="U2529" s="4" t="str">
        <f t="shared" si="239"/>
        <v>Buy</v>
      </c>
      <c r="V2529" s="4" t="str">
        <f t="shared" si="240"/>
        <v/>
      </c>
    </row>
    <row r="2530" spans="1:22">
      <c r="A2530" s="2">
        <v>44707</v>
      </c>
      <c r="B2530" s="7">
        <v>1342.150024414062</v>
      </c>
      <c r="C2530" s="7">
        <v>1371</v>
      </c>
      <c r="D2530" s="7">
        <v>1340</v>
      </c>
      <c r="E2530" s="7">
        <v>1366.699951171875</v>
      </c>
      <c r="F2530" s="7">
        <v>16105</v>
      </c>
      <c r="G2530" s="7">
        <v>16204.4501953125</v>
      </c>
      <c r="H2530" s="7">
        <v>15903.7001953125</v>
      </c>
      <c r="I2530" s="7">
        <v>16170.150390625</v>
      </c>
      <c r="J2530" s="7">
        <v>8.3337474350454049E-2</v>
      </c>
      <c r="K2530" s="7">
        <v>8.4606387965979399E-2</v>
      </c>
      <c r="L2530" s="7">
        <v>8.4257121521628994E-2</v>
      </c>
      <c r="M2530" s="7">
        <v>8.4519928272544037E-2</v>
      </c>
      <c r="N2530" s="7">
        <v>8.1649420665298802E-2</v>
      </c>
      <c r="O2530" s="7">
        <v>1.1727989162914349E-3</v>
      </c>
      <c r="P2530" s="7">
        <v>8.2822219581590237E-2</v>
      </c>
      <c r="Q2530" s="7">
        <v>8.0476621749007368E-2</v>
      </c>
      <c r="R2530" s="7">
        <f t="shared" si="241"/>
        <v>0</v>
      </c>
      <c r="S2530" s="4" t="str">
        <f t="shared" si="242"/>
        <v>Lower</v>
      </c>
      <c r="T2530" s="4" t="str">
        <f t="shared" si="243"/>
        <v>Above</v>
      </c>
      <c r="U2530" s="4" t="str">
        <f t="shared" si="239"/>
        <v>Buy</v>
      </c>
      <c r="V2530" s="4" t="str">
        <f t="shared" si="240"/>
        <v/>
      </c>
    </row>
    <row r="2531" spans="1:22">
      <c r="A2531" s="2">
        <v>44708</v>
      </c>
      <c r="B2531" s="7">
        <v>1371.800048828125</v>
      </c>
      <c r="C2531" s="7">
        <v>1394.699951171875</v>
      </c>
      <c r="D2531" s="7">
        <v>1370.75</v>
      </c>
      <c r="E2531" s="7">
        <v>1392.050048828125</v>
      </c>
      <c r="F2531" s="7">
        <v>16296.599609375</v>
      </c>
      <c r="G2531" s="7">
        <v>16370.599609375</v>
      </c>
      <c r="H2531" s="7">
        <v>16221.9501953125</v>
      </c>
      <c r="I2531" s="7">
        <v>16352.4501953125</v>
      </c>
      <c r="J2531" s="7">
        <v>8.4177072623111207E-2</v>
      </c>
      <c r="K2531" s="7">
        <v>8.5195410336293853E-2</v>
      </c>
      <c r="L2531" s="7">
        <v>8.4499704628367825E-2</v>
      </c>
      <c r="M2531" s="7">
        <v>8.5127918581104259E-2</v>
      </c>
      <c r="N2531" s="7">
        <v>8.1929748350249562E-2</v>
      </c>
      <c r="O2531" s="7">
        <v>1.300472440021349E-3</v>
      </c>
      <c r="P2531" s="7">
        <v>8.3230220790270912E-2</v>
      </c>
      <c r="Q2531" s="7">
        <v>8.0629275910228212E-2</v>
      </c>
      <c r="R2531" s="7">
        <f t="shared" si="241"/>
        <v>0</v>
      </c>
      <c r="S2531" s="4" t="str">
        <f t="shared" si="242"/>
        <v>Lower</v>
      </c>
      <c r="T2531" s="4" t="str">
        <f t="shared" si="243"/>
        <v>Above</v>
      </c>
      <c r="U2531" s="4" t="str">
        <f t="shared" si="239"/>
        <v>Buy</v>
      </c>
      <c r="V2531" s="4" t="str">
        <f t="shared" si="240"/>
        <v/>
      </c>
    </row>
    <row r="2532" spans="1:22">
      <c r="A2532" s="2">
        <v>44711</v>
      </c>
      <c r="B2532" s="7">
        <v>1410.25</v>
      </c>
      <c r="C2532" s="7">
        <v>1420.5</v>
      </c>
      <c r="D2532" s="7">
        <v>1398.449951171875</v>
      </c>
      <c r="E2532" s="7">
        <v>1401.550048828125</v>
      </c>
      <c r="F2532" s="7">
        <v>16527.900390625</v>
      </c>
      <c r="G2532" s="7">
        <v>16695.5</v>
      </c>
      <c r="H2532" s="7">
        <v>16506.150390625</v>
      </c>
      <c r="I2532" s="7">
        <v>16661.400390625</v>
      </c>
      <c r="J2532" s="7">
        <v>8.5325417425671665E-2</v>
      </c>
      <c r="K2532" s="7">
        <v>8.5082806744332301E-2</v>
      </c>
      <c r="L2532" s="7">
        <v>8.4722961930975296E-2</v>
      </c>
      <c r="M2532" s="7">
        <v>8.4119582746282603E-2</v>
      </c>
      <c r="N2532" s="7">
        <v>8.2087793371490456E-2</v>
      </c>
      <c r="O2532" s="7">
        <v>1.366635970720098E-3</v>
      </c>
      <c r="P2532" s="7">
        <v>8.3454429342210548E-2</v>
      </c>
      <c r="Q2532" s="7">
        <v>8.0721157400770363E-2</v>
      </c>
      <c r="R2532" s="7">
        <f t="shared" si="241"/>
        <v>0</v>
      </c>
      <c r="S2532" s="4" t="str">
        <f t="shared" si="242"/>
        <v>Lower</v>
      </c>
      <c r="T2532" s="4" t="str">
        <f t="shared" si="243"/>
        <v>Above</v>
      </c>
      <c r="U2532" s="4" t="str">
        <f t="shared" si="239"/>
        <v>Buy</v>
      </c>
      <c r="V2532" s="4" t="str">
        <f t="shared" si="240"/>
        <v/>
      </c>
    </row>
    <row r="2533" spans="1:22">
      <c r="A2533" s="2">
        <v>44712</v>
      </c>
      <c r="B2533" s="7">
        <v>1395.900024414062</v>
      </c>
      <c r="C2533" s="7">
        <v>1404.800048828125</v>
      </c>
      <c r="D2533" s="7">
        <v>1380</v>
      </c>
      <c r="E2533" s="7">
        <v>1388.949951171875</v>
      </c>
      <c r="F2533" s="7">
        <v>16578.44921875</v>
      </c>
      <c r="G2533" s="7">
        <v>16690.75</v>
      </c>
      <c r="H2533" s="7">
        <v>16521.900390625</v>
      </c>
      <c r="I2533" s="7">
        <v>16584.55078125</v>
      </c>
      <c r="J2533" s="7">
        <v>8.4199674287708318E-2</v>
      </c>
      <c r="K2533" s="7">
        <v>8.416638250696494E-2</v>
      </c>
      <c r="L2533" s="7">
        <v>8.3525500540062067E-2</v>
      </c>
      <c r="M2533" s="7">
        <v>8.3749627559534537E-2</v>
      </c>
      <c r="N2533" s="7">
        <v>8.2163458709677631E-2</v>
      </c>
      <c r="O2533" s="7">
        <v>1.416283335791595E-3</v>
      </c>
      <c r="P2533" s="7">
        <v>8.3579742045469224E-2</v>
      </c>
      <c r="Q2533" s="7">
        <v>8.0747175373886038E-2</v>
      </c>
      <c r="R2533" s="7" t="str">
        <f t="shared" si="241"/>
        <v>Upper</v>
      </c>
      <c r="S2533" s="4" t="str">
        <f t="shared" si="242"/>
        <v>Upper</v>
      </c>
      <c r="T2533" s="4" t="str">
        <f t="shared" si="243"/>
        <v>Above</v>
      </c>
      <c r="U2533" s="4" t="str">
        <f t="shared" si="239"/>
        <v>Buy</v>
      </c>
      <c r="V2533" s="4" t="str">
        <f t="shared" si="240"/>
        <v/>
      </c>
    </row>
    <row r="2534" spans="1:22">
      <c r="A2534" s="2">
        <v>44713</v>
      </c>
      <c r="B2534" s="7">
        <v>1380</v>
      </c>
      <c r="C2534" s="7">
        <v>1400.449951171875</v>
      </c>
      <c r="D2534" s="7">
        <v>1379.150024414062</v>
      </c>
      <c r="E2534" s="7">
        <v>1394.849975585938</v>
      </c>
      <c r="F2534" s="7">
        <v>16594.400390625</v>
      </c>
      <c r="G2534" s="7">
        <v>16649.19921875</v>
      </c>
      <c r="H2534" s="7">
        <v>16438.849609375</v>
      </c>
      <c r="I2534" s="7">
        <v>16522.75</v>
      </c>
      <c r="J2534" s="7">
        <v>8.3160582335932459E-2</v>
      </c>
      <c r="K2534" s="7">
        <v>8.4115153694281936E-2</v>
      </c>
      <c r="L2534" s="7">
        <v>8.3895774776571938E-2</v>
      </c>
      <c r="M2534" s="7">
        <v>8.4419964932347061E-2</v>
      </c>
      <c r="N2534" s="7">
        <v>8.2319123719616999E-2</v>
      </c>
      <c r="O2534" s="7">
        <v>1.4865078073798531E-3</v>
      </c>
      <c r="P2534" s="7">
        <v>8.3805631526996854E-2</v>
      </c>
      <c r="Q2534" s="7">
        <v>8.0832615912237143E-2</v>
      </c>
      <c r="R2534" s="7">
        <f t="shared" si="241"/>
        <v>0</v>
      </c>
      <c r="S2534" s="4" t="str">
        <f t="shared" si="242"/>
        <v>Upper</v>
      </c>
      <c r="T2534" s="4" t="str">
        <f t="shared" si="243"/>
        <v>Above</v>
      </c>
      <c r="U2534" s="4" t="str">
        <f t="shared" si="239"/>
        <v>Buy</v>
      </c>
      <c r="V2534" s="4" t="str">
        <f t="shared" si="240"/>
        <v/>
      </c>
    </row>
    <row r="2535" spans="1:22">
      <c r="A2535" s="2">
        <v>44714</v>
      </c>
      <c r="B2535" s="7">
        <v>1387.25</v>
      </c>
      <c r="C2535" s="7">
        <v>1388</v>
      </c>
      <c r="D2535" s="7">
        <v>1378.599975585938</v>
      </c>
      <c r="E2535" s="7">
        <v>1385.099975585938</v>
      </c>
      <c r="F2535" s="7">
        <v>16481.650390625</v>
      </c>
      <c r="G2535" s="7">
        <v>16646.400390625</v>
      </c>
      <c r="H2535" s="7">
        <v>16443.05078125</v>
      </c>
      <c r="I2535" s="7">
        <v>16628</v>
      </c>
      <c r="J2535" s="7">
        <v>8.4169362116131755E-2</v>
      </c>
      <c r="K2535" s="7">
        <v>8.338138981576465E-2</v>
      </c>
      <c r="L2535" s="7">
        <v>8.3840887796682723E-2</v>
      </c>
      <c r="M2535" s="7">
        <v>8.3299252801656093E-2</v>
      </c>
      <c r="N2535" s="7">
        <v>8.242912530887006E-2</v>
      </c>
      <c r="O2535" s="7">
        <v>1.4728219813548279E-3</v>
      </c>
      <c r="P2535" s="7">
        <v>8.390194729022489E-2</v>
      </c>
      <c r="Q2535" s="7">
        <v>8.0956303327515231E-2</v>
      </c>
      <c r="R2535" s="7">
        <f t="shared" si="241"/>
        <v>0</v>
      </c>
      <c r="S2535" s="4" t="str">
        <f t="shared" si="242"/>
        <v>Upper</v>
      </c>
      <c r="T2535" s="4" t="str">
        <f t="shared" si="243"/>
        <v>Below</v>
      </c>
      <c r="U2535" s="4" t="str">
        <f t="shared" si="239"/>
        <v>Sell</v>
      </c>
      <c r="V2535" s="4" t="str">
        <f t="shared" si="240"/>
        <v>Sell</v>
      </c>
    </row>
    <row r="2536" spans="1:22">
      <c r="A2536" s="2">
        <v>44715</v>
      </c>
      <c r="B2536" s="7">
        <v>1398.300048828125</v>
      </c>
      <c r="C2536" s="7">
        <v>1400.75</v>
      </c>
      <c r="D2536" s="7">
        <v>1376.300048828125</v>
      </c>
      <c r="E2536" s="7">
        <v>1380.300048828125</v>
      </c>
      <c r="F2536" s="7">
        <v>16761.650390625</v>
      </c>
      <c r="G2536" s="7">
        <v>16793.849609375</v>
      </c>
      <c r="H2536" s="7">
        <v>16567.900390625</v>
      </c>
      <c r="I2536" s="7">
        <v>16584.30078125</v>
      </c>
      <c r="J2536" s="7">
        <v>8.3422575715468433E-2</v>
      </c>
      <c r="K2536" s="7">
        <v>8.3408511602845681E-2</v>
      </c>
      <c r="L2536" s="7">
        <v>8.307027543495546E-2</v>
      </c>
      <c r="M2536" s="7">
        <v>8.3229318319447909E-2</v>
      </c>
      <c r="N2536" s="7">
        <v>8.2576271853722225E-2</v>
      </c>
      <c r="O2536" s="7">
        <v>1.392287558722992E-3</v>
      </c>
      <c r="P2536" s="7">
        <v>8.3968559412445215E-2</v>
      </c>
      <c r="Q2536" s="7">
        <v>8.1183984294999234E-2</v>
      </c>
      <c r="R2536" s="7">
        <f t="shared" si="241"/>
        <v>0</v>
      </c>
      <c r="S2536" s="4" t="str">
        <f t="shared" si="242"/>
        <v>Upper</v>
      </c>
      <c r="T2536" s="4" t="str">
        <f t="shared" si="243"/>
        <v>Below</v>
      </c>
      <c r="U2536" s="4" t="str">
        <f t="shared" si="239"/>
        <v>Sell</v>
      </c>
      <c r="V2536" s="4" t="str">
        <f t="shared" si="240"/>
        <v/>
      </c>
    </row>
    <row r="2537" spans="1:22">
      <c r="A2537" s="2">
        <v>44718</v>
      </c>
      <c r="B2537" s="7">
        <v>1376.300048828125</v>
      </c>
      <c r="C2537" s="7">
        <v>1387</v>
      </c>
      <c r="D2537" s="7">
        <v>1360.650024414062</v>
      </c>
      <c r="E2537" s="7">
        <v>1378.449951171875</v>
      </c>
      <c r="F2537" s="7">
        <v>16530.69921875</v>
      </c>
      <c r="G2537" s="7">
        <v>16610.94921875</v>
      </c>
      <c r="H2537" s="7">
        <v>16444.55078125</v>
      </c>
      <c r="I2537" s="7">
        <v>16569.55078125</v>
      </c>
      <c r="J2537" s="7">
        <v>8.3257219226822068E-2</v>
      </c>
      <c r="K2537" s="7">
        <v>8.3499141544204541E-2</v>
      </c>
      <c r="L2537" s="7">
        <v>8.2741696171200335E-2</v>
      </c>
      <c r="M2537" s="7">
        <v>8.3191751506728862E-2</v>
      </c>
      <c r="N2537" s="7">
        <v>8.2687699228798622E-2</v>
      </c>
      <c r="O2537" s="7">
        <v>1.344762440345708E-3</v>
      </c>
      <c r="P2537" s="7">
        <v>8.4032461669144326E-2</v>
      </c>
      <c r="Q2537" s="7">
        <v>8.1342936788452919E-2</v>
      </c>
      <c r="R2537" s="7">
        <f t="shared" si="241"/>
        <v>0</v>
      </c>
      <c r="S2537" s="4" t="str">
        <f t="shared" si="242"/>
        <v>Upper</v>
      </c>
      <c r="T2537" s="4" t="str">
        <f t="shared" si="243"/>
        <v>Below</v>
      </c>
      <c r="U2537" s="4" t="str">
        <f t="shared" si="239"/>
        <v>Sell</v>
      </c>
      <c r="V2537" s="4" t="str">
        <f t="shared" si="240"/>
        <v/>
      </c>
    </row>
    <row r="2538" spans="1:22">
      <c r="A2538" s="2">
        <v>44719</v>
      </c>
      <c r="B2538" s="7">
        <v>1362</v>
      </c>
      <c r="C2538" s="7">
        <v>1374.300048828125</v>
      </c>
      <c r="D2538" s="7">
        <v>1354.099975585938</v>
      </c>
      <c r="E2538" s="7">
        <v>1362.599975585938</v>
      </c>
      <c r="F2538" s="7">
        <v>16469.599609375</v>
      </c>
      <c r="G2538" s="7">
        <v>16487.25</v>
      </c>
      <c r="H2538" s="7">
        <v>16347.099609375</v>
      </c>
      <c r="I2538" s="7">
        <v>16416.349609375</v>
      </c>
      <c r="J2538" s="7">
        <v>8.2697820973419892E-2</v>
      </c>
      <c r="K2538" s="7">
        <v>8.3355322981584254E-2</v>
      </c>
      <c r="L2538" s="7">
        <v>8.283426466731543E-2</v>
      </c>
      <c r="M2538" s="7">
        <v>8.3002616781978622E-2</v>
      </c>
      <c r="N2538" s="7">
        <v>8.2708994057674706E-2</v>
      </c>
      <c r="O2538" s="7">
        <v>1.3462838076690601E-3</v>
      </c>
      <c r="P2538" s="7">
        <v>8.4055277865343767E-2</v>
      </c>
      <c r="Q2538" s="7">
        <v>8.1362710250005646E-2</v>
      </c>
      <c r="R2538" s="7">
        <f t="shared" si="241"/>
        <v>0</v>
      </c>
      <c r="S2538" s="4" t="str">
        <f t="shared" si="242"/>
        <v>Upper</v>
      </c>
      <c r="T2538" s="4" t="str">
        <f t="shared" si="243"/>
        <v>Below</v>
      </c>
      <c r="U2538" s="4" t="str">
        <f t="shared" si="239"/>
        <v>Sell</v>
      </c>
      <c r="V2538" s="4" t="str">
        <f t="shared" si="240"/>
        <v/>
      </c>
    </row>
    <row r="2539" spans="1:22">
      <c r="A2539" s="2">
        <v>44720</v>
      </c>
      <c r="B2539" s="7">
        <v>1373.300048828125</v>
      </c>
      <c r="C2539" s="7">
        <v>1381</v>
      </c>
      <c r="D2539" s="7">
        <v>1357</v>
      </c>
      <c r="E2539" s="7">
        <v>1367.400024414062</v>
      </c>
      <c r="F2539" s="7">
        <v>16474.94921875</v>
      </c>
      <c r="G2539" s="7">
        <v>16514.30078125</v>
      </c>
      <c r="H2539" s="7">
        <v>16293.349609375</v>
      </c>
      <c r="I2539" s="7">
        <v>16356.25</v>
      </c>
      <c r="J2539" s="7">
        <v>8.3356860806902147E-2</v>
      </c>
      <c r="K2539" s="7">
        <v>8.3624491178455412E-2</v>
      </c>
      <c r="L2539" s="7">
        <v>8.3285514184216508E-2</v>
      </c>
      <c r="M2539" s="7">
        <v>8.3601071420042028E-2</v>
      </c>
      <c r="N2539" s="7">
        <v>8.2718231563425643E-2</v>
      </c>
      <c r="O2539" s="7">
        <v>1.352014194888171E-3</v>
      </c>
      <c r="P2539" s="7">
        <v>8.4070245758313816E-2</v>
      </c>
      <c r="Q2539" s="7">
        <v>8.1366217368537469E-2</v>
      </c>
      <c r="R2539" s="7">
        <f t="shared" si="241"/>
        <v>0</v>
      </c>
      <c r="S2539" s="4" t="str">
        <f t="shared" si="242"/>
        <v>Upper</v>
      </c>
      <c r="T2539" s="4" t="str">
        <f t="shared" si="243"/>
        <v>Below</v>
      </c>
      <c r="U2539" s="4" t="str">
        <f t="shared" si="239"/>
        <v>Sell</v>
      </c>
      <c r="V2539" s="4" t="str">
        <f t="shared" si="240"/>
        <v/>
      </c>
    </row>
    <row r="2540" spans="1:22">
      <c r="A2540" s="2">
        <v>44721</v>
      </c>
      <c r="B2540" s="7">
        <v>1362.25</v>
      </c>
      <c r="C2540" s="7">
        <v>1382.050048828125</v>
      </c>
      <c r="D2540" s="7">
        <v>1357.150024414062</v>
      </c>
      <c r="E2540" s="7">
        <v>1377.699951171875</v>
      </c>
      <c r="F2540" s="7">
        <v>16263.849609375</v>
      </c>
      <c r="G2540" s="7">
        <v>16492.80078125</v>
      </c>
      <c r="H2540" s="7">
        <v>16243.849609375</v>
      </c>
      <c r="I2540" s="7">
        <v>16478.099609375</v>
      </c>
      <c r="J2540" s="7">
        <v>8.3759382478226785E-2</v>
      </c>
      <c r="K2540" s="7">
        <v>8.3797171090511324E-2</v>
      </c>
      <c r="L2540" s="7">
        <v>8.3548546499149737E-2</v>
      </c>
      <c r="M2540" s="7">
        <v>8.3607939254600125E-2</v>
      </c>
      <c r="N2540" s="7">
        <v>8.2777139252281279E-2</v>
      </c>
      <c r="O2540" s="7">
        <v>1.364394633364419E-3</v>
      </c>
      <c r="P2540" s="7">
        <v>8.41415338856457E-2</v>
      </c>
      <c r="Q2540" s="7">
        <v>8.1412744618916857E-2</v>
      </c>
      <c r="R2540" s="7">
        <f t="shared" si="241"/>
        <v>0</v>
      </c>
      <c r="S2540" s="4" t="str">
        <f t="shared" si="242"/>
        <v>Upper</v>
      </c>
      <c r="T2540" s="4" t="str">
        <f t="shared" si="243"/>
        <v>Below</v>
      </c>
      <c r="U2540" s="4" t="str">
        <f t="shared" si="239"/>
        <v>Sell</v>
      </c>
      <c r="V2540" s="4" t="str">
        <f t="shared" si="240"/>
        <v/>
      </c>
    </row>
    <row r="2541" spans="1:22">
      <c r="A2541" s="2">
        <v>44722</v>
      </c>
      <c r="B2541" s="7">
        <v>1360.099975585938</v>
      </c>
      <c r="C2541" s="7">
        <v>1367.949951171875</v>
      </c>
      <c r="D2541" s="7">
        <v>1343.599975585938</v>
      </c>
      <c r="E2541" s="7">
        <v>1351.099975585938</v>
      </c>
      <c r="F2541" s="7">
        <v>16283.9501953125</v>
      </c>
      <c r="G2541" s="7">
        <v>16324.7001953125</v>
      </c>
      <c r="H2541" s="7">
        <v>16172.599609375</v>
      </c>
      <c r="I2541" s="7">
        <v>16201.7998046875</v>
      </c>
      <c r="J2541" s="7">
        <v>8.3523958208706395E-2</v>
      </c>
      <c r="K2541" s="7">
        <v>8.3796329170239242E-2</v>
      </c>
      <c r="L2541" s="7">
        <v>8.3078788076041521E-2</v>
      </c>
      <c r="M2541" s="7">
        <v>8.3391968292006527E-2</v>
      </c>
      <c r="N2541" s="7">
        <v>8.2855565223254934E-2</v>
      </c>
      <c r="O2541" s="7">
        <v>1.3517115533302189E-3</v>
      </c>
      <c r="P2541" s="7">
        <v>8.4207276776585155E-2</v>
      </c>
      <c r="Q2541" s="7">
        <v>8.1503853669924714E-2</v>
      </c>
      <c r="R2541" s="7">
        <f t="shared" si="241"/>
        <v>0</v>
      </c>
      <c r="S2541" s="4" t="str">
        <f t="shared" si="242"/>
        <v>Upper</v>
      </c>
      <c r="T2541" s="4" t="str">
        <f t="shared" si="243"/>
        <v>Below</v>
      </c>
      <c r="U2541" s="4" t="str">
        <f t="shared" si="239"/>
        <v>Sell</v>
      </c>
      <c r="V2541" s="4" t="str">
        <f t="shared" si="240"/>
        <v/>
      </c>
    </row>
    <row r="2542" spans="1:22">
      <c r="A2542" s="2">
        <v>44725</v>
      </c>
      <c r="B2542" s="7">
        <v>1323.599975585938</v>
      </c>
      <c r="C2542" s="7">
        <v>1330</v>
      </c>
      <c r="D2542" s="7">
        <v>1308.300048828125</v>
      </c>
      <c r="E2542" s="7">
        <v>1326.599975585938</v>
      </c>
      <c r="F2542" s="7">
        <v>15877.5498046875</v>
      </c>
      <c r="G2542" s="7">
        <v>15886.150390625</v>
      </c>
      <c r="H2542" s="7">
        <v>15684</v>
      </c>
      <c r="I2542" s="7">
        <v>15774.400390625</v>
      </c>
      <c r="J2542" s="7">
        <v>8.3362986850475732E-2</v>
      </c>
      <c r="K2542" s="7">
        <v>8.3720723227250937E-2</v>
      </c>
      <c r="L2542" s="7">
        <v>8.3416223465195422E-2</v>
      </c>
      <c r="M2542" s="7">
        <v>8.4098282199959809E-2</v>
      </c>
      <c r="N2542" s="7">
        <v>8.294144361345239E-2</v>
      </c>
      <c r="O2542" s="7">
        <v>1.374326984816843E-3</v>
      </c>
      <c r="P2542" s="7">
        <v>8.4315770598269238E-2</v>
      </c>
      <c r="Q2542" s="7">
        <v>8.1567116628635541E-2</v>
      </c>
      <c r="R2542" s="7">
        <f t="shared" si="241"/>
        <v>0</v>
      </c>
      <c r="S2542" s="4" t="str">
        <f t="shared" si="242"/>
        <v>Upper</v>
      </c>
      <c r="T2542" s="4" t="str">
        <f t="shared" si="243"/>
        <v>Below</v>
      </c>
      <c r="U2542" s="4" t="str">
        <f t="shared" si="239"/>
        <v>Sell</v>
      </c>
      <c r="V2542" s="4" t="str">
        <f t="shared" si="240"/>
        <v/>
      </c>
    </row>
    <row r="2543" spans="1:22">
      <c r="A2543" s="2">
        <v>44726</v>
      </c>
      <c r="B2543" s="7">
        <v>1311.25</v>
      </c>
      <c r="C2543" s="7">
        <v>1326</v>
      </c>
      <c r="D2543" s="7">
        <v>1305</v>
      </c>
      <c r="E2543" s="7">
        <v>1312</v>
      </c>
      <c r="F2543" s="7">
        <v>15674.25</v>
      </c>
      <c r="G2543" s="7">
        <v>15858</v>
      </c>
      <c r="H2543" s="7">
        <v>15659.4501953125</v>
      </c>
      <c r="I2543" s="7">
        <v>15732.099609375</v>
      </c>
      <c r="J2543" s="7">
        <v>8.3656315294192707E-2</v>
      </c>
      <c r="K2543" s="7">
        <v>8.3617101778282257E-2</v>
      </c>
      <c r="L2543" s="7">
        <v>8.3336259174069768E-2</v>
      </c>
      <c r="M2543" s="7">
        <v>8.3396370006337803E-2</v>
      </c>
      <c r="N2543" s="7">
        <v>8.307049770268074E-2</v>
      </c>
      <c r="O2543" s="7">
        <v>1.2822685628286559E-3</v>
      </c>
      <c r="P2543" s="7">
        <v>8.4352766265509402E-2</v>
      </c>
      <c r="Q2543" s="7">
        <v>8.1788229139852078E-2</v>
      </c>
      <c r="R2543" s="7">
        <f t="shared" si="241"/>
        <v>0</v>
      </c>
      <c r="S2543" s="4" t="str">
        <f t="shared" si="242"/>
        <v>Upper</v>
      </c>
      <c r="T2543" s="4" t="str">
        <f t="shared" si="243"/>
        <v>Below</v>
      </c>
      <c r="U2543" s="4" t="str">
        <f t="shared" si="239"/>
        <v>Sell</v>
      </c>
      <c r="V2543" s="4" t="str">
        <f t="shared" si="240"/>
        <v/>
      </c>
    </row>
    <row r="2544" spans="1:22">
      <c r="A2544" s="2">
        <v>44727</v>
      </c>
      <c r="B2544" s="7">
        <v>1301.650024414062</v>
      </c>
      <c r="C2544" s="7">
        <v>1315.800048828125</v>
      </c>
      <c r="D2544" s="7">
        <v>1298.400024414062</v>
      </c>
      <c r="E2544" s="7">
        <v>1307.449951171875</v>
      </c>
      <c r="F2544" s="7">
        <v>15729.25</v>
      </c>
      <c r="G2544" s="7">
        <v>15783.650390625</v>
      </c>
      <c r="H2544" s="7">
        <v>15678.900390625</v>
      </c>
      <c r="I2544" s="7">
        <v>15692.150390625</v>
      </c>
      <c r="J2544" s="7">
        <v>8.2753470407938234E-2</v>
      </c>
      <c r="K2544" s="7">
        <v>8.3364748728194688E-2</v>
      </c>
      <c r="L2544" s="7">
        <v>8.2811931453459858E-2</v>
      </c>
      <c r="M2544" s="7">
        <v>8.331872424272635E-2</v>
      </c>
      <c r="N2544" s="7">
        <v>8.3191249896616776E-2</v>
      </c>
      <c r="O2544" s="7">
        <v>1.1768588402216219E-3</v>
      </c>
      <c r="P2544" s="7">
        <v>8.4368108736838393E-2</v>
      </c>
      <c r="Q2544" s="7">
        <v>8.2014391056395158E-2</v>
      </c>
      <c r="R2544" s="7">
        <f t="shared" si="241"/>
        <v>0</v>
      </c>
      <c r="S2544" s="4" t="str">
        <f t="shared" si="242"/>
        <v>Upper</v>
      </c>
      <c r="T2544" s="4" t="str">
        <f t="shared" si="243"/>
        <v>Below</v>
      </c>
      <c r="U2544" s="4" t="str">
        <f t="shared" si="239"/>
        <v>Sell</v>
      </c>
      <c r="V2544" s="4" t="str">
        <f t="shared" si="240"/>
        <v/>
      </c>
    </row>
    <row r="2545" spans="1:22">
      <c r="A2545" s="2">
        <v>44728</v>
      </c>
      <c r="B2545" s="7">
        <v>1310</v>
      </c>
      <c r="C2545" s="7">
        <v>1320.550048828125</v>
      </c>
      <c r="D2545" s="7">
        <v>1278</v>
      </c>
      <c r="E2545" s="7">
        <v>1281.300048828125</v>
      </c>
      <c r="F2545" s="7">
        <v>15832.25</v>
      </c>
      <c r="G2545" s="7">
        <v>15863.150390625</v>
      </c>
      <c r="H2545" s="7">
        <v>15335.099609375</v>
      </c>
      <c r="I2545" s="7">
        <v>15360.599609375</v>
      </c>
      <c r="J2545" s="7">
        <v>8.2742503434445516E-2</v>
      </c>
      <c r="K2545" s="7">
        <v>8.3246392822989304E-2</v>
      </c>
      <c r="L2545" s="7">
        <v>8.3338226197024773E-2</v>
      </c>
      <c r="M2545" s="7">
        <v>8.3414715662929725E-2</v>
      </c>
      <c r="N2545" s="7">
        <v>8.3291464290503769E-2</v>
      </c>
      <c r="O2545" s="7">
        <v>1.100064326532317E-3</v>
      </c>
      <c r="P2545" s="7">
        <v>8.4391528617036082E-2</v>
      </c>
      <c r="Q2545" s="7">
        <v>8.2191399963971457E-2</v>
      </c>
      <c r="R2545" s="7">
        <f t="shared" si="241"/>
        <v>0</v>
      </c>
      <c r="S2545" s="4" t="str">
        <f t="shared" si="242"/>
        <v>Upper</v>
      </c>
      <c r="T2545" s="4" t="str">
        <f t="shared" si="243"/>
        <v>Below</v>
      </c>
      <c r="U2545" s="4" t="str">
        <f t="shared" ref="U2545:U2608" si="244">+IF(AND(S2545="Upper",T2545="Below"),"Sell",IF(AND(S2545="Lower",T2545="Above"),"Buy",U2544))</f>
        <v>Sell</v>
      </c>
      <c r="V2545" s="4" t="str">
        <f t="shared" si="240"/>
        <v/>
      </c>
    </row>
    <row r="2546" spans="1:22">
      <c r="A2546" s="2">
        <v>44729</v>
      </c>
      <c r="B2546" s="7">
        <v>1275</v>
      </c>
      <c r="C2546" s="7">
        <v>1299</v>
      </c>
      <c r="D2546" s="7">
        <v>1271.599975585938</v>
      </c>
      <c r="E2546" s="7">
        <v>1289.75</v>
      </c>
      <c r="F2546" s="7">
        <v>15272.650390625</v>
      </c>
      <c r="G2546" s="7">
        <v>15400.400390625</v>
      </c>
      <c r="H2546" s="7">
        <v>15183.400390625</v>
      </c>
      <c r="I2546" s="7">
        <v>15293.5</v>
      </c>
      <c r="J2546" s="7">
        <v>8.3482563103955354E-2</v>
      </c>
      <c r="K2546" s="7">
        <v>8.4348456342132949E-2</v>
      </c>
      <c r="L2546" s="7">
        <v>8.3749354088764438E-2</v>
      </c>
      <c r="M2546" s="7">
        <v>8.4333213456697295E-2</v>
      </c>
      <c r="N2546" s="7">
        <v>8.3447699111339868E-2</v>
      </c>
      <c r="O2546" s="7">
        <v>1.00658554214938E-3</v>
      </c>
      <c r="P2546" s="7">
        <v>8.4454284653489253E-2</v>
      </c>
      <c r="Q2546" s="7">
        <v>8.2441113569190483E-2</v>
      </c>
      <c r="R2546" s="7">
        <f t="shared" si="241"/>
        <v>0</v>
      </c>
      <c r="S2546" s="4" t="str">
        <f t="shared" si="242"/>
        <v>Upper</v>
      </c>
      <c r="T2546" s="4" t="str">
        <f t="shared" si="243"/>
        <v>Below</v>
      </c>
      <c r="U2546" s="4" t="str">
        <f t="shared" si="244"/>
        <v>Sell</v>
      </c>
      <c r="V2546" s="4" t="str">
        <f t="shared" si="240"/>
        <v/>
      </c>
    </row>
    <row r="2547" spans="1:22">
      <c r="A2547" s="2">
        <v>44732</v>
      </c>
      <c r="B2547" s="7">
        <v>1304.699951171875</v>
      </c>
      <c r="C2547" s="7">
        <v>1325</v>
      </c>
      <c r="D2547" s="7">
        <v>1294.150024414062</v>
      </c>
      <c r="E2547" s="7">
        <v>1322.150024414062</v>
      </c>
      <c r="F2547" s="7">
        <v>15334.5</v>
      </c>
      <c r="G2547" s="7">
        <v>15382.5</v>
      </c>
      <c r="H2547" s="7">
        <v>15191.099609375</v>
      </c>
      <c r="I2547" s="7">
        <v>15350.150390625</v>
      </c>
      <c r="J2547" s="7">
        <v>8.5082653570176719E-2</v>
      </c>
      <c r="K2547" s="7">
        <v>8.6136843816024697E-2</v>
      </c>
      <c r="L2547" s="7">
        <v>8.5191332931250988E-2</v>
      </c>
      <c r="M2547" s="7">
        <v>8.6132708199494687E-2</v>
      </c>
      <c r="N2547" s="7">
        <v>8.3733291935596699E-2</v>
      </c>
      <c r="O2547" s="7">
        <v>9.0807135220282939E-4</v>
      </c>
      <c r="P2547" s="7">
        <v>8.4641363287799531E-2</v>
      </c>
      <c r="Q2547" s="7">
        <v>8.2825220583393866E-2</v>
      </c>
      <c r="R2547" s="7">
        <f t="shared" si="241"/>
        <v>0</v>
      </c>
      <c r="S2547" s="4" t="str">
        <f t="shared" si="242"/>
        <v>Upper</v>
      </c>
      <c r="T2547" s="4" t="str">
        <f t="shared" si="243"/>
        <v>Above</v>
      </c>
      <c r="U2547" s="4" t="str">
        <f t="shared" si="244"/>
        <v>Sell</v>
      </c>
      <c r="V2547" s="4" t="str">
        <f t="shared" ref="V2547:V2610" si="245">+IF(U2547&lt;&gt;U2546,U2547,"")</f>
        <v/>
      </c>
    </row>
    <row r="2548" spans="1:22">
      <c r="A2548" s="2">
        <v>44733</v>
      </c>
      <c r="B2548" s="7">
        <v>1336.900024414062</v>
      </c>
      <c r="C2548" s="7">
        <v>1354</v>
      </c>
      <c r="D2548" s="7">
        <v>1324.050048828125</v>
      </c>
      <c r="E2548" s="7">
        <v>1336.550048828125</v>
      </c>
      <c r="F2548" s="7">
        <v>15455.9501953125</v>
      </c>
      <c r="G2548" s="7">
        <v>15707.25</v>
      </c>
      <c r="H2548" s="7">
        <v>15419.849609375</v>
      </c>
      <c r="I2548" s="7">
        <v>15638.7998046875</v>
      </c>
      <c r="J2548" s="7">
        <v>8.6497433513956279E-2</v>
      </c>
      <c r="K2548" s="7">
        <v>8.6202231453628098E-2</v>
      </c>
      <c r="L2548" s="7">
        <v>8.5866599374816582E-2</v>
      </c>
      <c r="M2548" s="7">
        <v>8.546372263346666E-2</v>
      </c>
      <c r="N2548" s="7">
        <v>8.3916748919879561E-2</v>
      </c>
      <c r="O2548" s="7">
        <v>8.6541582923433335E-4</v>
      </c>
      <c r="P2548" s="7">
        <v>8.4782164749113889E-2</v>
      </c>
      <c r="Q2548" s="7">
        <v>8.3051333090645232E-2</v>
      </c>
      <c r="R2548" s="7">
        <f t="shared" si="241"/>
        <v>0</v>
      </c>
      <c r="S2548" s="4" t="str">
        <f t="shared" si="242"/>
        <v>Upper</v>
      </c>
      <c r="T2548" s="4" t="str">
        <f t="shared" si="243"/>
        <v>Above</v>
      </c>
      <c r="U2548" s="4" t="str">
        <f t="shared" si="244"/>
        <v>Sell</v>
      </c>
      <c r="V2548" s="4" t="str">
        <f t="shared" si="245"/>
        <v/>
      </c>
    </row>
    <row r="2549" spans="1:22">
      <c r="A2549" s="2">
        <v>44734</v>
      </c>
      <c r="B2549" s="7">
        <v>1332.25</v>
      </c>
      <c r="C2549" s="7">
        <v>1336.949951171875</v>
      </c>
      <c r="D2549" s="7">
        <v>1323.199951171875</v>
      </c>
      <c r="E2549" s="7">
        <v>1330.25</v>
      </c>
      <c r="F2549" s="7">
        <v>15545.650390625</v>
      </c>
      <c r="G2549" s="7">
        <v>15565.400390625</v>
      </c>
      <c r="H2549" s="7">
        <v>15385.9501953125</v>
      </c>
      <c r="I2549" s="7">
        <v>15413.2998046875</v>
      </c>
      <c r="J2549" s="7">
        <v>8.5699212739495934E-2</v>
      </c>
      <c r="K2549" s="7">
        <v>8.5892422785161154E-2</v>
      </c>
      <c r="L2549" s="7">
        <v>8.6000535187940652E-2</v>
      </c>
      <c r="M2549" s="7">
        <v>8.6305334798940578E-2</v>
      </c>
      <c r="N2549" s="7">
        <v>8.4086200583441267E-2</v>
      </c>
      <c r="O2549" s="7">
        <v>9.8301675264849731E-4</v>
      </c>
      <c r="P2549" s="7">
        <v>8.506921733608977E-2</v>
      </c>
      <c r="Q2549" s="7">
        <v>8.3103183830792765E-2</v>
      </c>
      <c r="R2549" s="7">
        <f t="shared" si="241"/>
        <v>0</v>
      </c>
      <c r="S2549" s="4" t="str">
        <f t="shared" si="242"/>
        <v>Upper</v>
      </c>
      <c r="T2549" s="4" t="str">
        <f t="shared" si="243"/>
        <v>Above</v>
      </c>
      <c r="U2549" s="4" t="str">
        <f t="shared" si="244"/>
        <v>Sell</v>
      </c>
      <c r="V2549" s="4" t="str">
        <f t="shared" si="245"/>
        <v/>
      </c>
    </row>
    <row r="2550" spans="1:22">
      <c r="A2550" s="2">
        <v>44735</v>
      </c>
      <c r="B2550" s="7">
        <v>1330.5</v>
      </c>
      <c r="C2550" s="7">
        <v>1348</v>
      </c>
      <c r="D2550" s="7">
        <v>1318.5</v>
      </c>
      <c r="E2550" s="7">
        <v>1335.150024414062</v>
      </c>
      <c r="F2550" s="7">
        <v>15451.5498046875</v>
      </c>
      <c r="G2550" s="7">
        <v>15628.4501953125</v>
      </c>
      <c r="H2550" s="7">
        <v>15367.5</v>
      </c>
      <c r="I2550" s="7">
        <v>15556.650390625</v>
      </c>
      <c r="J2550" s="7">
        <v>8.6107867289556245E-2</v>
      </c>
      <c r="K2550" s="7">
        <v>8.6252954269535359E-2</v>
      </c>
      <c r="L2550" s="7">
        <v>8.5797950219619321E-2</v>
      </c>
      <c r="M2550" s="7">
        <v>8.582503243877436E-2</v>
      </c>
      <c r="N2550" s="7">
        <v>8.4151455791752788E-2</v>
      </c>
      <c r="O2550" s="7">
        <v>1.0540740124906709E-3</v>
      </c>
      <c r="P2550" s="7">
        <v>8.5205529804243466E-2</v>
      </c>
      <c r="Q2550" s="7">
        <v>8.3097381779262111E-2</v>
      </c>
      <c r="R2550" s="7">
        <f t="shared" si="241"/>
        <v>0</v>
      </c>
      <c r="S2550" s="4" t="str">
        <f t="shared" si="242"/>
        <v>Upper</v>
      </c>
      <c r="T2550" s="4" t="str">
        <f t="shared" si="243"/>
        <v>Above</v>
      </c>
      <c r="U2550" s="4" t="str">
        <f t="shared" si="244"/>
        <v>Sell</v>
      </c>
      <c r="V2550" s="4" t="str">
        <f t="shared" si="245"/>
        <v/>
      </c>
    </row>
    <row r="2551" spans="1:22">
      <c r="A2551" s="2">
        <v>44736</v>
      </c>
      <c r="B2551" s="7">
        <v>1338.550048828125</v>
      </c>
      <c r="C2551" s="7">
        <v>1361.650024414062</v>
      </c>
      <c r="D2551" s="7">
        <v>1338.550048828125</v>
      </c>
      <c r="E2551" s="7">
        <v>1353.800048828125</v>
      </c>
      <c r="F2551" s="7">
        <v>15657.400390625</v>
      </c>
      <c r="G2551" s="7">
        <v>15749.25</v>
      </c>
      <c r="H2551" s="7">
        <v>15619.4501953125</v>
      </c>
      <c r="I2551" s="7">
        <v>15699.25</v>
      </c>
      <c r="J2551" s="7">
        <v>8.54899290708305E-2</v>
      </c>
      <c r="K2551" s="7">
        <v>8.64580868558225E-2</v>
      </c>
      <c r="L2551" s="7">
        <v>8.5697641856166781E-2</v>
      </c>
      <c r="M2551" s="7">
        <v>8.6233421904111665E-2</v>
      </c>
      <c r="N2551" s="7">
        <v>8.4206730957903167E-2</v>
      </c>
      <c r="O2551" s="7">
        <v>1.1339350414542499E-3</v>
      </c>
      <c r="P2551" s="7">
        <v>8.5340665999357412E-2</v>
      </c>
      <c r="Q2551" s="7">
        <v>8.3072795916448922E-2</v>
      </c>
      <c r="R2551" s="7">
        <f t="shared" si="241"/>
        <v>0</v>
      </c>
      <c r="S2551" s="4" t="str">
        <f t="shared" si="242"/>
        <v>Upper</v>
      </c>
      <c r="T2551" s="4" t="str">
        <f t="shared" si="243"/>
        <v>Above</v>
      </c>
      <c r="U2551" s="4" t="str">
        <f t="shared" si="244"/>
        <v>Sell</v>
      </c>
      <c r="V2551" s="4" t="str">
        <f t="shared" si="245"/>
        <v/>
      </c>
    </row>
    <row r="2552" spans="1:22">
      <c r="A2552" s="2">
        <v>44739</v>
      </c>
      <c r="B2552" s="7">
        <v>1370</v>
      </c>
      <c r="C2552" s="7">
        <v>1376</v>
      </c>
      <c r="D2552" s="7">
        <v>1352</v>
      </c>
      <c r="E2552" s="7">
        <v>1356.25</v>
      </c>
      <c r="F2552" s="7">
        <v>15926.2001953125</v>
      </c>
      <c r="G2552" s="7">
        <v>15927.4501953125</v>
      </c>
      <c r="H2552" s="7">
        <v>15815.5</v>
      </c>
      <c r="I2552" s="7">
        <v>15832.0498046875</v>
      </c>
      <c r="J2552" s="7">
        <v>8.6021774384276994E-2</v>
      </c>
      <c r="K2552" s="7">
        <v>8.6391731452719361E-2</v>
      </c>
      <c r="L2552" s="7">
        <v>8.5485757642818752E-2</v>
      </c>
      <c r="M2552" s="7">
        <v>8.5664839154210221E-2</v>
      </c>
      <c r="N2552" s="7">
        <v>8.4283993778299551E-2</v>
      </c>
      <c r="O2552" s="7">
        <v>1.1794168657156569E-3</v>
      </c>
      <c r="P2552" s="7">
        <v>8.5463410644015206E-2</v>
      </c>
      <c r="Q2552" s="7">
        <v>8.3104576912583897E-2</v>
      </c>
      <c r="R2552" s="7">
        <f t="shared" si="241"/>
        <v>0</v>
      </c>
      <c r="S2552" s="4" t="str">
        <f t="shared" si="242"/>
        <v>Upper</v>
      </c>
      <c r="T2552" s="4" t="str">
        <f t="shared" si="243"/>
        <v>Above</v>
      </c>
      <c r="U2552" s="4" t="str">
        <f t="shared" si="244"/>
        <v>Sell</v>
      </c>
      <c r="V2552" s="4" t="str">
        <f t="shared" si="245"/>
        <v/>
      </c>
    </row>
    <row r="2553" spans="1:22">
      <c r="A2553" s="2">
        <v>44740</v>
      </c>
      <c r="B2553" s="7">
        <v>1344</v>
      </c>
      <c r="C2553" s="7">
        <v>1351</v>
      </c>
      <c r="D2553" s="7">
        <v>1338.400024414062</v>
      </c>
      <c r="E2553" s="7">
        <v>1345.900024414062</v>
      </c>
      <c r="F2553" s="7">
        <v>15757.4501953125</v>
      </c>
      <c r="G2553" s="7">
        <v>15892.099609375</v>
      </c>
      <c r="H2553" s="7">
        <v>15710.150390625</v>
      </c>
      <c r="I2553" s="7">
        <v>15850.2001953125</v>
      </c>
      <c r="J2553" s="7">
        <v>8.529298733876442E-2</v>
      </c>
      <c r="K2553" s="7">
        <v>8.5010793614899299E-2</v>
      </c>
      <c r="L2553" s="7">
        <v>8.5193329862249437E-2</v>
      </c>
      <c r="M2553" s="7">
        <v>8.4913755525440976E-2</v>
      </c>
      <c r="N2553" s="7">
        <v>8.4342200176594856E-2</v>
      </c>
      <c r="O2553" s="7">
        <v>1.18038244529188E-3</v>
      </c>
      <c r="P2553" s="7">
        <v>8.5522582621886736E-2</v>
      </c>
      <c r="Q2553" s="7">
        <v>8.3161817731302975E-2</v>
      </c>
      <c r="R2553" s="7">
        <f t="shared" si="241"/>
        <v>0</v>
      </c>
      <c r="S2553" s="4" t="str">
        <f t="shared" si="242"/>
        <v>Upper</v>
      </c>
      <c r="T2553" s="4" t="str">
        <f t="shared" si="243"/>
        <v>Below</v>
      </c>
      <c r="U2553" s="4" t="str">
        <f t="shared" si="244"/>
        <v>Sell</v>
      </c>
      <c r="V2553" s="4" t="str">
        <f t="shared" si="245"/>
        <v/>
      </c>
    </row>
    <row r="2554" spans="1:22">
      <c r="A2554" s="2">
        <v>44741</v>
      </c>
      <c r="B2554" s="7">
        <v>1331.25</v>
      </c>
      <c r="C2554" s="7">
        <v>1350.75</v>
      </c>
      <c r="D2554" s="7">
        <v>1331.25</v>
      </c>
      <c r="E2554" s="7">
        <v>1343.949951171875</v>
      </c>
      <c r="F2554" s="7">
        <v>15701.7001953125</v>
      </c>
      <c r="G2554" s="7">
        <v>15861.599609375</v>
      </c>
      <c r="H2554" s="7">
        <v>15687.7998046875</v>
      </c>
      <c r="I2554" s="7">
        <v>15799.099609375</v>
      </c>
      <c r="J2554" s="7">
        <v>8.4783812163056332E-2</v>
      </c>
      <c r="K2554" s="7">
        <v>8.5158498087521961E-2</v>
      </c>
      <c r="L2554" s="7">
        <v>8.4858936025064766E-2</v>
      </c>
      <c r="M2554" s="7">
        <v>8.5064971067996237E-2</v>
      </c>
      <c r="N2554" s="7">
        <v>8.4374450483377328E-2</v>
      </c>
      <c r="O2554" s="7">
        <v>1.1913791297302699E-3</v>
      </c>
      <c r="P2554" s="7">
        <v>8.5565829613107602E-2</v>
      </c>
      <c r="Q2554" s="7">
        <v>8.3183071353647053E-2</v>
      </c>
      <c r="R2554" s="7">
        <f t="shared" si="241"/>
        <v>0</v>
      </c>
      <c r="S2554" s="4" t="str">
        <f t="shared" si="242"/>
        <v>Upper</v>
      </c>
      <c r="T2554" s="4" t="str">
        <f t="shared" si="243"/>
        <v>Below</v>
      </c>
      <c r="U2554" s="4" t="str">
        <f t="shared" si="244"/>
        <v>Sell</v>
      </c>
      <c r="V2554" s="4" t="str">
        <f t="shared" si="245"/>
        <v/>
      </c>
    </row>
    <row r="2555" spans="1:22">
      <c r="A2555" s="2">
        <v>44742</v>
      </c>
      <c r="B2555" s="7">
        <v>1336</v>
      </c>
      <c r="C2555" s="7">
        <v>1354</v>
      </c>
      <c r="D2555" s="7">
        <v>1336</v>
      </c>
      <c r="E2555" s="7">
        <v>1348</v>
      </c>
      <c r="F2555" s="7">
        <v>15774.5</v>
      </c>
      <c r="G2555" s="7">
        <v>15890</v>
      </c>
      <c r="H2555" s="7">
        <v>15728.849609375</v>
      </c>
      <c r="I2555" s="7">
        <v>15780.25</v>
      </c>
      <c r="J2555" s="7">
        <v>8.4693651145836629E-2</v>
      </c>
      <c r="K2555" s="7">
        <v>8.521082441787288E-2</v>
      </c>
      <c r="L2555" s="7">
        <v>8.4939460493264077E-2</v>
      </c>
      <c r="M2555" s="7">
        <v>8.5423234739627069E-2</v>
      </c>
      <c r="N2555" s="7">
        <v>8.4480649580275874E-2</v>
      </c>
      <c r="O2555" s="7">
        <v>1.1851412037149969E-3</v>
      </c>
      <c r="P2555" s="7">
        <v>8.5665790783990878E-2</v>
      </c>
      <c r="Q2555" s="7">
        <v>8.329550837656087E-2</v>
      </c>
      <c r="R2555" s="7">
        <f t="shared" si="241"/>
        <v>0</v>
      </c>
      <c r="S2555" s="4" t="str">
        <f t="shared" si="242"/>
        <v>Upper</v>
      </c>
      <c r="T2555" s="4" t="str">
        <f t="shared" si="243"/>
        <v>Below</v>
      </c>
      <c r="U2555" s="4" t="str">
        <f t="shared" si="244"/>
        <v>Sell</v>
      </c>
      <c r="V2555" s="4" t="str">
        <f t="shared" si="245"/>
        <v/>
      </c>
    </row>
    <row r="2556" spans="1:22">
      <c r="A2556" s="2">
        <v>44743</v>
      </c>
      <c r="B2556" s="7">
        <v>1343.949951171875</v>
      </c>
      <c r="C2556" s="7">
        <v>1360</v>
      </c>
      <c r="D2556" s="7">
        <v>1330.050048828125</v>
      </c>
      <c r="E2556" s="7">
        <v>1353.75</v>
      </c>
      <c r="F2556" s="7">
        <v>15703.7001953125</v>
      </c>
      <c r="G2556" s="7">
        <v>15793.9501953125</v>
      </c>
      <c r="H2556" s="7">
        <v>15511.0498046875</v>
      </c>
      <c r="I2556" s="7">
        <v>15752.0498046875</v>
      </c>
      <c r="J2556" s="7">
        <v>8.5581737708736907E-2</v>
      </c>
      <c r="K2556" s="7">
        <v>8.6108920389253579E-2</v>
      </c>
      <c r="L2556" s="7">
        <v>8.5748551231276338E-2</v>
      </c>
      <c r="M2556" s="7">
        <v>8.5941196021177557E-2</v>
      </c>
      <c r="N2556" s="7">
        <v>8.4616243465362367E-2</v>
      </c>
      <c r="O2556" s="7">
        <v>1.18956616882764E-3</v>
      </c>
      <c r="P2556" s="7">
        <v>8.5805809634190003E-2</v>
      </c>
      <c r="Q2556" s="7">
        <v>8.3426677296534732E-2</v>
      </c>
      <c r="R2556" s="7" t="str">
        <f t="shared" si="241"/>
        <v>Upper</v>
      </c>
      <c r="S2556" s="4" t="str">
        <f t="shared" si="242"/>
        <v>Upper</v>
      </c>
      <c r="T2556" s="4" t="str">
        <f t="shared" si="243"/>
        <v>Above</v>
      </c>
      <c r="U2556" s="4" t="str">
        <f t="shared" si="244"/>
        <v>Sell</v>
      </c>
      <c r="V2556" s="4" t="str">
        <f t="shared" si="245"/>
        <v/>
      </c>
    </row>
    <row r="2557" spans="1:22">
      <c r="A2557" s="2">
        <v>44746</v>
      </c>
      <c r="B2557" s="7">
        <v>1353.699951171875</v>
      </c>
      <c r="C2557" s="7">
        <v>1360.199951171875</v>
      </c>
      <c r="D2557" s="7">
        <v>1342.25</v>
      </c>
      <c r="E2557" s="7">
        <v>1355.650024414062</v>
      </c>
      <c r="F2557" s="7">
        <v>15710.5</v>
      </c>
      <c r="G2557" s="7">
        <v>15852.349609375</v>
      </c>
      <c r="H2557" s="7">
        <v>15661.7998046875</v>
      </c>
      <c r="I2557" s="7">
        <v>15835.349609375</v>
      </c>
      <c r="J2557" s="7">
        <v>8.6165300351476723E-2</v>
      </c>
      <c r="K2557" s="7">
        <v>8.5804311959374116E-2</v>
      </c>
      <c r="L2557" s="7">
        <v>8.5702155354984877E-2</v>
      </c>
      <c r="M2557" s="7">
        <v>8.5609099758143459E-2</v>
      </c>
      <c r="N2557" s="7">
        <v>8.4737110877933092E-2</v>
      </c>
      <c r="O2557" s="7">
        <v>1.15964362447305E-3</v>
      </c>
      <c r="P2557" s="7">
        <v>8.5896754502406136E-2</v>
      </c>
      <c r="Q2557" s="7">
        <v>8.3577467253460047E-2</v>
      </c>
      <c r="R2557" s="7">
        <f t="shared" si="241"/>
        <v>0</v>
      </c>
      <c r="S2557" s="4" t="str">
        <f t="shared" si="242"/>
        <v>Upper</v>
      </c>
      <c r="T2557" s="4" t="str">
        <f t="shared" si="243"/>
        <v>Below</v>
      </c>
      <c r="U2557" s="4" t="str">
        <f t="shared" si="244"/>
        <v>Sell</v>
      </c>
      <c r="V2557" s="4" t="str">
        <f t="shared" si="245"/>
        <v/>
      </c>
    </row>
    <row r="2558" spans="1:22">
      <c r="A2558" s="2">
        <v>44747</v>
      </c>
      <c r="B2558" s="7">
        <v>1364</v>
      </c>
      <c r="C2558" s="7">
        <v>1379.349975585938</v>
      </c>
      <c r="D2558" s="7">
        <v>1348.300048828125</v>
      </c>
      <c r="E2558" s="7">
        <v>1352.599975585938</v>
      </c>
      <c r="F2558" s="7">
        <v>15909.150390625</v>
      </c>
      <c r="G2558" s="7">
        <v>16025.75</v>
      </c>
      <c r="H2558" s="7">
        <v>15785.4501953125</v>
      </c>
      <c r="I2558" s="7">
        <v>15810.849609375</v>
      </c>
      <c r="J2558" s="7">
        <v>8.5736822300943399E-2</v>
      </c>
      <c r="K2558" s="7">
        <v>8.607085319476078E-2</v>
      </c>
      <c r="L2558" s="7">
        <v>8.5414101729484007E-2</v>
      </c>
      <c r="M2558" s="7">
        <v>8.5548848354355167E-2</v>
      </c>
      <c r="N2558" s="7">
        <v>8.4864422456551916E-2</v>
      </c>
      <c r="O2558" s="7">
        <v>1.09729275901043E-3</v>
      </c>
      <c r="P2558" s="7">
        <v>8.596171521556234E-2</v>
      </c>
      <c r="Q2558" s="7">
        <v>8.3767129697541493E-2</v>
      </c>
      <c r="R2558" s="7" t="str">
        <f t="shared" si="241"/>
        <v>Upper</v>
      </c>
      <c r="S2558" s="4" t="str">
        <f t="shared" si="242"/>
        <v>Upper</v>
      </c>
      <c r="T2558" s="4" t="str">
        <f t="shared" si="243"/>
        <v>Below</v>
      </c>
      <c r="U2558" s="4" t="str">
        <f t="shared" si="244"/>
        <v>Sell</v>
      </c>
      <c r="V2558" s="4" t="str">
        <f t="shared" si="245"/>
        <v/>
      </c>
    </row>
    <row r="2559" spans="1:22">
      <c r="A2559" s="2">
        <v>44748</v>
      </c>
      <c r="B2559" s="7">
        <v>1348</v>
      </c>
      <c r="C2559" s="7">
        <v>1373.400024414062</v>
      </c>
      <c r="D2559" s="7">
        <v>1347.099975585938</v>
      </c>
      <c r="E2559" s="7">
        <v>1371.25</v>
      </c>
      <c r="F2559" s="7">
        <v>15818.2001953125</v>
      </c>
      <c r="G2559" s="7">
        <v>16011.349609375</v>
      </c>
      <c r="H2559" s="7">
        <v>15800.900390625</v>
      </c>
      <c r="I2559" s="7">
        <v>15989.7998046875</v>
      </c>
      <c r="J2559" s="7">
        <v>8.5218291800318771E-2</v>
      </c>
      <c r="K2559" s="7">
        <v>8.5776655804823992E-2</v>
      </c>
      <c r="L2559" s="7">
        <v>8.5254633741327787E-2</v>
      </c>
      <c r="M2559" s="7">
        <v>8.5757796642207507E-2</v>
      </c>
      <c r="N2559" s="7">
        <v>8.497225871766019E-2</v>
      </c>
      <c r="O2559" s="7">
        <v>1.0722937782477219E-3</v>
      </c>
      <c r="P2559" s="7">
        <v>8.6044552495907908E-2</v>
      </c>
      <c r="Q2559" s="7">
        <v>8.3899964939412472E-2</v>
      </c>
      <c r="R2559" s="7">
        <f t="shared" si="241"/>
        <v>0</v>
      </c>
      <c r="S2559" s="4" t="str">
        <f t="shared" si="242"/>
        <v>Upper</v>
      </c>
      <c r="T2559" s="4" t="str">
        <f t="shared" si="243"/>
        <v>Below</v>
      </c>
      <c r="U2559" s="4" t="str">
        <f t="shared" si="244"/>
        <v>Sell</v>
      </c>
      <c r="V2559" s="4" t="str">
        <f t="shared" si="245"/>
        <v/>
      </c>
    </row>
    <row r="2560" spans="1:22">
      <c r="A2560" s="2">
        <v>44749</v>
      </c>
      <c r="B2560" s="7">
        <v>1380</v>
      </c>
      <c r="C2560" s="7">
        <v>1398</v>
      </c>
      <c r="D2560" s="7">
        <v>1374.449951171875</v>
      </c>
      <c r="E2560" s="7">
        <v>1395.800048828125</v>
      </c>
      <c r="F2560" s="7">
        <v>16113.75</v>
      </c>
      <c r="G2560" s="7">
        <v>16150.5</v>
      </c>
      <c r="H2560" s="7">
        <v>16045.9501953125</v>
      </c>
      <c r="I2560" s="7">
        <v>16132.900390625</v>
      </c>
      <c r="J2560" s="7">
        <v>8.5641144984873172E-2</v>
      </c>
      <c r="K2560" s="7">
        <v>8.6560787591715427E-2</v>
      </c>
      <c r="L2560" s="7">
        <v>8.5657124348634262E-2</v>
      </c>
      <c r="M2560" s="7">
        <v>8.6518853710845403E-2</v>
      </c>
      <c r="N2560" s="7">
        <v>8.5117804440472455E-2</v>
      </c>
      <c r="O2560" s="7">
        <v>1.074914496418178E-3</v>
      </c>
      <c r="P2560" s="7">
        <v>8.6192718936890636E-2</v>
      </c>
      <c r="Q2560" s="7">
        <v>8.4042889944054275E-2</v>
      </c>
      <c r="R2560" s="7" t="str">
        <f t="shared" si="241"/>
        <v>Upper</v>
      </c>
      <c r="S2560" s="4" t="str">
        <f t="shared" si="242"/>
        <v>Upper</v>
      </c>
      <c r="T2560" s="4" t="str">
        <f t="shared" si="243"/>
        <v>Above</v>
      </c>
      <c r="U2560" s="4" t="str">
        <f t="shared" si="244"/>
        <v>Sell</v>
      </c>
      <c r="V2560" s="4" t="str">
        <f t="shared" si="245"/>
        <v/>
      </c>
    </row>
    <row r="2561" spans="1:22">
      <c r="A2561" s="2">
        <v>44750</v>
      </c>
      <c r="B2561" s="7">
        <v>1410</v>
      </c>
      <c r="C2561" s="7">
        <v>1410</v>
      </c>
      <c r="D2561" s="7">
        <v>1394.75</v>
      </c>
      <c r="E2561" s="7">
        <v>1397.099975585938</v>
      </c>
      <c r="F2561" s="7">
        <v>16273.650390625</v>
      </c>
      <c r="G2561" s="7">
        <v>16275.5</v>
      </c>
      <c r="H2561" s="7">
        <v>16157.900390625</v>
      </c>
      <c r="I2561" s="7">
        <v>16220.599609375</v>
      </c>
      <c r="J2561" s="7">
        <v>8.6643129608602099E-2</v>
      </c>
      <c r="K2561" s="7">
        <v>8.6633283155663418E-2</v>
      </c>
      <c r="L2561" s="7">
        <v>8.6320002369197055E-2</v>
      </c>
      <c r="M2561" s="7">
        <v>8.6131216430399851E-2</v>
      </c>
      <c r="N2561" s="7">
        <v>8.5254766847392111E-2</v>
      </c>
      <c r="O2561" s="7">
        <v>1.016358353435943E-3</v>
      </c>
      <c r="P2561" s="7">
        <v>8.6271125200828053E-2</v>
      </c>
      <c r="Q2561" s="7">
        <v>8.4238408493956168E-2</v>
      </c>
      <c r="R2561" s="7">
        <f t="shared" si="241"/>
        <v>0</v>
      </c>
      <c r="S2561" s="4" t="str">
        <f t="shared" si="242"/>
        <v>Upper</v>
      </c>
      <c r="T2561" s="4" t="str">
        <f t="shared" si="243"/>
        <v>Below</v>
      </c>
      <c r="U2561" s="4" t="str">
        <f t="shared" si="244"/>
        <v>Sell</v>
      </c>
      <c r="V2561" s="4" t="str">
        <f t="shared" si="245"/>
        <v/>
      </c>
    </row>
    <row r="2562" spans="1:22">
      <c r="A2562" s="2">
        <v>44753</v>
      </c>
      <c r="B2562" s="7">
        <v>1394</v>
      </c>
      <c r="C2562" s="7">
        <v>1409.900024414062</v>
      </c>
      <c r="D2562" s="7">
        <v>1393.25</v>
      </c>
      <c r="E2562" s="7">
        <v>1406.150024414062</v>
      </c>
      <c r="F2562" s="7">
        <v>16136.150390625</v>
      </c>
      <c r="G2562" s="7">
        <v>16248.5498046875</v>
      </c>
      <c r="H2562" s="7">
        <v>16115.5</v>
      </c>
      <c r="I2562" s="7">
        <v>16216</v>
      </c>
      <c r="J2562" s="7">
        <v>8.6389874056324187E-2</v>
      </c>
      <c r="K2562" s="7">
        <v>8.6770822095601677E-2</v>
      </c>
      <c r="L2562" s="7">
        <v>8.6454034935310731E-2</v>
      </c>
      <c r="M2562" s="7">
        <v>8.671374102208082E-2</v>
      </c>
      <c r="N2562" s="7">
        <v>8.5385539788498166E-2</v>
      </c>
      <c r="O2562" s="7">
        <v>1.0279212392911941E-3</v>
      </c>
      <c r="P2562" s="7">
        <v>8.6413461027789365E-2</v>
      </c>
      <c r="Q2562" s="7">
        <v>8.4357618549206967E-2</v>
      </c>
      <c r="R2562" s="7">
        <f t="shared" si="241"/>
        <v>0</v>
      </c>
      <c r="S2562" s="4" t="str">
        <f t="shared" si="242"/>
        <v>Upper</v>
      </c>
      <c r="T2562" s="4" t="str">
        <f t="shared" si="243"/>
        <v>Above</v>
      </c>
      <c r="U2562" s="4" t="str">
        <f t="shared" si="244"/>
        <v>Sell</v>
      </c>
      <c r="V2562" s="4" t="str">
        <f t="shared" si="245"/>
        <v/>
      </c>
    </row>
    <row r="2563" spans="1:22">
      <c r="A2563" s="2">
        <v>44754</v>
      </c>
      <c r="B2563" s="7">
        <v>1405.25</v>
      </c>
      <c r="C2563" s="7">
        <v>1405.25</v>
      </c>
      <c r="D2563" s="7">
        <v>1389.400024414062</v>
      </c>
      <c r="E2563" s="7">
        <v>1391.800048828125</v>
      </c>
      <c r="F2563" s="7">
        <v>16126.2001953125</v>
      </c>
      <c r="G2563" s="7">
        <v>16158.75</v>
      </c>
      <c r="H2563" s="7">
        <v>16031.150390625</v>
      </c>
      <c r="I2563" s="7">
        <v>16058.2998046875</v>
      </c>
      <c r="J2563" s="7">
        <v>8.7140800869412033E-2</v>
      </c>
      <c r="K2563" s="7">
        <v>8.6965266496480231E-2</v>
      </c>
      <c r="L2563" s="7">
        <v>8.6668766155832591E-2</v>
      </c>
      <c r="M2563" s="7">
        <v>8.6671694124296483E-2</v>
      </c>
      <c r="N2563" s="7">
        <v>8.5549305994396113E-2</v>
      </c>
      <c r="O2563" s="7">
        <v>9.5247126103575842E-4</v>
      </c>
      <c r="P2563" s="7">
        <v>8.6501777255431872E-2</v>
      </c>
      <c r="Q2563" s="7">
        <v>8.4596834733360354E-2</v>
      </c>
      <c r="R2563" s="7">
        <f t="shared" ref="R2563:R2626" si="246">IF(AND(K2563&gt;=Q2563,L2563&lt;=Q2563),"Lower",IF(AND(K2563&gt;=P2563,L2563&lt;=P2563),"Upper",0))</f>
        <v>0</v>
      </c>
      <c r="S2563" s="4" t="str">
        <f t="shared" si="242"/>
        <v>Upper</v>
      </c>
      <c r="T2563" s="4" t="str">
        <f t="shared" si="243"/>
        <v>Above</v>
      </c>
      <c r="U2563" s="4" t="str">
        <f t="shared" si="244"/>
        <v>Sell</v>
      </c>
      <c r="V2563" s="4" t="str">
        <f t="shared" si="245"/>
        <v/>
      </c>
    </row>
    <row r="2564" spans="1:22">
      <c r="A2564" s="2">
        <v>44755</v>
      </c>
      <c r="B2564" s="7">
        <v>1390</v>
      </c>
      <c r="C2564" s="7">
        <v>1394.199951171875</v>
      </c>
      <c r="D2564" s="7">
        <v>1354.25</v>
      </c>
      <c r="E2564" s="7">
        <v>1357.849975585938</v>
      </c>
      <c r="F2564" s="7">
        <v>16128.2001953125</v>
      </c>
      <c r="G2564" s="7">
        <v>16140</v>
      </c>
      <c r="H2564" s="7">
        <v>15950.150390625</v>
      </c>
      <c r="I2564" s="7">
        <v>15966.650390625</v>
      </c>
      <c r="J2564" s="7">
        <v>8.6184446073777635E-2</v>
      </c>
      <c r="K2564" s="7">
        <v>8.6381657445593243E-2</v>
      </c>
      <c r="L2564" s="7">
        <v>8.4905155552388131E-2</v>
      </c>
      <c r="M2564" s="7">
        <v>8.5042882656415811E-2</v>
      </c>
      <c r="N2564" s="7">
        <v>8.5635513915080577E-2</v>
      </c>
      <c r="O2564" s="7">
        <v>8.0685099692296954E-4</v>
      </c>
      <c r="P2564" s="7">
        <v>8.644236491200355E-2</v>
      </c>
      <c r="Q2564" s="7">
        <v>8.4828662918157605E-2</v>
      </c>
      <c r="R2564" s="7">
        <f t="shared" si="246"/>
        <v>0</v>
      </c>
      <c r="S2564" s="4" t="str">
        <f t="shared" si="242"/>
        <v>Upper</v>
      </c>
      <c r="T2564" s="4" t="str">
        <f t="shared" si="243"/>
        <v>Below</v>
      </c>
      <c r="U2564" s="4" t="str">
        <f t="shared" si="244"/>
        <v>Sell</v>
      </c>
      <c r="V2564" s="4" t="str">
        <f t="shared" si="245"/>
        <v/>
      </c>
    </row>
    <row r="2565" spans="1:22">
      <c r="A2565" s="2">
        <v>44756</v>
      </c>
      <c r="B2565" s="7">
        <v>1362</v>
      </c>
      <c r="C2565" s="7">
        <v>1372.650024414062</v>
      </c>
      <c r="D2565" s="7">
        <v>1349.25</v>
      </c>
      <c r="E2565" s="7">
        <v>1351.050048828125</v>
      </c>
      <c r="F2565" s="7">
        <v>16018.849609375</v>
      </c>
      <c r="G2565" s="7">
        <v>16070.849609375</v>
      </c>
      <c r="H2565" s="7">
        <v>15858.2001953125</v>
      </c>
      <c r="I2565" s="7">
        <v>15938.650390625</v>
      </c>
      <c r="J2565" s="7">
        <v>8.5024832195371394E-2</v>
      </c>
      <c r="K2565" s="7">
        <v>8.541241177525058E-2</v>
      </c>
      <c r="L2565" s="7">
        <v>8.5082164645570724E-2</v>
      </c>
      <c r="M2565" s="7">
        <v>8.4765649268698617E-2</v>
      </c>
      <c r="N2565" s="7">
        <v>8.5703060595369016E-2</v>
      </c>
      <c r="O2565" s="7">
        <v>6.5303464240282108E-4</v>
      </c>
      <c r="P2565" s="7">
        <v>8.6356095237771838E-2</v>
      </c>
      <c r="Q2565" s="7">
        <v>8.5050025952966193E-2</v>
      </c>
      <c r="R2565" s="7">
        <f t="shared" si="246"/>
        <v>0</v>
      </c>
      <c r="S2565" s="4" t="str">
        <f t="shared" si="242"/>
        <v>Upper</v>
      </c>
      <c r="T2565" s="4" t="str">
        <f t="shared" si="243"/>
        <v>Below</v>
      </c>
      <c r="U2565" s="4" t="str">
        <f t="shared" si="244"/>
        <v>Sell</v>
      </c>
      <c r="V2565" s="4" t="str">
        <f t="shared" si="245"/>
        <v/>
      </c>
    </row>
    <row r="2566" spans="1:22">
      <c r="A2566" s="2">
        <v>44757</v>
      </c>
      <c r="B2566" s="7">
        <v>1353</v>
      </c>
      <c r="C2566" s="7">
        <v>1364.900024414062</v>
      </c>
      <c r="D2566" s="7">
        <v>1346.800048828125</v>
      </c>
      <c r="E2566" s="7">
        <v>1362.050048828125</v>
      </c>
      <c r="F2566" s="7">
        <v>16010.7998046875</v>
      </c>
      <c r="G2566" s="7">
        <v>16066.9501953125</v>
      </c>
      <c r="H2566" s="7">
        <v>15927.2998046875</v>
      </c>
      <c r="I2566" s="7">
        <v>16049.2001953125</v>
      </c>
      <c r="J2566" s="7">
        <v>8.4505459846164629E-2</v>
      </c>
      <c r="K2566" s="7">
        <v>8.4950784549781527E-2</v>
      </c>
      <c r="L2566" s="7">
        <v>8.4559220040031746E-2</v>
      </c>
      <c r="M2566" s="7">
        <v>8.4867160497252681E-2</v>
      </c>
      <c r="N2566" s="7">
        <v>8.572975794739679E-2</v>
      </c>
      <c r="O2566" s="7">
        <v>6.0308956557412531E-4</v>
      </c>
      <c r="P2566" s="7">
        <v>8.633284751297092E-2</v>
      </c>
      <c r="Q2566" s="7">
        <v>8.5126668381822659E-2</v>
      </c>
      <c r="R2566" s="7">
        <f t="shared" si="246"/>
        <v>0</v>
      </c>
      <c r="S2566" s="4" t="str">
        <f t="shared" si="242"/>
        <v>Upper</v>
      </c>
      <c r="T2566" s="4" t="str">
        <f t="shared" si="243"/>
        <v>Below</v>
      </c>
      <c r="U2566" s="4" t="str">
        <f t="shared" si="244"/>
        <v>Sell</v>
      </c>
      <c r="V2566" s="4" t="str">
        <f t="shared" si="245"/>
        <v/>
      </c>
    </row>
    <row r="2567" spans="1:22">
      <c r="A2567" s="2">
        <v>44760</v>
      </c>
      <c r="B2567" s="7">
        <v>1348</v>
      </c>
      <c r="C2567" s="7">
        <v>1366.099975585938</v>
      </c>
      <c r="D2567" s="7">
        <v>1342.050048828125</v>
      </c>
      <c r="E2567" s="7">
        <v>1347.550048828125</v>
      </c>
      <c r="F2567" s="7">
        <v>16151.400390625</v>
      </c>
      <c r="G2567" s="7">
        <v>16287.9501953125</v>
      </c>
      <c r="H2567" s="7">
        <v>16142.2001953125</v>
      </c>
      <c r="I2567" s="7">
        <v>16278.5</v>
      </c>
      <c r="J2567" s="7">
        <v>8.3460255296651548E-2</v>
      </c>
      <c r="K2567" s="7">
        <v>8.3871816846486105E-2</v>
      </c>
      <c r="L2567" s="7">
        <v>8.3139227155529891E-2</v>
      </c>
      <c r="M2567" s="7">
        <v>8.2780971762025063E-2</v>
      </c>
      <c r="N2567" s="7">
        <v>8.5562171125523306E-2</v>
      </c>
      <c r="O2567" s="7">
        <v>8.850182175360597E-4</v>
      </c>
      <c r="P2567" s="7">
        <v>8.6447189343059366E-2</v>
      </c>
      <c r="Q2567" s="7">
        <v>8.4677152907987246E-2</v>
      </c>
      <c r="R2567" s="7">
        <f t="shared" si="246"/>
        <v>0</v>
      </c>
      <c r="S2567" s="4" t="str">
        <f t="shared" si="242"/>
        <v>Upper</v>
      </c>
      <c r="T2567" s="4" t="str">
        <f t="shared" si="243"/>
        <v>Below</v>
      </c>
      <c r="U2567" s="4" t="str">
        <f t="shared" si="244"/>
        <v>Sell</v>
      </c>
      <c r="V2567" s="4" t="str">
        <f t="shared" si="245"/>
        <v/>
      </c>
    </row>
    <row r="2568" spans="1:22">
      <c r="A2568" s="2">
        <v>44761</v>
      </c>
      <c r="B2568" s="7">
        <v>1337</v>
      </c>
      <c r="C2568" s="7">
        <v>1358.550048828125</v>
      </c>
      <c r="D2568" s="7">
        <v>1337</v>
      </c>
      <c r="E2568" s="7">
        <v>1348.050048828125</v>
      </c>
      <c r="F2568" s="7">
        <v>16187.0498046875</v>
      </c>
      <c r="G2568" s="7">
        <v>16359.5</v>
      </c>
      <c r="H2568" s="7">
        <v>16187.0498046875</v>
      </c>
      <c r="I2568" s="7">
        <v>16340.5498046875</v>
      </c>
      <c r="J2568" s="7">
        <v>8.2596891720987178E-2</v>
      </c>
      <c r="K2568" s="7">
        <v>8.3043494533948159E-2</v>
      </c>
      <c r="L2568" s="7">
        <v>8.2596891720987178E-2</v>
      </c>
      <c r="M2568" s="7">
        <v>8.2497227139898266E-2</v>
      </c>
      <c r="N2568" s="7">
        <v>8.5413846350844896E-2</v>
      </c>
      <c r="O2568" s="7">
        <v>1.119823116102809E-3</v>
      </c>
      <c r="P2568" s="7">
        <v>8.653366946694771E-2</v>
      </c>
      <c r="Q2568" s="7">
        <v>8.4294023234742083E-2</v>
      </c>
      <c r="R2568" s="7">
        <f t="shared" si="246"/>
        <v>0</v>
      </c>
      <c r="S2568" s="4" t="str">
        <f t="shared" si="242"/>
        <v>Upper</v>
      </c>
      <c r="T2568" s="4" t="str">
        <f t="shared" si="243"/>
        <v>Below</v>
      </c>
      <c r="U2568" s="4" t="str">
        <f t="shared" si="244"/>
        <v>Sell</v>
      </c>
      <c r="V2568" s="4" t="str">
        <f t="shared" si="245"/>
        <v/>
      </c>
    </row>
    <row r="2569" spans="1:22">
      <c r="A2569" s="2">
        <v>44762</v>
      </c>
      <c r="B2569" s="7">
        <v>1359.900024414062</v>
      </c>
      <c r="C2569" s="7">
        <v>1371.099975585938</v>
      </c>
      <c r="D2569" s="7">
        <v>1355.25</v>
      </c>
      <c r="E2569" s="7">
        <v>1365.050048828125</v>
      </c>
      <c r="F2569" s="7">
        <v>16562.80078125</v>
      </c>
      <c r="G2569" s="7">
        <v>16588</v>
      </c>
      <c r="H2569" s="7">
        <v>16490.94921875</v>
      </c>
      <c r="I2569" s="7">
        <v>16520.849609375</v>
      </c>
      <c r="J2569" s="7">
        <v>8.2105680215241381E-2</v>
      </c>
      <c r="K2569" s="7">
        <v>8.2656135494691196E-2</v>
      </c>
      <c r="L2569" s="7">
        <v>8.2181442803734905E-2</v>
      </c>
      <c r="M2569" s="7">
        <v>8.2625898855317167E-2</v>
      </c>
      <c r="N2569" s="7">
        <v>8.5229874553663723E-2</v>
      </c>
      <c r="O2569" s="7">
        <v>1.259219882921992E-3</v>
      </c>
      <c r="P2569" s="7">
        <v>8.6489094436585714E-2</v>
      </c>
      <c r="Q2569" s="7">
        <v>8.3970654670741732E-2</v>
      </c>
      <c r="R2569" s="7">
        <f t="shared" si="246"/>
        <v>0</v>
      </c>
      <c r="S2569" s="4" t="str">
        <f t="shared" si="242"/>
        <v>Upper</v>
      </c>
      <c r="T2569" s="4" t="str">
        <f t="shared" si="243"/>
        <v>Below</v>
      </c>
      <c r="U2569" s="4" t="str">
        <f t="shared" si="244"/>
        <v>Sell</v>
      </c>
      <c r="V2569" s="4" t="str">
        <f t="shared" si="245"/>
        <v/>
      </c>
    </row>
    <row r="2570" spans="1:22">
      <c r="A2570" s="2">
        <v>44763</v>
      </c>
      <c r="B2570" s="7">
        <v>1360.550048828125</v>
      </c>
      <c r="C2570" s="7">
        <v>1369.5</v>
      </c>
      <c r="D2570" s="7">
        <v>1358.099975585938</v>
      </c>
      <c r="E2570" s="7">
        <v>1360.75</v>
      </c>
      <c r="F2570" s="7">
        <v>16523.55078125</v>
      </c>
      <c r="G2570" s="7">
        <v>16626.94921875</v>
      </c>
      <c r="H2570" s="7">
        <v>16483.900390625</v>
      </c>
      <c r="I2570" s="7">
        <v>16605.25</v>
      </c>
      <c r="J2570" s="7">
        <v>8.2340053106018898E-2</v>
      </c>
      <c r="K2570" s="7">
        <v>8.2366282712623681E-2</v>
      </c>
      <c r="L2570" s="7">
        <v>8.2389479637861612E-2</v>
      </c>
      <c r="M2570" s="7">
        <v>8.1946974601406181E-2</v>
      </c>
      <c r="N2570" s="7">
        <v>8.5035971661795301E-2</v>
      </c>
      <c r="O2570" s="7">
        <v>1.4472898832354811E-3</v>
      </c>
      <c r="P2570" s="7">
        <v>8.6483261545030776E-2</v>
      </c>
      <c r="Q2570" s="7">
        <v>8.3588681778559826E-2</v>
      </c>
      <c r="R2570" s="7">
        <f t="shared" si="246"/>
        <v>0</v>
      </c>
      <c r="S2570" s="4" t="str">
        <f t="shared" si="242"/>
        <v>Upper</v>
      </c>
      <c r="T2570" s="4" t="str">
        <f t="shared" si="243"/>
        <v>Below</v>
      </c>
      <c r="U2570" s="4" t="str">
        <f t="shared" si="244"/>
        <v>Sell</v>
      </c>
      <c r="V2570" s="4" t="str">
        <f t="shared" si="245"/>
        <v/>
      </c>
    </row>
    <row r="2571" spans="1:22">
      <c r="A2571" s="2">
        <v>44764</v>
      </c>
      <c r="B2571" s="7">
        <v>1366</v>
      </c>
      <c r="C2571" s="7">
        <v>1397</v>
      </c>
      <c r="D2571" s="7">
        <v>1362.400024414062</v>
      </c>
      <c r="E2571" s="7">
        <v>1392.5</v>
      </c>
      <c r="F2571" s="7">
        <v>16661.25</v>
      </c>
      <c r="G2571" s="7">
        <v>16752.25</v>
      </c>
      <c r="H2571" s="7">
        <v>16610.900390625</v>
      </c>
      <c r="I2571" s="7">
        <v>16719.44921875</v>
      </c>
      <c r="J2571" s="7">
        <v>8.1986645659839444E-2</v>
      </c>
      <c r="K2571" s="7">
        <v>8.3391783193302399E-2</v>
      </c>
      <c r="L2571" s="7">
        <v>8.2018433220091141E-2</v>
      </c>
      <c r="M2571" s="7">
        <v>8.3286236393384477E-2</v>
      </c>
      <c r="N2571" s="7">
        <v>8.4888612386258958E-2</v>
      </c>
      <c r="O2571" s="7">
        <v>1.46882881058282E-3</v>
      </c>
      <c r="P2571" s="7">
        <v>8.6357441196841772E-2</v>
      </c>
      <c r="Q2571" s="7">
        <v>8.3419783575676143E-2</v>
      </c>
      <c r="R2571" s="7">
        <f t="shared" si="246"/>
        <v>0</v>
      </c>
      <c r="S2571" s="4" t="str">
        <f t="shared" si="242"/>
        <v>Upper</v>
      </c>
      <c r="T2571" s="4" t="str">
        <f t="shared" si="243"/>
        <v>Below</v>
      </c>
      <c r="U2571" s="4" t="str">
        <f t="shared" si="244"/>
        <v>Sell</v>
      </c>
      <c r="V2571" s="4" t="str">
        <f t="shared" si="245"/>
        <v/>
      </c>
    </row>
    <row r="2572" spans="1:22">
      <c r="A2572" s="2">
        <v>44767</v>
      </c>
      <c r="B2572" s="7">
        <v>1395</v>
      </c>
      <c r="C2572" s="7">
        <v>1404.599975585938</v>
      </c>
      <c r="D2572" s="7">
        <v>1383.300048828125</v>
      </c>
      <c r="E2572" s="7">
        <v>1396.599975585938</v>
      </c>
      <c r="F2572" s="7">
        <v>16662.55078125</v>
      </c>
      <c r="G2572" s="7">
        <v>16706.05078125</v>
      </c>
      <c r="H2572" s="7">
        <v>16564.25</v>
      </c>
      <c r="I2572" s="7">
        <v>16631</v>
      </c>
      <c r="J2572" s="7">
        <v>8.37206750823387E-2</v>
      </c>
      <c r="K2572" s="7">
        <v>8.4077319887138569E-2</v>
      </c>
      <c r="L2572" s="7">
        <v>8.3511179125413171E-2</v>
      </c>
      <c r="M2572" s="7">
        <v>8.3975706547167184E-2</v>
      </c>
      <c r="N2572" s="7">
        <v>8.4804155755906802E-2</v>
      </c>
      <c r="O2572" s="7">
        <v>1.470408358044217E-3</v>
      </c>
      <c r="P2572" s="7">
        <v>8.6274564113951013E-2</v>
      </c>
      <c r="Q2572" s="7">
        <v>8.333374739786259E-2</v>
      </c>
      <c r="R2572" s="7">
        <f t="shared" si="246"/>
        <v>0</v>
      </c>
      <c r="S2572" s="4" t="str">
        <f t="shared" ref="S2572:S2635" si="247">+IF(R2572=0,S2571,R2572)</f>
        <v>Upper</v>
      </c>
      <c r="T2572" s="4" t="str">
        <f t="shared" si="243"/>
        <v>Below</v>
      </c>
      <c r="U2572" s="4" t="str">
        <f t="shared" si="244"/>
        <v>Sell</v>
      </c>
      <c r="V2572" s="4" t="str">
        <f t="shared" si="245"/>
        <v/>
      </c>
    </row>
    <row r="2573" spans="1:22">
      <c r="A2573" s="2">
        <v>44768</v>
      </c>
      <c r="B2573" s="7">
        <v>1396</v>
      </c>
      <c r="C2573" s="7">
        <v>1402</v>
      </c>
      <c r="D2573" s="7">
        <v>1386.300048828125</v>
      </c>
      <c r="E2573" s="7">
        <v>1393.75</v>
      </c>
      <c r="F2573" s="7">
        <v>16632.900390625</v>
      </c>
      <c r="G2573" s="7">
        <v>16636.099609375</v>
      </c>
      <c r="H2573" s="7">
        <v>16463.30078125</v>
      </c>
      <c r="I2573" s="7">
        <v>16483.849609375</v>
      </c>
      <c r="J2573" s="7">
        <v>8.3930040294526387E-2</v>
      </c>
      <c r="K2573" s="7">
        <v>8.4274561521014577E-2</v>
      </c>
      <c r="L2573" s="7">
        <v>8.4205474178481732E-2</v>
      </c>
      <c r="M2573" s="7">
        <v>8.4552457892319077E-2</v>
      </c>
      <c r="N2573" s="7">
        <v>8.4786090874250708E-2</v>
      </c>
      <c r="O2573" s="7">
        <v>1.4712101527007799E-3</v>
      </c>
      <c r="P2573" s="7">
        <v>8.6257301026951491E-2</v>
      </c>
      <c r="Q2573" s="7">
        <v>8.3314880721549925E-2</v>
      </c>
      <c r="R2573" s="7">
        <f t="shared" si="246"/>
        <v>0</v>
      </c>
      <c r="S2573" s="4" t="str">
        <f t="shared" si="247"/>
        <v>Upper</v>
      </c>
      <c r="T2573" s="4" t="str">
        <f t="shared" si="243"/>
        <v>Below</v>
      </c>
      <c r="U2573" s="4" t="str">
        <f t="shared" si="244"/>
        <v>Sell</v>
      </c>
      <c r="V2573" s="4" t="str">
        <f t="shared" si="245"/>
        <v/>
      </c>
    </row>
    <row r="2574" spans="1:22">
      <c r="A2574" s="2">
        <v>44769</v>
      </c>
      <c r="B2574" s="7">
        <v>1388.900024414062</v>
      </c>
      <c r="C2574" s="7">
        <v>1406</v>
      </c>
      <c r="D2574" s="7">
        <v>1384.25</v>
      </c>
      <c r="E2574" s="7">
        <v>1404.400024414062</v>
      </c>
      <c r="F2574" s="7">
        <v>16475.349609375</v>
      </c>
      <c r="G2574" s="7">
        <v>16653.44921875</v>
      </c>
      <c r="H2574" s="7">
        <v>16438.75</v>
      </c>
      <c r="I2574" s="7">
        <v>16641.80078125</v>
      </c>
      <c r="J2574" s="7">
        <v>8.4301702685795149E-2</v>
      </c>
      <c r="K2574" s="7">
        <v>8.4426954532457729E-2</v>
      </c>
      <c r="L2574" s="7">
        <v>8.4206524218690598E-2</v>
      </c>
      <c r="M2574" s="7">
        <v>8.4389907250684876E-2</v>
      </c>
      <c r="N2574" s="7">
        <v>8.4752337683385137E-2</v>
      </c>
      <c r="O2574" s="7">
        <v>1.4722186747261E-3</v>
      </c>
      <c r="P2574" s="7">
        <v>8.6224556358111243E-2</v>
      </c>
      <c r="Q2574" s="7">
        <v>8.3280119008659031E-2</v>
      </c>
      <c r="R2574" s="7">
        <f t="shared" si="246"/>
        <v>0</v>
      </c>
      <c r="S2574" s="4" t="str">
        <f t="shared" si="247"/>
        <v>Upper</v>
      </c>
      <c r="T2574" s="4" t="str">
        <f t="shared" si="243"/>
        <v>Below</v>
      </c>
      <c r="U2574" s="4" t="str">
        <f t="shared" si="244"/>
        <v>Sell</v>
      </c>
      <c r="V2574" s="4" t="str">
        <f t="shared" si="245"/>
        <v/>
      </c>
    </row>
    <row r="2575" spans="1:22">
      <c r="A2575" s="2">
        <v>44770</v>
      </c>
      <c r="B2575" s="7">
        <v>1415.050048828125</v>
      </c>
      <c r="C2575" s="7">
        <v>1424</v>
      </c>
      <c r="D2575" s="7">
        <v>1411</v>
      </c>
      <c r="E2575" s="7">
        <v>1416.849975585938</v>
      </c>
      <c r="F2575" s="7">
        <v>16774.849609375</v>
      </c>
      <c r="G2575" s="7">
        <v>16947.650390625</v>
      </c>
      <c r="H2575" s="7">
        <v>16746.25</v>
      </c>
      <c r="I2575" s="7">
        <v>16929.599609375</v>
      </c>
      <c r="J2575" s="7">
        <v>8.4355453657080331E-2</v>
      </c>
      <c r="K2575" s="7">
        <v>8.4023446742075805E-2</v>
      </c>
      <c r="L2575" s="7">
        <v>8.425766962752855E-2</v>
      </c>
      <c r="M2575" s="7">
        <v>8.369069607537187E-2</v>
      </c>
      <c r="N2575" s="7">
        <v>8.4665710750172374E-2</v>
      </c>
      <c r="O2575" s="7">
        <v>1.481606955314096E-3</v>
      </c>
      <c r="P2575" s="7">
        <v>8.6147317705486476E-2</v>
      </c>
      <c r="Q2575" s="7">
        <v>8.3184103794858272E-2</v>
      </c>
      <c r="R2575" s="7">
        <f t="shared" si="246"/>
        <v>0</v>
      </c>
      <c r="S2575" s="4" t="str">
        <f t="shared" si="247"/>
        <v>Upper</v>
      </c>
      <c r="T2575" s="4" t="str">
        <f t="shared" si="243"/>
        <v>Below</v>
      </c>
      <c r="U2575" s="4" t="str">
        <f t="shared" si="244"/>
        <v>Sell</v>
      </c>
      <c r="V2575" s="4" t="str">
        <f t="shared" si="245"/>
        <v/>
      </c>
    </row>
    <row r="2576" spans="1:22">
      <c r="A2576" s="2">
        <v>44771</v>
      </c>
      <c r="B2576" s="7">
        <v>1438</v>
      </c>
      <c r="C2576" s="7">
        <v>1438.599975585938</v>
      </c>
      <c r="D2576" s="7">
        <v>1415.300048828125</v>
      </c>
      <c r="E2576" s="7">
        <v>1434.199951171875</v>
      </c>
      <c r="F2576" s="7">
        <v>17079.5</v>
      </c>
      <c r="G2576" s="7">
        <v>17172.80078125</v>
      </c>
      <c r="H2576" s="7">
        <v>17018.150390625</v>
      </c>
      <c r="I2576" s="7">
        <v>17158.25</v>
      </c>
      <c r="J2576" s="7">
        <v>8.4194502180977196E-2</v>
      </c>
      <c r="K2576" s="7">
        <v>8.3772006320405379E-2</v>
      </c>
      <c r="L2576" s="7">
        <v>8.3164152175302722E-2</v>
      </c>
      <c r="M2576" s="7">
        <v>8.3586610008122911E-2</v>
      </c>
      <c r="N2576" s="7">
        <v>8.4547981449519638E-2</v>
      </c>
      <c r="O2576" s="7">
        <v>1.468411533470665E-3</v>
      </c>
      <c r="P2576" s="7">
        <v>8.6016392982990297E-2</v>
      </c>
      <c r="Q2576" s="7">
        <v>8.3079569916048979E-2</v>
      </c>
      <c r="R2576" s="7">
        <f t="shared" si="246"/>
        <v>0</v>
      </c>
      <c r="S2576" s="4" t="str">
        <f t="shared" si="247"/>
        <v>Upper</v>
      </c>
      <c r="T2576" s="4" t="str">
        <f t="shared" si="243"/>
        <v>Below</v>
      </c>
      <c r="U2576" s="4" t="str">
        <f t="shared" si="244"/>
        <v>Sell</v>
      </c>
      <c r="V2576" s="4" t="str">
        <f t="shared" si="245"/>
        <v/>
      </c>
    </row>
    <row r="2577" spans="1:22">
      <c r="A2577" s="2">
        <v>44774</v>
      </c>
      <c r="B2577" s="7">
        <v>1439</v>
      </c>
      <c r="C2577" s="7">
        <v>1448.449951171875</v>
      </c>
      <c r="D2577" s="7">
        <v>1430.050048828125</v>
      </c>
      <c r="E2577" s="7">
        <v>1446.150024414062</v>
      </c>
      <c r="F2577" s="7">
        <v>17243.19921875</v>
      </c>
      <c r="G2577" s="7">
        <v>17356.25</v>
      </c>
      <c r="H2577" s="7">
        <v>17154.80078125</v>
      </c>
      <c r="I2577" s="7">
        <v>17340.05078125</v>
      </c>
      <c r="J2577" s="7">
        <v>8.345319112448997E-2</v>
      </c>
      <c r="K2577" s="7">
        <v>8.3454084331112718E-2</v>
      </c>
      <c r="L2577" s="7">
        <v>8.3361507199264787E-2</v>
      </c>
      <c r="M2577" s="7">
        <v>8.339941114692706E-2</v>
      </c>
      <c r="N2577" s="7">
        <v>8.4437497018958835E-2</v>
      </c>
      <c r="O2577" s="7">
        <v>1.467499156067855E-3</v>
      </c>
      <c r="P2577" s="7">
        <v>8.5904996175026685E-2</v>
      </c>
      <c r="Q2577" s="7">
        <v>8.2969997862890985E-2</v>
      </c>
      <c r="R2577" s="7">
        <f t="shared" si="246"/>
        <v>0</v>
      </c>
      <c r="S2577" s="4" t="str">
        <f t="shared" si="247"/>
        <v>Upper</v>
      </c>
      <c r="T2577" s="4" t="str">
        <f t="shared" si="243"/>
        <v>Below</v>
      </c>
      <c r="U2577" s="4" t="str">
        <f t="shared" si="244"/>
        <v>Sell</v>
      </c>
      <c r="V2577" s="4" t="str">
        <f t="shared" si="245"/>
        <v/>
      </c>
    </row>
    <row r="2578" spans="1:22">
      <c r="A2578" s="2">
        <v>44775</v>
      </c>
      <c r="B2578" s="7">
        <v>1442</v>
      </c>
      <c r="C2578" s="7">
        <v>1444.599975585938</v>
      </c>
      <c r="D2578" s="7">
        <v>1423.050048828125</v>
      </c>
      <c r="E2578" s="7">
        <v>1430.25</v>
      </c>
      <c r="F2578" s="7">
        <v>17310.150390625</v>
      </c>
      <c r="G2578" s="7">
        <v>17390.150390625</v>
      </c>
      <c r="H2578" s="7">
        <v>17215.849609375</v>
      </c>
      <c r="I2578" s="7">
        <v>17345.44921875</v>
      </c>
      <c r="J2578" s="7">
        <v>8.3303724546551161E-2</v>
      </c>
      <c r="K2578" s="7">
        <v>8.3070010502308181E-2</v>
      </c>
      <c r="L2578" s="7">
        <v>8.2659298327814976E-2</v>
      </c>
      <c r="M2578" s="7">
        <v>8.2456786328366477E-2</v>
      </c>
      <c r="N2578" s="7">
        <v>8.4282893917659391E-2</v>
      </c>
      <c r="O2578" s="7">
        <v>1.506609863911073E-3</v>
      </c>
      <c r="P2578" s="7">
        <v>8.5789503781570464E-2</v>
      </c>
      <c r="Q2578" s="7">
        <v>8.2776284053748317E-2</v>
      </c>
      <c r="R2578" s="7" t="str">
        <f t="shared" si="246"/>
        <v>Lower</v>
      </c>
      <c r="S2578" s="4" t="str">
        <f t="shared" si="247"/>
        <v>Lower</v>
      </c>
      <c r="T2578" s="4" t="str">
        <f t="shared" si="243"/>
        <v>Below</v>
      </c>
      <c r="U2578" s="4" t="str">
        <f t="shared" si="244"/>
        <v>Sell</v>
      </c>
      <c r="V2578" s="4" t="str">
        <f t="shared" si="245"/>
        <v/>
      </c>
    </row>
    <row r="2579" spans="1:22">
      <c r="A2579" s="2">
        <v>44776</v>
      </c>
      <c r="B2579" s="7">
        <v>1424.949951171875</v>
      </c>
      <c r="C2579" s="7">
        <v>1435.75</v>
      </c>
      <c r="D2579" s="7">
        <v>1417</v>
      </c>
      <c r="E2579" s="7">
        <v>1433.599975585938</v>
      </c>
      <c r="F2579" s="7">
        <v>17349.25</v>
      </c>
      <c r="G2579" s="7">
        <v>17407.5</v>
      </c>
      <c r="H2579" s="7">
        <v>17225.849609375</v>
      </c>
      <c r="I2579" s="7">
        <v>17388.150390625</v>
      </c>
      <c r="J2579" s="7">
        <v>8.2133230610653196E-2</v>
      </c>
      <c r="K2579" s="7">
        <v>8.2478816602039345E-2</v>
      </c>
      <c r="L2579" s="7">
        <v>8.2260093529947662E-2</v>
      </c>
      <c r="M2579" s="7">
        <v>8.2446950560013429E-2</v>
      </c>
      <c r="N2579" s="7">
        <v>8.411735161354969E-2</v>
      </c>
      <c r="O2579" s="7">
        <v>1.5178734645836141E-3</v>
      </c>
      <c r="P2579" s="7">
        <v>8.5635225078133301E-2</v>
      </c>
      <c r="Q2579" s="7">
        <v>8.259947814896608E-2</v>
      </c>
      <c r="R2579" s="7">
        <f t="shared" si="246"/>
        <v>0</v>
      </c>
      <c r="S2579" s="4" t="str">
        <f t="shared" si="247"/>
        <v>Lower</v>
      </c>
      <c r="T2579" s="4" t="str">
        <f t="shared" si="243"/>
        <v>Below</v>
      </c>
      <c r="U2579" s="4" t="str">
        <f t="shared" si="244"/>
        <v>Sell</v>
      </c>
      <c r="V2579" s="4" t="str">
        <f t="shared" si="245"/>
        <v/>
      </c>
    </row>
    <row r="2580" spans="1:22">
      <c r="A2580" s="2">
        <v>44777</v>
      </c>
      <c r="B2580" s="7">
        <v>1440</v>
      </c>
      <c r="C2580" s="7">
        <v>1446.699951171875</v>
      </c>
      <c r="D2580" s="7">
        <v>1412.949951171875</v>
      </c>
      <c r="E2580" s="7">
        <v>1431.900024414062</v>
      </c>
      <c r="F2580" s="7">
        <v>17463.099609375</v>
      </c>
      <c r="G2580" s="7">
        <v>17490.69921875</v>
      </c>
      <c r="H2580" s="7">
        <v>17161.25</v>
      </c>
      <c r="I2580" s="7">
        <v>17382</v>
      </c>
      <c r="J2580" s="7">
        <v>8.245958805772037E-2</v>
      </c>
      <c r="K2580" s="7">
        <v>8.2712528131580643E-2</v>
      </c>
      <c r="L2580" s="7">
        <v>8.2333743239675142E-2</v>
      </c>
      <c r="M2580" s="7">
        <v>8.2378323807045364E-2</v>
      </c>
      <c r="N2580" s="7">
        <v>8.3910325118359677E-2</v>
      </c>
      <c r="O2580" s="7">
        <v>1.454116900200403E-3</v>
      </c>
      <c r="P2580" s="7">
        <v>8.5364442018560083E-2</v>
      </c>
      <c r="Q2580" s="7">
        <v>8.2456208218159271E-2</v>
      </c>
      <c r="R2580" s="7" t="str">
        <f t="shared" si="246"/>
        <v>Lower</v>
      </c>
      <c r="S2580" s="4" t="str">
        <f t="shared" si="247"/>
        <v>Lower</v>
      </c>
      <c r="T2580" s="4" t="str">
        <f t="shared" si="243"/>
        <v>Below</v>
      </c>
      <c r="U2580" s="4" t="str">
        <f t="shared" si="244"/>
        <v>Sell</v>
      </c>
      <c r="V2580" s="4" t="str">
        <f t="shared" si="245"/>
        <v/>
      </c>
    </row>
    <row r="2581" spans="1:22">
      <c r="A2581" s="2">
        <v>44778</v>
      </c>
      <c r="B2581" s="7">
        <v>1433</v>
      </c>
      <c r="C2581" s="7">
        <v>1436.949951171875</v>
      </c>
      <c r="D2581" s="7">
        <v>1421.150024414062</v>
      </c>
      <c r="E2581" s="7">
        <v>1427.050048828125</v>
      </c>
      <c r="F2581" s="7">
        <v>17423.650390625</v>
      </c>
      <c r="G2581" s="7">
        <v>17474.400390625</v>
      </c>
      <c r="H2581" s="7">
        <v>17348.75</v>
      </c>
      <c r="I2581" s="7">
        <v>17397.5</v>
      </c>
      <c r="J2581" s="7">
        <v>8.224453360077992E-2</v>
      </c>
      <c r="K2581" s="7">
        <v>8.2231717200596896E-2</v>
      </c>
      <c r="L2581" s="7">
        <v>8.1916566001242891E-2</v>
      </c>
      <c r="M2581" s="7">
        <v>8.2026155989545907E-2</v>
      </c>
      <c r="N2581" s="7">
        <v>8.3705072096316988E-2</v>
      </c>
      <c r="O2581" s="7">
        <v>1.4132795427739949E-3</v>
      </c>
      <c r="P2581" s="7">
        <v>8.5118351639090983E-2</v>
      </c>
      <c r="Q2581" s="7">
        <v>8.2291792553542992E-2</v>
      </c>
      <c r="R2581" s="7">
        <f t="shared" si="246"/>
        <v>0</v>
      </c>
      <c r="S2581" s="4" t="str">
        <f t="shared" si="247"/>
        <v>Lower</v>
      </c>
      <c r="T2581" s="4" t="str">
        <f t="shared" si="243"/>
        <v>Below</v>
      </c>
      <c r="U2581" s="4" t="str">
        <f t="shared" si="244"/>
        <v>Sell</v>
      </c>
      <c r="V2581" s="4" t="str">
        <f t="shared" si="245"/>
        <v/>
      </c>
    </row>
    <row r="2582" spans="1:22">
      <c r="A2582" s="2">
        <v>44781</v>
      </c>
      <c r="B2582" s="7">
        <v>1428</v>
      </c>
      <c r="C2582" s="7">
        <v>1464.5</v>
      </c>
      <c r="D2582" s="7">
        <v>1427.099975585938</v>
      </c>
      <c r="E2582" s="7">
        <v>1462.050048828125</v>
      </c>
      <c r="F2582" s="7">
        <v>17401.5</v>
      </c>
      <c r="G2582" s="7">
        <v>17548.80078125</v>
      </c>
      <c r="H2582" s="7">
        <v>17359.75</v>
      </c>
      <c r="I2582" s="7">
        <v>17525.099609375</v>
      </c>
      <c r="J2582" s="7">
        <v>8.2061891216274455E-2</v>
      </c>
      <c r="K2582" s="7">
        <v>8.3452995920082679E-2</v>
      </c>
      <c r="L2582" s="7">
        <v>8.2207403654196487E-2</v>
      </c>
      <c r="M2582" s="7">
        <v>8.3426062128971051E-2</v>
      </c>
      <c r="N2582" s="7">
        <v>8.3540688151661491E-2</v>
      </c>
      <c r="O2582" s="7">
        <v>1.223350414279899E-3</v>
      </c>
      <c r="P2582" s="7">
        <v>8.4764038565941391E-2</v>
      </c>
      <c r="Q2582" s="7">
        <v>8.2317337737381591E-2</v>
      </c>
      <c r="R2582" s="7" t="str">
        <f t="shared" si="246"/>
        <v>Lower</v>
      </c>
      <c r="S2582" s="4" t="str">
        <f t="shared" si="247"/>
        <v>Lower</v>
      </c>
      <c r="T2582" s="4" t="str">
        <f t="shared" si="243"/>
        <v>Above</v>
      </c>
      <c r="U2582" s="4" t="str">
        <f t="shared" si="244"/>
        <v>Buy</v>
      </c>
      <c r="V2582" s="4" t="str">
        <f t="shared" si="245"/>
        <v>Buy</v>
      </c>
    </row>
    <row r="2583" spans="1:22">
      <c r="A2583" s="2">
        <v>44783</v>
      </c>
      <c r="B2583" s="7">
        <v>1461.349975585938</v>
      </c>
      <c r="C2583" s="7">
        <v>1471.5</v>
      </c>
      <c r="D2583" s="7">
        <v>1449.050048828125</v>
      </c>
      <c r="E2583" s="7">
        <v>1466.300048828125</v>
      </c>
      <c r="F2583" s="7">
        <v>17566.099609375</v>
      </c>
      <c r="G2583" s="7">
        <v>17566.099609375</v>
      </c>
      <c r="H2583" s="7">
        <v>17442.80078125</v>
      </c>
      <c r="I2583" s="7">
        <v>17534.75</v>
      </c>
      <c r="J2583" s="7">
        <v>8.3191488610597275E-2</v>
      </c>
      <c r="K2583" s="7">
        <v>8.3769307514040436E-2</v>
      </c>
      <c r="L2583" s="7">
        <v>8.3074390804587409E-2</v>
      </c>
      <c r="M2583" s="7">
        <v>8.3622523778675198E-2</v>
      </c>
      <c r="N2583" s="7">
        <v>8.3388229634380445E-2</v>
      </c>
      <c r="O2583" s="7">
        <v>9.780153148515392E-4</v>
      </c>
      <c r="P2583" s="7">
        <v>8.4366244949231978E-2</v>
      </c>
      <c r="Q2583" s="7">
        <v>8.2410214319528913E-2</v>
      </c>
      <c r="R2583" s="7">
        <f t="shared" si="246"/>
        <v>0</v>
      </c>
      <c r="S2583" s="4" t="str">
        <f t="shared" si="247"/>
        <v>Lower</v>
      </c>
      <c r="T2583" s="4" t="str">
        <f t="shared" si="243"/>
        <v>Above</v>
      </c>
      <c r="U2583" s="4" t="str">
        <f t="shared" si="244"/>
        <v>Buy</v>
      </c>
      <c r="V2583" s="4" t="str">
        <f t="shared" si="245"/>
        <v/>
      </c>
    </row>
    <row r="2584" spans="1:22">
      <c r="A2584" s="2">
        <v>44784</v>
      </c>
      <c r="B2584" s="7">
        <v>1486.5</v>
      </c>
      <c r="C2584" s="7">
        <v>1491</v>
      </c>
      <c r="D2584" s="7">
        <v>1474.550048828125</v>
      </c>
      <c r="E2584" s="7">
        <v>1485.699951171875</v>
      </c>
      <c r="F2584" s="7">
        <v>17711.650390625</v>
      </c>
      <c r="G2584" s="7">
        <v>17719.30078125</v>
      </c>
      <c r="H2584" s="7">
        <v>17631.94921875</v>
      </c>
      <c r="I2584" s="7">
        <v>17659</v>
      </c>
      <c r="J2584" s="7">
        <v>8.3927808375600238E-2</v>
      </c>
      <c r="K2584" s="7">
        <v>8.4145532513208915E-2</v>
      </c>
      <c r="L2584" s="7">
        <v>8.3629440541949443E-2</v>
      </c>
      <c r="M2584" s="7">
        <v>8.4132734083010086E-2</v>
      </c>
      <c r="N2584" s="7">
        <v>8.3342722205710151E-2</v>
      </c>
      <c r="O2584" s="7">
        <v>9.1619226019013314E-4</v>
      </c>
      <c r="P2584" s="7">
        <v>8.4258914465900281E-2</v>
      </c>
      <c r="Q2584" s="7">
        <v>8.2426529945520022E-2</v>
      </c>
      <c r="R2584" s="7">
        <f t="shared" si="246"/>
        <v>0</v>
      </c>
      <c r="S2584" s="4" t="str">
        <f t="shared" si="247"/>
        <v>Lower</v>
      </c>
      <c r="T2584" s="4" t="str">
        <f t="shared" si="243"/>
        <v>Above</v>
      </c>
      <c r="U2584" s="4" t="str">
        <f t="shared" si="244"/>
        <v>Buy</v>
      </c>
      <c r="V2584" s="4" t="str">
        <f t="shared" si="245"/>
        <v/>
      </c>
    </row>
    <row r="2585" spans="1:22">
      <c r="A2585" s="2">
        <v>44785</v>
      </c>
      <c r="B2585" s="7">
        <v>1485</v>
      </c>
      <c r="C2585" s="7">
        <v>1489.300048828125</v>
      </c>
      <c r="D2585" s="7">
        <v>1475.949951171875</v>
      </c>
      <c r="E2585" s="7">
        <v>1485.150024414062</v>
      </c>
      <c r="F2585" s="7">
        <v>17659.650390625</v>
      </c>
      <c r="G2585" s="7">
        <v>17724.650390625</v>
      </c>
      <c r="H2585" s="7">
        <v>17597.849609375</v>
      </c>
      <c r="I2585" s="7">
        <v>17698.150390625</v>
      </c>
      <c r="J2585" s="7">
        <v>8.4089999923687264E-2</v>
      </c>
      <c r="K2585" s="7">
        <v>8.4024227051375425E-2</v>
      </c>
      <c r="L2585" s="7">
        <v>8.3871040151723086E-2</v>
      </c>
      <c r="M2585" s="7">
        <v>8.3915550022717111E-2</v>
      </c>
      <c r="N2585" s="7">
        <v>8.3300217243411079E-2</v>
      </c>
      <c r="O2585" s="7">
        <v>8.6499266014424024E-4</v>
      </c>
      <c r="P2585" s="7">
        <v>8.4165209903555319E-2</v>
      </c>
      <c r="Q2585" s="7">
        <v>8.2435224583266839E-2</v>
      </c>
      <c r="R2585" s="7">
        <f t="shared" si="246"/>
        <v>0</v>
      </c>
      <c r="S2585" s="4" t="str">
        <f t="shared" si="247"/>
        <v>Lower</v>
      </c>
      <c r="T2585" s="4" t="str">
        <f t="shared" si="243"/>
        <v>Above</v>
      </c>
      <c r="U2585" s="4" t="str">
        <f t="shared" si="244"/>
        <v>Buy</v>
      </c>
      <c r="V2585" s="4" t="str">
        <f t="shared" si="245"/>
        <v/>
      </c>
    </row>
    <row r="2586" spans="1:22">
      <c r="A2586" s="2">
        <v>44789</v>
      </c>
      <c r="B2586" s="7">
        <v>1494.800048828125</v>
      </c>
      <c r="C2586" s="7">
        <v>1508.5</v>
      </c>
      <c r="D2586" s="7">
        <v>1488.050048828125</v>
      </c>
      <c r="E2586" s="7">
        <v>1502.150024414062</v>
      </c>
      <c r="F2586" s="7">
        <v>17797.19921875</v>
      </c>
      <c r="G2586" s="7">
        <v>17839.099609375</v>
      </c>
      <c r="H2586" s="7">
        <v>17764.05078125</v>
      </c>
      <c r="I2586" s="7">
        <v>17825.25</v>
      </c>
      <c r="J2586" s="7">
        <v>8.3990746546979064E-2</v>
      </c>
      <c r="K2586" s="7">
        <v>8.4561442731517486E-2</v>
      </c>
      <c r="L2586" s="7">
        <v>8.3767495778539744E-2</v>
      </c>
      <c r="M2586" s="7">
        <v>8.4270909211038414E-2</v>
      </c>
      <c r="N2586" s="7">
        <v>8.3270404679100352E-2</v>
      </c>
      <c r="O2586" s="7">
        <v>8.1709336242322161E-4</v>
      </c>
      <c r="P2586" s="7">
        <v>8.4087498041523573E-2</v>
      </c>
      <c r="Q2586" s="7">
        <v>8.245331131667713E-2</v>
      </c>
      <c r="R2586" s="7" t="str">
        <f t="shared" si="246"/>
        <v>Upper</v>
      </c>
      <c r="S2586" s="4" t="str">
        <f t="shared" si="247"/>
        <v>Upper</v>
      </c>
      <c r="T2586" s="4" t="str">
        <f t="shared" si="243"/>
        <v>Above</v>
      </c>
      <c r="U2586" s="4" t="str">
        <f t="shared" si="244"/>
        <v>Buy</v>
      </c>
      <c r="V2586" s="4" t="str">
        <f t="shared" si="245"/>
        <v/>
      </c>
    </row>
    <row r="2587" spans="1:22">
      <c r="A2587" s="2">
        <v>44790</v>
      </c>
      <c r="B2587" s="7">
        <v>1500</v>
      </c>
      <c r="C2587" s="7">
        <v>1512.75</v>
      </c>
      <c r="D2587" s="7">
        <v>1485.75</v>
      </c>
      <c r="E2587" s="7">
        <v>1509.900024414062</v>
      </c>
      <c r="F2587" s="7">
        <v>17868.150390625</v>
      </c>
      <c r="G2587" s="7">
        <v>17965.94921875</v>
      </c>
      <c r="H2587" s="7">
        <v>17833.349609375</v>
      </c>
      <c r="I2587" s="7">
        <v>17944.25</v>
      </c>
      <c r="J2587" s="7">
        <v>8.3948252460815137E-2</v>
      </c>
      <c r="K2587" s="7">
        <v>8.4200950452494441E-2</v>
      </c>
      <c r="L2587" s="7">
        <v>8.3313008074430428E-2</v>
      </c>
      <c r="M2587" s="7">
        <v>8.4143947192781107E-2</v>
      </c>
      <c r="N2587" s="7">
        <v>8.3338553450638161E-2</v>
      </c>
      <c r="O2587" s="7">
        <v>8.3084727005675041E-4</v>
      </c>
      <c r="P2587" s="7">
        <v>8.4169400720694912E-2</v>
      </c>
      <c r="Q2587" s="7">
        <v>8.2507706180581411E-2</v>
      </c>
      <c r="R2587" s="7" t="str">
        <f t="shared" si="246"/>
        <v>Upper</v>
      </c>
      <c r="S2587" s="4" t="str">
        <f t="shared" si="247"/>
        <v>Upper</v>
      </c>
      <c r="T2587" s="4" t="str">
        <f t="shared" si="243"/>
        <v>Below</v>
      </c>
      <c r="U2587" s="4" t="str">
        <f t="shared" si="244"/>
        <v>Sell</v>
      </c>
      <c r="V2587" s="4" t="str">
        <f t="shared" si="245"/>
        <v>Sell</v>
      </c>
    </row>
    <row r="2588" spans="1:22">
      <c r="A2588" s="2">
        <v>44791</v>
      </c>
      <c r="B2588" s="7">
        <v>1500</v>
      </c>
      <c r="C2588" s="7">
        <v>1513.900024414062</v>
      </c>
      <c r="D2588" s="7">
        <v>1499.650024414062</v>
      </c>
      <c r="E2588" s="7">
        <v>1511.699951171875</v>
      </c>
      <c r="F2588" s="7">
        <v>17898.650390625</v>
      </c>
      <c r="G2588" s="7">
        <v>17968.44921875</v>
      </c>
      <c r="H2588" s="7">
        <v>17852.05078125</v>
      </c>
      <c r="I2588" s="7">
        <v>17956.5</v>
      </c>
      <c r="J2588" s="7">
        <v>8.3805201356727643E-2</v>
      </c>
      <c r="K2588" s="7">
        <v>8.4253237771588788E-2</v>
      </c>
      <c r="L2588" s="7">
        <v>8.4004355734252342E-2</v>
      </c>
      <c r="M2588" s="7">
        <v>8.4186782010518477E-2</v>
      </c>
      <c r="N2588" s="7">
        <v>8.3423031194169175E-2</v>
      </c>
      <c r="O2588" s="7">
        <v>8.2668547072555865E-4</v>
      </c>
      <c r="P2588" s="7">
        <v>8.4249716664894739E-2</v>
      </c>
      <c r="Q2588" s="7">
        <v>8.2596345723443612E-2</v>
      </c>
      <c r="R2588" s="7" t="str">
        <f t="shared" si="246"/>
        <v>Upper</v>
      </c>
      <c r="S2588" s="4" t="str">
        <f t="shared" si="247"/>
        <v>Upper</v>
      </c>
      <c r="T2588" s="4" t="str">
        <f t="shared" si="243"/>
        <v>Below</v>
      </c>
      <c r="U2588" s="4" t="str">
        <f t="shared" si="244"/>
        <v>Sell</v>
      </c>
      <c r="V2588" s="4" t="str">
        <f t="shared" si="245"/>
        <v/>
      </c>
    </row>
    <row r="2589" spans="1:22">
      <c r="A2589" s="2">
        <v>44792</v>
      </c>
      <c r="B2589" s="7">
        <v>1510</v>
      </c>
      <c r="C2589" s="7">
        <v>1512</v>
      </c>
      <c r="D2589" s="7">
        <v>1490</v>
      </c>
      <c r="E2589" s="7">
        <v>1493.050048828125</v>
      </c>
      <c r="F2589" s="7">
        <v>17966.55078125</v>
      </c>
      <c r="G2589" s="7">
        <v>17992.19921875</v>
      </c>
      <c r="H2589" s="7">
        <v>17710.75</v>
      </c>
      <c r="I2589" s="7">
        <v>17758.44921875</v>
      </c>
      <c r="J2589" s="7">
        <v>8.4045068994313868E-2</v>
      </c>
      <c r="K2589" s="7">
        <v>8.4036419429166676E-2</v>
      </c>
      <c r="L2589" s="7">
        <v>8.4129695241590557E-2</v>
      </c>
      <c r="M2589" s="7">
        <v>8.4075474746506007E-2</v>
      </c>
      <c r="N2589" s="7">
        <v>8.3495509988728608E-2</v>
      </c>
      <c r="O2589" s="7">
        <v>8.1660296326958057E-4</v>
      </c>
      <c r="P2589" s="7">
        <v>8.4312112951998183E-2</v>
      </c>
      <c r="Q2589" s="7">
        <v>8.2678907025459034E-2</v>
      </c>
      <c r="R2589" s="7">
        <f t="shared" si="246"/>
        <v>0</v>
      </c>
      <c r="S2589" s="4" t="str">
        <f t="shared" si="247"/>
        <v>Upper</v>
      </c>
      <c r="T2589" s="4" t="str">
        <f t="shared" si="243"/>
        <v>Below</v>
      </c>
      <c r="U2589" s="4" t="str">
        <f t="shared" si="244"/>
        <v>Sell</v>
      </c>
      <c r="V2589" s="4" t="str">
        <f t="shared" si="245"/>
        <v/>
      </c>
    </row>
    <row r="2590" spans="1:22">
      <c r="A2590" s="2">
        <v>44795</v>
      </c>
      <c r="B2590" s="7">
        <v>1484.800048828125</v>
      </c>
      <c r="C2590" s="7">
        <v>1488.349975585938</v>
      </c>
      <c r="D2590" s="7">
        <v>1467.699951171875</v>
      </c>
      <c r="E2590" s="7">
        <v>1470.349975585938</v>
      </c>
      <c r="F2590" s="7">
        <v>17682.900390625</v>
      </c>
      <c r="G2590" s="7">
        <v>17690.05078125</v>
      </c>
      <c r="H2590" s="7">
        <v>17467.349609375</v>
      </c>
      <c r="I2590" s="7">
        <v>17490.69921875</v>
      </c>
      <c r="J2590" s="7">
        <v>8.3968128306334072E-2</v>
      </c>
      <c r="K2590" s="7">
        <v>8.4134861679620851E-2</v>
      </c>
      <c r="L2590" s="7">
        <v>8.4025337787029669E-2</v>
      </c>
      <c r="M2590" s="7">
        <v>8.4064676728859686E-2</v>
      </c>
      <c r="N2590" s="7">
        <v>8.3601395095101297E-2</v>
      </c>
      <c r="O2590" s="7">
        <v>7.3883704527856117E-4</v>
      </c>
      <c r="P2590" s="7">
        <v>8.4340232140379862E-2</v>
      </c>
      <c r="Q2590" s="7">
        <v>8.2862558049822732E-2</v>
      </c>
      <c r="R2590" s="7">
        <f t="shared" si="246"/>
        <v>0</v>
      </c>
      <c r="S2590" s="4" t="str">
        <f t="shared" si="247"/>
        <v>Upper</v>
      </c>
      <c r="T2590" s="4" t="str">
        <f t="shared" si="243"/>
        <v>Below</v>
      </c>
      <c r="U2590" s="4" t="str">
        <f t="shared" si="244"/>
        <v>Sell</v>
      </c>
      <c r="V2590" s="4" t="str">
        <f t="shared" si="245"/>
        <v/>
      </c>
    </row>
    <row r="2591" spans="1:22">
      <c r="A2591" s="2">
        <v>44796</v>
      </c>
      <c r="B2591" s="7">
        <v>1453.300048828125</v>
      </c>
      <c r="C2591" s="7">
        <v>1475.949951171875</v>
      </c>
      <c r="D2591" s="7">
        <v>1450.400024414062</v>
      </c>
      <c r="E2591" s="7">
        <v>1465.800048828125</v>
      </c>
      <c r="F2591" s="7">
        <v>17357.349609375</v>
      </c>
      <c r="G2591" s="7">
        <v>17625.55078125</v>
      </c>
      <c r="H2591" s="7">
        <v>17345.19921875</v>
      </c>
      <c r="I2591" s="7">
        <v>17577.5</v>
      </c>
      <c r="J2591" s="7">
        <v>8.3728223578741129E-2</v>
      </c>
      <c r="K2591" s="7">
        <v>8.3739224350480188E-2</v>
      </c>
      <c r="L2591" s="7">
        <v>8.3619680934318333E-2</v>
      </c>
      <c r="M2591" s="7">
        <v>8.3390701113817384E-2</v>
      </c>
      <c r="N2591" s="7">
        <v>8.3606618331122928E-2</v>
      </c>
      <c r="O2591" s="7">
        <v>7.3685836361770307E-4</v>
      </c>
      <c r="P2591" s="7">
        <v>8.4343476694740627E-2</v>
      </c>
      <c r="Q2591" s="7">
        <v>8.286975996750523E-2</v>
      </c>
      <c r="R2591" s="7">
        <f t="shared" si="246"/>
        <v>0</v>
      </c>
      <c r="S2591" s="4" t="str">
        <f t="shared" si="247"/>
        <v>Upper</v>
      </c>
      <c r="T2591" s="4" t="str">
        <f t="shared" ref="T2591:T2654" si="248">IF(S2591=0,"",IF(S2591="Upper",IF(M2591&lt;=P2591,"Below","Above"),IF(M2591&gt;=Q2591,"Above","Below")))</f>
        <v>Below</v>
      </c>
      <c r="U2591" s="4" t="str">
        <f t="shared" si="244"/>
        <v>Sell</v>
      </c>
      <c r="V2591" s="4" t="str">
        <f t="shared" si="245"/>
        <v/>
      </c>
    </row>
    <row r="2592" spans="1:22">
      <c r="A2592" s="2">
        <v>44797</v>
      </c>
      <c r="B2592" s="7">
        <v>1461.900024414062</v>
      </c>
      <c r="C2592" s="7">
        <v>1475.5</v>
      </c>
      <c r="D2592" s="7">
        <v>1459.199951171875</v>
      </c>
      <c r="E2592" s="7">
        <v>1472.849975585938</v>
      </c>
      <c r="F2592" s="7">
        <v>17525.44921875</v>
      </c>
      <c r="G2592" s="7">
        <v>17623.650390625</v>
      </c>
      <c r="H2592" s="7">
        <v>17499.25</v>
      </c>
      <c r="I2592" s="7">
        <v>17604.94921875</v>
      </c>
      <c r="J2592" s="7">
        <v>8.3415837515309774E-2</v>
      </c>
      <c r="K2592" s="7">
        <v>8.3722723005496102E-2</v>
      </c>
      <c r="L2592" s="7">
        <v>8.3386428056738141E-2</v>
      </c>
      <c r="M2592" s="7">
        <v>8.3661131724100141E-2</v>
      </c>
      <c r="N2592" s="7">
        <v>8.3590889589969589E-2</v>
      </c>
      <c r="O2592" s="7">
        <v>7.3190603529269622E-4</v>
      </c>
      <c r="P2592" s="7">
        <v>8.4322795625262278E-2</v>
      </c>
      <c r="Q2592" s="7">
        <v>8.2858983554676899E-2</v>
      </c>
      <c r="R2592" s="7">
        <f t="shared" si="246"/>
        <v>0</v>
      </c>
      <c r="S2592" s="4" t="str">
        <f t="shared" si="247"/>
        <v>Upper</v>
      </c>
      <c r="T2592" s="4" t="str">
        <f t="shared" si="248"/>
        <v>Below</v>
      </c>
      <c r="U2592" s="4" t="str">
        <f t="shared" si="244"/>
        <v>Sell</v>
      </c>
      <c r="V2592" s="4" t="str">
        <f t="shared" si="245"/>
        <v/>
      </c>
    </row>
    <row r="2593" spans="1:22">
      <c r="A2593" s="2">
        <v>44798</v>
      </c>
      <c r="B2593" s="7">
        <v>1479.900024414062</v>
      </c>
      <c r="C2593" s="7">
        <v>1486.800048828125</v>
      </c>
      <c r="D2593" s="7">
        <v>1457</v>
      </c>
      <c r="E2593" s="7">
        <v>1464.849975585938</v>
      </c>
      <c r="F2593" s="7">
        <v>17679</v>
      </c>
      <c r="G2593" s="7">
        <v>17726.5</v>
      </c>
      <c r="H2593" s="7">
        <v>17487.44921875</v>
      </c>
      <c r="I2593" s="7">
        <v>17522.44921875</v>
      </c>
      <c r="J2593" s="7">
        <v>8.370948721161052E-2</v>
      </c>
      <c r="K2593" s="7">
        <v>8.3874428049988722E-2</v>
      </c>
      <c r="L2593" s="7">
        <v>8.3316896693990575E-2</v>
      </c>
      <c r="M2593" s="7">
        <v>8.3598471726113843E-2</v>
      </c>
      <c r="N2593" s="7">
        <v>8.3543190281659324E-2</v>
      </c>
      <c r="O2593" s="7">
        <v>6.9615416675434334E-4</v>
      </c>
      <c r="P2593" s="7">
        <v>8.4239344448413661E-2</v>
      </c>
      <c r="Q2593" s="7">
        <v>8.2847036114904987E-2</v>
      </c>
      <c r="R2593" s="7">
        <f t="shared" si="246"/>
        <v>0</v>
      </c>
      <c r="S2593" s="4" t="str">
        <f t="shared" si="247"/>
        <v>Upper</v>
      </c>
      <c r="T2593" s="4" t="str">
        <f t="shared" si="248"/>
        <v>Below</v>
      </c>
      <c r="U2593" s="4" t="str">
        <f t="shared" si="244"/>
        <v>Sell</v>
      </c>
      <c r="V2593" s="4" t="str">
        <f t="shared" si="245"/>
        <v/>
      </c>
    </row>
    <row r="2594" spans="1:22">
      <c r="A2594" s="2">
        <v>44799</v>
      </c>
      <c r="B2594" s="7">
        <v>1472.050048828125</v>
      </c>
      <c r="C2594" s="7">
        <v>1481.800048828125</v>
      </c>
      <c r="D2594" s="7">
        <v>1461.199951171875</v>
      </c>
      <c r="E2594" s="7">
        <v>1465.099975585938</v>
      </c>
      <c r="F2594" s="7">
        <v>17619.30078125</v>
      </c>
      <c r="G2594" s="7">
        <v>17685.849609375</v>
      </c>
      <c r="H2594" s="7">
        <v>17519.349609375</v>
      </c>
      <c r="I2594" s="7">
        <v>17558.900390625</v>
      </c>
      <c r="J2594" s="7">
        <v>8.3547586087788589E-2</v>
      </c>
      <c r="K2594" s="7">
        <v>8.3784498995323656E-2</v>
      </c>
      <c r="L2594" s="7">
        <v>8.3404919917229911E-2</v>
      </c>
      <c r="M2594" s="7">
        <v>8.343916435497177E-2</v>
      </c>
      <c r="N2594" s="7">
        <v>8.3495653136873654E-2</v>
      </c>
      <c r="O2594" s="7">
        <v>6.6714939615458691E-4</v>
      </c>
      <c r="P2594" s="7">
        <v>8.4162802533028241E-2</v>
      </c>
      <c r="Q2594" s="7">
        <v>8.2828503740719067E-2</v>
      </c>
      <c r="R2594" s="7">
        <f t="shared" si="246"/>
        <v>0</v>
      </c>
      <c r="S2594" s="4" t="str">
        <f t="shared" si="247"/>
        <v>Upper</v>
      </c>
      <c r="T2594" s="4" t="str">
        <f t="shared" si="248"/>
        <v>Below</v>
      </c>
      <c r="U2594" s="4" t="str">
        <f t="shared" si="244"/>
        <v>Sell</v>
      </c>
      <c r="V2594" s="4" t="str">
        <f t="shared" si="245"/>
        <v/>
      </c>
    </row>
    <row r="2595" spans="1:22">
      <c r="A2595" s="2">
        <v>44802</v>
      </c>
      <c r="B2595" s="7">
        <v>1437</v>
      </c>
      <c r="C2595" s="7">
        <v>1446</v>
      </c>
      <c r="D2595" s="7">
        <v>1428.599975585938</v>
      </c>
      <c r="E2595" s="7">
        <v>1439.400024414062</v>
      </c>
      <c r="F2595" s="7">
        <v>17188.650390625</v>
      </c>
      <c r="G2595" s="7">
        <v>17380.150390625</v>
      </c>
      <c r="H2595" s="7">
        <v>17166.19921875</v>
      </c>
      <c r="I2595" s="7">
        <v>17312.900390625</v>
      </c>
      <c r="J2595" s="7">
        <v>8.3601677115020367E-2</v>
      </c>
      <c r="K2595" s="7">
        <v>8.3198359479097747E-2</v>
      </c>
      <c r="L2595" s="7">
        <v>8.3221682177935519E-2</v>
      </c>
      <c r="M2595" s="7">
        <v>8.3140316869927983E-2</v>
      </c>
      <c r="N2595" s="7">
        <v>8.3468134176601469E-2</v>
      </c>
      <c r="O2595" s="7">
        <v>6.7002569747493868E-4</v>
      </c>
      <c r="P2595" s="7">
        <v>8.4138159874076413E-2</v>
      </c>
      <c r="Q2595" s="7">
        <v>8.2798108479126525E-2</v>
      </c>
      <c r="R2595" s="7">
        <f t="shared" si="246"/>
        <v>0</v>
      </c>
      <c r="S2595" s="4" t="str">
        <f t="shared" si="247"/>
        <v>Upper</v>
      </c>
      <c r="T2595" s="4" t="str">
        <f t="shared" si="248"/>
        <v>Below</v>
      </c>
      <c r="U2595" s="4" t="str">
        <f t="shared" si="244"/>
        <v>Sell</v>
      </c>
      <c r="V2595" s="4" t="str">
        <f t="shared" si="245"/>
        <v/>
      </c>
    </row>
    <row r="2596" spans="1:22">
      <c r="A2596" s="2">
        <v>44803</v>
      </c>
      <c r="B2596" s="7">
        <v>1446.449951171875</v>
      </c>
      <c r="C2596" s="7">
        <v>1489.949951171875</v>
      </c>
      <c r="D2596" s="7">
        <v>1443.099975585938</v>
      </c>
      <c r="E2596" s="7">
        <v>1486.099975585938</v>
      </c>
      <c r="F2596" s="7">
        <v>17414.94921875</v>
      </c>
      <c r="G2596" s="7">
        <v>17777.650390625</v>
      </c>
      <c r="H2596" s="7">
        <v>17401.5</v>
      </c>
      <c r="I2596" s="7">
        <v>17759.30078125</v>
      </c>
      <c r="J2596" s="7">
        <v>8.3057948260597772E-2</v>
      </c>
      <c r="K2596" s="7">
        <v>8.3810285298308959E-2</v>
      </c>
      <c r="L2596" s="7">
        <v>8.2929631099959059E-2</v>
      </c>
      <c r="M2596" s="7">
        <v>8.3680094948047692E-2</v>
      </c>
      <c r="N2596" s="7">
        <v>8.3472808423597708E-2</v>
      </c>
      <c r="O2596" s="7">
        <v>6.7122073177538284E-4</v>
      </c>
      <c r="P2596" s="7">
        <v>8.4144029155373085E-2</v>
      </c>
      <c r="Q2596" s="7">
        <v>8.2801587691822331E-2</v>
      </c>
      <c r="R2596" s="7">
        <f t="shared" si="246"/>
        <v>0</v>
      </c>
      <c r="S2596" s="4" t="str">
        <f t="shared" si="247"/>
        <v>Upper</v>
      </c>
      <c r="T2596" s="4" t="str">
        <f t="shared" si="248"/>
        <v>Below</v>
      </c>
      <c r="U2596" s="4" t="str">
        <f t="shared" si="244"/>
        <v>Sell</v>
      </c>
      <c r="V2596" s="4" t="str">
        <f t="shared" si="245"/>
        <v/>
      </c>
    </row>
    <row r="2597" spans="1:22">
      <c r="A2597" s="2">
        <v>44805</v>
      </c>
      <c r="B2597" s="7">
        <v>1464.75</v>
      </c>
      <c r="C2597" s="7">
        <v>1489.449951171875</v>
      </c>
      <c r="D2597" s="7">
        <v>1459</v>
      </c>
      <c r="E2597" s="7">
        <v>1472.150024414062</v>
      </c>
      <c r="F2597" s="7">
        <v>17485.69921875</v>
      </c>
      <c r="G2597" s="7">
        <v>17695.599609375</v>
      </c>
      <c r="H2597" s="7">
        <v>17468.44921875</v>
      </c>
      <c r="I2597" s="7">
        <v>17542.80078125</v>
      </c>
      <c r="J2597" s="7">
        <v>8.3768454533939454E-2</v>
      </c>
      <c r="K2597" s="7">
        <v>8.4170640388064349E-2</v>
      </c>
      <c r="L2597" s="7">
        <v>8.3522010553401749E-2</v>
      </c>
      <c r="M2597" s="7">
        <v>8.391761627866845E-2</v>
      </c>
      <c r="N2597" s="7">
        <v>8.3498718680184783E-2</v>
      </c>
      <c r="O2597" s="7">
        <v>6.7820382684971473E-4</v>
      </c>
      <c r="P2597" s="7">
        <v>8.4176922507034499E-2</v>
      </c>
      <c r="Q2597" s="7">
        <v>8.2820514853335067E-2</v>
      </c>
      <c r="R2597" s="7">
        <f t="shared" si="246"/>
        <v>0</v>
      </c>
      <c r="S2597" s="4" t="str">
        <f t="shared" si="247"/>
        <v>Upper</v>
      </c>
      <c r="T2597" s="4" t="str">
        <f t="shared" si="248"/>
        <v>Below</v>
      </c>
      <c r="U2597" s="4" t="str">
        <f t="shared" si="244"/>
        <v>Sell</v>
      </c>
      <c r="V2597" s="4" t="str">
        <f t="shared" si="245"/>
        <v/>
      </c>
    </row>
    <row r="2598" spans="1:22">
      <c r="A2598" s="2">
        <v>44806</v>
      </c>
      <c r="B2598" s="7">
        <v>1472.150024414062</v>
      </c>
      <c r="C2598" s="7">
        <v>1490.5</v>
      </c>
      <c r="D2598" s="7">
        <v>1465.199951171875</v>
      </c>
      <c r="E2598" s="7">
        <v>1485.5</v>
      </c>
      <c r="F2598" s="7">
        <v>17598.400390625</v>
      </c>
      <c r="G2598" s="7">
        <v>17643.849609375</v>
      </c>
      <c r="H2598" s="7">
        <v>17476.44921875</v>
      </c>
      <c r="I2598" s="7">
        <v>17539.44921875</v>
      </c>
      <c r="J2598" s="7">
        <v>8.365249066604398E-2</v>
      </c>
      <c r="K2598" s="7">
        <v>8.4477029276424337E-2</v>
      </c>
      <c r="L2598" s="7">
        <v>8.3838537956549108E-2</v>
      </c>
      <c r="M2598" s="7">
        <v>8.4694791807485764E-2</v>
      </c>
      <c r="N2598" s="7">
        <v>8.3610618954140736E-2</v>
      </c>
      <c r="O2598" s="7">
        <v>6.8186210437131962E-4</v>
      </c>
      <c r="P2598" s="7">
        <v>8.4292481058512059E-2</v>
      </c>
      <c r="Q2598" s="7">
        <v>8.2928756849769414E-2</v>
      </c>
      <c r="R2598" s="7" t="str">
        <f t="shared" si="246"/>
        <v>Upper</v>
      </c>
      <c r="S2598" s="4" t="str">
        <f t="shared" si="247"/>
        <v>Upper</v>
      </c>
      <c r="T2598" s="4" t="str">
        <f t="shared" si="248"/>
        <v>Above</v>
      </c>
      <c r="U2598" s="4" t="str">
        <f t="shared" si="244"/>
        <v>Sell</v>
      </c>
      <c r="V2598" s="4" t="str">
        <f t="shared" si="245"/>
        <v/>
      </c>
    </row>
    <row r="2599" spans="1:22">
      <c r="A2599" s="2">
        <v>44809</v>
      </c>
      <c r="B2599" s="7">
        <v>1486.099975585938</v>
      </c>
      <c r="C2599" s="7">
        <v>1499</v>
      </c>
      <c r="D2599" s="7">
        <v>1484.099975585938</v>
      </c>
      <c r="E2599" s="7">
        <v>1495.050048828125</v>
      </c>
      <c r="F2599" s="7">
        <v>17546.44921875</v>
      </c>
      <c r="G2599" s="7">
        <v>17683.150390625</v>
      </c>
      <c r="H2599" s="7">
        <v>17540.349609375</v>
      </c>
      <c r="I2599" s="7">
        <v>17665.80078125</v>
      </c>
      <c r="J2599" s="7">
        <v>8.4695197134124586E-2</v>
      </c>
      <c r="K2599" s="7">
        <v>8.4769962754754291E-2</v>
      </c>
      <c r="L2599" s="7">
        <v>8.4610626848207915E-2</v>
      </c>
      <c r="M2599" s="7">
        <v>8.4629622361355419E-2</v>
      </c>
      <c r="N2599" s="7">
        <v>8.371975254420784E-2</v>
      </c>
      <c r="O2599" s="7">
        <v>6.6013649549411142E-4</v>
      </c>
      <c r="P2599" s="7">
        <v>8.437988903970195E-2</v>
      </c>
      <c r="Q2599" s="7">
        <v>8.305961604871373E-2</v>
      </c>
      <c r="R2599" s="7">
        <f t="shared" si="246"/>
        <v>0</v>
      </c>
      <c r="S2599" s="4" t="str">
        <f t="shared" si="247"/>
        <v>Upper</v>
      </c>
      <c r="T2599" s="4" t="str">
        <f t="shared" si="248"/>
        <v>Above</v>
      </c>
      <c r="U2599" s="4" t="str">
        <f t="shared" si="244"/>
        <v>Sell</v>
      </c>
      <c r="V2599" s="4" t="str">
        <f t="shared" si="245"/>
        <v/>
      </c>
    </row>
    <row r="2600" spans="1:22">
      <c r="A2600" s="2">
        <v>44810</v>
      </c>
      <c r="B2600" s="7">
        <v>1498.900024414062</v>
      </c>
      <c r="C2600" s="7">
        <v>1506.650024414062</v>
      </c>
      <c r="D2600" s="7">
        <v>1486.449951171875</v>
      </c>
      <c r="E2600" s="7">
        <v>1489.349975585938</v>
      </c>
      <c r="F2600" s="7">
        <v>17695.69921875</v>
      </c>
      <c r="G2600" s="7">
        <v>17764.650390625</v>
      </c>
      <c r="H2600" s="7">
        <v>17587.650390625</v>
      </c>
      <c r="I2600" s="7">
        <v>17655.599609375</v>
      </c>
      <c r="J2600" s="7">
        <v>8.4704198793447996E-2</v>
      </c>
      <c r="K2600" s="7">
        <v>8.4811690142192281E-2</v>
      </c>
      <c r="L2600" s="7">
        <v>8.4516687457252326E-2</v>
      </c>
      <c r="M2600" s="7">
        <v>8.4355672338372642E-2</v>
      </c>
      <c r="N2600" s="7">
        <v>8.3818619970774208E-2</v>
      </c>
      <c r="O2600" s="7">
        <v>5.9335314894916531E-4</v>
      </c>
      <c r="P2600" s="7">
        <v>8.4411973119723371E-2</v>
      </c>
      <c r="Q2600" s="7">
        <v>8.3225266821825045E-2</v>
      </c>
      <c r="R2600" s="7">
        <f t="shared" si="246"/>
        <v>0</v>
      </c>
      <c r="S2600" s="4" t="str">
        <f t="shared" si="247"/>
        <v>Upper</v>
      </c>
      <c r="T2600" s="4" t="str">
        <f t="shared" si="248"/>
        <v>Below</v>
      </c>
      <c r="U2600" s="4" t="str">
        <f t="shared" si="244"/>
        <v>Sell</v>
      </c>
      <c r="V2600" s="4" t="str">
        <f t="shared" si="245"/>
        <v/>
      </c>
    </row>
    <row r="2601" spans="1:22">
      <c r="A2601" s="2">
        <v>44811</v>
      </c>
      <c r="B2601" s="7">
        <v>1471.300048828125</v>
      </c>
      <c r="C2601" s="7">
        <v>1490</v>
      </c>
      <c r="D2601" s="7">
        <v>1471.300048828125</v>
      </c>
      <c r="E2601" s="7">
        <v>1482.300048828125</v>
      </c>
      <c r="F2601" s="7">
        <v>17519.400390625</v>
      </c>
      <c r="G2601" s="7">
        <v>17650.75</v>
      </c>
      <c r="H2601" s="7">
        <v>17484.30078125</v>
      </c>
      <c r="I2601" s="7">
        <v>17624.400390625</v>
      </c>
      <c r="J2601" s="7">
        <v>8.3981187484900952E-2</v>
      </c>
      <c r="K2601" s="7">
        <v>8.4415676387688904E-2</v>
      </c>
      <c r="L2601" s="7">
        <v>8.414977912104632E-2</v>
      </c>
      <c r="M2601" s="7">
        <v>8.4104991714589586E-2</v>
      </c>
      <c r="N2601" s="7">
        <v>8.3922561757026379E-2</v>
      </c>
      <c r="O2601" s="7">
        <v>4.1941657354115959E-4</v>
      </c>
      <c r="P2601" s="7">
        <v>8.4341978330567544E-2</v>
      </c>
      <c r="Q2601" s="7">
        <v>8.3503145183485214E-2</v>
      </c>
      <c r="R2601" s="7" t="str">
        <f t="shared" si="246"/>
        <v>Upper</v>
      </c>
      <c r="S2601" s="4" t="str">
        <f t="shared" si="247"/>
        <v>Upper</v>
      </c>
      <c r="T2601" s="4" t="str">
        <f t="shared" si="248"/>
        <v>Below</v>
      </c>
      <c r="U2601" s="4" t="str">
        <f t="shared" si="244"/>
        <v>Sell</v>
      </c>
      <c r="V2601" s="4" t="str">
        <f t="shared" si="245"/>
        <v/>
      </c>
    </row>
    <row r="2602" spans="1:22">
      <c r="A2602" s="2">
        <v>44812</v>
      </c>
      <c r="B2602" s="7">
        <v>1490.099975585938</v>
      </c>
      <c r="C2602" s="7">
        <v>1500</v>
      </c>
      <c r="D2602" s="7">
        <v>1482.150024414062</v>
      </c>
      <c r="E2602" s="7">
        <v>1497.599975585938</v>
      </c>
      <c r="F2602" s="7">
        <v>17748.150390625</v>
      </c>
      <c r="G2602" s="7">
        <v>17807.650390625</v>
      </c>
      <c r="H2602" s="7">
        <v>17691.94921875</v>
      </c>
      <c r="I2602" s="7">
        <v>17798.75</v>
      </c>
      <c r="J2602" s="7">
        <v>8.3958043108145183E-2</v>
      </c>
      <c r="K2602" s="7">
        <v>8.4233459614059397E-2</v>
      </c>
      <c r="L2602" s="7">
        <v>8.377539445135157E-2</v>
      </c>
      <c r="M2602" s="7">
        <v>8.4140738848848234E-2</v>
      </c>
      <c r="N2602" s="7">
        <v>8.395829559302026E-2</v>
      </c>
      <c r="O2602" s="7">
        <v>4.0508908721930152E-4</v>
      </c>
      <c r="P2602" s="7">
        <v>8.4363384680239559E-2</v>
      </c>
      <c r="Q2602" s="7">
        <v>8.3553206505800962E-2</v>
      </c>
      <c r="R2602" s="7">
        <f t="shared" si="246"/>
        <v>0</v>
      </c>
      <c r="S2602" s="4" t="str">
        <f t="shared" si="247"/>
        <v>Upper</v>
      </c>
      <c r="T2602" s="4" t="str">
        <f t="shared" si="248"/>
        <v>Below</v>
      </c>
      <c r="U2602" s="4" t="str">
        <f t="shared" si="244"/>
        <v>Sell</v>
      </c>
      <c r="V2602" s="4" t="str">
        <f t="shared" si="245"/>
        <v/>
      </c>
    </row>
    <row r="2603" spans="1:22">
      <c r="A2603" s="2">
        <v>44813</v>
      </c>
      <c r="B2603" s="7">
        <v>1496.199951171875</v>
      </c>
      <c r="C2603" s="7">
        <v>1509</v>
      </c>
      <c r="D2603" s="7">
        <v>1494.050048828125</v>
      </c>
      <c r="E2603" s="7">
        <v>1498.599975585938</v>
      </c>
      <c r="F2603" s="7">
        <v>17923.349609375</v>
      </c>
      <c r="G2603" s="7">
        <v>17925.94921875</v>
      </c>
      <c r="H2603" s="7">
        <v>17786</v>
      </c>
      <c r="I2603" s="7">
        <v>17833.349609375</v>
      </c>
      <c r="J2603" s="7">
        <v>8.3477697181629021E-2</v>
      </c>
      <c r="K2603" s="7">
        <v>8.4179642683670647E-2</v>
      </c>
      <c r="L2603" s="7">
        <v>8.4001464569218767E-2</v>
      </c>
      <c r="M2603" s="7">
        <v>8.4033566795445019E-2</v>
      </c>
      <c r="N2603" s="7">
        <v>8.3978847743858734E-2</v>
      </c>
      <c r="O2603" s="7">
        <v>3.9751341768968281E-4</v>
      </c>
      <c r="P2603" s="7">
        <v>8.437636116154841E-2</v>
      </c>
      <c r="Q2603" s="7">
        <v>8.3581334326169057E-2</v>
      </c>
      <c r="R2603" s="7">
        <f t="shared" si="246"/>
        <v>0</v>
      </c>
      <c r="S2603" s="4" t="str">
        <f t="shared" si="247"/>
        <v>Upper</v>
      </c>
      <c r="T2603" s="4" t="str">
        <f t="shared" si="248"/>
        <v>Below</v>
      </c>
      <c r="U2603" s="4" t="str">
        <f t="shared" si="244"/>
        <v>Sell</v>
      </c>
      <c r="V2603" s="4" t="str">
        <f t="shared" si="245"/>
        <v/>
      </c>
    </row>
    <row r="2604" spans="1:22">
      <c r="A2604" s="2">
        <v>44816</v>
      </c>
      <c r="B2604" s="7">
        <v>1500</v>
      </c>
      <c r="C2604" s="7">
        <v>1504</v>
      </c>
      <c r="D2604" s="7">
        <v>1490</v>
      </c>
      <c r="E2604" s="7">
        <v>1493.550048828125</v>
      </c>
      <c r="F2604" s="7">
        <v>17890.849609375</v>
      </c>
      <c r="G2604" s="7">
        <v>17980.55078125</v>
      </c>
      <c r="H2604" s="7">
        <v>17889.150390625</v>
      </c>
      <c r="I2604" s="7">
        <v>17936.349609375</v>
      </c>
      <c r="J2604" s="7">
        <v>8.3841742161533991E-2</v>
      </c>
      <c r="K2604" s="7">
        <v>8.3645936005940447E-2</v>
      </c>
      <c r="L2604" s="7">
        <v>8.3290707913152226E-2</v>
      </c>
      <c r="M2604" s="7">
        <v>8.3269454563233633E-2</v>
      </c>
      <c r="N2604" s="7">
        <v>8.3935683767869917E-2</v>
      </c>
      <c r="O2604" s="7">
        <v>4.257882183297516E-4</v>
      </c>
      <c r="P2604" s="7">
        <v>8.4361471986199671E-2</v>
      </c>
      <c r="Q2604" s="7">
        <v>8.3509895549540164E-2</v>
      </c>
      <c r="R2604" s="7" t="str">
        <f t="shared" si="246"/>
        <v>Lower</v>
      </c>
      <c r="S2604" s="4" t="str">
        <f t="shared" si="247"/>
        <v>Lower</v>
      </c>
      <c r="T2604" s="4" t="str">
        <f t="shared" si="248"/>
        <v>Below</v>
      </c>
      <c r="U2604" s="4" t="str">
        <f t="shared" si="244"/>
        <v>Sell</v>
      </c>
      <c r="V2604" s="4" t="str">
        <f t="shared" si="245"/>
        <v/>
      </c>
    </row>
    <row r="2605" spans="1:22">
      <c r="A2605" s="2">
        <v>44817</v>
      </c>
      <c r="B2605" s="7">
        <v>1498.900024414062</v>
      </c>
      <c r="C2605" s="7">
        <v>1515.900024414062</v>
      </c>
      <c r="D2605" s="7">
        <v>1498.550048828125</v>
      </c>
      <c r="E2605" s="7">
        <v>1513.099975585938</v>
      </c>
      <c r="F2605" s="7">
        <v>18044.44921875</v>
      </c>
      <c r="G2605" s="7">
        <v>18088.30078125</v>
      </c>
      <c r="H2605" s="7">
        <v>18015.44921875</v>
      </c>
      <c r="I2605" s="7">
        <v>18070.05078125</v>
      </c>
      <c r="J2605" s="7">
        <v>8.3067097601214362E-2</v>
      </c>
      <c r="K2605" s="7">
        <v>8.3805551596389666E-2</v>
      </c>
      <c r="L2605" s="7">
        <v>8.3181386743799532E-2</v>
      </c>
      <c r="M2605" s="7">
        <v>8.3735236491752046E-2</v>
      </c>
      <c r="N2605" s="7">
        <v>8.3926668091321668E-2</v>
      </c>
      <c r="O2605" s="7">
        <v>4.2813946478595057E-4</v>
      </c>
      <c r="P2605" s="7">
        <v>8.4354807556107622E-2</v>
      </c>
      <c r="Q2605" s="7">
        <v>8.3498528626535715E-2</v>
      </c>
      <c r="R2605" s="7" t="str">
        <f t="shared" si="246"/>
        <v>Lower</v>
      </c>
      <c r="S2605" s="4" t="str">
        <f t="shared" si="247"/>
        <v>Lower</v>
      </c>
      <c r="T2605" s="4" t="str">
        <f t="shared" si="248"/>
        <v>Above</v>
      </c>
      <c r="U2605" s="4" t="str">
        <f t="shared" si="244"/>
        <v>Buy</v>
      </c>
      <c r="V2605" s="4" t="str">
        <f t="shared" si="245"/>
        <v>Buy</v>
      </c>
    </row>
    <row r="2606" spans="1:22">
      <c r="A2606" s="2">
        <v>44818</v>
      </c>
      <c r="B2606" s="7">
        <v>1494.050048828125</v>
      </c>
      <c r="C2606" s="7">
        <v>1538.900024414062</v>
      </c>
      <c r="D2606" s="7">
        <v>1492.349975585938</v>
      </c>
      <c r="E2606" s="7">
        <v>1528.650024414062</v>
      </c>
      <c r="F2606" s="7">
        <v>17771.150390625</v>
      </c>
      <c r="G2606" s="7">
        <v>18091.55078125</v>
      </c>
      <c r="H2606" s="7">
        <v>17771.150390625</v>
      </c>
      <c r="I2606" s="7">
        <v>18003.75</v>
      </c>
      <c r="J2606" s="7">
        <v>8.4071656363692515E-2</v>
      </c>
      <c r="K2606" s="7">
        <v>8.5061808300533934E-2</v>
      </c>
      <c r="L2606" s="7">
        <v>8.3975991580894638E-2</v>
      </c>
      <c r="M2606" s="7">
        <v>8.490731233293411E-2</v>
      </c>
      <c r="N2606" s="7">
        <v>8.3958488247416446E-2</v>
      </c>
      <c r="O2606" s="7">
        <v>4.7604043162334579E-4</v>
      </c>
      <c r="P2606" s="7">
        <v>8.4434528679039791E-2</v>
      </c>
      <c r="Q2606" s="7">
        <v>8.3482447815793101E-2</v>
      </c>
      <c r="R2606" s="7" t="str">
        <f t="shared" si="246"/>
        <v>Upper</v>
      </c>
      <c r="S2606" s="4" t="str">
        <f t="shared" si="247"/>
        <v>Upper</v>
      </c>
      <c r="T2606" s="4" t="str">
        <f t="shared" si="248"/>
        <v>Above</v>
      </c>
      <c r="U2606" s="4" t="str">
        <f t="shared" si="244"/>
        <v>Buy</v>
      </c>
      <c r="V2606" s="4" t="str">
        <f t="shared" si="245"/>
        <v/>
      </c>
    </row>
    <row r="2607" spans="1:22">
      <c r="A2607" s="2">
        <v>44819</v>
      </c>
      <c r="B2607" s="7">
        <v>1530</v>
      </c>
      <c r="C2607" s="7">
        <v>1540.949951171875</v>
      </c>
      <c r="D2607" s="7">
        <v>1512</v>
      </c>
      <c r="E2607" s="7">
        <v>1520.699951171875</v>
      </c>
      <c r="F2607" s="7">
        <v>18046.349609375</v>
      </c>
      <c r="G2607" s="7">
        <v>18096.150390625</v>
      </c>
      <c r="H2607" s="7">
        <v>17861.5</v>
      </c>
      <c r="I2607" s="7">
        <v>17877.400390625</v>
      </c>
      <c r="J2607" s="7">
        <v>8.478168899072927E-2</v>
      </c>
      <c r="K2607" s="7">
        <v>8.5153467334698363E-2</v>
      </c>
      <c r="L2607" s="7">
        <v>8.4651345071802483E-2</v>
      </c>
      <c r="M2607" s="7">
        <v>8.5062700277683423E-2</v>
      </c>
      <c r="N2607" s="7">
        <v>8.4004425901661559E-2</v>
      </c>
      <c r="O2607" s="7">
        <v>5.354957950634621E-4</v>
      </c>
      <c r="P2607" s="7">
        <v>8.4539921696725015E-2</v>
      </c>
      <c r="Q2607" s="7">
        <v>8.3468930106598102E-2</v>
      </c>
      <c r="R2607" s="7">
        <f t="shared" si="246"/>
        <v>0</v>
      </c>
      <c r="S2607" s="4" t="str">
        <f t="shared" si="247"/>
        <v>Upper</v>
      </c>
      <c r="T2607" s="4" t="str">
        <f t="shared" si="248"/>
        <v>Above</v>
      </c>
      <c r="U2607" s="4" t="str">
        <f t="shared" si="244"/>
        <v>Buy</v>
      </c>
      <c r="V2607" s="4" t="str">
        <f t="shared" si="245"/>
        <v/>
      </c>
    </row>
    <row r="2608" spans="1:22">
      <c r="A2608" s="2">
        <v>44820</v>
      </c>
      <c r="B2608" s="7">
        <v>1503.099975585938</v>
      </c>
      <c r="C2608" s="7">
        <v>1514.699951171875</v>
      </c>
      <c r="D2608" s="7">
        <v>1483</v>
      </c>
      <c r="E2608" s="7">
        <v>1492.75</v>
      </c>
      <c r="F2608" s="7">
        <v>17796.80078125</v>
      </c>
      <c r="G2608" s="7">
        <v>17820.05078125</v>
      </c>
      <c r="H2608" s="7">
        <v>17497.25</v>
      </c>
      <c r="I2608" s="7">
        <v>17530.849609375</v>
      </c>
      <c r="J2608" s="7">
        <v>8.4458998786430414E-2</v>
      </c>
      <c r="K2608" s="7">
        <v>8.4999755038050753E-2</v>
      </c>
      <c r="L2608" s="7">
        <v>8.4756175970509648E-2</v>
      </c>
      <c r="M2608" s="7">
        <v>8.5149894800404871E-2</v>
      </c>
      <c r="N2608" s="7">
        <v>8.4052581541155885E-2</v>
      </c>
      <c r="O2608" s="7">
        <v>5.9297754991367922E-4</v>
      </c>
      <c r="P2608" s="7">
        <v>8.4645559091069564E-2</v>
      </c>
      <c r="Q2608" s="7">
        <v>8.3459603991242207E-2</v>
      </c>
      <c r="R2608" s="7">
        <f t="shared" si="246"/>
        <v>0</v>
      </c>
      <c r="S2608" s="4" t="str">
        <f t="shared" si="247"/>
        <v>Upper</v>
      </c>
      <c r="T2608" s="4" t="str">
        <f t="shared" si="248"/>
        <v>Above</v>
      </c>
      <c r="U2608" s="4" t="str">
        <f t="shared" si="244"/>
        <v>Buy</v>
      </c>
      <c r="V2608" s="4" t="str">
        <f t="shared" si="245"/>
        <v/>
      </c>
    </row>
    <row r="2609" spans="1:22">
      <c r="A2609" s="2">
        <v>44823</v>
      </c>
      <c r="B2609" s="7">
        <v>1489</v>
      </c>
      <c r="C2609" s="7">
        <v>1514</v>
      </c>
      <c r="D2609" s="7">
        <v>1480</v>
      </c>
      <c r="E2609" s="7">
        <v>1502.599975585938</v>
      </c>
      <c r="F2609" s="7">
        <v>17540.650390625</v>
      </c>
      <c r="G2609" s="7">
        <v>17667.19921875</v>
      </c>
      <c r="H2609" s="7">
        <v>17429.69921875</v>
      </c>
      <c r="I2609" s="7">
        <v>17622.25</v>
      </c>
      <c r="J2609" s="7">
        <v>8.4888528466186747E-2</v>
      </c>
      <c r="K2609" s="7">
        <v>8.5695529962282246E-2</v>
      </c>
      <c r="L2609" s="7">
        <v>8.4912538158311415E-2</v>
      </c>
      <c r="M2609" s="7">
        <v>8.5267203426687144E-2</v>
      </c>
      <c r="N2609" s="7">
        <v>8.4112167975164936E-2</v>
      </c>
      <c r="O2609" s="7">
        <v>6.5230750267730524E-4</v>
      </c>
      <c r="P2609" s="7">
        <v>8.4764475477842244E-2</v>
      </c>
      <c r="Q2609" s="7">
        <v>8.3459860472487629E-2</v>
      </c>
      <c r="R2609" s="7">
        <f t="shared" si="246"/>
        <v>0</v>
      </c>
      <c r="S2609" s="4" t="str">
        <f t="shared" si="247"/>
        <v>Upper</v>
      </c>
      <c r="T2609" s="4" t="str">
        <f t="shared" si="248"/>
        <v>Above</v>
      </c>
      <c r="U2609" s="4" t="str">
        <f t="shared" ref="U2609:U2672" si="249">+IF(AND(S2609="Upper",T2609="Below"),"Sell",IF(AND(S2609="Lower",T2609="Above"),"Buy",U2608))</f>
        <v>Buy</v>
      </c>
      <c r="V2609" s="4" t="str">
        <f t="shared" si="245"/>
        <v/>
      </c>
    </row>
    <row r="2610" spans="1:22">
      <c r="A2610" s="2">
        <v>44824</v>
      </c>
      <c r="B2610" s="7">
        <v>1514</v>
      </c>
      <c r="C2610" s="7">
        <v>1524</v>
      </c>
      <c r="D2610" s="7">
        <v>1509.900024414062</v>
      </c>
      <c r="E2610" s="7">
        <v>1520.699951171875</v>
      </c>
      <c r="F2610" s="7">
        <v>17770.400390625</v>
      </c>
      <c r="G2610" s="7">
        <v>17919.30078125</v>
      </c>
      <c r="H2610" s="7">
        <v>17744.400390625</v>
      </c>
      <c r="I2610" s="7">
        <v>17816.25</v>
      </c>
      <c r="J2610" s="7">
        <v>8.5197855237900535E-2</v>
      </c>
      <c r="K2610" s="7">
        <v>8.5047961335335653E-2</v>
      </c>
      <c r="L2610" s="7">
        <v>8.5091634046524145E-2</v>
      </c>
      <c r="M2610" s="7">
        <v>8.5354659435732824E-2</v>
      </c>
      <c r="N2610" s="7">
        <v>8.4176667110508599E-2</v>
      </c>
      <c r="O2610" s="7">
        <v>7.0870242158468141E-4</v>
      </c>
      <c r="P2610" s="7">
        <v>8.4885369532093274E-2</v>
      </c>
      <c r="Q2610" s="7">
        <v>8.3467964688923924E-2</v>
      </c>
      <c r="R2610" s="7">
        <f t="shared" si="246"/>
        <v>0</v>
      </c>
      <c r="S2610" s="4" t="str">
        <f t="shared" si="247"/>
        <v>Upper</v>
      </c>
      <c r="T2610" s="4" t="str">
        <f t="shared" si="248"/>
        <v>Above</v>
      </c>
      <c r="U2610" s="4" t="str">
        <f t="shared" si="249"/>
        <v>Buy</v>
      </c>
      <c r="V2610" s="4" t="str">
        <f t="shared" si="245"/>
        <v/>
      </c>
    </row>
    <row r="2611" spans="1:22">
      <c r="A2611" s="2">
        <v>44825</v>
      </c>
      <c r="B2611" s="7">
        <v>1508</v>
      </c>
      <c r="C2611" s="7">
        <v>1521.5</v>
      </c>
      <c r="D2611" s="7">
        <v>1505</v>
      </c>
      <c r="E2611" s="7">
        <v>1518.349975585938</v>
      </c>
      <c r="F2611" s="7">
        <v>17766.349609375</v>
      </c>
      <c r="G2611" s="7">
        <v>17838.69921875</v>
      </c>
      <c r="H2611" s="7">
        <v>17663.599609375</v>
      </c>
      <c r="I2611" s="7">
        <v>17718.349609375</v>
      </c>
      <c r="J2611" s="7">
        <v>8.4879563509447892E-2</v>
      </c>
      <c r="K2611" s="7">
        <v>8.5292093405598388E-2</v>
      </c>
      <c r="L2611" s="7">
        <v>8.5203471165708339E-2</v>
      </c>
      <c r="M2611" s="7">
        <v>8.5693645799976736E-2</v>
      </c>
      <c r="N2611" s="7">
        <v>8.4291814344816571E-2</v>
      </c>
      <c r="O2611" s="7">
        <v>7.5954374843024909E-4</v>
      </c>
      <c r="P2611" s="7">
        <v>8.5051358093246821E-2</v>
      </c>
      <c r="Q2611" s="7">
        <v>8.3532270596386321E-2</v>
      </c>
      <c r="R2611" s="7">
        <f t="shared" si="246"/>
        <v>0</v>
      </c>
      <c r="S2611" s="4" t="str">
        <f t="shared" si="247"/>
        <v>Upper</v>
      </c>
      <c r="T2611" s="4" t="str">
        <f t="shared" si="248"/>
        <v>Above</v>
      </c>
      <c r="U2611" s="4" t="str">
        <f t="shared" si="249"/>
        <v>Buy</v>
      </c>
      <c r="V2611" s="4" t="str">
        <f t="shared" ref="V2611:V2674" si="250">+IF(U2611&lt;&gt;U2610,U2611,"")</f>
        <v/>
      </c>
    </row>
    <row r="2612" spans="1:22">
      <c r="A2612" s="2">
        <v>44826</v>
      </c>
      <c r="B2612" s="7">
        <v>1502</v>
      </c>
      <c r="C2612" s="7">
        <v>1510.150024414062</v>
      </c>
      <c r="D2612" s="7">
        <v>1482.75</v>
      </c>
      <c r="E2612" s="7">
        <v>1486</v>
      </c>
      <c r="F2612" s="7">
        <v>17609.650390625</v>
      </c>
      <c r="G2612" s="7">
        <v>17722.75</v>
      </c>
      <c r="H2612" s="7">
        <v>17532.44921875</v>
      </c>
      <c r="I2612" s="7">
        <v>17629.80078125</v>
      </c>
      <c r="J2612" s="7">
        <v>8.5294140808135105E-2</v>
      </c>
      <c r="K2612" s="7">
        <v>8.5209689490291438E-2</v>
      </c>
      <c r="L2612" s="7">
        <v>8.4571755006954741E-2</v>
      </c>
      <c r="M2612" s="7">
        <v>8.4289097672641922E-2</v>
      </c>
      <c r="N2612" s="7">
        <v>8.4323212642243656E-2</v>
      </c>
      <c r="O2612" s="7">
        <v>7.4493931792488836E-4</v>
      </c>
      <c r="P2612" s="7">
        <v>8.506815196016855E-2</v>
      </c>
      <c r="Q2612" s="7">
        <v>8.3578273324318761E-2</v>
      </c>
      <c r="R2612" s="7" t="str">
        <f t="shared" si="246"/>
        <v>Upper</v>
      </c>
      <c r="S2612" s="4" t="str">
        <f t="shared" si="247"/>
        <v>Upper</v>
      </c>
      <c r="T2612" s="4" t="str">
        <f t="shared" si="248"/>
        <v>Below</v>
      </c>
      <c r="U2612" s="4" t="str">
        <f t="shared" si="249"/>
        <v>Sell</v>
      </c>
      <c r="V2612" s="4" t="str">
        <f t="shared" si="250"/>
        <v>Sell</v>
      </c>
    </row>
    <row r="2613" spans="1:22">
      <c r="A2613" s="2">
        <v>44827</v>
      </c>
      <c r="B2613" s="7">
        <v>1472.349975585938</v>
      </c>
      <c r="C2613" s="7">
        <v>1475</v>
      </c>
      <c r="D2613" s="7">
        <v>1437</v>
      </c>
      <c r="E2613" s="7">
        <v>1446.150024414062</v>
      </c>
      <c r="F2613" s="7">
        <v>17593.849609375</v>
      </c>
      <c r="G2613" s="7">
        <v>17642.150390625</v>
      </c>
      <c r="H2613" s="7">
        <v>17291.650390625</v>
      </c>
      <c r="I2613" s="7">
        <v>17327.349609375</v>
      </c>
      <c r="J2613" s="7">
        <v>8.3685492844123549E-2</v>
      </c>
      <c r="K2613" s="7">
        <v>8.3606588048575514E-2</v>
      </c>
      <c r="L2613" s="7">
        <v>8.3103692680433619E-2</v>
      </c>
      <c r="M2613" s="7">
        <v>8.3460543996389372E-2</v>
      </c>
      <c r="N2613" s="7">
        <v>8.4316316255757431E-2</v>
      </c>
      <c r="O2613" s="7">
        <v>7.5260088515947206E-4</v>
      </c>
      <c r="P2613" s="7">
        <v>8.5068917140916897E-2</v>
      </c>
      <c r="Q2613" s="7">
        <v>8.3563715370597966E-2</v>
      </c>
      <c r="R2613" s="7" t="str">
        <f t="shared" si="246"/>
        <v>Lower</v>
      </c>
      <c r="S2613" s="4" t="str">
        <f t="shared" si="247"/>
        <v>Lower</v>
      </c>
      <c r="T2613" s="4" t="str">
        <f t="shared" si="248"/>
        <v>Below</v>
      </c>
      <c r="U2613" s="4" t="str">
        <f t="shared" si="249"/>
        <v>Sell</v>
      </c>
      <c r="V2613" s="4" t="str">
        <f t="shared" si="250"/>
        <v/>
      </c>
    </row>
    <row r="2614" spans="1:22">
      <c r="A2614" s="2">
        <v>44830</v>
      </c>
      <c r="B2614" s="7">
        <v>1425.349975585938</v>
      </c>
      <c r="C2614" s="7">
        <v>1436.449951171875</v>
      </c>
      <c r="D2614" s="7">
        <v>1418</v>
      </c>
      <c r="E2614" s="7">
        <v>1426.650024414062</v>
      </c>
      <c r="F2614" s="7">
        <v>17156.30078125</v>
      </c>
      <c r="G2614" s="7">
        <v>17196.400390625</v>
      </c>
      <c r="H2614" s="7">
        <v>16978.30078125</v>
      </c>
      <c r="I2614" s="7">
        <v>17016.30078125</v>
      </c>
      <c r="J2614" s="7">
        <v>8.3080262683648709E-2</v>
      </c>
      <c r="K2614" s="7">
        <v>8.3532013592506699E-2</v>
      </c>
      <c r="L2614" s="7">
        <v>8.3518369610106655E-2</v>
      </c>
      <c r="M2614" s="7">
        <v>8.3840197864042593E-2</v>
      </c>
      <c r="N2614" s="7">
        <v>8.4336367931210979E-2</v>
      </c>
      <c r="O2614" s="7">
        <v>7.3309027327439209E-4</v>
      </c>
      <c r="P2614" s="7">
        <v>8.5069458204485374E-2</v>
      </c>
      <c r="Q2614" s="7">
        <v>8.3603277657936584E-2</v>
      </c>
      <c r="R2614" s="7">
        <f t="shared" si="246"/>
        <v>0</v>
      </c>
      <c r="S2614" s="4" t="str">
        <f t="shared" si="247"/>
        <v>Lower</v>
      </c>
      <c r="T2614" s="4" t="str">
        <f t="shared" si="248"/>
        <v>Above</v>
      </c>
      <c r="U2614" s="4" t="str">
        <f t="shared" si="249"/>
        <v>Buy</v>
      </c>
      <c r="V2614" s="4" t="str">
        <f t="shared" si="250"/>
        <v>Buy</v>
      </c>
    </row>
    <row r="2615" spans="1:22">
      <c r="A2615" s="2">
        <v>44831</v>
      </c>
      <c r="B2615" s="7">
        <v>1432.400024414062</v>
      </c>
      <c r="C2615" s="7">
        <v>1440</v>
      </c>
      <c r="D2615" s="7">
        <v>1407</v>
      </c>
      <c r="E2615" s="7">
        <v>1413.849975585938</v>
      </c>
      <c r="F2615" s="7">
        <v>17110.900390625</v>
      </c>
      <c r="G2615" s="7">
        <v>17176.44921875</v>
      </c>
      <c r="H2615" s="7">
        <v>16942.349609375</v>
      </c>
      <c r="I2615" s="7">
        <v>17007.400390625</v>
      </c>
      <c r="J2615" s="7">
        <v>8.3712720646709468E-2</v>
      </c>
      <c r="K2615" s="7">
        <v>8.3835720739539127E-2</v>
      </c>
      <c r="L2615" s="7">
        <v>8.3046332559531214E-2</v>
      </c>
      <c r="M2615" s="7">
        <v>8.3131457078254881E-2</v>
      </c>
      <c r="N2615" s="7">
        <v>8.433592494162731E-2</v>
      </c>
      <c r="O2615" s="7">
        <v>7.3385333843102043E-4</v>
      </c>
      <c r="P2615" s="7">
        <v>8.5069778280058336E-2</v>
      </c>
      <c r="Q2615" s="7">
        <v>8.3602071603196285E-2</v>
      </c>
      <c r="R2615" s="7" t="str">
        <f t="shared" si="246"/>
        <v>Lower</v>
      </c>
      <c r="S2615" s="4" t="str">
        <f t="shared" si="247"/>
        <v>Lower</v>
      </c>
      <c r="T2615" s="4" t="str">
        <f t="shared" si="248"/>
        <v>Below</v>
      </c>
      <c r="U2615" s="4" t="str">
        <f t="shared" si="249"/>
        <v>Buy</v>
      </c>
      <c r="V2615" s="4" t="str">
        <f t="shared" si="250"/>
        <v/>
      </c>
    </row>
    <row r="2616" spans="1:22">
      <c r="A2616" s="2">
        <v>44832</v>
      </c>
      <c r="B2616" s="7">
        <v>1406</v>
      </c>
      <c r="C2616" s="7">
        <v>1410.599975585938</v>
      </c>
      <c r="D2616" s="7">
        <v>1385.900024414062</v>
      </c>
      <c r="E2616" s="7">
        <v>1389.550048828125</v>
      </c>
      <c r="F2616" s="7">
        <v>16870.55078125</v>
      </c>
      <c r="G2616" s="7">
        <v>17037.599609375</v>
      </c>
      <c r="H2616" s="7">
        <v>16820.400390625</v>
      </c>
      <c r="I2616" s="7">
        <v>16858.599609375</v>
      </c>
      <c r="J2616" s="7">
        <v>8.3340491856533472E-2</v>
      </c>
      <c r="K2616" s="7">
        <v>8.2793351641492374E-2</v>
      </c>
      <c r="L2616" s="7">
        <v>8.239399730261511E-2</v>
      </c>
      <c r="M2616" s="7">
        <v>8.2423812239742725E-2</v>
      </c>
      <c r="N2616" s="7">
        <v>8.4273110806212068E-2</v>
      </c>
      <c r="O2616" s="7">
        <v>8.3915444335577662E-4</v>
      </c>
      <c r="P2616" s="7">
        <v>8.5112265249567845E-2</v>
      </c>
      <c r="Q2616" s="7">
        <v>8.343395636285629E-2</v>
      </c>
      <c r="R2616" s="7">
        <f t="shared" si="246"/>
        <v>0</v>
      </c>
      <c r="S2616" s="4" t="str">
        <f t="shared" si="247"/>
        <v>Lower</v>
      </c>
      <c r="T2616" s="4" t="str">
        <f t="shared" si="248"/>
        <v>Below</v>
      </c>
      <c r="U2616" s="4" t="str">
        <f t="shared" si="249"/>
        <v>Buy</v>
      </c>
      <c r="V2616" s="4" t="str">
        <f t="shared" si="250"/>
        <v/>
      </c>
    </row>
    <row r="2617" spans="1:22">
      <c r="A2617" s="2">
        <v>44833</v>
      </c>
      <c r="B2617" s="7">
        <v>1396.300048828125</v>
      </c>
      <c r="C2617" s="7">
        <v>1402.199951171875</v>
      </c>
      <c r="D2617" s="7">
        <v>1378.800048828125</v>
      </c>
      <c r="E2617" s="7">
        <v>1382.349975585938</v>
      </c>
      <c r="F2617" s="7">
        <v>16993.599609375</v>
      </c>
      <c r="G2617" s="7">
        <v>17026.05078125</v>
      </c>
      <c r="H2617" s="7">
        <v>16788.599609375</v>
      </c>
      <c r="I2617" s="7">
        <v>16818.099609375</v>
      </c>
      <c r="J2617" s="7">
        <v>8.21662320476126E-2</v>
      </c>
      <c r="K2617" s="7">
        <v>8.2356147599186816E-2</v>
      </c>
      <c r="L2617" s="7">
        <v>8.2127162533448164E-2</v>
      </c>
      <c r="M2617" s="7">
        <v>8.2194184104806167E-2</v>
      </c>
      <c r="N2617" s="7">
        <v>8.4186939197518948E-2</v>
      </c>
      <c r="O2617" s="7">
        <v>9.5769658869824441E-4</v>
      </c>
      <c r="P2617" s="7">
        <v>8.5144635786217199E-2</v>
      </c>
      <c r="Q2617" s="7">
        <v>8.3229242608820697E-2</v>
      </c>
      <c r="R2617" s="7">
        <f t="shared" si="246"/>
        <v>0</v>
      </c>
      <c r="S2617" s="4" t="str">
        <f t="shared" si="247"/>
        <v>Lower</v>
      </c>
      <c r="T2617" s="4" t="str">
        <f t="shared" si="248"/>
        <v>Below</v>
      </c>
      <c r="U2617" s="4" t="str">
        <f t="shared" si="249"/>
        <v>Buy</v>
      </c>
      <c r="V2617" s="4" t="str">
        <f t="shared" si="250"/>
        <v/>
      </c>
    </row>
    <row r="2618" spans="1:22">
      <c r="A2618" s="2">
        <v>44834</v>
      </c>
      <c r="B2618" s="7">
        <v>1378.800048828125</v>
      </c>
      <c r="C2618" s="7">
        <v>1431.449951171875</v>
      </c>
      <c r="D2618" s="7">
        <v>1365</v>
      </c>
      <c r="E2618" s="7">
        <v>1421.349975585938</v>
      </c>
      <c r="F2618" s="7">
        <v>16798.05078125</v>
      </c>
      <c r="G2618" s="7">
        <v>17187.099609375</v>
      </c>
      <c r="H2618" s="7">
        <v>16747.69921875</v>
      </c>
      <c r="I2618" s="7">
        <v>17094.349609375</v>
      </c>
      <c r="J2618" s="7">
        <v>8.2080954914551335E-2</v>
      </c>
      <c r="K2618" s="7">
        <v>8.3286300987693462E-2</v>
      </c>
      <c r="L2618" s="7">
        <v>8.1503732672235069E-2</v>
      </c>
      <c r="M2618" s="7">
        <v>8.3147356177062801E-2</v>
      </c>
      <c r="N2618" s="7">
        <v>8.4109567415997816E-2</v>
      </c>
      <c r="O2618" s="7">
        <v>9.768252307060946E-4</v>
      </c>
      <c r="P2618" s="7">
        <v>8.5086392646703909E-2</v>
      </c>
      <c r="Q2618" s="7">
        <v>8.3132742185291722E-2</v>
      </c>
      <c r="R2618" s="7" t="str">
        <f t="shared" si="246"/>
        <v>Lower</v>
      </c>
      <c r="S2618" s="4" t="str">
        <f t="shared" si="247"/>
        <v>Lower</v>
      </c>
      <c r="T2618" s="4" t="str">
        <f t="shared" si="248"/>
        <v>Above</v>
      </c>
      <c r="U2618" s="4" t="str">
        <f t="shared" si="249"/>
        <v>Buy</v>
      </c>
      <c r="V2618" s="4" t="str">
        <f t="shared" si="250"/>
        <v/>
      </c>
    </row>
    <row r="2619" spans="1:22">
      <c r="A2619" s="2">
        <v>44837</v>
      </c>
      <c r="B2619" s="7">
        <v>1409.949951171875</v>
      </c>
      <c r="C2619" s="7">
        <v>1417.849975585938</v>
      </c>
      <c r="D2619" s="7">
        <v>1401.099975585938</v>
      </c>
      <c r="E2619" s="7">
        <v>1413.199951171875</v>
      </c>
      <c r="F2619" s="7">
        <v>17102.099609375</v>
      </c>
      <c r="G2619" s="7">
        <v>17114.650390625</v>
      </c>
      <c r="H2619" s="7">
        <v>16855.55078125</v>
      </c>
      <c r="I2619" s="7">
        <v>16887.349609375</v>
      </c>
      <c r="J2619" s="7">
        <v>8.2443090812017672E-2</v>
      </c>
      <c r="K2619" s="7">
        <v>8.2844226626014053E-2</v>
      </c>
      <c r="L2619" s="7">
        <v>8.3123950903135818E-2</v>
      </c>
      <c r="M2619" s="7">
        <v>8.3683939982348562E-2</v>
      </c>
      <c r="N2619" s="7">
        <v>8.4062283297047471E-2</v>
      </c>
      <c r="O2619" s="7">
        <v>9.7320817547786069E-4</v>
      </c>
      <c r="P2619" s="7">
        <v>8.5035491472525329E-2</v>
      </c>
      <c r="Q2619" s="7">
        <v>8.3089075121569614E-2</v>
      </c>
      <c r="R2619" s="7">
        <f t="shared" si="246"/>
        <v>0</v>
      </c>
      <c r="S2619" s="4" t="str">
        <f t="shared" si="247"/>
        <v>Lower</v>
      </c>
      <c r="T2619" s="4" t="str">
        <f t="shared" si="248"/>
        <v>Above</v>
      </c>
      <c r="U2619" s="4" t="str">
        <f t="shared" si="249"/>
        <v>Buy</v>
      </c>
      <c r="V2619" s="4" t="str">
        <f t="shared" si="250"/>
        <v/>
      </c>
    </row>
    <row r="2620" spans="1:22">
      <c r="A2620" s="2">
        <v>44838</v>
      </c>
      <c r="B2620" s="7">
        <v>1429.5</v>
      </c>
      <c r="C2620" s="7">
        <v>1458</v>
      </c>
      <c r="D2620" s="7">
        <v>1426.150024414062</v>
      </c>
      <c r="E2620" s="7">
        <v>1453</v>
      </c>
      <c r="F2620" s="7">
        <v>17147.44921875</v>
      </c>
      <c r="G2620" s="7">
        <v>17287.30078125</v>
      </c>
      <c r="H2620" s="7">
        <v>17117.30078125</v>
      </c>
      <c r="I2620" s="7">
        <v>17274.30078125</v>
      </c>
      <c r="J2620" s="7">
        <v>8.3365168881031182E-2</v>
      </c>
      <c r="K2620" s="7">
        <v>8.4339366709079489E-2</v>
      </c>
      <c r="L2620" s="7">
        <v>8.3316291665344974E-2</v>
      </c>
      <c r="M2620" s="7">
        <v>8.4113390081590217E-2</v>
      </c>
      <c r="N2620" s="7">
        <v>8.4050169184208351E-2</v>
      </c>
      <c r="O2620" s="7">
        <v>9.7086908008890867E-4</v>
      </c>
      <c r="P2620" s="7">
        <v>8.5021038264297258E-2</v>
      </c>
      <c r="Q2620" s="7">
        <v>8.3079300104119444E-2</v>
      </c>
      <c r="R2620" s="7">
        <f t="shared" si="246"/>
        <v>0</v>
      </c>
      <c r="S2620" s="4" t="str">
        <f t="shared" si="247"/>
        <v>Lower</v>
      </c>
      <c r="T2620" s="4" t="str">
        <f t="shared" si="248"/>
        <v>Above</v>
      </c>
      <c r="U2620" s="4" t="str">
        <f t="shared" si="249"/>
        <v>Buy</v>
      </c>
      <c r="V2620" s="4" t="str">
        <f t="shared" si="250"/>
        <v/>
      </c>
    </row>
    <row r="2621" spans="1:22">
      <c r="A2621" s="2">
        <v>44840</v>
      </c>
      <c r="B2621" s="7">
        <v>1459.949951171875</v>
      </c>
      <c r="C2621" s="7">
        <v>1462.599975585938</v>
      </c>
      <c r="D2621" s="7">
        <v>1434.199951171875</v>
      </c>
      <c r="E2621" s="7">
        <v>1437</v>
      </c>
      <c r="F2621" s="7">
        <v>17379.25</v>
      </c>
      <c r="G2621" s="7">
        <v>17428.80078125</v>
      </c>
      <c r="H2621" s="7">
        <v>17315.650390625</v>
      </c>
      <c r="I2621" s="7">
        <v>17331.80078125</v>
      </c>
      <c r="J2621" s="7">
        <v>8.4005348399492211E-2</v>
      </c>
      <c r="K2621" s="7">
        <v>8.3918566397259559E-2</v>
      </c>
      <c r="L2621" s="7">
        <v>8.2826802275262859E-2</v>
      </c>
      <c r="M2621" s="7">
        <v>8.2911176867125347E-2</v>
      </c>
      <c r="N2621" s="7">
        <v>8.3990478441835131E-2</v>
      </c>
      <c r="O2621" s="7">
        <v>1.0034725742145919E-3</v>
      </c>
      <c r="P2621" s="7">
        <v>8.4993951016049729E-2</v>
      </c>
      <c r="Q2621" s="7">
        <v>8.2987005867620534E-2</v>
      </c>
      <c r="R2621" s="7" t="str">
        <f t="shared" si="246"/>
        <v>Lower</v>
      </c>
      <c r="S2621" s="4" t="str">
        <f t="shared" si="247"/>
        <v>Lower</v>
      </c>
      <c r="T2621" s="4" t="str">
        <f t="shared" si="248"/>
        <v>Below</v>
      </c>
      <c r="U2621" s="4" t="str">
        <f t="shared" si="249"/>
        <v>Buy</v>
      </c>
      <c r="V2621" s="4" t="str">
        <f t="shared" si="250"/>
        <v/>
      </c>
    </row>
    <row r="2622" spans="1:22">
      <c r="A2622" s="2">
        <v>44841</v>
      </c>
      <c r="B2622" s="7">
        <v>1430.25</v>
      </c>
      <c r="C2622" s="7">
        <v>1434.949951171875</v>
      </c>
      <c r="D2622" s="7">
        <v>1420.349975585938</v>
      </c>
      <c r="E2622" s="7">
        <v>1430.800048828125</v>
      </c>
      <c r="F2622" s="7">
        <v>17287.19921875</v>
      </c>
      <c r="G2622" s="7">
        <v>17337.349609375</v>
      </c>
      <c r="H2622" s="7">
        <v>17216.94921875</v>
      </c>
      <c r="I2622" s="7">
        <v>17314.650390625</v>
      </c>
      <c r="J2622" s="7">
        <v>8.2734628201005841E-2</v>
      </c>
      <c r="K2622" s="7">
        <v>8.276639645058205E-2</v>
      </c>
      <c r="L2622" s="7">
        <v>8.2497192594325308E-2</v>
      </c>
      <c r="M2622" s="7">
        <v>8.2635226039725881E-2</v>
      </c>
      <c r="N2622" s="7">
        <v>8.3915202801379013E-2</v>
      </c>
      <c r="O2622" s="7">
        <v>1.047126126706651E-3</v>
      </c>
      <c r="P2622" s="7">
        <v>8.4962328928085668E-2</v>
      </c>
      <c r="Q2622" s="7">
        <v>8.2868076674672358E-2</v>
      </c>
      <c r="R2622" s="7">
        <f t="shared" si="246"/>
        <v>0</v>
      </c>
      <c r="S2622" s="4" t="str">
        <f t="shared" si="247"/>
        <v>Lower</v>
      </c>
      <c r="T2622" s="4" t="str">
        <f t="shared" si="248"/>
        <v>Below</v>
      </c>
      <c r="U2622" s="4" t="str">
        <f t="shared" si="249"/>
        <v>Buy</v>
      </c>
      <c r="V2622" s="4" t="str">
        <f t="shared" si="250"/>
        <v/>
      </c>
    </row>
    <row r="2623" spans="1:22">
      <c r="A2623" s="2">
        <v>44844</v>
      </c>
      <c r="B2623" s="7">
        <v>1408</v>
      </c>
      <c r="C2623" s="7">
        <v>1426</v>
      </c>
      <c r="D2623" s="7">
        <v>1398.199951171875</v>
      </c>
      <c r="E2623" s="7">
        <v>1415</v>
      </c>
      <c r="F2623" s="7">
        <v>17094.349609375</v>
      </c>
      <c r="G2623" s="7">
        <v>17280.150390625</v>
      </c>
      <c r="H2623" s="7">
        <v>17064.69921875</v>
      </c>
      <c r="I2623" s="7">
        <v>17241</v>
      </c>
      <c r="J2623" s="7">
        <v>8.2366397796603805E-2</v>
      </c>
      <c r="K2623" s="7">
        <v>8.2522429942140305E-2</v>
      </c>
      <c r="L2623" s="7">
        <v>8.1935223893989856E-2</v>
      </c>
      <c r="M2623" s="7">
        <v>8.2071805579722754E-2</v>
      </c>
      <c r="N2623" s="7">
        <v>8.3817114740592905E-2</v>
      </c>
      <c r="O2623" s="7">
        <v>1.124480401826477E-3</v>
      </c>
      <c r="P2623" s="7">
        <v>8.4941595142419377E-2</v>
      </c>
      <c r="Q2623" s="7">
        <v>8.2692634338766433E-2</v>
      </c>
      <c r="R2623" s="7">
        <f t="shared" si="246"/>
        <v>0</v>
      </c>
      <c r="S2623" s="4" t="str">
        <f t="shared" si="247"/>
        <v>Lower</v>
      </c>
      <c r="T2623" s="4" t="str">
        <f t="shared" si="248"/>
        <v>Below</v>
      </c>
      <c r="U2623" s="4" t="str">
        <f t="shared" si="249"/>
        <v>Buy</v>
      </c>
      <c r="V2623" s="4" t="str">
        <f t="shared" si="250"/>
        <v/>
      </c>
    </row>
    <row r="2624" spans="1:22">
      <c r="A2624" s="2">
        <v>44845</v>
      </c>
      <c r="B2624" s="7">
        <v>1401.099975585938</v>
      </c>
      <c r="C2624" s="7">
        <v>1417</v>
      </c>
      <c r="D2624" s="7">
        <v>1399.449951171875</v>
      </c>
      <c r="E2624" s="7">
        <v>1400.650024414062</v>
      </c>
      <c r="F2624" s="7">
        <v>17256.05078125</v>
      </c>
      <c r="G2624" s="7">
        <v>17261.80078125</v>
      </c>
      <c r="H2624" s="7">
        <v>16950.30078125</v>
      </c>
      <c r="I2624" s="7">
        <v>16983.55078125</v>
      </c>
      <c r="J2624" s="7">
        <v>8.1194706329233701E-2</v>
      </c>
      <c r="K2624" s="7">
        <v>8.2088770340760994E-2</v>
      </c>
      <c r="L2624" s="7">
        <v>8.2561953869273619E-2</v>
      </c>
      <c r="M2624" s="7">
        <v>8.2470976914933089E-2</v>
      </c>
      <c r="N2624" s="7">
        <v>8.3777190858177877E-2</v>
      </c>
      <c r="O2624" s="7">
        <v>1.158604976862715E-3</v>
      </c>
      <c r="P2624" s="7">
        <v>8.4935795835040587E-2</v>
      </c>
      <c r="Q2624" s="7">
        <v>8.2618585881315168E-2</v>
      </c>
      <c r="R2624" s="7">
        <f t="shared" si="246"/>
        <v>0</v>
      </c>
      <c r="S2624" s="4" t="str">
        <f t="shared" si="247"/>
        <v>Lower</v>
      </c>
      <c r="T2624" s="4" t="str">
        <f t="shared" si="248"/>
        <v>Below</v>
      </c>
      <c r="U2624" s="4" t="str">
        <f t="shared" si="249"/>
        <v>Buy</v>
      </c>
      <c r="V2624" s="4" t="str">
        <f t="shared" si="250"/>
        <v/>
      </c>
    </row>
    <row r="2625" spans="1:22">
      <c r="A2625" s="2">
        <v>44846</v>
      </c>
      <c r="B2625" s="7">
        <v>1403.199951171875</v>
      </c>
      <c r="C2625" s="7">
        <v>1414.849975585938</v>
      </c>
      <c r="D2625" s="7">
        <v>1397.300048828125</v>
      </c>
      <c r="E2625" s="7">
        <v>1409.800048828125</v>
      </c>
      <c r="F2625" s="7">
        <v>17025.55078125</v>
      </c>
      <c r="G2625" s="7">
        <v>17142.349609375</v>
      </c>
      <c r="H2625" s="7">
        <v>16960.05078125</v>
      </c>
      <c r="I2625" s="7">
        <v>17123.599609375</v>
      </c>
      <c r="J2625" s="7">
        <v>8.2417301454775813E-2</v>
      </c>
      <c r="K2625" s="7">
        <v>8.253535879423253E-2</v>
      </c>
      <c r="L2625" s="7">
        <v>8.2387727893650814E-2</v>
      </c>
      <c r="M2625" s="7">
        <v>8.2330823015522595E-2</v>
      </c>
      <c r="N2625" s="7">
        <v>8.3706970184366403E-2</v>
      </c>
      <c r="O2625" s="7">
        <v>1.202990686900212E-3</v>
      </c>
      <c r="P2625" s="7">
        <v>8.4909960871266621E-2</v>
      </c>
      <c r="Q2625" s="7">
        <v>8.2503979497466184E-2</v>
      </c>
      <c r="R2625" s="7" t="str">
        <f t="shared" si="246"/>
        <v>Lower</v>
      </c>
      <c r="S2625" s="4" t="str">
        <f t="shared" si="247"/>
        <v>Lower</v>
      </c>
      <c r="T2625" s="4" t="str">
        <f t="shared" si="248"/>
        <v>Below</v>
      </c>
      <c r="U2625" s="4" t="str">
        <f t="shared" si="249"/>
        <v>Buy</v>
      </c>
      <c r="V2625" s="4" t="str">
        <f t="shared" si="250"/>
        <v/>
      </c>
    </row>
    <row r="2626" spans="1:22">
      <c r="A2626" s="2">
        <v>44847</v>
      </c>
      <c r="B2626" s="7">
        <v>1402.050048828125</v>
      </c>
      <c r="C2626" s="7">
        <v>1406.25</v>
      </c>
      <c r="D2626" s="7">
        <v>1384</v>
      </c>
      <c r="E2626" s="7">
        <v>1393.599975585938</v>
      </c>
      <c r="F2626" s="7">
        <v>17087.349609375</v>
      </c>
      <c r="G2626" s="7">
        <v>17112.349609375</v>
      </c>
      <c r="H2626" s="7">
        <v>16956.94921875</v>
      </c>
      <c r="I2626" s="7">
        <v>17014.349609375</v>
      </c>
      <c r="J2626" s="7">
        <v>8.2051932036252606E-2</v>
      </c>
      <c r="K2626" s="7">
        <v>8.217749357046715E-2</v>
      </c>
      <c r="L2626" s="7">
        <v>8.1618455191789688E-2</v>
      </c>
      <c r="M2626" s="7">
        <v>8.1907331610140202E-2</v>
      </c>
      <c r="N2626" s="7">
        <v>8.3556971148226716E-2</v>
      </c>
      <c r="O2626" s="7">
        <v>1.2321233014589109E-3</v>
      </c>
      <c r="P2626" s="7">
        <v>8.4789094449685631E-2</v>
      </c>
      <c r="Q2626" s="7">
        <v>8.2324847846767801E-2</v>
      </c>
      <c r="R2626" s="7">
        <f t="shared" si="246"/>
        <v>0</v>
      </c>
      <c r="S2626" s="4" t="str">
        <f t="shared" si="247"/>
        <v>Lower</v>
      </c>
      <c r="T2626" s="4" t="str">
        <f t="shared" si="248"/>
        <v>Below</v>
      </c>
      <c r="U2626" s="4" t="str">
        <f t="shared" si="249"/>
        <v>Buy</v>
      </c>
      <c r="V2626" s="4" t="str">
        <f t="shared" si="250"/>
        <v/>
      </c>
    </row>
    <row r="2627" spans="1:22">
      <c r="A2627" s="2">
        <v>44848</v>
      </c>
      <c r="B2627" s="7">
        <v>1417</v>
      </c>
      <c r="C2627" s="7">
        <v>1447</v>
      </c>
      <c r="D2627" s="7">
        <v>1415.25</v>
      </c>
      <c r="E2627" s="7">
        <v>1439</v>
      </c>
      <c r="F2627" s="7">
        <v>17322.30078125</v>
      </c>
      <c r="G2627" s="7">
        <v>17348.55078125</v>
      </c>
      <c r="H2627" s="7">
        <v>17169.75</v>
      </c>
      <c r="I2627" s="7">
        <v>17185.69921875</v>
      </c>
      <c r="J2627" s="7">
        <v>8.1802066474552196E-2</v>
      </c>
      <c r="K2627" s="7">
        <v>8.3407543272368975E-2</v>
      </c>
      <c r="L2627" s="7">
        <v>8.2426942733586681E-2</v>
      </c>
      <c r="M2627" s="7">
        <v>8.3732409236513192E-2</v>
      </c>
      <c r="N2627" s="7">
        <v>8.3490456596168189E-2</v>
      </c>
      <c r="O2627" s="7">
        <v>1.181424282465388E-3</v>
      </c>
      <c r="P2627" s="7">
        <v>8.4671880878633574E-2</v>
      </c>
      <c r="Q2627" s="7">
        <v>8.2309032313702804E-2</v>
      </c>
      <c r="R2627" s="7">
        <f t="shared" ref="R2627:R2690" si="251">IF(AND(K2627&gt;=Q2627,L2627&lt;=Q2627),"Lower",IF(AND(K2627&gt;=P2627,L2627&lt;=P2627),"Upper",0))</f>
        <v>0</v>
      </c>
      <c r="S2627" s="4" t="str">
        <f t="shared" si="247"/>
        <v>Lower</v>
      </c>
      <c r="T2627" s="4" t="str">
        <f t="shared" si="248"/>
        <v>Above</v>
      </c>
      <c r="U2627" s="4" t="str">
        <f t="shared" si="249"/>
        <v>Buy</v>
      </c>
      <c r="V2627" s="4" t="str">
        <f t="shared" si="250"/>
        <v/>
      </c>
    </row>
    <row r="2628" spans="1:22">
      <c r="A2628" s="2">
        <v>44851</v>
      </c>
      <c r="B2628" s="7">
        <v>1435</v>
      </c>
      <c r="C2628" s="7">
        <v>1457.599975585938</v>
      </c>
      <c r="D2628" s="7">
        <v>1427</v>
      </c>
      <c r="E2628" s="7">
        <v>1446.550048828125</v>
      </c>
      <c r="F2628" s="7">
        <v>17144.80078125</v>
      </c>
      <c r="G2628" s="7">
        <v>17328.55078125</v>
      </c>
      <c r="H2628" s="7">
        <v>17098.55078125</v>
      </c>
      <c r="I2628" s="7">
        <v>17311.80078125</v>
      </c>
      <c r="J2628" s="7">
        <v>8.3698843649985907E-2</v>
      </c>
      <c r="K2628" s="7">
        <v>8.4115515139506269E-2</v>
      </c>
      <c r="L2628" s="7">
        <v>8.3457365378873258E-2</v>
      </c>
      <c r="M2628" s="7">
        <v>8.3558612249908112E-2</v>
      </c>
      <c r="N2628" s="7">
        <v>8.3410892468643347E-2</v>
      </c>
      <c r="O2628" s="7">
        <v>1.115531603281094E-3</v>
      </c>
      <c r="P2628" s="7">
        <v>8.4526424071924441E-2</v>
      </c>
      <c r="Q2628" s="7">
        <v>8.2295360865362252E-2</v>
      </c>
      <c r="R2628" s="7">
        <f t="shared" si="251"/>
        <v>0</v>
      </c>
      <c r="S2628" s="4" t="str">
        <f t="shared" si="247"/>
        <v>Lower</v>
      </c>
      <c r="T2628" s="4" t="str">
        <f t="shared" si="248"/>
        <v>Above</v>
      </c>
      <c r="U2628" s="4" t="str">
        <f t="shared" si="249"/>
        <v>Buy</v>
      </c>
      <c r="V2628" s="4" t="str">
        <f t="shared" si="250"/>
        <v/>
      </c>
    </row>
    <row r="2629" spans="1:22">
      <c r="A2629" s="2">
        <v>44852</v>
      </c>
      <c r="B2629" s="7">
        <v>1458.050048828125</v>
      </c>
      <c r="C2629" s="7">
        <v>1462.900024414062</v>
      </c>
      <c r="D2629" s="7">
        <v>1440</v>
      </c>
      <c r="E2629" s="7">
        <v>1443.849975585938</v>
      </c>
      <c r="F2629" s="7">
        <v>17438.75</v>
      </c>
      <c r="G2629" s="7">
        <v>17527.80078125</v>
      </c>
      <c r="H2629" s="7">
        <v>17434.05078125</v>
      </c>
      <c r="I2629" s="7">
        <v>17486.94921875</v>
      </c>
      <c r="J2629" s="7">
        <v>8.3609779876890541E-2</v>
      </c>
      <c r="K2629" s="7">
        <v>8.3461698513767307E-2</v>
      </c>
      <c r="L2629" s="7">
        <v>8.2596983229433596E-2</v>
      </c>
      <c r="M2629" s="7">
        <v>8.2567288182995399E-2</v>
      </c>
      <c r="N2629" s="7">
        <v>8.3275896706458769E-2</v>
      </c>
      <c r="O2629" s="7">
        <v>1.039866011159053E-3</v>
      </c>
      <c r="P2629" s="7">
        <v>8.4315762717617815E-2</v>
      </c>
      <c r="Q2629" s="7">
        <v>8.2236030695299722E-2</v>
      </c>
      <c r="R2629" s="7">
        <f t="shared" si="251"/>
        <v>0</v>
      </c>
      <c r="S2629" s="4" t="str">
        <f t="shared" si="247"/>
        <v>Lower</v>
      </c>
      <c r="T2629" s="4" t="str">
        <f t="shared" si="248"/>
        <v>Above</v>
      </c>
      <c r="U2629" s="4" t="str">
        <f t="shared" si="249"/>
        <v>Buy</v>
      </c>
      <c r="V2629" s="4" t="str">
        <f t="shared" si="250"/>
        <v/>
      </c>
    </row>
    <row r="2630" spans="1:22">
      <c r="A2630" s="2">
        <v>44853</v>
      </c>
      <c r="B2630" s="7">
        <v>1464</v>
      </c>
      <c r="C2630" s="7">
        <v>1477.400024414062</v>
      </c>
      <c r="D2630" s="7">
        <v>1453.400024414062</v>
      </c>
      <c r="E2630" s="7">
        <v>1458.650024414062</v>
      </c>
      <c r="F2630" s="7">
        <v>17568.150390625</v>
      </c>
      <c r="G2630" s="7">
        <v>17607.599609375</v>
      </c>
      <c r="H2630" s="7">
        <v>17472.849609375</v>
      </c>
      <c r="I2630" s="7">
        <v>17512.25</v>
      </c>
      <c r="J2630" s="7">
        <v>8.3332619965573798E-2</v>
      </c>
      <c r="K2630" s="7">
        <v>8.3906952519946829E-2</v>
      </c>
      <c r="L2630" s="7">
        <v>8.3180480397098217E-2</v>
      </c>
      <c r="M2630" s="7">
        <v>8.3293124779172431E-2</v>
      </c>
      <c r="N2630" s="7">
        <v>8.3172819973630754E-2</v>
      </c>
      <c r="O2630" s="7">
        <v>9.1799699480569173E-4</v>
      </c>
      <c r="P2630" s="7">
        <v>8.4090816968436441E-2</v>
      </c>
      <c r="Q2630" s="7">
        <v>8.2254822978825068E-2</v>
      </c>
      <c r="R2630" s="7">
        <f t="shared" si="251"/>
        <v>0</v>
      </c>
      <c r="S2630" s="4" t="str">
        <f t="shared" si="247"/>
        <v>Lower</v>
      </c>
      <c r="T2630" s="4" t="str">
        <f t="shared" si="248"/>
        <v>Above</v>
      </c>
      <c r="U2630" s="4" t="str">
        <f t="shared" si="249"/>
        <v>Buy</v>
      </c>
      <c r="V2630" s="4" t="str">
        <f t="shared" si="250"/>
        <v/>
      </c>
    </row>
    <row r="2631" spans="1:22">
      <c r="A2631" s="2">
        <v>44854</v>
      </c>
      <c r="B2631" s="7">
        <v>1444</v>
      </c>
      <c r="C2631" s="7">
        <v>1452.900024414062</v>
      </c>
      <c r="D2631" s="7">
        <v>1442.5</v>
      </c>
      <c r="E2631" s="7">
        <v>1448.800048828125</v>
      </c>
      <c r="F2631" s="7">
        <v>17423.099609375</v>
      </c>
      <c r="G2631" s="7">
        <v>17584.150390625</v>
      </c>
      <c r="H2631" s="7">
        <v>17421</v>
      </c>
      <c r="I2631" s="7">
        <v>17563.94921875</v>
      </c>
      <c r="J2631" s="7">
        <v>8.2878479281781423E-2</v>
      </c>
      <c r="K2631" s="7">
        <v>8.2625545854559848E-2</v>
      </c>
      <c r="L2631" s="7">
        <v>8.2802364961827676E-2</v>
      </c>
      <c r="M2631" s="7">
        <v>8.2487146300872422E-2</v>
      </c>
      <c r="N2631" s="7">
        <v>8.3012494998675537E-2</v>
      </c>
      <c r="O2631" s="7">
        <v>7.1130549931747221E-4</v>
      </c>
      <c r="P2631" s="7">
        <v>8.3723800497993009E-2</v>
      </c>
      <c r="Q2631" s="7">
        <v>8.2301189499358066E-2</v>
      </c>
      <c r="R2631" s="7">
        <f t="shared" si="251"/>
        <v>0</v>
      </c>
      <c r="S2631" s="4" t="str">
        <f t="shared" si="247"/>
        <v>Lower</v>
      </c>
      <c r="T2631" s="4" t="str">
        <f t="shared" si="248"/>
        <v>Above</v>
      </c>
      <c r="U2631" s="4" t="str">
        <f t="shared" si="249"/>
        <v>Buy</v>
      </c>
      <c r="V2631" s="4" t="str">
        <f t="shared" si="250"/>
        <v/>
      </c>
    </row>
    <row r="2632" spans="1:22">
      <c r="A2632" s="2">
        <v>44855</v>
      </c>
      <c r="B2632" s="7">
        <v>1452</v>
      </c>
      <c r="C2632" s="7">
        <v>1457.650024414062</v>
      </c>
      <c r="D2632" s="7">
        <v>1434</v>
      </c>
      <c r="E2632" s="7">
        <v>1438.599975585938</v>
      </c>
      <c r="F2632" s="7">
        <v>17622.849609375</v>
      </c>
      <c r="G2632" s="7">
        <v>17670.150390625</v>
      </c>
      <c r="H2632" s="7">
        <v>17520.75</v>
      </c>
      <c r="I2632" s="7">
        <v>17576.30078125</v>
      </c>
      <c r="J2632" s="7">
        <v>8.2393031330617802E-2</v>
      </c>
      <c r="K2632" s="7">
        <v>8.2492225147524897E-2</v>
      </c>
      <c r="L2632" s="7">
        <v>8.1845811395060142E-2</v>
      </c>
      <c r="M2632" s="7">
        <v>8.1848848258252574E-2</v>
      </c>
      <c r="N2632" s="7">
        <v>8.2890482527956069E-2</v>
      </c>
      <c r="O2632" s="7">
        <v>6.8976629310313776E-4</v>
      </c>
      <c r="P2632" s="7">
        <v>8.3580248821059203E-2</v>
      </c>
      <c r="Q2632" s="7">
        <v>8.2200716234852936E-2</v>
      </c>
      <c r="R2632" s="7" t="str">
        <f t="shared" si="251"/>
        <v>Lower</v>
      </c>
      <c r="S2632" s="4" t="str">
        <f t="shared" si="247"/>
        <v>Lower</v>
      </c>
      <c r="T2632" s="4" t="str">
        <f t="shared" si="248"/>
        <v>Below</v>
      </c>
      <c r="U2632" s="4" t="str">
        <f t="shared" si="249"/>
        <v>Buy</v>
      </c>
      <c r="V2632" s="4" t="str">
        <f t="shared" si="250"/>
        <v/>
      </c>
    </row>
    <row r="2633" spans="1:22">
      <c r="A2633" s="2">
        <v>44858</v>
      </c>
      <c r="B2633" s="7">
        <v>1454.300048828125</v>
      </c>
      <c r="C2633" s="7">
        <v>1463</v>
      </c>
      <c r="D2633" s="7">
        <v>1454.300048828125</v>
      </c>
      <c r="E2633" s="7">
        <v>1461.050048828125</v>
      </c>
      <c r="F2633" s="7">
        <v>17736.349609375</v>
      </c>
      <c r="G2633" s="7">
        <v>17777.55078125</v>
      </c>
      <c r="H2633" s="7">
        <v>17707.400390625</v>
      </c>
      <c r="I2633" s="7">
        <v>17730.75</v>
      </c>
      <c r="J2633" s="7">
        <v>8.1995454580993235E-2</v>
      </c>
      <c r="K2633" s="7">
        <v>8.2294800785664327E-2</v>
      </c>
      <c r="L2633" s="7">
        <v>8.2129506124348384E-2</v>
      </c>
      <c r="M2633" s="7">
        <v>8.2402044404671262E-2</v>
      </c>
      <c r="N2633" s="7">
        <v>8.2837557548370161E-2</v>
      </c>
      <c r="O2633" s="7">
        <v>6.8431117483687528E-4</v>
      </c>
      <c r="P2633" s="7">
        <v>8.3521868723207035E-2</v>
      </c>
      <c r="Q2633" s="7">
        <v>8.2153246373533287E-2</v>
      </c>
      <c r="R2633" s="7" t="str">
        <f t="shared" si="251"/>
        <v>Lower</v>
      </c>
      <c r="S2633" s="4" t="str">
        <f t="shared" si="247"/>
        <v>Lower</v>
      </c>
      <c r="T2633" s="4" t="str">
        <f t="shared" si="248"/>
        <v>Above</v>
      </c>
      <c r="U2633" s="4" t="str">
        <f t="shared" si="249"/>
        <v>Buy</v>
      </c>
      <c r="V2633" s="4" t="str">
        <f t="shared" si="250"/>
        <v/>
      </c>
    </row>
    <row r="2634" spans="1:22">
      <c r="A2634" s="2">
        <v>44859</v>
      </c>
      <c r="B2634" s="7">
        <v>1461.099975585938</v>
      </c>
      <c r="C2634" s="7">
        <v>1467.800048828125</v>
      </c>
      <c r="D2634" s="7">
        <v>1445</v>
      </c>
      <c r="E2634" s="7">
        <v>1450.900024414062</v>
      </c>
      <c r="F2634" s="7">
        <v>17808.30078125</v>
      </c>
      <c r="G2634" s="7">
        <v>17811.5</v>
      </c>
      <c r="H2634" s="7">
        <v>17637</v>
      </c>
      <c r="I2634" s="7">
        <v>17656.349609375</v>
      </c>
      <c r="J2634" s="7">
        <v>8.2046007282418551E-2</v>
      </c>
      <c r="K2634" s="7">
        <v>8.2407436141151785E-2</v>
      </c>
      <c r="L2634" s="7">
        <v>8.1930033452401199E-2</v>
      </c>
      <c r="M2634" s="7">
        <v>8.2174405044838791E-2</v>
      </c>
      <c r="N2634" s="7">
        <v>8.2754267907409973E-2</v>
      </c>
      <c r="O2634" s="7">
        <v>6.5666999845826943E-4</v>
      </c>
      <c r="P2634" s="7">
        <v>8.3410937905868246E-2</v>
      </c>
      <c r="Q2634" s="7">
        <v>8.20975979089517E-2</v>
      </c>
      <c r="R2634" s="7" t="str">
        <f t="shared" si="251"/>
        <v>Lower</v>
      </c>
      <c r="S2634" s="4" t="str">
        <f t="shared" si="247"/>
        <v>Lower</v>
      </c>
      <c r="T2634" s="4" t="str">
        <f t="shared" si="248"/>
        <v>Above</v>
      </c>
      <c r="U2634" s="4" t="str">
        <f t="shared" si="249"/>
        <v>Buy</v>
      </c>
      <c r="V2634" s="4" t="str">
        <f t="shared" si="250"/>
        <v/>
      </c>
    </row>
    <row r="2635" spans="1:22">
      <c r="A2635" s="2">
        <v>44861</v>
      </c>
      <c r="B2635" s="7">
        <v>1464.5</v>
      </c>
      <c r="C2635" s="7">
        <v>1467.349975585938</v>
      </c>
      <c r="D2635" s="7">
        <v>1451.25</v>
      </c>
      <c r="E2635" s="7">
        <v>1454.400024414062</v>
      </c>
      <c r="F2635" s="7">
        <v>17771.400390625</v>
      </c>
      <c r="G2635" s="7">
        <v>17783.900390625</v>
      </c>
      <c r="H2635" s="7">
        <v>17654.5</v>
      </c>
      <c r="I2635" s="7">
        <v>17736.94921875</v>
      </c>
      <c r="J2635" s="7">
        <v>8.2407686946976449E-2</v>
      </c>
      <c r="K2635" s="7">
        <v>8.2510019925632783E-2</v>
      </c>
      <c r="L2635" s="7">
        <v>8.2202837803392909E-2</v>
      </c>
      <c r="M2635" s="7">
        <v>8.1998319241766454E-2</v>
      </c>
      <c r="N2635" s="7">
        <v>8.2697611015585551E-2</v>
      </c>
      <c r="O2635" s="7">
        <v>6.7113732602477123E-4</v>
      </c>
      <c r="P2635" s="7">
        <v>8.3368748341610316E-2</v>
      </c>
      <c r="Q2635" s="7">
        <v>8.2026473689560786E-2</v>
      </c>
      <c r="R2635" s="7">
        <f t="shared" si="251"/>
        <v>0</v>
      </c>
      <c r="S2635" s="4" t="str">
        <f t="shared" si="247"/>
        <v>Lower</v>
      </c>
      <c r="T2635" s="4" t="str">
        <f t="shared" si="248"/>
        <v>Below</v>
      </c>
      <c r="U2635" s="4" t="str">
        <f t="shared" si="249"/>
        <v>Buy</v>
      </c>
      <c r="V2635" s="4" t="str">
        <f t="shared" si="250"/>
        <v/>
      </c>
    </row>
    <row r="2636" spans="1:22">
      <c r="A2636" s="2">
        <v>44862</v>
      </c>
      <c r="B2636" s="7">
        <v>1450</v>
      </c>
      <c r="C2636" s="7">
        <v>1467</v>
      </c>
      <c r="D2636" s="7">
        <v>1447.400024414062</v>
      </c>
      <c r="E2636" s="7">
        <v>1458.699951171875</v>
      </c>
      <c r="F2636" s="7">
        <v>17756.400390625</v>
      </c>
      <c r="G2636" s="7">
        <v>17838.900390625</v>
      </c>
      <c r="H2636" s="7">
        <v>17723.69921875</v>
      </c>
      <c r="I2636" s="7">
        <v>17786.80078125</v>
      </c>
      <c r="J2636" s="7">
        <v>8.1660695191665592E-2</v>
      </c>
      <c r="K2636" s="7">
        <v>8.2236010509423696E-2</v>
      </c>
      <c r="L2636" s="7">
        <v>8.1664668676099506E-2</v>
      </c>
      <c r="M2636" s="7">
        <v>8.2010248448364423E-2</v>
      </c>
      <c r="N2636" s="7">
        <v>8.2676932826016639E-2</v>
      </c>
      <c r="O2636" s="7">
        <v>6.862188800719469E-4</v>
      </c>
      <c r="P2636" s="7">
        <v>8.3363151706088587E-2</v>
      </c>
      <c r="Q2636" s="7">
        <v>8.199071394594469E-2</v>
      </c>
      <c r="R2636" s="7" t="str">
        <f t="shared" si="251"/>
        <v>Lower</v>
      </c>
      <c r="S2636" s="4" t="str">
        <f t="shared" ref="S2636:S2699" si="252">+IF(R2636=0,S2635,R2636)</f>
        <v>Lower</v>
      </c>
      <c r="T2636" s="4" t="str">
        <f t="shared" si="248"/>
        <v>Above</v>
      </c>
      <c r="U2636" s="4" t="str">
        <f t="shared" si="249"/>
        <v>Buy</v>
      </c>
      <c r="V2636" s="4" t="str">
        <f t="shared" si="250"/>
        <v/>
      </c>
    </row>
    <row r="2637" spans="1:22">
      <c r="A2637" s="2">
        <v>44865</v>
      </c>
      <c r="B2637" s="7">
        <v>1472</v>
      </c>
      <c r="C2637" s="7">
        <v>1498</v>
      </c>
      <c r="D2637" s="7">
        <v>1467.25</v>
      </c>
      <c r="E2637" s="7">
        <v>1496.699951171875</v>
      </c>
      <c r="F2637" s="7">
        <v>17910.19921875</v>
      </c>
      <c r="G2637" s="7">
        <v>18022.80078125</v>
      </c>
      <c r="H2637" s="7">
        <v>17899.900390625</v>
      </c>
      <c r="I2637" s="7">
        <v>18012.19921875</v>
      </c>
      <c r="J2637" s="7">
        <v>8.2187807183014397E-2</v>
      </c>
      <c r="K2637" s="7">
        <v>8.3116937160979024E-2</v>
      </c>
      <c r="L2637" s="7">
        <v>8.19697298856739E-2</v>
      </c>
      <c r="M2637" s="7">
        <v>8.309368184279621E-2</v>
      </c>
      <c r="N2637" s="7">
        <v>8.272190771291614E-2</v>
      </c>
      <c r="O2637" s="7">
        <v>6.823800948113697E-4</v>
      </c>
      <c r="P2637" s="7">
        <v>8.3404287807727504E-2</v>
      </c>
      <c r="Q2637" s="7">
        <v>8.2039527618104777E-2</v>
      </c>
      <c r="R2637" s="7" t="str">
        <f t="shared" si="251"/>
        <v>Lower</v>
      </c>
      <c r="S2637" s="4" t="str">
        <f t="shared" si="252"/>
        <v>Lower</v>
      </c>
      <c r="T2637" s="4" t="str">
        <f t="shared" si="248"/>
        <v>Above</v>
      </c>
      <c r="U2637" s="4" t="str">
        <f t="shared" si="249"/>
        <v>Buy</v>
      </c>
      <c r="V2637" s="4" t="str">
        <f t="shared" si="250"/>
        <v/>
      </c>
    </row>
    <row r="2638" spans="1:22">
      <c r="A2638" s="2">
        <v>44866</v>
      </c>
      <c r="B2638" s="7">
        <v>1503.5</v>
      </c>
      <c r="C2638" s="7">
        <v>1529</v>
      </c>
      <c r="D2638" s="7">
        <v>1498.900024414062</v>
      </c>
      <c r="E2638" s="7">
        <v>1513.25</v>
      </c>
      <c r="F2638" s="7">
        <v>18130.69921875</v>
      </c>
      <c r="G2638" s="7">
        <v>18175.80078125</v>
      </c>
      <c r="H2638" s="7">
        <v>18060.150390625</v>
      </c>
      <c r="I2638" s="7">
        <v>18145.400390625</v>
      </c>
      <c r="J2638" s="7">
        <v>8.2925649025446524E-2</v>
      </c>
      <c r="K2638" s="7">
        <v>8.412284104573281E-2</v>
      </c>
      <c r="L2638" s="7">
        <v>8.2994880551611541E-2</v>
      </c>
      <c r="M2638" s="7">
        <v>8.3395789975614726E-2</v>
      </c>
      <c r="N2638" s="7">
        <v>8.2734329402843726E-2</v>
      </c>
      <c r="O2638" s="7">
        <v>6.9271526096956724E-4</v>
      </c>
      <c r="P2638" s="7">
        <v>8.3427044663813288E-2</v>
      </c>
      <c r="Q2638" s="7">
        <v>8.2041614141874164E-2</v>
      </c>
      <c r="R2638" s="7" t="str">
        <f t="shared" si="251"/>
        <v>Upper</v>
      </c>
      <c r="S2638" s="4" t="str">
        <f t="shared" si="252"/>
        <v>Upper</v>
      </c>
      <c r="T2638" s="4" t="str">
        <f t="shared" si="248"/>
        <v>Below</v>
      </c>
      <c r="U2638" s="4" t="str">
        <f t="shared" si="249"/>
        <v>Sell</v>
      </c>
      <c r="V2638" s="4" t="str">
        <f t="shared" si="250"/>
        <v>Sell</v>
      </c>
    </row>
    <row r="2639" spans="1:22">
      <c r="A2639" s="2">
        <v>44867</v>
      </c>
      <c r="B2639" s="7">
        <v>1517</v>
      </c>
      <c r="C2639" s="7">
        <v>1528.25</v>
      </c>
      <c r="D2639" s="7">
        <v>1511.599975585938</v>
      </c>
      <c r="E2639" s="7">
        <v>1514.199951171875</v>
      </c>
      <c r="F2639" s="7">
        <v>18177.900390625</v>
      </c>
      <c r="G2639" s="7">
        <v>18178.75</v>
      </c>
      <c r="H2639" s="7">
        <v>18048.650390625</v>
      </c>
      <c r="I2639" s="7">
        <v>18082.849609375</v>
      </c>
      <c r="J2639" s="7">
        <v>8.3452982324755814E-2</v>
      </c>
      <c r="K2639" s="7">
        <v>8.4067936464278348E-2</v>
      </c>
      <c r="L2639" s="7">
        <v>8.3751413145611547E-2</v>
      </c>
      <c r="M2639" s="7">
        <v>8.3736799447076224E-2</v>
      </c>
      <c r="N2639" s="7">
        <v>8.2736972376080117E-2</v>
      </c>
      <c r="O2639" s="7">
        <v>6.9661891921465218E-4</v>
      </c>
      <c r="P2639" s="7">
        <v>8.3433591295294776E-2</v>
      </c>
      <c r="Q2639" s="7">
        <v>8.2040353456865459E-2</v>
      </c>
      <c r="R2639" s="7">
        <f t="shared" si="251"/>
        <v>0</v>
      </c>
      <c r="S2639" s="4" t="str">
        <f t="shared" si="252"/>
        <v>Upper</v>
      </c>
      <c r="T2639" s="4" t="str">
        <f t="shared" si="248"/>
        <v>Above</v>
      </c>
      <c r="U2639" s="4" t="str">
        <f t="shared" si="249"/>
        <v>Sell</v>
      </c>
      <c r="V2639" s="4" t="str">
        <f t="shared" si="250"/>
        <v/>
      </c>
    </row>
    <row r="2640" spans="1:22">
      <c r="A2640" s="2">
        <v>44868</v>
      </c>
      <c r="B2640" s="7">
        <v>1497.699951171875</v>
      </c>
      <c r="C2640" s="7">
        <v>1520.25</v>
      </c>
      <c r="D2640" s="7">
        <v>1497</v>
      </c>
      <c r="E2640" s="7">
        <v>1507.550048828125</v>
      </c>
      <c r="F2640" s="7">
        <v>17968.349609375</v>
      </c>
      <c r="G2640" s="7">
        <v>18106.30078125</v>
      </c>
      <c r="H2640" s="7">
        <v>17959.19921875</v>
      </c>
      <c r="I2640" s="7">
        <v>18052.69921875</v>
      </c>
      <c r="J2640" s="7">
        <v>8.335211545474655E-2</v>
      </c>
      <c r="K2640" s="7">
        <v>8.3962484571906401E-2</v>
      </c>
      <c r="L2640" s="7">
        <v>8.3355609666442274E-2</v>
      </c>
      <c r="M2640" s="7">
        <v>8.3508290398055518E-2</v>
      </c>
      <c r="N2640" s="7">
        <v>8.2706717391903384E-2</v>
      </c>
      <c r="O2640" s="7">
        <v>6.4491447671192331E-4</v>
      </c>
      <c r="P2640" s="7">
        <v>8.33516318686153E-2</v>
      </c>
      <c r="Q2640" s="7">
        <v>8.2061802915191467E-2</v>
      </c>
      <c r="R2640" s="7">
        <f t="shared" si="251"/>
        <v>0</v>
      </c>
      <c r="S2640" s="4" t="str">
        <f t="shared" si="252"/>
        <v>Upper</v>
      </c>
      <c r="T2640" s="4" t="str">
        <f t="shared" si="248"/>
        <v>Above</v>
      </c>
      <c r="U2640" s="4" t="str">
        <f t="shared" si="249"/>
        <v>Sell</v>
      </c>
      <c r="V2640" s="4" t="str">
        <f t="shared" si="250"/>
        <v/>
      </c>
    </row>
    <row r="2641" spans="1:22">
      <c r="A2641" s="2">
        <v>44869</v>
      </c>
      <c r="B2641" s="7">
        <v>1503.199951171875</v>
      </c>
      <c r="C2641" s="7">
        <v>1516.099975585938</v>
      </c>
      <c r="D2641" s="7">
        <v>1489.599975585938</v>
      </c>
      <c r="E2641" s="7">
        <v>1497.150024414062</v>
      </c>
      <c r="F2641" s="7">
        <v>18053.400390625</v>
      </c>
      <c r="G2641" s="7">
        <v>18135.099609375</v>
      </c>
      <c r="H2641" s="7">
        <v>18017.150390625</v>
      </c>
      <c r="I2641" s="7">
        <v>18117.150390625</v>
      </c>
      <c r="J2641" s="7">
        <v>8.3264089791775506E-2</v>
      </c>
      <c r="K2641" s="7">
        <v>8.3600311453607051E-2</v>
      </c>
      <c r="L2641" s="7">
        <v>8.2676779806479958E-2</v>
      </c>
      <c r="M2641" s="7">
        <v>8.2637169319342077E-2</v>
      </c>
      <c r="N2641" s="7">
        <v>8.2693017014514217E-2</v>
      </c>
      <c r="O2641" s="7">
        <v>6.4325071701052338E-4</v>
      </c>
      <c r="P2641" s="7">
        <v>8.3336267731524735E-2</v>
      </c>
      <c r="Q2641" s="7">
        <v>8.2049766297503698E-2</v>
      </c>
      <c r="R2641" s="7" t="str">
        <f t="shared" si="251"/>
        <v>Upper</v>
      </c>
      <c r="S2641" s="4" t="str">
        <f t="shared" si="252"/>
        <v>Upper</v>
      </c>
      <c r="T2641" s="4" t="str">
        <f t="shared" si="248"/>
        <v>Below</v>
      </c>
      <c r="U2641" s="4" t="str">
        <f t="shared" si="249"/>
        <v>Sell</v>
      </c>
      <c r="V2641" s="4" t="str">
        <f t="shared" si="250"/>
        <v/>
      </c>
    </row>
    <row r="2642" spans="1:22">
      <c r="A2642" s="2">
        <v>44872</v>
      </c>
      <c r="B2642" s="7">
        <v>1510</v>
      </c>
      <c r="C2642" s="7">
        <v>1512</v>
      </c>
      <c r="D2642" s="7">
        <v>1492.099975585938</v>
      </c>
      <c r="E2642" s="7">
        <v>1508.800048828125</v>
      </c>
      <c r="F2642" s="7">
        <v>18211.75</v>
      </c>
      <c r="G2642" s="7">
        <v>18255.5</v>
      </c>
      <c r="H2642" s="7">
        <v>18064.75</v>
      </c>
      <c r="I2642" s="7">
        <v>18202.80078125</v>
      </c>
      <c r="J2642" s="7">
        <v>8.2913503644625033E-2</v>
      </c>
      <c r="K2642" s="7">
        <v>8.2824354304182307E-2</v>
      </c>
      <c r="L2642" s="7">
        <v>8.259732216531851E-2</v>
      </c>
      <c r="M2642" s="7">
        <v>8.2888345972685781E-2</v>
      </c>
      <c r="N2642" s="7">
        <v>8.2705673011162217E-2</v>
      </c>
      <c r="O2642" s="7">
        <v>6.4454260950434859E-4</v>
      </c>
      <c r="P2642" s="7">
        <v>8.3350215620666565E-2</v>
      </c>
      <c r="Q2642" s="7">
        <v>8.206113040165787E-2</v>
      </c>
      <c r="R2642" s="7">
        <f t="shared" si="251"/>
        <v>0</v>
      </c>
      <c r="S2642" s="4" t="str">
        <f t="shared" si="252"/>
        <v>Upper</v>
      </c>
      <c r="T2642" s="4" t="str">
        <f t="shared" si="248"/>
        <v>Below</v>
      </c>
      <c r="U2642" s="4" t="str">
        <f t="shared" si="249"/>
        <v>Sell</v>
      </c>
      <c r="V2642" s="4" t="str">
        <f t="shared" si="250"/>
        <v/>
      </c>
    </row>
    <row r="2643" spans="1:22">
      <c r="A2643" s="2">
        <v>44874</v>
      </c>
      <c r="B2643" s="7">
        <v>1515.050048828125</v>
      </c>
      <c r="C2643" s="7">
        <v>1517.949951171875</v>
      </c>
      <c r="D2643" s="7">
        <v>1504</v>
      </c>
      <c r="E2643" s="7">
        <v>1508.349975585938</v>
      </c>
      <c r="F2643" s="7">
        <v>18288.25</v>
      </c>
      <c r="G2643" s="7">
        <v>18296.400390625</v>
      </c>
      <c r="H2643" s="7">
        <v>18117.5</v>
      </c>
      <c r="I2643" s="7">
        <v>18157</v>
      </c>
      <c r="J2643" s="7">
        <v>8.2842811577276396E-2</v>
      </c>
      <c r="K2643" s="7">
        <v>8.2964403858896002E-2</v>
      </c>
      <c r="L2643" s="7">
        <v>8.3013660825169033E-2</v>
      </c>
      <c r="M2643" s="7">
        <v>8.3072642814668585E-2</v>
      </c>
      <c r="N2643" s="7">
        <v>8.2755714872909503E-2</v>
      </c>
      <c r="O2643" s="7">
        <v>6.3145877439173899E-4</v>
      </c>
      <c r="P2643" s="7">
        <v>8.3387173647301235E-2</v>
      </c>
      <c r="Q2643" s="7">
        <v>8.212425609851777E-2</v>
      </c>
      <c r="R2643" s="7">
        <f t="shared" si="251"/>
        <v>0</v>
      </c>
      <c r="S2643" s="4" t="str">
        <f t="shared" si="252"/>
        <v>Upper</v>
      </c>
      <c r="T2643" s="4" t="str">
        <f t="shared" si="248"/>
        <v>Below</v>
      </c>
      <c r="U2643" s="4" t="str">
        <f t="shared" si="249"/>
        <v>Sell</v>
      </c>
      <c r="V2643" s="4" t="str">
        <f t="shared" si="250"/>
        <v/>
      </c>
    </row>
    <row r="2644" spans="1:22">
      <c r="A2644" s="2">
        <v>44875</v>
      </c>
      <c r="B2644" s="7">
        <v>1497.099975585938</v>
      </c>
      <c r="C2644" s="7">
        <v>1527</v>
      </c>
      <c r="D2644" s="7">
        <v>1495.050048828125</v>
      </c>
      <c r="E2644" s="7">
        <v>1524.75</v>
      </c>
      <c r="F2644" s="7">
        <v>18044.349609375</v>
      </c>
      <c r="G2644" s="7">
        <v>18103.099609375</v>
      </c>
      <c r="H2644" s="7">
        <v>17969.400390625</v>
      </c>
      <c r="I2644" s="7">
        <v>18028.19921875</v>
      </c>
      <c r="J2644" s="7">
        <v>8.2967799227749078E-2</v>
      </c>
      <c r="K2644" s="7">
        <v>8.4350195985731471E-2</v>
      </c>
      <c r="L2644" s="7">
        <v>8.3199773856011516E-2</v>
      </c>
      <c r="M2644" s="7">
        <v>8.457583486287433E-2</v>
      </c>
      <c r="N2644" s="7">
        <v>8.2860957770306568E-2</v>
      </c>
      <c r="O2644" s="7">
        <v>7.4644079031503641E-4</v>
      </c>
      <c r="P2644" s="7">
        <v>8.3607398560621604E-2</v>
      </c>
      <c r="Q2644" s="7">
        <v>8.2114516979991531E-2</v>
      </c>
      <c r="R2644" s="7" t="str">
        <f t="shared" si="251"/>
        <v>Upper</v>
      </c>
      <c r="S2644" s="4" t="str">
        <f t="shared" si="252"/>
        <v>Upper</v>
      </c>
      <c r="T2644" s="4" t="str">
        <f t="shared" si="248"/>
        <v>Above</v>
      </c>
      <c r="U2644" s="4" t="str">
        <f t="shared" si="249"/>
        <v>Sell</v>
      </c>
      <c r="V2644" s="4" t="str">
        <f t="shared" si="250"/>
        <v/>
      </c>
    </row>
    <row r="2645" spans="1:22">
      <c r="A2645" s="2">
        <v>44876</v>
      </c>
      <c r="B2645" s="7">
        <v>1545</v>
      </c>
      <c r="C2645" s="7">
        <v>1637</v>
      </c>
      <c r="D2645" s="7">
        <v>1538</v>
      </c>
      <c r="E2645" s="7">
        <v>1611.150024414062</v>
      </c>
      <c r="F2645" s="7">
        <v>18272.349609375</v>
      </c>
      <c r="G2645" s="7">
        <v>18362.30078125</v>
      </c>
      <c r="H2645" s="7">
        <v>18259.349609375</v>
      </c>
      <c r="I2645" s="7">
        <v>18349.69921875</v>
      </c>
      <c r="J2645" s="7">
        <v>8.4553986379907395E-2</v>
      </c>
      <c r="K2645" s="7">
        <v>8.915004821572052E-2</v>
      </c>
      <c r="L2645" s="7">
        <v>8.4230820533187895E-2</v>
      </c>
      <c r="M2645" s="7">
        <v>8.7802530450622598E-2</v>
      </c>
      <c r="N2645" s="7">
        <v>8.3134543142061562E-2</v>
      </c>
      <c r="O2645" s="7">
        <v>1.3224264341160029E-3</v>
      </c>
      <c r="P2645" s="7">
        <v>8.4456969576177571E-2</v>
      </c>
      <c r="Q2645" s="7">
        <v>8.1812116707945554E-2</v>
      </c>
      <c r="R2645" s="7" t="str">
        <f t="shared" si="251"/>
        <v>Upper</v>
      </c>
      <c r="S2645" s="4" t="str">
        <f t="shared" si="252"/>
        <v>Upper</v>
      </c>
      <c r="T2645" s="4" t="str">
        <f t="shared" si="248"/>
        <v>Above</v>
      </c>
      <c r="U2645" s="4" t="str">
        <f t="shared" si="249"/>
        <v>Sell</v>
      </c>
      <c r="V2645" s="4" t="str">
        <f t="shared" si="250"/>
        <v/>
      </c>
    </row>
    <row r="2646" spans="1:22">
      <c r="A2646" s="2">
        <v>44879</v>
      </c>
      <c r="B2646" s="7">
        <v>1612</v>
      </c>
      <c r="C2646" s="7">
        <v>1628</v>
      </c>
      <c r="D2646" s="7">
        <v>1598</v>
      </c>
      <c r="E2646" s="7">
        <v>1615.050048828125</v>
      </c>
      <c r="F2646" s="7">
        <v>18376.400390625</v>
      </c>
      <c r="G2646" s="7">
        <v>18399.44921875</v>
      </c>
      <c r="H2646" s="7">
        <v>18311.400390625</v>
      </c>
      <c r="I2646" s="7">
        <v>18329.150390625</v>
      </c>
      <c r="J2646" s="7">
        <v>8.7721205771201322E-2</v>
      </c>
      <c r="K2646" s="7">
        <v>8.8480909436190233E-2</v>
      </c>
      <c r="L2646" s="7">
        <v>8.7268038812484156E-2</v>
      </c>
      <c r="M2646" s="7">
        <v>8.8113743103673328E-2</v>
      </c>
      <c r="N2646" s="7">
        <v>8.3444863716738218E-2</v>
      </c>
      <c r="O2646" s="7">
        <v>1.6950054918651581E-3</v>
      </c>
      <c r="P2646" s="7">
        <v>8.5139869208603378E-2</v>
      </c>
      <c r="Q2646" s="7">
        <v>8.1749858224873059E-2</v>
      </c>
      <c r="R2646" s="7">
        <f t="shared" si="251"/>
        <v>0</v>
      </c>
      <c r="S2646" s="4" t="str">
        <f t="shared" si="252"/>
        <v>Upper</v>
      </c>
      <c r="T2646" s="4" t="str">
        <f t="shared" si="248"/>
        <v>Above</v>
      </c>
      <c r="U2646" s="4" t="str">
        <f t="shared" si="249"/>
        <v>Sell</v>
      </c>
      <c r="V2646" s="4" t="str">
        <f t="shared" si="250"/>
        <v/>
      </c>
    </row>
    <row r="2647" spans="1:22">
      <c r="A2647" s="2">
        <v>44880</v>
      </c>
      <c r="B2647" s="7">
        <v>1623.150024414062</v>
      </c>
      <c r="C2647" s="7">
        <v>1623.150024414062</v>
      </c>
      <c r="D2647" s="7">
        <v>1605.25</v>
      </c>
      <c r="E2647" s="7">
        <v>1619</v>
      </c>
      <c r="F2647" s="7">
        <v>18362.75</v>
      </c>
      <c r="G2647" s="7">
        <v>18427.94921875</v>
      </c>
      <c r="H2647" s="7">
        <v>18282</v>
      </c>
      <c r="I2647" s="7">
        <v>18403.400390625</v>
      </c>
      <c r="J2647" s="7">
        <v>8.8393624289066858E-2</v>
      </c>
      <c r="K2647" s="7">
        <v>8.8080882204870953E-2</v>
      </c>
      <c r="L2647" s="7">
        <v>8.7804944754403244E-2</v>
      </c>
      <c r="M2647" s="7">
        <v>8.797287271023814E-2</v>
      </c>
      <c r="N2647" s="7">
        <v>8.365688689042447E-2</v>
      </c>
      <c r="O2647" s="7">
        <v>1.9749608287558782E-3</v>
      </c>
      <c r="P2647" s="7">
        <v>8.5631847719180351E-2</v>
      </c>
      <c r="Q2647" s="7">
        <v>8.1681926061668589E-2</v>
      </c>
      <c r="R2647" s="7">
        <f t="shared" si="251"/>
        <v>0</v>
      </c>
      <c r="S2647" s="4" t="str">
        <f t="shared" si="252"/>
        <v>Upper</v>
      </c>
      <c r="T2647" s="4" t="str">
        <f t="shared" si="248"/>
        <v>Above</v>
      </c>
      <c r="U2647" s="4" t="str">
        <f t="shared" si="249"/>
        <v>Sell</v>
      </c>
      <c r="V2647" s="4" t="str">
        <f t="shared" si="250"/>
        <v/>
      </c>
    </row>
    <row r="2648" spans="1:22">
      <c r="A2648" s="2">
        <v>44881</v>
      </c>
      <c r="B2648" s="7">
        <v>1618.650024414062</v>
      </c>
      <c r="C2648" s="7">
        <v>1642</v>
      </c>
      <c r="D2648" s="7">
        <v>1612</v>
      </c>
      <c r="E2648" s="7">
        <v>1632.900024414062</v>
      </c>
      <c r="F2648" s="7">
        <v>18398.25</v>
      </c>
      <c r="G2648" s="7">
        <v>18442.150390625</v>
      </c>
      <c r="H2648" s="7">
        <v>18344.150390625</v>
      </c>
      <c r="I2648" s="7">
        <v>18409.650390625</v>
      </c>
      <c r="J2648" s="7">
        <v>8.7978477540747765E-2</v>
      </c>
      <c r="K2648" s="7">
        <v>8.9035170260551869E-2</v>
      </c>
      <c r="L2648" s="7">
        <v>8.7875424354557849E-2</v>
      </c>
      <c r="M2648" s="7">
        <v>8.8698046392320776E-2</v>
      </c>
      <c r="N2648" s="7">
        <v>8.3913858597545105E-2</v>
      </c>
      <c r="O2648" s="7">
        <v>2.2733221375527812E-3</v>
      </c>
      <c r="P2648" s="7">
        <v>8.6187180735097887E-2</v>
      </c>
      <c r="Q2648" s="7">
        <v>8.1640536459992322E-2</v>
      </c>
      <c r="R2648" s="7">
        <f t="shared" si="251"/>
        <v>0</v>
      </c>
      <c r="S2648" s="4" t="str">
        <f t="shared" si="252"/>
        <v>Upper</v>
      </c>
      <c r="T2648" s="4" t="str">
        <f t="shared" si="248"/>
        <v>Above</v>
      </c>
      <c r="U2648" s="4" t="str">
        <f t="shared" si="249"/>
        <v>Sell</v>
      </c>
      <c r="V2648" s="4" t="str">
        <f t="shared" si="250"/>
        <v/>
      </c>
    </row>
    <row r="2649" spans="1:22">
      <c r="A2649" s="2">
        <v>44882</v>
      </c>
      <c r="B2649" s="7">
        <v>1618.099975585938</v>
      </c>
      <c r="C2649" s="7">
        <v>1631.550048828125</v>
      </c>
      <c r="D2649" s="7">
        <v>1613.900024414062</v>
      </c>
      <c r="E2649" s="7">
        <v>1618.150024414062</v>
      </c>
      <c r="F2649" s="7">
        <v>18358.69921875</v>
      </c>
      <c r="G2649" s="7">
        <v>18417.599609375</v>
      </c>
      <c r="H2649" s="7">
        <v>18312.94921875</v>
      </c>
      <c r="I2649" s="7">
        <v>18343.900390625</v>
      </c>
      <c r="J2649" s="7">
        <v>8.8138051411254068E-2</v>
      </c>
      <c r="K2649" s="7">
        <v>8.8586465306674758E-2</v>
      </c>
      <c r="L2649" s="7">
        <v>8.8128897488649494E-2</v>
      </c>
      <c r="M2649" s="7">
        <v>8.8211884602308943E-2</v>
      </c>
      <c r="N2649" s="7">
        <v>8.419608841851077E-2</v>
      </c>
      <c r="O2649" s="7">
        <v>2.4415113901897888E-3</v>
      </c>
      <c r="P2649" s="7">
        <v>8.6637599808700561E-2</v>
      </c>
      <c r="Q2649" s="7">
        <v>8.1754577028320979E-2</v>
      </c>
      <c r="R2649" s="7">
        <f t="shared" si="251"/>
        <v>0</v>
      </c>
      <c r="S2649" s="4" t="str">
        <f t="shared" si="252"/>
        <v>Upper</v>
      </c>
      <c r="T2649" s="4" t="str">
        <f t="shared" si="248"/>
        <v>Above</v>
      </c>
      <c r="U2649" s="4" t="str">
        <f t="shared" si="249"/>
        <v>Sell</v>
      </c>
      <c r="V2649" s="4" t="str">
        <f t="shared" si="250"/>
        <v/>
      </c>
    </row>
    <row r="2650" spans="1:22">
      <c r="A2650" s="2">
        <v>44883</v>
      </c>
      <c r="B2650" s="7">
        <v>1621</v>
      </c>
      <c r="C2650" s="7">
        <v>1623</v>
      </c>
      <c r="D2650" s="7">
        <v>1605.25</v>
      </c>
      <c r="E2650" s="7">
        <v>1613.900024414062</v>
      </c>
      <c r="F2650" s="7">
        <v>18382.94921875</v>
      </c>
      <c r="G2650" s="7">
        <v>18394.599609375</v>
      </c>
      <c r="H2650" s="7">
        <v>18209.80078125</v>
      </c>
      <c r="I2650" s="7">
        <v>18307.650390625</v>
      </c>
      <c r="J2650" s="7">
        <v>8.8179539676181751E-2</v>
      </c>
      <c r="K2650" s="7">
        <v>8.8232417908831295E-2</v>
      </c>
      <c r="L2650" s="7">
        <v>8.8153078624169809E-2</v>
      </c>
      <c r="M2650" s="7">
        <v>8.815440485145544E-2</v>
      </c>
      <c r="N2650" s="7">
        <v>8.4439152422124936E-2</v>
      </c>
      <c r="O2650" s="7">
        <v>2.5846704254161509E-3</v>
      </c>
      <c r="P2650" s="7">
        <v>8.702382284754108E-2</v>
      </c>
      <c r="Q2650" s="7">
        <v>8.1854481996708792E-2</v>
      </c>
      <c r="R2650" s="7">
        <f t="shared" si="251"/>
        <v>0</v>
      </c>
      <c r="S2650" s="4" t="str">
        <f t="shared" si="252"/>
        <v>Upper</v>
      </c>
      <c r="T2650" s="4" t="str">
        <f t="shared" si="248"/>
        <v>Above</v>
      </c>
      <c r="U2650" s="4" t="str">
        <f t="shared" si="249"/>
        <v>Sell</v>
      </c>
      <c r="V2650" s="4" t="str">
        <f t="shared" si="250"/>
        <v/>
      </c>
    </row>
    <row r="2651" spans="1:22">
      <c r="A2651" s="2">
        <v>44886</v>
      </c>
      <c r="B2651" s="7">
        <v>1607.650024414062</v>
      </c>
      <c r="C2651" s="7">
        <v>1612</v>
      </c>
      <c r="D2651" s="7">
        <v>1590.199951171875</v>
      </c>
      <c r="E2651" s="7">
        <v>1597.349975585938</v>
      </c>
      <c r="F2651" s="7">
        <v>18246.400390625</v>
      </c>
      <c r="G2651" s="7">
        <v>18262.30078125</v>
      </c>
      <c r="H2651" s="7">
        <v>18133.349609375</v>
      </c>
      <c r="I2651" s="7">
        <v>18159.94921875</v>
      </c>
      <c r="J2651" s="7">
        <v>8.8107790577700629E-2</v>
      </c>
      <c r="K2651" s="7">
        <v>8.8269272273461236E-2</v>
      </c>
      <c r="L2651" s="7">
        <v>8.7694771535741886E-2</v>
      </c>
      <c r="M2651" s="7">
        <v>8.7960046382546411E-2</v>
      </c>
      <c r="N2651" s="7">
        <v>8.4712797426208616E-2</v>
      </c>
      <c r="O2651" s="7">
        <v>2.655863796150178E-3</v>
      </c>
      <c r="P2651" s="7">
        <v>8.7368661222358798E-2</v>
      </c>
      <c r="Q2651" s="7">
        <v>8.2056933630058435E-2</v>
      </c>
      <c r="R2651" s="7">
        <f t="shared" si="251"/>
        <v>0</v>
      </c>
      <c r="S2651" s="4" t="str">
        <f t="shared" si="252"/>
        <v>Upper</v>
      </c>
      <c r="T2651" s="4" t="str">
        <f t="shared" si="248"/>
        <v>Above</v>
      </c>
      <c r="U2651" s="4" t="str">
        <f t="shared" si="249"/>
        <v>Sell</v>
      </c>
      <c r="V2651" s="4" t="str">
        <f t="shared" si="250"/>
        <v/>
      </c>
    </row>
    <row r="2652" spans="1:22">
      <c r="A2652" s="2">
        <v>44887</v>
      </c>
      <c r="B2652" s="7">
        <v>1600</v>
      </c>
      <c r="C2652" s="7">
        <v>1604.349975585938</v>
      </c>
      <c r="D2652" s="7">
        <v>1591</v>
      </c>
      <c r="E2652" s="7">
        <v>1595</v>
      </c>
      <c r="F2652" s="7">
        <v>18179.150390625</v>
      </c>
      <c r="G2652" s="7">
        <v>18261.849609375</v>
      </c>
      <c r="H2652" s="7">
        <v>18137.69921875</v>
      </c>
      <c r="I2652" s="7">
        <v>18244.19921875</v>
      </c>
      <c r="J2652" s="7">
        <v>8.8012914004227671E-2</v>
      </c>
      <c r="K2652" s="7">
        <v>8.785254560207964E-2</v>
      </c>
      <c r="L2652" s="7">
        <v>8.7717851134905267E-2</v>
      </c>
      <c r="M2652" s="7">
        <v>8.7425048415431708E-2</v>
      </c>
      <c r="N2652" s="7">
        <v>8.4991607434067584E-2</v>
      </c>
      <c r="O2652" s="7">
        <v>2.6319698221812481E-3</v>
      </c>
      <c r="P2652" s="7">
        <v>8.7623577256248836E-2</v>
      </c>
      <c r="Q2652" s="7">
        <v>8.2359637611886333E-2</v>
      </c>
      <c r="R2652" s="7">
        <f t="shared" si="251"/>
        <v>0</v>
      </c>
      <c r="S2652" s="4" t="str">
        <f t="shared" si="252"/>
        <v>Upper</v>
      </c>
      <c r="T2652" s="4" t="str">
        <f t="shared" si="248"/>
        <v>Below</v>
      </c>
      <c r="U2652" s="4" t="str">
        <f t="shared" si="249"/>
        <v>Sell</v>
      </c>
      <c r="V2652" s="4" t="str">
        <f t="shared" si="250"/>
        <v/>
      </c>
    </row>
    <row r="2653" spans="1:22">
      <c r="A2653" s="2">
        <v>44888</v>
      </c>
      <c r="B2653" s="7">
        <v>1605</v>
      </c>
      <c r="C2653" s="7">
        <v>1605</v>
      </c>
      <c r="D2653" s="7">
        <v>1594</v>
      </c>
      <c r="E2653" s="7">
        <v>1599.150024414062</v>
      </c>
      <c r="F2653" s="7">
        <v>18325.19921875</v>
      </c>
      <c r="G2653" s="7">
        <v>18325.400390625</v>
      </c>
      <c r="H2653" s="7">
        <v>18246</v>
      </c>
      <c r="I2653" s="7">
        <v>18267.25</v>
      </c>
      <c r="J2653" s="7">
        <v>8.758431386425497E-2</v>
      </c>
      <c r="K2653" s="7">
        <v>8.7583352384545662E-2</v>
      </c>
      <c r="L2653" s="7">
        <v>8.7361613504329722E-2</v>
      </c>
      <c r="M2653" s="7">
        <v>8.7541913775421171E-2</v>
      </c>
      <c r="N2653" s="7">
        <v>8.5248600902605082E-2</v>
      </c>
      <c r="O2653" s="7">
        <v>2.616700922583092E-3</v>
      </c>
      <c r="P2653" s="7">
        <v>8.7865301825188175E-2</v>
      </c>
      <c r="Q2653" s="7">
        <v>8.2631899980021989E-2</v>
      </c>
      <c r="R2653" s="7">
        <f t="shared" si="251"/>
        <v>0</v>
      </c>
      <c r="S2653" s="4" t="str">
        <f t="shared" si="252"/>
        <v>Upper</v>
      </c>
      <c r="T2653" s="4" t="str">
        <f t="shared" si="248"/>
        <v>Below</v>
      </c>
      <c r="U2653" s="4" t="str">
        <f t="shared" si="249"/>
        <v>Sell</v>
      </c>
      <c r="V2653" s="4" t="str">
        <f t="shared" si="250"/>
        <v/>
      </c>
    </row>
    <row r="2654" spans="1:22">
      <c r="A2654" s="2">
        <v>44889</v>
      </c>
      <c r="B2654" s="7">
        <v>1605.949951171875</v>
      </c>
      <c r="C2654" s="7">
        <v>1632</v>
      </c>
      <c r="D2654" s="7">
        <v>1599.150024414062</v>
      </c>
      <c r="E2654" s="7">
        <v>1625.150024414062</v>
      </c>
      <c r="F2654" s="7">
        <v>18326.099609375</v>
      </c>
      <c r="G2654" s="7">
        <v>18529.69921875</v>
      </c>
      <c r="H2654" s="7">
        <v>18294.25</v>
      </c>
      <c r="I2654" s="7">
        <v>18484.099609375</v>
      </c>
      <c r="J2654" s="7">
        <v>8.7631846677856451E-2</v>
      </c>
      <c r="K2654" s="7">
        <v>8.8074824136842811E-2</v>
      </c>
      <c r="L2654" s="7">
        <v>8.7412712978890222E-2</v>
      </c>
      <c r="M2654" s="7">
        <v>8.7921514099058323E-2</v>
      </c>
      <c r="N2654" s="7">
        <v>8.5535956355316051E-2</v>
      </c>
      <c r="O2654" s="7">
        <v>2.5765917135311379E-3</v>
      </c>
      <c r="P2654" s="7">
        <v>8.8112548068847191E-2</v>
      </c>
      <c r="Q2654" s="7">
        <v>8.2959364641784911E-2</v>
      </c>
      <c r="R2654" s="7">
        <f t="shared" si="251"/>
        <v>0</v>
      </c>
      <c r="S2654" s="4" t="str">
        <f t="shared" si="252"/>
        <v>Upper</v>
      </c>
      <c r="T2654" s="4" t="str">
        <f t="shared" si="248"/>
        <v>Below</v>
      </c>
      <c r="U2654" s="4" t="str">
        <f t="shared" si="249"/>
        <v>Sell</v>
      </c>
      <c r="V2654" s="4" t="str">
        <f t="shared" si="250"/>
        <v/>
      </c>
    </row>
    <row r="2655" spans="1:22">
      <c r="A2655" s="2">
        <v>44890</v>
      </c>
      <c r="B2655" s="7">
        <v>1629.699951171875</v>
      </c>
      <c r="C2655" s="7">
        <v>1631.699951171875</v>
      </c>
      <c r="D2655" s="7">
        <v>1614.099975585938</v>
      </c>
      <c r="E2655" s="7">
        <v>1617.650024414062</v>
      </c>
      <c r="F2655" s="7">
        <v>18528.44921875</v>
      </c>
      <c r="G2655" s="7">
        <v>18534.900390625</v>
      </c>
      <c r="H2655" s="7">
        <v>18445.099609375</v>
      </c>
      <c r="I2655" s="7">
        <v>18512.75</v>
      </c>
      <c r="J2655" s="7">
        <v>8.7956629933318334E-2</v>
      </c>
      <c r="K2655" s="7">
        <v>8.8033920700064452E-2</v>
      </c>
      <c r="L2655" s="7">
        <v>8.7508336076729393E-2</v>
      </c>
      <c r="M2655" s="7">
        <v>8.7380320288129129E-2</v>
      </c>
      <c r="N2655" s="7">
        <v>8.5805056407634195E-2</v>
      </c>
      <c r="O2655" s="7">
        <v>2.4663650806810628E-3</v>
      </c>
      <c r="P2655" s="7">
        <v>8.8271421488315252E-2</v>
      </c>
      <c r="Q2655" s="7">
        <v>8.3338691326953138E-2</v>
      </c>
      <c r="R2655" s="7">
        <f t="shared" si="251"/>
        <v>0</v>
      </c>
      <c r="S2655" s="4" t="str">
        <f t="shared" si="252"/>
        <v>Upper</v>
      </c>
      <c r="T2655" s="4" t="str">
        <f t="shared" ref="T2655:T2718" si="253">IF(S2655=0,"",IF(S2655="Upper",IF(M2655&lt;=P2655,"Below","Above"),IF(M2655&gt;=Q2655,"Above","Below")))</f>
        <v>Below</v>
      </c>
      <c r="U2655" s="4" t="str">
        <f t="shared" si="249"/>
        <v>Sell</v>
      </c>
      <c r="V2655" s="4" t="str">
        <f t="shared" si="250"/>
        <v/>
      </c>
    </row>
    <row r="2656" spans="1:22">
      <c r="A2656" s="2">
        <v>44893</v>
      </c>
      <c r="B2656" s="7">
        <v>1602.900024414062</v>
      </c>
      <c r="C2656" s="7">
        <v>1607.449951171875</v>
      </c>
      <c r="D2656" s="7">
        <v>1594.050048828125</v>
      </c>
      <c r="E2656" s="7">
        <v>1600.25</v>
      </c>
      <c r="F2656" s="7">
        <v>18430.55078125</v>
      </c>
      <c r="G2656" s="7">
        <v>18614.25</v>
      </c>
      <c r="H2656" s="7">
        <v>18365.599609375</v>
      </c>
      <c r="I2656" s="7">
        <v>18562.75</v>
      </c>
      <c r="J2656" s="7">
        <v>8.6969729957541195E-2</v>
      </c>
      <c r="K2656" s="7">
        <v>8.6355880638321447E-2</v>
      </c>
      <c r="L2656" s="7">
        <v>8.6795426380438884E-2</v>
      </c>
      <c r="M2656" s="7">
        <v>8.6207593163728433E-2</v>
      </c>
      <c r="N2656" s="7">
        <v>8.6014923643402394E-2</v>
      </c>
      <c r="O2656" s="7">
        <v>2.2993907748306008E-3</v>
      </c>
      <c r="P2656" s="7">
        <v>8.8314314418232995E-2</v>
      </c>
      <c r="Q2656" s="7">
        <v>8.3715532868571793E-2</v>
      </c>
      <c r="R2656" s="7">
        <f t="shared" si="251"/>
        <v>0</v>
      </c>
      <c r="S2656" s="4" t="str">
        <f t="shared" si="252"/>
        <v>Upper</v>
      </c>
      <c r="T2656" s="4" t="str">
        <f t="shared" si="253"/>
        <v>Below</v>
      </c>
      <c r="U2656" s="4" t="str">
        <f t="shared" si="249"/>
        <v>Sell</v>
      </c>
      <c r="V2656" s="4" t="str">
        <f t="shared" si="250"/>
        <v/>
      </c>
    </row>
    <row r="2657" spans="1:22">
      <c r="A2657" s="2">
        <v>44894</v>
      </c>
      <c r="B2657" s="7">
        <v>1597.25</v>
      </c>
      <c r="C2657" s="7">
        <v>1612.349975585938</v>
      </c>
      <c r="D2657" s="7">
        <v>1592.849975585938</v>
      </c>
      <c r="E2657" s="7">
        <v>1597.849975585938</v>
      </c>
      <c r="F2657" s="7">
        <v>18552.44921875</v>
      </c>
      <c r="G2657" s="7">
        <v>18678.099609375</v>
      </c>
      <c r="H2657" s="7">
        <v>18552.150390625</v>
      </c>
      <c r="I2657" s="7">
        <v>18618.05078125</v>
      </c>
      <c r="J2657" s="7">
        <v>8.6093754046540766E-2</v>
      </c>
      <c r="K2657" s="7">
        <v>8.6323020505611775E-2</v>
      </c>
      <c r="L2657" s="7">
        <v>8.5857970210874102E-2</v>
      </c>
      <c r="M2657" s="7">
        <v>8.5822624202696429E-2</v>
      </c>
      <c r="N2657" s="7">
        <v>8.6151370761397394E-2</v>
      </c>
      <c r="O2657" s="7">
        <v>2.1955424922382311E-3</v>
      </c>
      <c r="P2657" s="7">
        <v>8.8346913253635626E-2</v>
      </c>
      <c r="Q2657" s="7">
        <v>8.3955828269159163E-2</v>
      </c>
      <c r="R2657" s="7">
        <f t="shared" si="251"/>
        <v>0</v>
      </c>
      <c r="S2657" s="4" t="str">
        <f t="shared" si="252"/>
        <v>Upper</v>
      </c>
      <c r="T2657" s="4" t="str">
        <f t="shared" si="253"/>
        <v>Below</v>
      </c>
      <c r="U2657" s="4" t="str">
        <f t="shared" si="249"/>
        <v>Sell</v>
      </c>
      <c r="V2657" s="4" t="str">
        <f t="shared" si="250"/>
        <v/>
      </c>
    </row>
    <row r="2658" spans="1:22">
      <c r="A2658" s="2">
        <v>44895</v>
      </c>
      <c r="B2658" s="7">
        <v>1597.099975585938</v>
      </c>
      <c r="C2658" s="7">
        <v>1612.900024414062</v>
      </c>
      <c r="D2658" s="7">
        <v>1597.099975585938</v>
      </c>
      <c r="E2658" s="7">
        <v>1608.449951171875</v>
      </c>
      <c r="F2658" s="7">
        <v>18625.69921875</v>
      </c>
      <c r="G2658" s="7">
        <v>18816.05078125</v>
      </c>
      <c r="H2658" s="7">
        <v>18616.55078125</v>
      </c>
      <c r="I2658" s="7">
        <v>18758.349609375</v>
      </c>
      <c r="J2658" s="7">
        <v>8.5747115146054709E-2</v>
      </c>
      <c r="K2658" s="7">
        <v>8.5719370295349151E-2</v>
      </c>
      <c r="L2658" s="7">
        <v>8.578925249646599E-2</v>
      </c>
      <c r="M2658" s="7">
        <v>8.5745813713164185E-2</v>
      </c>
      <c r="N2658" s="7">
        <v>8.6268871948274886E-2</v>
      </c>
      <c r="O2658" s="7">
        <v>2.101163215976662E-3</v>
      </c>
      <c r="P2658" s="7">
        <v>8.8370035164251542E-2</v>
      </c>
      <c r="Q2658" s="7">
        <v>8.416770873229823E-2</v>
      </c>
      <c r="R2658" s="7">
        <f t="shared" si="251"/>
        <v>0</v>
      </c>
      <c r="S2658" s="4" t="str">
        <f t="shared" si="252"/>
        <v>Upper</v>
      </c>
      <c r="T2658" s="4" t="str">
        <f t="shared" si="253"/>
        <v>Below</v>
      </c>
      <c r="U2658" s="4" t="str">
        <f t="shared" si="249"/>
        <v>Sell</v>
      </c>
      <c r="V2658" s="4" t="str">
        <f t="shared" si="250"/>
        <v/>
      </c>
    </row>
    <row r="2659" spans="1:22">
      <c r="A2659" s="2">
        <v>44896</v>
      </c>
      <c r="B2659" s="7">
        <v>1622</v>
      </c>
      <c r="C2659" s="7">
        <v>1637</v>
      </c>
      <c r="D2659" s="7">
        <v>1615</v>
      </c>
      <c r="E2659" s="7">
        <v>1619.5</v>
      </c>
      <c r="F2659" s="7">
        <v>18871.94921875</v>
      </c>
      <c r="G2659" s="7">
        <v>18887.599609375</v>
      </c>
      <c r="H2659" s="7">
        <v>18778.19921875</v>
      </c>
      <c r="I2659" s="7">
        <v>18812.5</v>
      </c>
      <c r="J2659" s="7">
        <v>8.5947666624096322E-2</v>
      </c>
      <c r="K2659" s="7">
        <v>8.6670621670075165E-2</v>
      </c>
      <c r="L2659" s="7">
        <v>8.6003986920504344E-2</v>
      </c>
      <c r="M2659" s="7">
        <v>8.6086378737541533E-2</v>
      </c>
      <c r="N2659" s="7">
        <v>8.6386350912798143E-2</v>
      </c>
      <c r="O2659" s="7">
        <v>2.016102765000658E-3</v>
      </c>
      <c r="P2659" s="7">
        <v>8.8402453677798795E-2</v>
      </c>
      <c r="Q2659" s="7">
        <v>8.4370248147797491E-2</v>
      </c>
      <c r="R2659" s="7">
        <f t="shared" si="251"/>
        <v>0</v>
      </c>
      <c r="S2659" s="4" t="str">
        <f t="shared" si="252"/>
        <v>Upper</v>
      </c>
      <c r="T2659" s="4" t="str">
        <f t="shared" si="253"/>
        <v>Below</v>
      </c>
      <c r="U2659" s="4" t="str">
        <f t="shared" si="249"/>
        <v>Sell</v>
      </c>
      <c r="V2659" s="4" t="str">
        <f t="shared" si="250"/>
        <v/>
      </c>
    </row>
    <row r="2660" spans="1:22">
      <c r="A2660" s="2">
        <v>44897</v>
      </c>
      <c r="B2660" s="7">
        <v>1610</v>
      </c>
      <c r="C2660" s="7">
        <v>1618.599975585938</v>
      </c>
      <c r="D2660" s="7">
        <v>1605.150024414062</v>
      </c>
      <c r="E2660" s="7">
        <v>1607.099975585938</v>
      </c>
      <c r="F2660" s="7">
        <v>18752.400390625</v>
      </c>
      <c r="G2660" s="7">
        <v>18781.94921875</v>
      </c>
      <c r="H2660" s="7">
        <v>18639.19921875</v>
      </c>
      <c r="I2660" s="7">
        <v>18696.099609375</v>
      </c>
      <c r="J2660" s="7">
        <v>8.5855675351561758E-2</v>
      </c>
      <c r="K2660" s="7">
        <v>8.6178487479355484E-2</v>
      </c>
      <c r="L2660" s="7">
        <v>8.6116898348260085E-2</v>
      </c>
      <c r="M2660" s="7">
        <v>8.5959104260445368E-2</v>
      </c>
      <c r="N2660" s="7">
        <v>8.6508891605917626E-2</v>
      </c>
      <c r="O2660" s="7">
        <v>1.903289669684745E-3</v>
      </c>
      <c r="P2660" s="7">
        <v>8.8412181275602367E-2</v>
      </c>
      <c r="Q2660" s="7">
        <v>8.4605601936232885E-2</v>
      </c>
      <c r="R2660" s="7">
        <f t="shared" si="251"/>
        <v>0</v>
      </c>
      <c r="S2660" s="4" t="str">
        <f t="shared" si="252"/>
        <v>Upper</v>
      </c>
      <c r="T2660" s="4" t="str">
        <f t="shared" si="253"/>
        <v>Below</v>
      </c>
      <c r="U2660" s="4" t="str">
        <f t="shared" si="249"/>
        <v>Sell</v>
      </c>
      <c r="V2660" s="4" t="str">
        <f t="shared" si="250"/>
        <v/>
      </c>
    </row>
    <row r="2661" spans="1:22">
      <c r="A2661" s="2">
        <v>44900</v>
      </c>
      <c r="B2661" s="7">
        <v>1609.949951171875</v>
      </c>
      <c r="C2661" s="7">
        <v>1614.599975585938</v>
      </c>
      <c r="D2661" s="7">
        <v>1596.199951171875</v>
      </c>
      <c r="E2661" s="7">
        <v>1612.949951171875</v>
      </c>
      <c r="F2661" s="7">
        <v>18719.55078125</v>
      </c>
      <c r="G2661" s="7">
        <v>18728.599609375</v>
      </c>
      <c r="H2661" s="7">
        <v>18591.349609375</v>
      </c>
      <c r="I2661" s="7">
        <v>18701.05078125</v>
      </c>
      <c r="J2661" s="7">
        <v>8.6003663762297317E-2</v>
      </c>
      <c r="K2661" s="7">
        <v>8.6210395291792932E-2</v>
      </c>
      <c r="L2661" s="7">
        <v>8.5857131661219707E-2</v>
      </c>
      <c r="M2661" s="7">
        <v>8.6249161613370234E-2</v>
      </c>
      <c r="N2661" s="7">
        <v>8.6689491220619044E-2</v>
      </c>
      <c r="O2661" s="7">
        <v>1.674147411542298E-3</v>
      </c>
      <c r="P2661" s="7">
        <v>8.8363638632161345E-2</v>
      </c>
      <c r="Q2661" s="7">
        <v>8.5015343809076743E-2</v>
      </c>
      <c r="R2661" s="7">
        <f t="shared" si="251"/>
        <v>0</v>
      </c>
      <c r="S2661" s="4" t="str">
        <f t="shared" si="252"/>
        <v>Upper</v>
      </c>
      <c r="T2661" s="4" t="str">
        <f t="shared" si="253"/>
        <v>Below</v>
      </c>
      <c r="U2661" s="4" t="str">
        <f t="shared" si="249"/>
        <v>Sell</v>
      </c>
      <c r="V2661" s="4" t="str">
        <f t="shared" si="250"/>
        <v/>
      </c>
    </row>
    <row r="2662" spans="1:22">
      <c r="A2662" s="2">
        <v>44901</v>
      </c>
      <c r="B2662" s="7">
        <v>1601</v>
      </c>
      <c r="C2662" s="7">
        <v>1613.699951171875</v>
      </c>
      <c r="D2662" s="7">
        <v>1600</v>
      </c>
      <c r="E2662" s="7">
        <v>1611.150024414062</v>
      </c>
      <c r="F2662" s="7">
        <v>18600.650390625</v>
      </c>
      <c r="G2662" s="7">
        <v>18654.900390625</v>
      </c>
      <c r="H2662" s="7">
        <v>18577.900390625</v>
      </c>
      <c r="I2662" s="7">
        <v>18642.75</v>
      </c>
      <c r="J2662" s="7">
        <v>8.6072259108043198E-2</v>
      </c>
      <c r="K2662" s="7">
        <v>8.6502737478182309E-2</v>
      </c>
      <c r="L2662" s="7">
        <v>8.6123833498828045E-2</v>
      </c>
      <c r="M2662" s="7">
        <v>8.642233707012445E-2</v>
      </c>
      <c r="N2662" s="7">
        <v>8.6866190775490973E-2</v>
      </c>
      <c r="O2662" s="7">
        <v>1.4188734049516739E-3</v>
      </c>
      <c r="P2662" s="7">
        <v>8.8285064180442643E-2</v>
      </c>
      <c r="Q2662" s="7">
        <v>8.5447317370539302E-2</v>
      </c>
      <c r="R2662" s="7">
        <f t="shared" si="251"/>
        <v>0</v>
      </c>
      <c r="S2662" s="4" t="str">
        <f t="shared" si="252"/>
        <v>Upper</v>
      </c>
      <c r="T2662" s="4" t="str">
        <f t="shared" si="253"/>
        <v>Below</v>
      </c>
      <c r="U2662" s="4" t="str">
        <f t="shared" si="249"/>
        <v>Sell</v>
      </c>
      <c r="V2662" s="4" t="str">
        <f t="shared" si="250"/>
        <v/>
      </c>
    </row>
    <row r="2663" spans="1:22">
      <c r="A2663" s="2">
        <v>44902</v>
      </c>
      <c r="B2663" s="7">
        <v>1614.150024414062</v>
      </c>
      <c r="C2663" s="7">
        <v>1618.599975585938</v>
      </c>
      <c r="D2663" s="7">
        <v>1604.449951171875</v>
      </c>
      <c r="E2663" s="7">
        <v>1610.449951171875</v>
      </c>
      <c r="F2663" s="7">
        <v>18638.849609375</v>
      </c>
      <c r="G2663" s="7">
        <v>18668.30078125</v>
      </c>
      <c r="H2663" s="7">
        <v>18528.400390625</v>
      </c>
      <c r="I2663" s="7">
        <v>18560.5</v>
      </c>
      <c r="J2663" s="7">
        <v>8.6601376063583591E-2</v>
      </c>
      <c r="K2663" s="7">
        <v>8.6703122825812898E-2</v>
      </c>
      <c r="L2663" s="7">
        <v>8.6594088930833688E-2</v>
      </c>
      <c r="M2663" s="7">
        <v>8.6767595224906388E-2</v>
      </c>
      <c r="N2663" s="7">
        <v>8.7050938396002878E-2</v>
      </c>
      <c r="O2663" s="7">
        <v>1.1047008247566719E-3</v>
      </c>
      <c r="P2663" s="7">
        <v>8.8155639220759544E-2</v>
      </c>
      <c r="Q2663" s="7">
        <v>8.5946237571246212E-2</v>
      </c>
      <c r="R2663" s="7">
        <f t="shared" si="251"/>
        <v>0</v>
      </c>
      <c r="S2663" s="4" t="str">
        <f t="shared" si="252"/>
        <v>Upper</v>
      </c>
      <c r="T2663" s="4" t="str">
        <f t="shared" si="253"/>
        <v>Below</v>
      </c>
      <c r="U2663" s="4" t="str">
        <f t="shared" si="249"/>
        <v>Sell</v>
      </c>
      <c r="V2663" s="4" t="str">
        <f t="shared" si="250"/>
        <v/>
      </c>
    </row>
    <row r="2664" spans="1:22">
      <c r="A2664" s="2">
        <v>44903</v>
      </c>
      <c r="B2664" s="7">
        <v>1610</v>
      </c>
      <c r="C2664" s="7">
        <v>1626</v>
      </c>
      <c r="D2664" s="7">
        <v>1605</v>
      </c>
      <c r="E2664" s="7">
        <v>1619.5</v>
      </c>
      <c r="F2664" s="7">
        <v>18570.849609375</v>
      </c>
      <c r="G2664" s="7">
        <v>18625</v>
      </c>
      <c r="H2664" s="7">
        <v>18536.94921875</v>
      </c>
      <c r="I2664" s="7">
        <v>18609.349609375</v>
      </c>
      <c r="J2664" s="7">
        <v>8.66950103988368E-2</v>
      </c>
      <c r="K2664" s="7">
        <v>8.7302013422818792E-2</v>
      </c>
      <c r="L2664" s="7">
        <v>8.6583826769971034E-2</v>
      </c>
      <c r="M2664" s="7">
        <v>8.7026147285885258E-2</v>
      </c>
      <c r="N2664" s="7">
        <v>8.7173454017153401E-2</v>
      </c>
      <c r="O2664" s="7">
        <v>9.3923792969734211E-4</v>
      </c>
      <c r="P2664" s="7">
        <v>8.8112691946850744E-2</v>
      </c>
      <c r="Q2664" s="7">
        <v>8.6234216087456059E-2</v>
      </c>
      <c r="R2664" s="7">
        <f t="shared" si="251"/>
        <v>0</v>
      </c>
      <c r="S2664" s="4" t="str">
        <f t="shared" si="252"/>
        <v>Upper</v>
      </c>
      <c r="T2664" s="4" t="str">
        <f t="shared" si="253"/>
        <v>Below</v>
      </c>
      <c r="U2664" s="4" t="str">
        <f t="shared" si="249"/>
        <v>Sell</v>
      </c>
      <c r="V2664" s="4" t="str">
        <f t="shared" si="250"/>
        <v/>
      </c>
    </row>
    <row r="2665" spans="1:22">
      <c r="A2665" s="2">
        <v>44904</v>
      </c>
      <c r="B2665" s="7">
        <v>1626</v>
      </c>
      <c r="C2665" s="7">
        <v>1634.849975585938</v>
      </c>
      <c r="D2665" s="7">
        <v>1620</v>
      </c>
      <c r="E2665" s="7">
        <v>1631.050048828125</v>
      </c>
      <c r="F2665" s="7">
        <v>18662.400390625</v>
      </c>
      <c r="G2665" s="7">
        <v>18664.69921875</v>
      </c>
      <c r="H2665" s="7">
        <v>18410.099609375</v>
      </c>
      <c r="I2665" s="7">
        <v>18496.599609375</v>
      </c>
      <c r="J2665" s="7">
        <v>8.7127055789501556E-2</v>
      </c>
      <c r="K2665" s="7">
        <v>8.7590480640781829E-2</v>
      </c>
      <c r="L2665" s="7">
        <v>8.799517842777152E-2</v>
      </c>
      <c r="M2665" s="7">
        <v>8.8181075617889654E-2</v>
      </c>
      <c r="N2665" s="7">
        <v>8.7192381275516775E-2</v>
      </c>
      <c r="O2665" s="7">
        <v>9.5624234959448785E-4</v>
      </c>
      <c r="P2665" s="7">
        <v>8.8148623625111264E-2</v>
      </c>
      <c r="Q2665" s="7">
        <v>8.6236138925922287E-2</v>
      </c>
      <c r="R2665" s="7">
        <f t="shared" si="251"/>
        <v>0</v>
      </c>
      <c r="S2665" s="4" t="str">
        <f t="shared" si="252"/>
        <v>Upper</v>
      </c>
      <c r="T2665" s="4" t="str">
        <f t="shared" si="253"/>
        <v>Above</v>
      </c>
      <c r="U2665" s="4" t="str">
        <f t="shared" si="249"/>
        <v>Sell</v>
      </c>
      <c r="V2665" s="4" t="str">
        <f t="shared" si="250"/>
        <v/>
      </c>
    </row>
    <row r="2666" spans="1:22">
      <c r="A2666" s="2">
        <v>44907</v>
      </c>
      <c r="B2666" s="7">
        <v>1625</v>
      </c>
      <c r="C2666" s="7">
        <v>1653.599975585938</v>
      </c>
      <c r="D2666" s="7">
        <v>1621.400024414062</v>
      </c>
      <c r="E2666" s="7">
        <v>1643.75</v>
      </c>
      <c r="F2666" s="7">
        <v>18402.150390625</v>
      </c>
      <c r="G2666" s="7">
        <v>18521.55078125</v>
      </c>
      <c r="H2666" s="7">
        <v>18345.69921875</v>
      </c>
      <c r="I2666" s="7">
        <v>18497.150390625</v>
      </c>
      <c r="J2666" s="7">
        <v>8.8304897281344816E-2</v>
      </c>
      <c r="K2666" s="7">
        <v>8.9279779815194166E-2</v>
      </c>
      <c r="L2666" s="7">
        <v>8.8380388508546473E-2</v>
      </c>
      <c r="M2666" s="7">
        <v>8.8865039494575859E-2</v>
      </c>
      <c r="N2666" s="7">
        <v>8.7229946095061892E-2</v>
      </c>
      <c r="O2666" s="7">
        <v>1.007713534327107E-3</v>
      </c>
      <c r="P2666" s="7">
        <v>8.8237659629388995E-2</v>
      </c>
      <c r="Q2666" s="7">
        <v>8.6222232560734788E-2</v>
      </c>
      <c r="R2666" s="7">
        <f t="shared" si="251"/>
        <v>0</v>
      </c>
      <c r="S2666" s="4" t="str">
        <f t="shared" si="252"/>
        <v>Upper</v>
      </c>
      <c r="T2666" s="4" t="str">
        <f t="shared" si="253"/>
        <v>Above</v>
      </c>
      <c r="U2666" s="4" t="str">
        <f t="shared" si="249"/>
        <v>Sell</v>
      </c>
      <c r="V2666" s="4" t="str">
        <f t="shared" si="250"/>
        <v/>
      </c>
    </row>
    <row r="2667" spans="1:22">
      <c r="A2667" s="2">
        <v>44908</v>
      </c>
      <c r="B2667" s="7">
        <v>1650</v>
      </c>
      <c r="C2667" s="7">
        <v>1657</v>
      </c>
      <c r="D2667" s="7">
        <v>1645</v>
      </c>
      <c r="E2667" s="7">
        <v>1648.300048828125</v>
      </c>
      <c r="F2667" s="7">
        <v>18524.400390625</v>
      </c>
      <c r="G2667" s="7">
        <v>18617.25</v>
      </c>
      <c r="H2667" s="7">
        <v>18490.19921875</v>
      </c>
      <c r="I2667" s="7">
        <v>18608</v>
      </c>
      <c r="J2667" s="7">
        <v>8.9071708946382264E-2</v>
      </c>
      <c r="K2667" s="7">
        <v>8.9003477957270816E-2</v>
      </c>
      <c r="L2667" s="7">
        <v>8.8966050637890717E-2</v>
      </c>
      <c r="M2667" s="7">
        <v>8.8580183191537237E-2</v>
      </c>
      <c r="N2667" s="7">
        <v>8.726031161912684E-2</v>
      </c>
      <c r="O2667" s="7">
        <v>1.0399140586500081E-3</v>
      </c>
      <c r="P2667" s="7">
        <v>8.8300225677776845E-2</v>
      </c>
      <c r="Q2667" s="7">
        <v>8.6220397560476836E-2</v>
      </c>
      <c r="R2667" s="7">
        <f t="shared" si="251"/>
        <v>0</v>
      </c>
      <c r="S2667" s="4" t="str">
        <f t="shared" si="252"/>
        <v>Upper</v>
      </c>
      <c r="T2667" s="4" t="str">
        <f t="shared" si="253"/>
        <v>Above</v>
      </c>
      <c r="U2667" s="4" t="str">
        <f t="shared" si="249"/>
        <v>Sell</v>
      </c>
      <c r="V2667" s="4" t="str">
        <f t="shared" si="250"/>
        <v/>
      </c>
    </row>
    <row r="2668" spans="1:22">
      <c r="A2668" s="2">
        <v>44909</v>
      </c>
      <c r="B2668" s="7">
        <v>1653</v>
      </c>
      <c r="C2668" s="7">
        <v>1665.5</v>
      </c>
      <c r="D2668" s="7">
        <v>1650</v>
      </c>
      <c r="E2668" s="7">
        <v>1662.25</v>
      </c>
      <c r="F2668" s="7">
        <v>18671.25</v>
      </c>
      <c r="G2668" s="7">
        <v>18696.099609375</v>
      </c>
      <c r="H2668" s="7">
        <v>18632.900390625</v>
      </c>
      <c r="I2668" s="7">
        <v>18660.30078125</v>
      </c>
      <c r="J2668" s="7">
        <v>8.8531833701546492E-2</v>
      </c>
      <c r="K2668" s="7">
        <v>8.9082751739557972E-2</v>
      </c>
      <c r="L2668" s="7">
        <v>8.8553041416471301E-2</v>
      </c>
      <c r="M2668" s="7">
        <v>8.9079485882148285E-2</v>
      </c>
      <c r="N2668" s="7">
        <v>8.7279383593618226E-2</v>
      </c>
      <c r="O2668" s="7">
        <v>1.070711584713381E-3</v>
      </c>
      <c r="P2668" s="7">
        <v>8.8350095178331603E-2</v>
      </c>
      <c r="Q2668" s="7">
        <v>8.6208672008904849E-2</v>
      </c>
      <c r="R2668" s="7">
        <f t="shared" si="251"/>
        <v>0</v>
      </c>
      <c r="S2668" s="4" t="str">
        <f t="shared" si="252"/>
        <v>Upper</v>
      </c>
      <c r="T2668" s="4" t="str">
        <f t="shared" si="253"/>
        <v>Above</v>
      </c>
      <c r="U2668" s="4" t="str">
        <f t="shared" si="249"/>
        <v>Sell</v>
      </c>
      <c r="V2668" s="4" t="str">
        <f t="shared" si="250"/>
        <v/>
      </c>
    </row>
    <row r="2669" spans="1:22">
      <c r="A2669" s="2">
        <v>44910</v>
      </c>
      <c r="B2669" s="7">
        <v>1657.050048828125</v>
      </c>
      <c r="C2669" s="7">
        <v>1669.400024414062</v>
      </c>
      <c r="D2669" s="7">
        <v>1627.050048828125</v>
      </c>
      <c r="E2669" s="7">
        <v>1631.800048828125</v>
      </c>
      <c r="F2669" s="7">
        <v>18614.400390625</v>
      </c>
      <c r="G2669" s="7">
        <v>18652.900390625</v>
      </c>
      <c r="H2669" s="7">
        <v>18387.69921875</v>
      </c>
      <c r="I2669" s="7">
        <v>18414.900390625</v>
      </c>
      <c r="J2669" s="7">
        <v>8.9019791884496352E-2</v>
      </c>
      <c r="K2669" s="7">
        <v>8.9498147175712556E-2</v>
      </c>
      <c r="L2669" s="7">
        <v>8.8485787670978241E-2</v>
      </c>
      <c r="M2669" s="7">
        <v>8.8613026093742664E-2</v>
      </c>
      <c r="N2669" s="7">
        <v>8.7299440668189912E-2</v>
      </c>
      <c r="O2669" s="7">
        <v>1.092631808675752E-3</v>
      </c>
      <c r="P2669" s="7">
        <v>8.839207247686566E-2</v>
      </c>
      <c r="Q2669" s="7">
        <v>8.6206808859514164E-2</v>
      </c>
      <c r="R2669" s="7">
        <f t="shared" si="251"/>
        <v>0</v>
      </c>
      <c r="S2669" s="4" t="str">
        <f t="shared" si="252"/>
        <v>Upper</v>
      </c>
      <c r="T2669" s="4" t="str">
        <f t="shared" si="253"/>
        <v>Above</v>
      </c>
      <c r="U2669" s="4" t="str">
        <f t="shared" si="249"/>
        <v>Sell</v>
      </c>
      <c r="V2669" s="4" t="str">
        <f t="shared" si="250"/>
        <v/>
      </c>
    </row>
    <row r="2670" spans="1:22">
      <c r="A2670" s="2">
        <v>44911</v>
      </c>
      <c r="B2670" s="7">
        <v>1620.050048828125</v>
      </c>
      <c r="C2670" s="7">
        <v>1645.099975585938</v>
      </c>
      <c r="D2670" s="7">
        <v>1609</v>
      </c>
      <c r="E2670" s="7">
        <v>1639.650024414062</v>
      </c>
      <c r="F2670" s="7">
        <v>18319.099609375</v>
      </c>
      <c r="G2670" s="7">
        <v>18440.94921875</v>
      </c>
      <c r="H2670" s="7">
        <v>18255.150390625</v>
      </c>
      <c r="I2670" s="7">
        <v>18269</v>
      </c>
      <c r="J2670" s="7">
        <v>8.8435025922291868E-2</v>
      </c>
      <c r="K2670" s="7">
        <v>8.9209072487074978E-2</v>
      </c>
      <c r="L2670" s="7">
        <v>8.8139509429969301E-2</v>
      </c>
      <c r="M2670" s="7">
        <v>8.975039818348364E-2</v>
      </c>
      <c r="N2670" s="7">
        <v>8.7379240334791317E-2</v>
      </c>
      <c r="O2670" s="7">
        <v>1.21030466735457E-3</v>
      </c>
      <c r="P2670" s="7">
        <v>8.8589545002145886E-2</v>
      </c>
      <c r="Q2670" s="7">
        <v>8.6168935667436747E-2</v>
      </c>
      <c r="R2670" s="7" t="str">
        <f t="shared" si="251"/>
        <v>Upper</v>
      </c>
      <c r="S2670" s="4" t="str">
        <f t="shared" si="252"/>
        <v>Upper</v>
      </c>
      <c r="T2670" s="4" t="str">
        <f t="shared" si="253"/>
        <v>Above</v>
      </c>
      <c r="U2670" s="4" t="str">
        <f t="shared" si="249"/>
        <v>Sell</v>
      </c>
      <c r="V2670" s="4" t="str">
        <f t="shared" si="250"/>
        <v/>
      </c>
    </row>
    <row r="2671" spans="1:22">
      <c r="A2671" s="2">
        <v>44914</v>
      </c>
      <c r="B2671" s="7">
        <v>1644</v>
      </c>
      <c r="C2671" s="7">
        <v>1646.650024414062</v>
      </c>
      <c r="D2671" s="7">
        <v>1626.199951171875</v>
      </c>
      <c r="E2671" s="7">
        <v>1644.75</v>
      </c>
      <c r="F2671" s="7">
        <v>18288.099609375</v>
      </c>
      <c r="G2671" s="7">
        <v>18431.650390625</v>
      </c>
      <c r="H2671" s="7">
        <v>18244.55078125</v>
      </c>
      <c r="I2671" s="7">
        <v>18420.44921875</v>
      </c>
      <c r="J2671" s="7">
        <v>8.9894523494242068E-2</v>
      </c>
      <c r="K2671" s="7">
        <v>8.933817588313242E-2</v>
      </c>
      <c r="L2671" s="7">
        <v>8.9133460761507341E-2</v>
      </c>
      <c r="M2671" s="7">
        <v>8.9289353395672053E-2</v>
      </c>
      <c r="N2671" s="7">
        <v>8.74457056854476E-2</v>
      </c>
      <c r="O2671" s="7">
        <v>1.2784602941792701E-3</v>
      </c>
      <c r="P2671" s="7">
        <v>8.8724165979626873E-2</v>
      </c>
      <c r="Q2671" s="7">
        <v>8.6167245391268327E-2</v>
      </c>
      <c r="R2671" s="7">
        <f t="shared" si="251"/>
        <v>0</v>
      </c>
      <c r="S2671" s="4" t="str">
        <f t="shared" si="252"/>
        <v>Upper</v>
      </c>
      <c r="T2671" s="4" t="str">
        <f t="shared" si="253"/>
        <v>Above</v>
      </c>
      <c r="U2671" s="4" t="str">
        <f t="shared" si="249"/>
        <v>Sell</v>
      </c>
      <c r="V2671" s="4" t="str">
        <f t="shared" si="250"/>
        <v/>
      </c>
    </row>
    <row r="2672" spans="1:22">
      <c r="A2672" s="2">
        <v>44915</v>
      </c>
      <c r="B2672" s="7">
        <v>1620.199951171875</v>
      </c>
      <c r="C2672" s="7">
        <v>1636.400024414062</v>
      </c>
      <c r="D2672" s="7">
        <v>1620.199951171875</v>
      </c>
      <c r="E2672" s="7">
        <v>1633.400024414062</v>
      </c>
      <c r="F2672" s="7">
        <v>18340.30078125</v>
      </c>
      <c r="G2672" s="7">
        <v>18404.900390625</v>
      </c>
      <c r="H2672" s="7">
        <v>18202.650390625</v>
      </c>
      <c r="I2672" s="7">
        <v>18385.30078125</v>
      </c>
      <c r="J2672" s="7">
        <v>8.8340969458269095E-2</v>
      </c>
      <c r="K2672" s="7">
        <v>8.8911104634263827E-2</v>
      </c>
      <c r="L2672" s="7">
        <v>8.9009013325132835E-2</v>
      </c>
      <c r="M2672" s="7">
        <v>8.884271428835494E-2</v>
      </c>
      <c r="N2672" s="7">
        <v>8.7516588979093771E-2</v>
      </c>
      <c r="O2672" s="7">
        <v>1.316004144120335E-3</v>
      </c>
      <c r="P2672" s="7">
        <v>8.8832593123214107E-2</v>
      </c>
      <c r="Q2672" s="7">
        <v>8.6200584834973434E-2</v>
      </c>
      <c r="R2672" s="7">
        <f t="shared" si="251"/>
        <v>0</v>
      </c>
      <c r="S2672" s="4" t="str">
        <f t="shared" si="252"/>
        <v>Upper</v>
      </c>
      <c r="T2672" s="4" t="str">
        <f t="shared" si="253"/>
        <v>Above</v>
      </c>
      <c r="U2672" s="4" t="str">
        <f t="shared" si="249"/>
        <v>Sell</v>
      </c>
      <c r="V2672" s="4" t="str">
        <f t="shared" si="250"/>
        <v/>
      </c>
    </row>
    <row r="2673" spans="1:22">
      <c r="A2673" s="2">
        <v>44916</v>
      </c>
      <c r="B2673" s="7">
        <v>1641</v>
      </c>
      <c r="C2673" s="7">
        <v>1644.800048828125</v>
      </c>
      <c r="D2673" s="7">
        <v>1606.550048828125</v>
      </c>
      <c r="E2673" s="7">
        <v>1617.599975585938</v>
      </c>
      <c r="F2673" s="7">
        <v>18435.150390625</v>
      </c>
      <c r="G2673" s="7">
        <v>18473.349609375</v>
      </c>
      <c r="H2673" s="7">
        <v>18162.75</v>
      </c>
      <c r="I2673" s="7">
        <v>18199.099609375</v>
      </c>
      <c r="J2673" s="7">
        <v>8.9014733551320155E-2</v>
      </c>
      <c r="K2673" s="7">
        <v>8.9036373132537316E-2</v>
      </c>
      <c r="L2673" s="7">
        <v>8.845301778795199E-2</v>
      </c>
      <c r="M2673" s="7">
        <v>8.8883516784130048E-2</v>
      </c>
      <c r="N2673" s="7">
        <v>8.758366912952921E-2</v>
      </c>
      <c r="O2673" s="7">
        <v>1.3510877992959189E-3</v>
      </c>
      <c r="P2673" s="7">
        <v>8.8934756928825132E-2</v>
      </c>
      <c r="Q2673" s="7">
        <v>8.6232581330233288E-2</v>
      </c>
      <c r="R2673" s="7" t="str">
        <f t="shared" si="251"/>
        <v>Upper</v>
      </c>
      <c r="S2673" s="4" t="str">
        <f t="shared" si="252"/>
        <v>Upper</v>
      </c>
      <c r="T2673" s="4" t="str">
        <f t="shared" si="253"/>
        <v>Below</v>
      </c>
      <c r="U2673" s="4" t="str">
        <f t="shared" ref="U2673:U2736" si="254">+IF(AND(S2673="Upper",T2673="Below"),"Sell",IF(AND(S2673="Lower",T2673="Above"),"Buy",U2672))</f>
        <v>Sell</v>
      </c>
      <c r="V2673" s="4" t="str">
        <f t="shared" si="250"/>
        <v/>
      </c>
    </row>
    <row r="2674" spans="1:22">
      <c r="A2674" s="2">
        <v>44917</v>
      </c>
      <c r="B2674" s="7">
        <v>1622.199951171875</v>
      </c>
      <c r="C2674" s="7">
        <v>1627.5</v>
      </c>
      <c r="D2674" s="7">
        <v>1609</v>
      </c>
      <c r="E2674" s="7">
        <v>1612.050048828125</v>
      </c>
      <c r="F2674" s="7">
        <v>18288.80078125</v>
      </c>
      <c r="G2674" s="7">
        <v>18318.75</v>
      </c>
      <c r="H2674" s="7">
        <v>18068.599609375</v>
      </c>
      <c r="I2674" s="7">
        <v>18127.349609375</v>
      </c>
      <c r="J2674" s="7">
        <v>8.8699088068966384E-2</v>
      </c>
      <c r="K2674" s="7">
        <v>8.8843398157625389E-2</v>
      </c>
      <c r="L2674" s="7">
        <v>8.9049513232069236E-2</v>
      </c>
      <c r="M2674" s="7">
        <v>8.892916413960561E-2</v>
      </c>
      <c r="N2674" s="7">
        <v>8.7634051631556575E-2</v>
      </c>
      <c r="O2674" s="7">
        <v>1.3827656545986129E-3</v>
      </c>
      <c r="P2674" s="7">
        <v>8.9016817286155195E-2</v>
      </c>
      <c r="Q2674" s="7">
        <v>8.6251285976957956E-2</v>
      </c>
      <c r="R2674" s="7">
        <f t="shared" si="251"/>
        <v>0</v>
      </c>
      <c r="S2674" s="4" t="str">
        <f t="shared" si="252"/>
        <v>Upper</v>
      </c>
      <c r="T2674" s="4" t="str">
        <f t="shared" si="253"/>
        <v>Below</v>
      </c>
      <c r="U2674" s="4" t="str">
        <f t="shared" si="254"/>
        <v>Sell</v>
      </c>
      <c r="V2674" s="4" t="str">
        <f t="shared" si="250"/>
        <v/>
      </c>
    </row>
    <row r="2675" spans="1:22">
      <c r="A2675" s="2">
        <v>44918</v>
      </c>
      <c r="B2675" s="7">
        <v>1587</v>
      </c>
      <c r="C2675" s="7">
        <v>1604.150024414062</v>
      </c>
      <c r="D2675" s="7">
        <v>1585.449951171875</v>
      </c>
      <c r="E2675" s="7">
        <v>1597.650024414062</v>
      </c>
      <c r="F2675" s="7">
        <v>17977.650390625</v>
      </c>
      <c r="G2675" s="7">
        <v>18050.44921875</v>
      </c>
      <c r="H2675" s="7">
        <v>17779.5</v>
      </c>
      <c r="I2675" s="7">
        <v>17806.80078125</v>
      </c>
      <c r="J2675" s="7">
        <v>8.8276274458401416E-2</v>
      </c>
      <c r="K2675" s="7">
        <v>8.8870365771714047E-2</v>
      </c>
      <c r="L2675" s="7">
        <v>8.9172921126683818E-2</v>
      </c>
      <c r="M2675" s="7">
        <v>8.972133984316473E-2</v>
      </c>
      <c r="N2675" s="7">
        <v>8.7751102609308351E-2</v>
      </c>
      <c r="O2675" s="7">
        <v>1.4572351273458161E-3</v>
      </c>
      <c r="P2675" s="7">
        <v>8.9208337736654167E-2</v>
      </c>
      <c r="Q2675" s="7">
        <v>8.6293867481962536E-2</v>
      </c>
      <c r="R2675" s="7">
        <f t="shared" si="251"/>
        <v>0</v>
      </c>
      <c r="S2675" s="4" t="str">
        <f t="shared" si="252"/>
        <v>Upper</v>
      </c>
      <c r="T2675" s="4" t="str">
        <f t="shared" si="253"/>
        <v>Above</v>
      </c>
      <c r="U2675" s="4" t="str">
        <f t="shared" si="254"/>
        <v>Sell</v>
      </c>
      <c r="V2675" s="4" t="str">
        <f t="shared" ref="V2675:V2738" si="255">+IF(U2675&lt;&gt;U2674,U2675,"")</f>
        <v/>
      </c>
    </row>
    <row r="2676" spans="1:22">
      <c r="A2676" s="2">
        <v>44921</v>
      </c>
      <c r="B2676" s="7">
        <v>1599.5</v>
      </c>
      <c r="C2676" s="7">
        <v>1639</v>
      </c>
      <c r="D2676" s="7">
        <v>1590</v>
      </c>
      <c r="E2676" s="7">
        <v>1629.449951171875</v>
      </c>
      <c r="F2676" s="7">
        <v>17830.400390625</v>
      </c>
      <c r="G2676" s="7">
        <v>18084.099609375</v>
      </c>
      <c r="H2676" s="7">
        <v>17774.25</v>
      </c>
      <c r="I2676" s="7">
        <v>18014.599609375</v>
      </c>
      <c r="J2676" s="7">
        <v>8.9706342255836097E-2</v>
      </c>
      <c r="K2676" s="7">
        <v>9.0632104191149448E-2</v>
      </c>
      <c r="L2676" s="7">
        <v>8.945525127642516E-2</v>
      </c>
      <c r="M2676" s="7">
        <v>9.0451632925768216E-2</v>
      </c>
      <c r="N2676" s="7">
        <v>8.7963304597410336E-2</v>
      </c>
      <c r="O2676" s="7">
        <v>1.5279328832303661E-3</v>
      </c>
      <c r="P2676" s="7">
        <v>8.9491237480640695E-2</v>
      </c>
      <c r="Q2676" s="7">
        <v>8.6435371714179976E-2</v>
      </c>
      <c r="R2676" s="7" t="str">
        <f t="shared" si="251"/>
        <v>Upper</v>
      </c>
      <c r="S2676" s="4" t="str">
        <f t="shared" si="252"/>
        <v>Upper</v>
      </c>
      <c r="T2676" s="4" t="str">
        <f t="shared" si="253"/>
        <v>Above</v>
      </c>
      <c r="U2676" s="4" t="str">
        <f t="shared" si="254"/>
        <v>Sell</v>
      </c>
      <c r="V2676" s="4" t="str">
        <f t="shared" si="255"/>
        <v/>
      </c>
    </row>
    <row r="2677" spans="1:22">
      <c r="A2677" s="2">
        <v>44922</v>
      </c>
      <c r="B2677" s="7">
        <v>1633</v>
      </c>
      <c r="C2677" s="7">
        <v>1635.949951171875</v>
      </c>
      <c r="D2677" s="7">
        <v>1613.5</v>
      </c>
      <c r="E2677" s="7">
        <v>1631.099975585938</v>
      </c>
      <c r="F2677" s="7">
        <v>18089.80078125</v>
      </c>
      <c r="G2677" s="7">
        <v>18149.25</v>
      </c>
      <c r="H2677" s="7">
        <v>17967.44921875</v>
      </c>
      <c r="I2677" s="7">
        <v>18132.30078125</v>
      </c>
      <c r="J2677" s="7">
        <v>9.0271862014787776E-2</v>
      </c>
      <c r="K2677" s="7">
        <v>9.0138708275651888E-2</v>
      </c>
      <c r="L2677" s="7">
        <v>8.9801283440736041E-2</v>
      </c>
      <c r="M2677" s="7">
        <v>8.9955488565058597E-2</v>
      </c>
      <c r="N2677" s="7">
        <v>8.8169947815528449E-2</v>
      </c>
      <c r="O2677" s="7">
        <v>1.5024410844782349E-3</v>
      </c>
      <c r="P2677" s="7">
        <v>8.9672388900006686E-2</v>
      </c>
      <c r="Q2677" s="7">
        <v>8.6667506731050212E-2</v>
      </c>
      <c r="R2677" s="7">
        <f t="shared" si="251"/>
        <v>0</v>
      </c>
      <c r="S2677" s="4" t="str">
        <f t="shared" si="252"/>
        <v>Upper</v>
      </c>
      <c r="T2677" s="4" t="str">
        <f t="shared" si="253"/>
        <v>Above</v>
      </c>
      <c r="U2677" s="4" t="str">
        <f t="shared" si="254"/>
        <v>Sell</v>
      </c>
      <c r="V2677" s="4" t="str">
        <f t="shared" si="255"/>
        <v/>
      </c>
    </row>
    <row r="2678" spans="1:22">
      <c r="A2678" s="2">
        <v>44923</v>
      </c>
      <c r="B2678" s="7">
        <v>1623.099975585938</v>
      </c>
      <c r="C2678" s="7">
        <v>1633</v>
      </c>
      <c r="D2678" s="7">
        <v>1623.099975585938</v>
      </c>
      <c r="E2678" s="7">
        <v>1629.800048828125</v>
      </c>
      <c r="F2678" s="7">
        <v>18084.75</v>
      </c>
      <c r="G2678" s="7">
        <v>18173.099609375</v>
      </c>
      <c r="H2678" s="7">
        <v>18068.349609375</v>
      </c>
      <c r="I2678" s="7">
        <v>18122.5</v>
      </c>
      <c r="J2678" s="7">
        <v>8.9749649599023346E-2</v>
      </c>
      <c r="K2678" s="7">
        <v>8.9858088884164841E-2</v>
      </c>
      <c r="L2678" s="7">
        <v>8.9831114112590052E-2</v>
      </c>
      <c r="M2678" s="7">
        <v>8.9932407163919162E-2</v>
      </c>
      <c r="N2678" s="7">
        <v>8.8379277488066191E-2</v>
      </c>
      <c r="O2678" s="7">
        <v>1.437152037641108E-3</v>
      </c>
      <c r="P2678" s="7">
        <v>8.98164295257073E-2</v>
      </c>
      <c r="Q2678" s="7">
        <v>8.6942125450425081E-2</v>
      </c>
      <c r="R2678" s="7">
        <f t="shared" si="251"/>
        <v>0</v>
      </c>
      <c r="S2678" s="4" t="str">
        <f t="shared" si="252"/>
        <v>Upper</v>
      </c>
      <c r="T2678" s="4" t="str">
        <f t="shared" si="253"/>
        <v>Above</v>
      </c>
      <c r="U2678" s="4" t="str">
        <f t="shared" si="254"/>
        <v>Sell</v>
      </c>
      <c r="V2678" s="4" t="str">
        <f t="shared" si="255"/>
        <v/>
      </c>
    </row>
    <row r="2679" spans="1:22">
      <c r="A2679" s="2">
        <v>44924</v>
      </c>
      <c r="B2679" s="7">
        <v>1620.099975585938</v>
      </c>
      <c r="C2679" s="7">
        <v>1643.5</v>
      </c>
      <c r="D2679" s="7">
        <v>1611</v>
      </c>
      <c r="E2679" s="7">
        <v>1641.300048828125</v>
      </c>
      <c r="F2679" s="7">
        <v>18045.69921875</v>
      </c>
      <c r="G2679" s="7">
        <v>18229.69921875</v>
      </c>
      <c r="H2679" s="7">
        <v>17992.80078125</v>
      </c>
      <c r="I2679" s="7">
        <v>18191</v>
      </c>
      <c r="J2679" s="7">
        <v>8.9777622687105804E-2</v>
      </c>
      <c r="K2679" s="7">
        <v>9.0155080469434851E-2</v>
      </c>
      <c r="L2679" s="7">
        <v>8.953581043807235E-2</v>
      </c>
      <c r="M2679" s="7">
        <v>9.0225938586560667E-2</v>
      </c>
      <c r="N2679" s="7">
        <v>8.8586255480517156E-2</v>
      </c>
      <c r="O2679" s="7">
        <v>1.386754794702526E-3</v>
      </c>
      <c r="P2679" s="7">
        <v>8.9973010275219686E-2</v>
      </c>
      <c r="Q2679" s="7">
        <v>8.7199500685814627E-2</v>
      </c>
      <c r="R2679" s="7" t="str">
        <f t="shared" si="251"/>
        <v>Upper</v>
      </c>
      <c r="S2679" s="4" t="str">
        <f t="shared" si="252"/>
        <v>Upper</v>
      </c>
      <c r="T2679" s="4" t="str">
        <f t="shared" si="253"/>
        <v>Above</v>
      </c>
      <c r="U2679" s="4" t="str">
        <f t="shared" si="254"/>
        <v>Sell</v>
      </c>
      <c r="V2679" s="4" t="str">
        <f t="shared" si="255"/>
        <v/>
      </c>
    </row>
    <row r="2680" spans="1:22">
      <c r="A2680" s="2">
        <v>44925</v>
      </c>
      <c r="B2680" s="7">
        <v>1645</v>
      </c>
      <c r="C2680" s="7">
        <v>1645</v>
      </c>
      <c r="D2680" s="7">
        <v>1620</v>
      </c>
      <c r="E2680" s="7">
        <v>1628.150024414062</v>
      </c>
      <c r="F2680" s="7">
        <v>18259.099609375</v>
      </c>
      <c r="G2680" s="7">
        <v>18265.25</v>
      </c>
      <c r="H2680" s="7">
        <v>18080.30078125</v>
      </c>
      <c r="I2680" s="7">
        <v>18105.30078125</v>
      </c>
      <c r="J2680" s="7">
        <v>9.0092065610693467E-2</v>
      </c>
      <c r="K2680" s="7">
        <v>9.0061729239950178E-2</v>
      </c>
      <c r="L2680" s="7">
        <v>8.9600279309512657E-2</v>
      </c>
      <c r="M2680" s="7">
        <v>8.9926704012572287E-2</v>
      </c>
      <c r="N2680" s="7">
        <v>8.8784635468123513E-2</v>
      </c>
      <c r="O2680" s="7">
        <v>1.2700284848916751E-3</v>
      </c>
      <c r="P2680" s="7">
        <v>9.0054663953015188E-2</v>
      </c>
      <c r="Q2680" s="7">
        <v>8.7514606983231838E-2</v>
      </c>
      <c r="R2680" s="7" t="str">
        <f t="shared" si="251"/>
        <v>Upper</v>
      </c>
      <c r="S2680" s="4" t="str">
        <f t="shared" si="252"/>
        <v>Upper</v>
      </c>
      <c r="T2680" s="4" t="str">
        <f t="shared" si="253"/>
        <v>Below</v>
      </c>
      <c r="U2680" s="4" t="str">
        <f t="shared" si="254"/>
        <v>Sell</v>
      </c>
      <c r="V2680" s="4" t="str">
        <f t="shared" si="255"/>
        <v/>
      </c>
    </row>
    <row r="2681" spans="1:22">
      <c r="A2681" s="2">
        <v>44928</v>
      </c>
      <c r="B2681" s="7">
        <v>1627</v>
      </c>
      <c r="C2681" s="7">
        <v>1639.75</v>
      </c>
      <c r="D2681" s="7">
        <v>1618.550048828125</v>
      </c>
      <c r="E2681" s="7">
        <v>1628.699951171875</v>
      </c>
      <c r="F2681" s="7">
        <v>18131.69921875</v>
      </c>
      <c r="G2681" s="7">
        <v>18215.150390625</v>
      </c>
      <c r="H2681" s="7">
        <v>18086.5</v>
      </c>
      <c r="I2681" s="7">
        <v>18197.44921875</v>
      </c>
      <c r="J2681" s="7">
        <v>8.9732351081442951E-2</v>
      </c>
      <c r="K2681" s="7">
        <v>9.0021216670489249E-2</v>
      </c>
      <c r="L2681" s="7">
        <v>8.9489400869605787E-2</v>
      </c>
      <c r="M2681" s="7">
        <v>8.9501552200718384E-2</v>
      </c>
      <c r="N2681" s="7">
        <v>8.8947254997490913E-2</v>
      </c>
      <c r="O2681" s="7">
        <v>1.1286441423927569E-3</v>
      </c>
      <c r="P2681" s="7">
        <v>9.0075899139883675E-2</v>
      </c>
      <c r="Q2681" s="7">
        <v>8.781861085509815E-2</v>
      </c>
      <c r="R2681" s="7">
        <f t="shared" si="251"/>
        <v>0</v>
      </c>
      <c r="S2681" s="4" t="str">
        <f t="shared" si="252"/>
        <v>Upper</v>
      </c>
      <c r="T2681" s="4" t="str">
        <f t="shared" si="253"/>
        <v>Below</v>
      </c>
      <c r="U2681" s="4" t="str">
        <f t="shared" si="254"/>
        <v>Sell</v>
      </c>
      <c r="V2681" s="4" t="str">
        <f t="shared" si="255"/>
        <v/>
      </c>
    </row>
    <row r="2682" spans="1:22">
      <c r="A2682" s="2">
        <v>44929</v>
      </c>
      <c r="B2682" s="7">
        <v>1622.199951171875</v>
      </c>
      <c r="C2682" s="7">
        <v>1643</v>
      </c>
      <c r="D2682" s="7">
        <v>1622.199951171875</v>
      </c>
      <c r="E2682" s="7">
        <v>1639.349975585938</v>
      </c>
      <c r="F2682" s="7">
        <v>18163.19921875</v>
      </c>
      <c r="G2682" s="7">
        <v>18251.94921875</v>
      </c>
      <c r="H2682" s="7">
        <v>18149.80078125</v>
      </c>
      <c r="I2682" s="7">
        <v>18232.55078125</v>
      </c>
      <c r="J2682" s="7">
        <v>8.9312457108176535E-2</v>
      </c>
      <c r="K2682" s="7">
        <v>9.0017782775341421E-2</v>
      </c>
      <c r="L2682" s="7">
        <v>8.9378388816681656E-2</v>
      </c>
      <c r="M2682" s="7">
        <v>8.991336402977762E-2</v>
      </c>
      <c r="N2682" s="7">
        <v>8.9121806345473564E-2</v>
      </c>
      <c r="O2682" s="7">
        <v>9.774216098240654E-4</v>
      </c>
      <c r="P2682" s="7">
        <v>9.0099227955297623E-2</v>
      </c>
      <c r="Q2682" s="7">
        <v>8.8144384735649506E-2</v>
      </c>
      <c r="R2682" s="7">
        <f t="shared" si="251"/>
        <v>0</v>
      </c>
      <c r="S2682" s="4" t="str">
        <f t="shared" si="252"/>
        <v>Upper</v>
      </c>
      <c r="T2682" s="4" t="str">
        <f t="shared" si="253"/>
        <v>Below</v>
      </c>
      <c r="U2682" s="4" t="str">
        <f t="shared" si="254"/>
        <v>Sell</v>
      </c>
      <c r="V2682" s="4" t="str">
        <f t="shared" si="255"/>
        <v/>
      </c>
    </row>
    <row r="2683" spans="1:22">
      <c r="A2683" s="2">
        <v>44930</v>
      </c>
      <c r="B2683" s="7">
        <v>1635</v>
      </c>
      <c r="C2683" s="7">
        <v>1645.75</v>
      </c>
      <c r="D2683" s="7">
        <v>1607</v>
      </c>
      <c r="E2683" s="7">
        <v>1610.050048828125</v>
      </c>
      <c r="F2683" s="7">
        <v>18230.650390625</v>
      </c>
      <c r="G2683" s="7">
        <v>18243</v>
      </c>
      <c r="H2683" s="7">
        <v>18020.599609375</v>
      </c>
      <c r="I2683" s="7">
        <v>18042.94921875</v>
      </c>
      <c r="J2683" s="7">
        <v>8.9684128923935083E-2</v>
      </c>
      <c r="K2683" s="7">
        <v>9.0212684317272376E-2</v>
      </c>
      <c r="L2683" s="7">
        <v>8.9175723052188433E-2</v>
      </c>
      <c r="M2683" s="7">
        <v>8.9234305839257247E-2</v>
      </c>
      <c r="N2683" s="7">
        <v>8.9245141876191106E-2</v>
      </c>
      <c r="O2683" s="7">
        <v>8.0517471581678245E-4</v>
      </c>
      <c r="P2683" s="7">
        <v>9.0050316592007892E-2</v>
      </c>
      <c r="Q2683" s="7">
        <v>8.8439967160374319E-2</v>
      </c>
      <c r="R2683" s="7" t="str">
        <f t="shared" si="251"/>
        <v>Upper</v>
      </c>
      <c r="S2683" s="4" t="str">
        <f t="shared" si="252"/>
        <v>Upper</v>
      </c>
      <c r="T2683" s="4" t="str">
        <f t="shared" si="253"/>
        <v>Below</v>
      </c>
      <c r="U2683" s="4" t="str">
        <f t="shared" si="254"/>
        <v>Sell</v>
      </c>
      <c r="V2683" s="4" t="str">
        <f t="shared" si="255"/>
        <v/>
      </c>
    </row>
    <row r="2684" spans="1:22">
      <c r="A2684" s="2">
        <v>44931</v>
      </c>
      <c r="B2684" s="7">
        <v>1615</v>
      </c>
      <c r="C2684" s="7">
        <v>1618.050048828125</v>
      </c>
      <c r="D2684" s="7">
        <v>1589.400024414062</v>
      </c>
      <c r="E2684" s="7">
        <v>1599.699951171875</v>
      </c>
      <c r="F2684" s="7">
        <v>18101.94921875</v>
      </c>
      <c r="G2684" s="7">
        <v>18120.30078125</v>
      </c>
      <c r="H2684" s="7">
        <v>17892.599609375</v>
      </c>
      <c r="I2684" s="7">
        <v>17992.150390625</v>
      </c>
      <c r="J2684" s="7">
        <v>8.9216911421184569E-2</v>
      </c>
      <c r="K2684" s="7">
        <v>8.9294878068602701E-2</v>
      </c>
      <c r="L2684" s="7">
        <v>8.8830022417831389E-2</v>
      </c>
      <c r="M2684" s="7">
        <v>8.8910992651851969E-2</v>
      </c>
      <c r="N2684" s="7">
        <v>8.9339384144489442E-2</v>
      </c>
      <c r="O2684" s="7">
        <v>6.2103083856226147E-4</v>
      </c>
      <c r="P2684" s="7">
        <v>8.9960414983051698E-2</v>
      </c>
      <c r="Q2684" s="7">
        <v>8.8718353305927186E-2</v>
      </c>
      <c r="R2684" s="7">
        <f t="shared" si="251"/>
        <v>0</v>
      </c>
      <c r="S2684" s="4" t="str">
        <f t="shared" si="252"/>
        <v>Upper</v>
      </c>
      <c r="T2684" s="4" t="str">
        <f t="shared" si="253"/>
        <v>Below</v>
      </c>
      <c r="U2684" s="4" t="str">
        <f t="shared" si="254"/>
        <v>Sell</v>
      </c>
      <c r="V2684" s="4" t="str">
        <f t="shared" si="255"/>
        <v/>
      </c>
    </row>
    <row r="2685" spans="1:22">
      <c r="A2685" s="2">
        <v>44932</v>
      </c>
      <c r="B2685" s="7">
        <v>1602</v>
      </c>
      <c r="C2685" s="7">
        <v>1609.099975585938</v>
      </c>
      <c r="D2685" s="7">
        <v>1578.199951171875</v>
      </c>
      <c r="E2685" s="7">
        <v>1594.400024414062</v>
      </c>
      <c r="F2685" s="7">
        <v>18008.05078125</v>
      </c>
      <c r="G2685" s="7">
        <v>18047.400390625</v>
      </c>
      <c r="H2685" s="7">
        <v>17795.55078125</v>
      </c>
      <c r="I2685" s="7">
        <v>17859.44921875</v>
      </c>
      <c r="J2685" s="7">
        <v>8.8960211155557384E-2</v>
      </c>
      <c r="K2685" s="7">
        <v>8.9159654064183635E-2</v>
      </c>
      <c r="L2685" s="7">
        <v>8.8685085984229292E-2</v>
      </c>
      <c r="M2685" s="7">
        <v>8.9274870959635114E-2</v>
      </c>
      <c r="N2685" s="7">
        <v>8.9394073911576707E-2</v>
      </c>
      <c r="O2685" s="7">
        <v>5.5869069882918466E-4</v>
      </c>
      <c r="P2685" s="7">
        <v>8.9952764610405897E-2</v>
      </c>
      <c r="Q2685" s="7">
        <v>8.8835383212747518E-2</v>
      </c>
      <c r="R2685" s="7" t="str">
        <f t="shared" si="251"/>
        <v>Lower</v>
      </c>
      <c r="S2685" s="4" t="str">
        <f t="shared" si="252"/>
        <v>Lower</v>
      </c>
      <c r="T2685" s="4" t="str">
        <f t="shared" si="253"/>
        <v>Above</v>
      </c>
      <c r="U2685" s="4" t="str">
        <f t="shared" si="254"/>
        <v>Buy</v>
      </c>
      <c r="V2685" s="4" t="str">
        <f t="shared" si="255"/>
        <v>Buy</v>
      </c>
    </row>
    <row r="2686" spans="1:22">
      <c r="A2686" s="2">
        <v>44935</v>
      </c>
      <c r="B2686" s="7">
        <v>1596</v>
      </c>
      <c r="C2686" s="7">
        <v>1611.550048828125</v>
      </c>
      <c r="D2686" s="7">
        <v>1590</v>
      </c>
      <c r="E2686" s="7">
        <v>1597.5</v>
      </c>
      <c r="F2686" s="7">
        <v>17952.55078125</v>
      </c>
      <c r="G2686" s="7">
        <v>18141.400390625</v>
      </c>
      <c r="H2686" s="7">
        <v>17936.150390625</v>
      </c>
      <c r="I2686" s="7">
        <v>18101.19921875</v>
      </c>
      <c r="J2686" s="7">
        <v>8.8901015763559021E-2</v>
      </c>
      <c r="K2686" s="7">
        <v>8.8832725926766484E-2</v>
      </c>
      <c r="L2686" s="7">
        <v>8.8647784801752838E-2</v>
      </c>
      <c r="M2686" s="7">
        <v>8.825382123551466E-2</v>
      </c>
      <c r="N2686" s="7">
        <v>8.9363512998623648E-2</v>
      </c>
      <c r="O2686" s="7">
        <v>6.0402988794522891E-4</v>
      </c>
      <c r="P2686" s="7">
        <v>8.9967542886568871E-2</v>
      </c>
      <c r="Q2686" s="7">
        <v>8.8759483110678425E-2</v>
      </c>
      <c r="R2686" s="7" t="str">
        <f t="shared" si="251"/>
        <v>Lower</v>
      </c>
      <c r="S2686" s="4" t="str">
        <f t="shared" si="252"/>
        <v>Lower</v>
      </c>
      <c r="T2686" s="4" t="str">
        <f t="shared" si="253"/>
        <v>Below</v>
      </c>
      <c r="U2686" s="4" t="str">
        <f t="shared" si="254"/>
        <v>Buy</v>
      </c>
      <c r="V2686" s="4" t="str">
        <f t="shared" si="255"/>
        <v/>
      </c>
    </row>
    <row r="2687" spans="1:22">
      <c r="A2687" s="2">
        <v>44936</v>
      </c>
      <c r="B2687" s="7">
        <v>1600</v>
      </c>
      <c r="C2687" s="7">
        <v>1600</v>
      </c>
      <c r="D2687" s="7">
        <v>1565</v>
      </c>
      <c r="E2687" s="7">
        <v>1568.300048828125</v>
      </c>
      <c r="F2687" s="7">
        <v>18121.30078125</v>
      </c>
      <c r="G2687" s="7">
        <v>18127.599609375</v>
      </c>
      <c r="H2687" s="7">
        <v>17856</v>
      </c>
      <c r="I2687" s="7">
        <v>17914.150390625</v>
      </c>
      <c r="J2687" s="7">
        <v>8.8293882393669573E-2</v>
      </c>
      <c r="K2687" s="7">
        <v>8.826320276693074E-2</v>
      </c>
      <c r="L2687" s="7">
        <v>8.7645609318996412E-2</v>
      </c>
      <c r="M2687" s="7">
        <v>8.7545321136126134E-2</v>
      </c>
      <c r="N2687" s="7">
        <v>8.9311769895853099E-2</v>
      </c>
      <c r="O2687" s="7">
        <v>7.0973898440079223E-4</v>
      </c>
      <c r="P2687" s="7">
        <v>9.0021508880253898E-2</v>
      </c>
      <c r="Q2687" s="7">
        <v>8.8602030911452301E-2</v>
      </c>
      <c r="R2687" s="7">
        <f t="shared" si="251"/>
        <v>0</v>
      </c>
      <c r="S2687" s="4" t="str">
        <f t="shared" si="252"/>
        <v>Lower</v>
      </c>
      <c r="T2687" s="4" t="str">
        <f t="shared" si="253"/>
        <v>Below</v>
      </c>
      <c r="U2687" s="4" t="str">
        <f t="shared" si="254"/>
        <v>Buy</v>
      </c>
      <c r="V2687" s="4" t="str">
        <f t="shared" si="255"/>
        <v/>
      </c>
    </row>
    <row r="2688" spans="1:22">
      <c r="A2688" s="2">
        <v>44937</v>
      </c>
      <c r="B2688" s="7">
        <v>1567.949951171875</v>
      </c>
      <c r="C2688" s="7">
        <v>1598</v>
      </c>
      <c r="D2688" s="7">
        <v>1560</v>
      </c>
      <c r="E2688" s="7">
        <v>1590.900024414062</v>
      </c>
      <c r="F2688" s="7">
        <v>17924.25</v>
      </c>
      <c r="G2688" s="7">
        <v>17976.349609375</v>
      </c>
      <c r="H2688" s="7">
        <v>17824.349609375</v>
      </c>
      <c r="I2688" s="7">
        <v>17895.69921875</v>
      </c>
      <c r="J2688" s="7">
        <v>8.7476460726215885E-2</v>
      </c>
      <c r="K2688" s="7">
        <v>8.8894577304316186E-2</v>
      </c>
      <c r="L2688" s="7">
        <v>8.752072497385785E-2</v>
      </c>
      <c r="M2688" s="7">
        <v>8.8898455710923904E-2</v>
      </c>
      <c r="N2688" s="7">
        <v>8.9302718387291882E-2</v>
      </c>
      <c r="O2688" s="7">
        <v>7.1399886664672279E-4</v>
      </c>
      <c r="P2688" s="7">
        <v>9.0016717253938602E-2</v>
      </c>
      <c r="Q2688" s="7">
        <v>8.8588719520645162E-2</v>
      </c>
      <c r="R2688" s="7" t="str">
        <f t="shared" si="251"/>
        <v>Lower</v>
      </c>
      <c r="S2688" s="4" t="str">
        <f t="shared" si="252"/>
        <v>Lower</v>
      </c>
      <c r="T2688" s="4" t="str">
        <f t="shared" si="253"/>
        <v>Above</v>
      </c>
      <c r="U2688" s="4" t="str">
        <f t="shared" si="254"/>
        <v>Buy</v>
      </c>
      <c r="V2688" s="4" t="str">
        <f t="shared" si="255"/>
        <v/>
      </c>
    </row>
    <row r="2689" spans="1:22">
      <c r="A2689" s="2">
        <v>44938</v>
      </c>
      <c r="B2689" s="7">
        <v>1587.800048828125</v>
      </c>
      <c r="C2689" s="7">
        <v>1603.900024414062</v>
      </c>
      <c r="D2689" s="7">
        <v>1584.150024414062</v>
      </c>
      <c r="E2689" s="7">
        <v>1599.400024414062</v>
      </c>
      <c r="F2689" s="7">
        <v>17920.849609375</v>
      </c>
      <c r="G2689" s="7">
        <v>17945.80078125</v>
      </c>
      <c r="H2689" s="7">
        <v>17761.650390625</v>
      </c>
      <c r="I2689" s="7">
        <v>17858.19921875</v>
      </c>
      <c r="J2689" s="7">
        <v>8.8600712769638629E-2</v>
      </c>
      <c r="K2689" s="7">
        <v>8.9374670094958239E-2</v>
      </c>
      <c r="L2689" s="7">
        <v>8.9189348375543556E-2</v>
      </c>
      <c r="M2689" s="7">
        <v>8.9561103268172293E-2</v>
      </c>
      <c r="N2689" s="7">
        <v>8.9350122246013367E-2</v>
      </c>
      <c r="O2689" s="7">
        <v>6.9707048727385347E-4</v>
      </c>
      <c r="P2689" s="7">
        <v>9.0047192733287221E-2</v>
      </c>
      <c r="Q2689" s="7">
        <v>8.8653051758739512E-2</v>
      </c>
      <c r="R2689" s="7">
        <f t="shared" si="251"/>
        <v>0</v>
      </c>
      <c r="S2689" s="4" t="str">
        <f t="shared" si="252"/>
        <v>Lower</v>
      </c>
      <c r="T2689" s="4" t="str">
        <f t="shared" si="253"/>
        <v>Above</v>
      </c>
      <c r="U2689" s="4" t="str">
        <f t="shared" si="254"/>
        <v>Buy</v>
      </c>
      <c r="V2689" s="4" t="str">
        <f t="shared" si="255"/>
        <v/>
      </c>
    </row>
    <row r="2690" spans="1:22">
      <c r="A2690" s="2">
        <v>44939</v>
      </c>
      <c r="B2690" s="7">
        <v>1598.75</v>
      </c>
      <c r="C2690" s="7">
        <v>1609.900024414062</v>
      </c>
      <c r="D2690" s="7">
        <v>1586</v>
      </c>
      <c r="E2690" s="7">
        <v>1600.650024414062</v>
      </c>
      <c r="F2690" s="7">
        <v>17867.5</v>
      </c>
      <c r="G2690" s="7">
        <v>17999.349609375</v>
      </c>
      <c r="H2690" s="7">
        <v>17774.25</v>
      </c>
      <c r="I2690" s="7">
        <v>17956.599609375</v>
      </c>
      <c r="J2690" s="7">
        <v>8.9478102700433743E-2</v>
      </c>
      <c r="K2690" s="7">
        <v>8.9442122040650995E-2</v>
      </c>
      <c r="L2690" s="7">
        <v>8.9230206619125979E-2</v>
      </c>
      <c r="M2690" s="7">
        <v>8.9139929565415915E-2</v>
      </c>
      <c r="N2690" s="7">
        <v>8.931959881510998E-2</v>
      </c>
      <c r="O2690" s="7">
        <v>6.9196762019288602E-4</v>
      </c>
      <c r="P2690" s="7">
        <v>9.0011566435302864E-2</v>
      </c>
      <c r="Q2690" s="7">
        <v>8.8627631194917095E-2</v>
      </c>
      <c r="R2690" s="7">
        <f t="shared" si="251"/>
        <v>0</v>
      </c>
      <c r="S2690" s="4" t="str">
        <f t="shared" si="252"/>
        <v>Lower</v>
      </c>
      <c r="T2690" s="4" t="str">
        <f t="shared" si="253"/>
        <v>Above</v>
      </c>
      <c r="U2690" s="4" t="str">
        <f t="shared" si="254"/>
        <v>Buy</v>
      </c>
      <c r="V2690" s="4" t="str">
        <f t="shared" si="255"/>
        <v/>
      </c>
    </row>
    <row r="2691" spans="1:22">
      <c r="A2691" s="2">
        <v>44942</v>
      </c>
      <c r="B2691" s="7">
        <v>1615</v>
      </c>
      <c r="C2691" s="7">
        <v>1621.300048828125</v>
      </c>
      <c r="D2691" s="7">
        <v>1580.300048828125</v>
      </c>
      <c r="E2691" s="7">
        <v>1585.300048828125</v>
      </c>
      <c r="F2691" s="7">
        <v>18033.150390625</v>
      </c>
      <c r="G2691" s="7">
        <v>18049.650390625</v>
      </c>
      <c r="H2691" s="7">
        <v>17853.650390625</v>
      </c>
      <c r="I2691" s="7">
        <v>17894.849609375</v>
      </c>
      <c r="J2691" s="7">
        <v>8.9557285611037749E-2</v>
      </c>
      <c r="K2691" s="7">
        <v>8.9824457191161403E-2</v>
      </c>
      <c r="L2691" s="7">
        <v>8.8514114158858223E-2</v>
      </c>
      <c r="M2691" s="7">
        <v>8.8589738580289387E-2</v>
      </c>
      <c r="N2691" s="7">
        <v>8.9284618074340849E-2</v>
      </c>
      <c r="O2691" s="7">
        <v>7.1099902631486319E-4</v>
      </c>
      <c r="P2691" s="7">
        <v>8.9995617100655706E-2</v>
      </c>
      <c r="Q2691" s="7">
        <v>8.8573619048025992E-2</v>
      </c>
      <c r="R2691" s="7" t="str">
        <f t="shared" ref="R2691:R2754" si="256">IF(AND(K2691&gt;=Q2691,L2691&lt;=Q2691),"Lower",IF(AND(K2691&gt;=P2691,L2691&lt;=P2691),"Upper",0))</f>
        <v>Lower</v>
      </c>
      <c r="S2691" s="4" t="str">
        <f t="shared" si="252"/>
        <v>Lower</v>
      </c>
      <c r="T2691" s="4" t="str">
        <f t="shared" si="253"/>
        <v>Above</v>
      </c>
      <c r="U2691" s="4" t="str">
        <f t="shared" si="254"/>
        <v>Buy</v>
      </c>
      <c r="V2691" s="4" t="str">
        <f t="shared" si="255"/>
        <v/>
      </c>
    </row>
    <row r="2692" spans="1:22">
      <c r="A2692" s="2">
        <v>44943</v>
      </c>
      <c r="B2692" s="7">
        <v>1589.800048828125</v>
      </c>
      <c r="C2692" s="7">
        <v>1611</v>
      </c>
      <c r="D2692" s="7">
        <v>1577.5</v>
      </c>
      <c r="E2692" s="7">
        <v>1608.900024414062</v>
      </c>
      <c r="F2692" s="7">
        <v>17922.80078125</v>
      </c>
      <c r="G2692" s="7">
        <v>18072.05078125</v>
      </c>
      <c r="H2692" s="7">
        <v>17886.94921875</v>
      </c>
      <c r="I2692" s="7">
        <v>18053.30078125</v>
      </c>
      <c r="J2692" s="7">
        <v>8.8702656924653192E-2</v>
      </c>
      <c r="K2692" s="7">
        <v>8.9143175807774658E-2</v>
      </c>
      <c r="L2692" s="7">
        <v>8.8192792449278329E-2</v>
      </c>
      <c r="M2692" s="7">
        <v>8.9119438262783054E-2</v>
      </c>
      <c r="N2692" s="7">
        <v>8.9298454273062239E-2</v>
      </c>
      <c r="O2692" s="7">
        <v>7.046107286322376E-4</v>
      </c>
      <c r="P2692" s="7">
        <v>9.0003065001694471E-2</v>
      </c>
      <c r="Q2692" s="7">
        <v>8.8593843544430007E-2</v>
      </c>
      <c r="R2692" s="7" t="str">
        <f t="shared" si="256"/>
        <v>Lower</v>
      </c>
      <c r="S2692" s="4" t="str">
        <f t="shared" si="252"/>
        <v>Lower</v>
      </c>
      <c r="T2692" s="4" t="str">
        <f t="shared" si="253"/>
        <v>Above</v>
      </c>
      <c r="U2692" s="4" t="str">
        <f t="shared" si="254"/>
        <v>Buy</v>
      </c>
      <c r="V2692" s="4" t="str">
        <f t="shared" si="255"/>
        <v/>
      </c>
    </row>
    <row r="2693" spans="1:22">
      <c r="A2693" s="2">
        <v>44944</v>
      </c>
      <c r="B2693" s="7">
        <v>1605</v>
      </c>
      <c r="C2693" s="7">
        <v>1641.599975585938</v>
      </c>
      <c r="D2693" s="7">
        <v>1599.699951171875</v>
      </c>
      <c r="E2693" s="7">
        <v>1637.300048828125</v>
      </c>
      <c r="F2693" s="7">
        <v>18074.30078125</v>
      </c>
      <c r="G2693" s="7">
        <v>18183.75</v>
      </c>
      <c r="H2693" s="7">
        <v>18032.44921875</v>
      </c>
      <c r="I2693" s="7">
        <v>18165.349609375</v>
      </c>
      <c r="J2693" s="7">
        <v>8.8800115668374965E-2</v>
      </c>
      <c r="K2693" s="7">
        <v>9.0278406576527803E-2</v>
      </c>
      <c r="L2693" s="7">
        <v>8.8712294806216313E-2</v>
      </c>
      <c r="M2693" s="7">
        <v>9.0133142716016149E-2</v>
      </c>
      <c r="N2693" s="7">
        <v>8.9360935569656547E-2</v>
      </c>
      <c r="O2693" s="7">
        <v>7.2109210769304177E-4</v>
      </c>
      <c r="P2693" s="7">
        <v>9.0082027677349588E-2</v>
      </c>
      <c r="Q2693" s="7">
        <v>8.8639843461963505E-2</v>
      </c>
      <c r="R2693" s="7" t="str">
        <f t="shared" si="256"/>
        <v>Upper</v>
      </c>
      <c r="S2693" s="4" t="str">
        <f t="shared" si="252"/>
        <v>Upper</v>
      </c>
      <c r="T2693" s="4" t="str">
        <f t="shared" si="253"/>
        <v>Above</v>
      </c>
      <c r="U2693" s="4" t="str">
        <f t="shared" si="254"/>
        <v>Buy</v>
      </c>
      <c r="V2693" s="4" t="str">
        <f t="shared" si="255"/>
        <v/>
      </c>
    </row>
    <row r="2694" spans="1:22">
      <c r="A2694" s="2">
        <v>44945</v>
      </c>
      <c r="B2694" s="7">
        <v>1637</v>
      </c>
      <c r="C2694" s="7">
        <v>1650</v>
      </c>
      <c r="D2694" s="7">
        <v>1633</v>
      </c>
      <c r="E2694" s="7">
        <v>1644.099975585938</v>
      </c>
      <c r="F2694" s="7">
        <v>18119.80078125</v>
      </c>
      <c r="G2694" s="7">
        <v>18155.19921875</v>
      </c>
      <c r="H2694" s="7">
        <v>18063.75</v>
      </c>
      <c r="I2694" s="7">
        <v>18107.849609375</v>
      </c>
      <c r="J2694" s="7">
        <v>9.0343156625316445E-2</v>
      </c>
      <c r="K2694" s="7">
        <v>9.0883056700140352E-2</v>
      </c>
      <c r="L2694" s="7">
        <v>9.0402048301155627E-2</v>
      </c>
      <c r="M2694" s="7">
        <v>9.0794876865706656E-2</v>
      </c>
      <c r="N2694" s="7">
        <v>8.9454221205961609E-2</v>
      </c>
      <c r="O2694" s="7">
        <v>7.8052679921823557E-4</v>
      </c>
      <c r="P2694" s="7">
        <v>9.0234748005179846E-2</v>
      </c>
      <c r="Q2694" s="7">
        <v>8.8673694406743372E-2</v>
      </c>
      <c r="R2694" s="7">
        <f t="shared" si="256"/>
        <v>0</v>
      </c>
      <c r="S2694" s="4" t="str">
        <f t="shared" si="252"/>
        <v>Upper</v>
      </c>
      <c r="T2694" s="4" t="str">
        <f t="shared" si="253"/>
        <v>Above</v>
      </c>
      <c r="U2694" s="4" t="str">
        <f t="shared" si="254"/>
        <v>Buy</v>
      </c>
      <c r="V2694" s="4" t="str">
        <f t="shared" si="255"/>
        <v/>
      </c>
    </row>
    <row r="2695" spans="1:22">
      <c r="A2695" s="2">
        <v>44946</v>
      </c>
      <c r="B2695" s="7">
        <v>1644.099975585938</v>
      </c>
      <c r="C2695" s="7">
        <v>1669</v>
      </c>
      <c r="D2695" s="7">
        <v>1643.400024414062</v>
      </c>
      <c r="E2695" s="7">
        <v>1660.949951171875</v>
      </c>
      <c r="F2695" s="7">
        <v>18115.599609375</v>
      </c>
      <c r="G2695" s="7">
        <v>18145.44921875</v>
      </c>
      <c r="H2695" s="7">
        <v>18016.19921875</v>
      </c>
      <c r="I2695" s="7">
        <v>18027.650390625</v>
      </c>
      <c r="J2695" s="7">
        <v>9.0756034083194229E-2</v>
      </c>
      <c r="K2695" s="7">
        <v>9.1978984916801843E-2</v>
      </c>
      <c r="L2695" s="7">
        <v>9.1217909197169988E-2</v>
      </c>
      <c r="M2695" s="7">
        <v>9.2133468043934685E-2</v>
      </c>
      <c r="N2695" s="7">
        <v>8.9574827616000108E-2</v>
      </c>
      <c r="O2695" s="7">
        <v>9.8385152739679854E-4</v>
      </c>
      <c r="P2695" s="7">
        <v>9.0558679143396908E-2</v>
      </c>
      <c r="Q2695" s="7">
        <v>8.8590976088603307E-2</v>
      </c>
      <c r="R2695" s="7">
        <f t="shared" si="256"/>
        <v>0</v>
      </c>
      <c r="S2695" s="4" t="str">
        <f t="shared" si="252"/>
        <v>Upper</v>
      </c>
      <c r="T2695" s="4" t="str">
        <f t="shared" si="253"/>
        <v>Above</v>
      </c>
      <c r="U2695" s="4" t="str">
        <f t="shared" si="254"/>
        <v>Buy</v>
      </c>
      <c r="V2695" s="4" t="str">
        <f t="shared" si="255"/>
        <v/>
      </c>
    </row>
    <row r="2696" spans="1:22">
      <c r="A2696" s="2">
        <v>44949</v>
      </c>
      <c r="B2696" s="7">
        <v>1666.25</v>
      </c>
      <c r="C2696" s="7">
        <v>1682.599975585938</v>
      </c>
      <c r="D2696" s="7">
        <v>1661.400024414062</v>
      </c>
      <c r="E2696" s="7">
        <v>1673.099975585938</v>
      </c>
      <c r="F2696" s="7">
        <v>18118.44921875</v>
      </c>
      <c r="G2696" s="7">
        <v>18162.599609375</v>
      </c>
      <c r="H2696" s="7">
        <v>18063.44921875</v>
      </c>
      <c r="I2696" s="7">
        <v>18118.55078125</v>
      </c>
      <c r="J2696" s="7">
        <v>9.1964272432083757E-2</v>
      </c>
      <c r="K2696" s="7">
        <v>9.2640922102220927E-2</v>
      </c>
      <c r="L2696" s="7">
        <v>9.1975790686172856E-2</v>
      </c>
      <c r="M2696" s="7">
        <v>9.234182114153118E-2</v>
      </c>
      <c r="N2696" s="7">
        <v>8.9669337026788254E-2</v>
      </c>
      <c r="O2696" s="7">
        <v>1.1493736915977101E-3</v>
      </c>
      <c r="P2696" s="7">
        <v>9.0818710718385959E-2</v>
      </c>
      <c r="Q2696" s="7">
        <v>8.8519963335190549E-2</v>
      </c>
      <c r="R2696" s="7">
        <f t="shared" si="256"/>
        <v>0</v>
      </c>
      <c r="S2696" s="4" t="str">
        <f t="shared" si="252"/>
        <v>Upper</v>
      </c>
      <c r="T2696" s="4" t="str">
        <f t="shared" si="253"/>
        <v>Above</v>
      </c>
      <c r="U2696" s="4" t="str">
        <f t="shared" si="254"/>
        <v>Buy</v>
      </c>
      <c r="V2696" s="4" t="str">
        <f t="shared" si="255"/>
        <v/>
      </c>
    </row>
    <row r="2697" spans="1:22">
      <c r="A2697" s="2">
        <v>44950</v>
      </c>
      <c r="B2697" s="7">
        <v>1675.050048828125</v>
      </c>
      <c r="C2697" s="7">
        <v>1702.400024414062</v>
      </c>
      <c r="D2697" s="7">
        <v>1675</v>
      </c>
      <c r="E2697" s="7">
        <v>1695.5</v>
      </c>
      <c r="F2697" s="7">
        <v>18183.94921875</v>
      </c>
      <c r="G2697" s="7">
        <v>18201.25</v>
      </c>
      <c r="H2697" s="7">
        <v>18078.650390625</v>
      </c>
      <c r="I2697" s="7">
        <v>18118.30078125</v>
      </c>
      <c r="J2697" s="7">
        <v>9.2116955930614461E-2</v>
      </c>
      <c r="K2697" s="7">
        <v>9.3532038976117712E-2</v>
      </c>
      <c r="L2697" s="7">
        <v>9.2650721365163433E-2</v>
      </c>
      <c r="M2697" s="7">
        <v>9.3579415667644397E-2</v>
      </c>
      <c r="N2697" s="7">
        <v>8.9850533381917536E-2</v>
      </c>
      <c r="O2697" s="7">
        <v>1.444596604927332E-3</v>
      </c>
      <c r="P2697" s="7">
        <v>9.1295129986844872E-2</v>
      </c>
      <c r="Q2697" s="7">
        <v>8.8405936776990199E-2</v>
      </c>
      <c r="R2697" s="7">
        <f t="shared" si="256"/>
        <v>0</v>
      </c>
      <c r="S2697" s="4" t="str">
        <f t="shared" si="252"/>
        <v>Upper</v>
      </c>
      <c r="T2697" s="4" t="str">
        <f t="shared" si="253"/>
        <v>Above</v>
      </c>
      <c r="U2697" s="4" t="str">
        <f t="shared" si="254"/>
        <v>Buy</v>
      </c>
      <c r="V2697" s="4" t="str">
        <f t="shared" si="255"/>
        <v/>
      </c>
    </row>
    <row r="2698" spans="1:22">
      <c r="A2698" s="2">
        <v>44951</v>
      </c>
      <c r="B2698" s="7">
        <v>1691.400024414062</v>
      </c>
      <c r="C2698" s="7">
        <v>1692.949951171875</v>
      </c>
      <c r="D2698" s="7">
        <v>1645.300048828125</v>
      </c>
      <c r="E2698" s="7">
        <v>1648.650024414062</v>
      </c>
      <c r="F2698" s="7">
        <v>18093.349609375</v>
      </c>
      <c r="G2698" s="7">
        <v>18100.599609375</v>
      </c>
      <c r="H2698" s="7">
        <v>17846.150390625</v>
      </c>
      <c r="I2698" s="7">
        <v>17891.94921875</v>
      </c>
      <c r="J2698" s="7">
        <v>9.3481862724725667E-2</v>
      </c>
      <c r="K2698" s="7">
        <v>9.3530048048520498E-2</v>
      </c>
      <c r="L2698" s="7">
        <v>9.2193555070142166E-2</v>
      </c>
      <c r="M2698" s="7">
        <v>9.2144796760676453E-2</v>
      </c>
      <c r="N2698" s="7">
        <v>8.9961152861755406E-2</v>
      </c>
      <c r="O2698" s="7">
        <v>1.533186146162826E-3</v>
      </c>
      <c r="P2698" s="7">
        <v>9.1494339007918229E-2</v>
      </c>
      <c r="Q2698" s="7">
        <v>8.8427966715592582E-2</v>
      </c>
      <c r="R2698" s="7">
        <f t="shared" si="256"/>
        <v>0</v>
      </c>
      <c r="S2698" s="4" t="str">
        <f t="shared" si="252"/>
        <v>Upper</v>
      </c>
      <c r="T2698" s="4" t="str">
        <f t="shared" si="253"/>
        <v>Above</v>
      </c>
      <c r="U2698" s="4" t="str">
        <f t="shared" si="254"/>
        <v>Buy</v>
      </c>
      <c r="V2698" s="4" t="str">
        <f t="shared" si="255"/>
        <v/>
      </c>
    </row>
    <row r="2699" spans="1:22">
      <c r="A2699" s="2">
        <v>44953</v>
      </c>
      <c r="B2699" s="7">
        <v>1632</v>
      </c>
      <c r="C2699" s="7">
        <v>1637</v>
      </c>
      <c r="D2699" s="7">
        <v>1589.949951171875</v>
      </c>
      <c r="E2699" s="7">
        <v>1615.800048828125</v>
      </c>
      <c r="F2699" s="7">
        <v>17877.19921875</v>
      </c>
      <c r="G2699" s="7">
        <v>17884.75</v>
      </c>
      <c r="H2699" s="7">
        <v>17493.55078125</v>
      </c>
      <c r="I2699" s="7">
        <v>17604.349609375</v>
      </c>
      <c r="J2699" s="7">
        <v>9.1289467663834195E-2</v>
      </c>
      <c r="K2699" s="7">
        <v>9.1530493856497849E-2</v>
      </c>
      <c r="L2699" s="7">
        <v>9.0887777504611633E-2</v>
      </c>
      <c r="M2699" s="7">
        <v>9.178413770921981E-2</v>
      </c>
      <c r="N2699" s="7">
        <v>9.0039062817888371E-2</v>
      </c>
      <c r="O2699" s="7">
        <v>1.586029442642655E-3</v>
      </c>
      <c r="P2699" s="7">
        <v>9.1625092260531033E-2</v>
      </c>
      <c r="Q2699" s="7">
        <v>8.845303337524571E-2</v>
      </c>
      <c r="R2699" s="7">
        <f t="shared" si="256"/>
        <v>0</v>
      </c>
      <c r="S2699" s="4" t="str">
        <f t="shared" si="252"/>
        <v>Upper</v>
      </c>
      <c r="T2699" s="4" t="str">
        <f t="shared" si="253"/>
        <v>Above</v>
      </c>
      <c r="U2699" s="4" t="str">
        <f t="shared" si="254"/>
        <v>Buy</v>
      </c>
      <c r="V2699" s="4" t="str">
        <f t="shared" si="255"/>
        <v/>
      </c>
    </row>
    <row r="2700" spans="1:22">
      <c r="A2700" s="2">
        <v>44956</v>
      </c>
      <c r="B2700" s="7">
        <v>1595</v>
      </c>
      <c r="C2700" s="7">
        <v>1625.300048828125</v>
      </c>
      <c r="D2700" s="7">
        <v>1582</v>
      </c>
      <c r="E2700" s="7">
        <v>1614.150024414062</v>
      </c>
      <c r="F2700" s="7">
        <v>17541.94921875</v>
      </c>
      <c r="G2700" s="7">
        <v>17709.150390625</v>
      </c>
      <c r="H2700" s="7">
        <v>17405.55078125</v>
      </c>
      <c r="I2700" s="7">
        <v>17648.94921875</v>
      </c>
      <c r="J2700" s="7">
        <v>9.0924901224497798E-2</v>
      </c>
      <c r="K2700" s="7">
        <v>9.1777415233230963E-2</v>
      </c>
      <c r="L2700" s="7">
        <v>9.0890545199190001E-2</v>
      </c>
      <c r="M2700" s="7">
        <v>9.1458704107959685E-2</v>
      </c>
      <c r="N2700" s="7">
        <v>9.0115662822657733E-2</v>
      </c>
      <c r="O2700" s="7">
        <v>1.617009978525796E-3</v>
      </c>
      <c r="P2700" s="7">
        <v>9.1732672801183524E-2</v>
      </c>
      <c r="Q2700" s="7">
        <v>8.8498652844131942E-2</v>
      </c>
      <c r="R2700" s="7" t="str">
        <f t="shared" si="256"/>
        <v>Upper</v>
      </c>
      <c r="S2700" s="4" t="str">
        <f t="shared" ref="S2700:S2760" si="257">+IF(R2700=0,S2699,R2700)</f>
        <v>Upper</v>
      </c>
      <c r="T2700" s="4" t="str">
        <f t="shared" si="253"/>
        <v>Below</v>
      </c>
      <c r="U2700" s="4" t="str">
        <f t="shared" si="254"/>
        <v>Sell</v>
      </c>
      <c r="V2700" s="4" t="str">
        <f t="shared" si="255"/>
        <v>Sell</v>
      </c>
    </row>
    <row r="2701" spans="1:22">
      <c r="A2701" s="2">
        <v>44957</v>
      </c>
      <c r="B2701" s="7">
        <v>1619.699951171875</v>
      </c>
      <c r="C2701" s="7">
        <v>1622.699951171875</v>
      </c>
      <c r="D2701" s="7">
        <v>1595</v>
      </c>
      <c r="E2701" s="7">
        <v>1603.5</v>
      </c>
      <c r="F2701" s="7">
        <v>17731.44921875</v>
      </c>
      <c r="G2701" s="7">
        <v>17735.69921875</v>
      </c>
      <c r="H2701" s="7">
        <v>17537.55078125</v>
      </c>
      <c r="I2701" s="7">
        <v>17662.150390625</v>
      </c>
      <c r="J2701" s="7">
        <v>9.1346168674083017E-2</v>
      </c>
      <c r="K2701" s="7">
        <v>9.149342978574948E-2</v>
      </c>
      <c r="L2701" s="7">
        <v>9.0947705292193343E-2</v>
      </c>
      <c r="M2701" s="7">
        <v>9.0787359666642378E-2</v>
      </c>
      <c r="N2701" s="7">
        <v>9.0179953195953927E-2</v>
      </c>
      <c r="O2701" s="7">
        <v>1.616869683494308E-3</v>
      </c>
      <c r="P2701" s="7">
        <v>9.1796822879448237E-2</v>
      </c>
      <c r="Q2701" s="7">
        <v>8.8563083512459617E-2</v>
      </c>
      <c r="R2701" s="7">
        <f t="shared" si="256"/>
        <v>0</v>
      </c>
      <c r="S2701" s="4" t="str">
        <f t="shared" si="257"/>
        <v>Upper</v>
      </c>
      <c r="T2701" s="4" t="str">
        <f t="shared" si="253"/>
        <v>Below</v>
      </c>
      <c r="U2701" s="4" t="str">
        <f t="shared" si="254"/>
        <v>Sell</v>
      </c>
      <c r="V2701" s="4" t="str">
        <f t="shared" si="255"/>
        <v/>
      </c>
    </row>
    <row r="2702" spans="1:22">
      <c r="A2702" s="2">
        <v>44958</v>
      </c>
      <c r="B2702" s="7">
        <v>1624</v>
      </c>
      <c r="C2702" s="7">
        <v>1665</v>
      </c>
      <c r="D2702" s="7">
        <v>1606</v>
      </c>
      <c r="E2702" s="7">
        <v>1627.550048828125</v>
      </c>
      <c r="F2702" s="7">
        <v>17811.599609375</v>
      </c>
      <c r="G2702" s="7">
        <v>17972.19921875</v>
      </c>
      <c r="H2702" s="7">
        <v>17353.400390625</v>
      </c>
      <c r="I2702" s="7">
        <v>17616.30078125</v>
      </c>
      <c r="J2702" s="7">
        <v>9.1176538638630747E-2</v>
      </c>
      <c r="K2702" s="7">
        <v>9.2643086120642495E-2</v>
      </c>
      <c r="L2702" s="7">
        <v>9.2546703461508631E-2</v>
      </c>
      <c r="M2702" s="7">
        <v>9.238886580322335E-2</v>
      </c>
      <c r="N2702" s="7">
        <v>9.0303728284626225E-2</v>
      </c>
      <c r="O2702" s="7">
        <v>1.6885512875986629E-3</v>
      </c>
      <c r="P2702" s="7">
        <v>9.1992279572224889E-2</v>
      </c>
      <c r="Q2702" s="7">
        <v>8.8615176997027562E-2</v>
      </c>
      <c r="R2702" s="7">
        <f t="shared" si="256"/>
        <v>0</v>
      </c>
      <c r="S2702" s="4" t="str">
        <f t="shared" si="257"/>
        <v>Upper</v>
      </c>
      <c r="T2702" s="4" t="str">
        <f t="shared" si="253"/>
        <v>Above</v>
      </c>
      <c r="U2702" s="4" t="str">
        <f t="shared" si="254"/>
        <v>Sell</v>
      </c>
      <c r="V2702" s="4" t="str">
        <f t="shared" si="255"/>
        <v/>
      </c>
    </row>
    <row r="2703" spans="1:22">
      <c r="A2703" s="2">
        <v>44959</v>
      </c>
      <c r="B2703" s="7">
        <v>1608.099975585938</v>
      </c>
      <c r="C2703" s="7">
        <v>1624.5</v>
      </c>
      <c r="D2703" s="7">
        <v>1588.75</v>
      </c>
      <c r="E2703" s="7">
        <v>1603.349975585938</v>
      </c>
      <c r="F2703" s="7">
        <v>17517.099609375</v>
      </c>
      <c r="G2703" s="7">
        <v>17653.900390625</v>
      </c>
      <c r="H2703" s="7">
        <v>17445.94921875</v>
      </c>
      <c r="I2703" s="7">
        <v>17610.400390625</v>
      </c>
      <c r="J2703" s="7">
        <v>9.1801725824821837E-2</v>
      </c>
      <c r="K2703" s="7">
        <v>9.2019325138068708E-2</v>
      </c>
      <c r="L2703" s="7">
        <v>9.1066985239902795E-2</v>
      </c>
      <c r="M2703" s="7">
        <v>9.1045628720599125E-2</v>
      </c>
      <c r="N2703" s="7">
        <v>9.0394294428693317E-2</v>
      </c>
      <c r="O2703" s="7">
        <v>1.676707471071378E-3</v>
      </c>
      <c r="P2703" s="7">
        <v>9.2071001899764693E-2</v>
      </c>
      <c r="Q2703" s="7">
        <v>8.8717586957621941E-2</v>
      </c>
      <c r="R2703" s="7">
        <f t="shared" si="256"/>
        <v>0</v>
      </c>
      <c r="S2703" s="4" t="str">
        <f t="shared" si="257"/>
        <v>Upper</v>
      </c>
      <c r="T2703" s="4" t="str">
        <f t="shared" si="253"/>
        <v>Below</v>
      </c>
      <c r="U2703" s="4" t="str">
        <f t="shared" si="254"/>
        <v>Sell</v>
      </c>
      <c r="V2703" s="4" t="str">
        <f t="shared" si="255"/>
        <v/>
      </c>
    </row>
    <row r="2704" spans="1:22">
      <c r="A2704" s="2">
        <v>44960</v>
      </c>
      <c r="B2704" s="7">
        <v>1611</v>
      </c>
      <c r="C2704" s="7">
        <v>1660.5</v>
      </c>
      <c r="D2704" s="7">
        <v>1607</v>
      </c>
      <c r="E2704" s="7">
        <v>1658.800048828125</v>
      </c>
      <c r="F2704" s="7">
        <v>17721.75</v>
      </c>
      <c r="G2704" s="7">
        <v>17870.30078125</v>
      </c>
      <c r="H2704" s="7">
        <v>17584.19921875</v>
      </c>
      <c r="I2704" s="7">
        <v>17854.05078125</v>
      </c>
      <c r="J2704" s="7">
        <v>9.0905243556646489E-2</v>
      </c>
      <c r="K2704" s="7">
        <v>9.2919532822986456E-2</v>
      </c>
      <c r="L2704" s="7">
        <v>9.1388864514595505E-2</v>
      </c>
      <c r="M2704" s="7">
        <v>9.2908890489443813E-2</v>
      </c>
      <c r="N2704" s="7">
        <v>9.0594189320572921E-2</v>
      </c>
      <c r="O2704" s="7">
        <v>1.7280877895425441E-3</v>
      </c>
      <c r="P2704" s="7">
        <v>9.2322277110115467E-2</v>
      </c>
      <c r="Q2704" s="7">
        <v>8.8866101531030375E-2</v>
      </c>
      <c r="R2704" s="7" t="str">
        <f t="shared" si="256"/>
        <v>Upper</v>
      </c>
      <c r="S2704" s="4" t="str">
        <f t="shared" si="257"/>
        <v>Upper</v>
      </c>
      <c r="T2704" s="4" t="str">
        <f t="shared" si="253"/>
        <v>Above</v>
      </c>
      <c r="U2704" s="4" t="str">
        <f t="shared" si="254"/>
        <v>Sell</v>
      </c>
      <c r="V2704" s="4" t="str">
        <f t="shared" si="255"/>
        <v/>
      </c>
    </row>
    <row r="2705" spans="1:22">
      <c r="A2705" s="2">
        <v>44963</v>
      </c>
      <c r="B2705" s="7">
        <v>1660</v>
      </c>
      <c r="C2705" s="7">
        <v>1669.400024414062</v>
      </c>
      <c r="D2705" s="7">
        <v>1646.199951171875</v>
      </c>
      <c r="E2705" s="7">
        <v>1651.75</v>
      </c>
      <c r="F2705" s="7">
        <v>17818.55078125</v>
      </c>
      <c r="G2705" s="7">
        <v>17823.69921875</v>
      </c>
      <c r="H2705" s="7">
        <v>17698.349609375</v>
      </c>
      <c r="I2705" s="7">
        <v>17764.599609375</v>
      </c>
      <c r="J2705" s="7">
        <v>9.3161336203995623E-2</v>
      </c>
      <c r="K2705" s="7">
        <v>9.3661815312609378E-2</v>
      </c>
      <c r="L2705" s="7">
        <v>9.3014319838041037E-2</v>
      </c>
      <c r="M2705" s="7">
        <v>9.2979860864880609E-2</v>
      </c>
      <c r="N2705" s="7">
        <v>9.0779438815835195E-2</v>
      </c>
      <c r="O2705" s="7">
        <v>1.77710499391963E-3</v>
      </c>
      <c r="P2705" s="7">
        <v>9.2556543809754824E-2</v>
      </c>
      <c r="Q2705" s="7">
        <v>8.9002333821915566E-2</v>
      </c>
      <c r="R2705" s="7">
        <f t="shared" si="256"/>
        <v>0</v>
      </c>
      <c r="S2705" s="4" t="str">
        <f t="shared" si="257"/>
        <v>Upper</v>
      </c>
      <c r="T2705" s="4" t="str">
        <f t="shared" si="253"/>
        <v>Above</v>
      </c>
      <c r="U2705" s="4" t="str">
        <f t="shared" si="254"/>
        <v>Sell</v>
      </c>
      <c r="V2705" s="4" t="str">
        <f t="shared" si="255"/>
        <v/>
      </c>
    </row>
    <row r="2706" spans="1:22">
      <c r="A2706" s="2">
        <v>44964</v>
      </c>
      <c r="B2706" s="7">
        <v>1659.400024414062</v>
      </c>
      <c r="C2706" s="7">
        <v>1664.900024414062</v>
      </c>
      <c r="D2706" s="7">
        <v>1632.599975585938</v>
      </c>
      <c r="E2706" s="7">
        <v>1654.199951171875</v>
      </c>
      <c r="F2706" s="7">
        <v>17790.099609375</v>
      </c>
      <c r="G2706" s="7">
        <v>17811.150390625</v>
      </c>
      <c r="H2706" s="7">
        <v>17652.55078125</v>
      </c>
      <c r="I2706" s="7">
        <v>17721.5</v>
      </c>
      <c r="J2706" s="7">
        <v>9.3276601078703031E-2</v>
      </c>
      <c r="K2706" s="7">
        <v>9.347515392887773E-2</v>
      </c>
      <c r="L2706" s="7">
        <v>9.2485216205696191E-2</v>
      </c>
      <c r="M2706" s="7">
        <v>9.3344240113527349E-2</v>
      </c>
      <c r="N2706" s="7">
        <v>9.1033959759735814E-2</v>
      </c>
      <c r="O2706" s="7">
        <v>1.760798029988332E-3</v>
      </c>
      <c r="P2706" s="7">
        <v>9.2794757789724153E-2</v>
      </c>
      <c r="Q2706" s="7">
        <v>8.9273161729747474E-2</v>
      </c>
      <c r="R2706" s="7" t="str">
        <f t="shared" si="256"/>
        <v>Upper</v>
      </c>
      <c r="S2706" s="4" t="str">
        <f t="shared" si="257"/>
        <v>Upper</v>
      </c>
      <c r="T2706" s="4" t="str">
        <f t="shared" si="253"/>
        <v>Above</v>
      </c>
      <c r="U2706" s="4" t="str">
        <f t="shared" si="254"/>
        <v>Sell</v>
      </c>
      <c r="V2706" s="4" t="str">
        <f t="shared" si="255"/>
        <v/>
      </c>
    </row>
    <row r="2707" spans="1:22">
      <c r="A2707" s="2">
        <v>44965</v>
      </c>
      <c r="B2707" s="7">
        <v>1654.25</v>
      </c>
      <c r="C2707" s="7">
        <v>1668.199951171875</v>
      </c>
      <c r="D2707" s="7">
        <v>1650</v>
      </c>
      <c r="E2707" s="7">
        <v>1654</v>
      </c>
      <c r="F2707" s="7">
        <v>17750.30078125</v>
      </c>
      <c r="G2707" s="7">
        <v>17898.69921875</v>
      </c>
      <c r="H2707" s="7">
        <v>17744.150390625</v>
      </c>
      <c r="I2707" s="7">
        <v>17871.69921875</v>
      </c>
      <c r="J2707" s="7">
        <v>9.3195603859705725E-2</v>
      </c>
      <c r="K2707" s="7">
        <v>9.3202300948458411E-2</v>
      </c>
      <c r="L2707" s="7">
        <v>9.2988391310736759E-2</v>
      </c>
      <c r="M2707" s="7">
        <v>9.2548558464139466E-2</v>
      </c>
      <c r="N2707" s="7">
        <v>9.1284121626136486E-2</v>
      </c>
      <c r="O2707" s="7">
        <v>1.585785127593254E-3</v>
      </c>
      <c r="P2707" s="7">
        <v>9.2869906753729733E-2</v>
      </c>
      <c r="Q2707" s="7">
        <v>8.9698336498543238E-2</v>
      </c>
      <c r="R2707" s="7">
        <f t="shared" si="256"/>
        <v>0</v>
      </c>
      <c r="S2707" s="4" t="str">
        <f t="shared" si="257"/>
        <v>Upper</v>
      </c>
      <c r="T2707" s="4" t="str">
        <f t="shared" si="253"/>
        <v>Below</v>
      </c>
      <c r="U2707" s="4" t="str">
        <f t="shared" si="254"/>
        <v>Sell</v>
      </c>
      <c r="V2707" s="4" t="str">
        <f t="shared" si="255"/>
        <v/>
      </c>
    </row>
    <row r="2708" spans="1:22">
      <c r="A2708" s="2">
        <v>44966</v>
      </c>
      <c r="B2708" s="7">
        <v>1660</v>
      </c>
      <c r="C2708" s="7">
        <v>1661.650024414062</v>
      </c>
      <c r="D2708" s="7">
        <v>1635.550048828125</v>
      </c>
      <c r="E2708" s="7">
        <v>1650.550048828125</v>
      </c>
      <c r="F2708" s="7">
        <v>17885.5</v>
      </c>
      <c r="G2708" s="7">
        <v>17916.900390625</v>
      </c>
      <c r="H2708" s="7">
        <v>17779.80078125</v>
      </c>
      <c r="I2708" s="7">
        <v>17893.44921875</v>
      </c>
      <c r="J2708" s="7">
        <v>9.2812613569651398E-2</v>
      </c>
      <c r="K2708" s="7">
        <v>9.2742047351199161E-2</v>
      </c>
      <c r="L2708" s="7">
        <v>9.1989222430035489E-2</v>
      </c>
      <c r="M2708" s="7">
        <v>9.2243257778302681E-2</v>
      </c>
      <c r="N2708" s="7">
        <v>9.1451361729505423E-2</v>
      </c>
      <c r="O2708" s="7">
        <v>1.494705220065161E-3</v>
      </c>
      <c r="P2708" s="7">
        <v>9.2946066949570583E-2</v>
      </c>
      <c r="Q2708" s="7">
        <v>8.9956656509440264E-2</v>
      </c>
      <c r="R2708" s="7">
        <f t="shared" si="256"/>
        <v>0</v>
      </c>
      <c r="S2708" s="4" t="str">
        <f t="shared" si="257"/>
        <v>Upper</v>
      </c>
      <c r="T2708" s="4" t="str">
        <f t="shared" si="253"/>
        <v>Below</v>
      </c>
      <c r="U2708" s="4" t="str">
        <f t="shared" si="254"/>
        <v>Sell</v>
      </c>
      <c r="V2708" s="4" t="str">
        <f t="shared" si="255"/>
        <v/>
      </c>
    </row>
    <row r="2709" spans="1:22">
      <c r="A2709" s="2">
        <v>44967</v>
      </c>
      <c r="B2709" s="7">
        <v>1648.800048828125</v>
      </c>
      <c r="C2709" s="7">
        <v>1658.5</v>
      </c>
      <c r="D2709" s="7">
        <v>1642.199951171875</v>
      </c>
      <c r="E2709" s="7">
        <v>1657.099975585938</v>
      </c>
      <c r="F2709" s="7">
        <v>17847.55078125</v>
      </c>
      <c r="G2709" s="7">
        <v>17876.94921875</v>
      </c>
      <c r="H2709" s="7">
        <v>17801</v>
      </c>
      <c r="I2709" s="7">
        <v>17856.5</v>
      </c>
      <c r="J2709" s="7">
        <v>9.2382426532176931E-2</v>
      </c>
      <c r="K2709" s="7">
        <v>9.2773100136152115E-2</v>
      </c>
      <c r="L2709" s="7">
        <v>9.225324145676507E-2</v>
      </c>
      <c r="M2709" s="7">
        <v>9.28009394666333E-2</v>
      </c>
      <c r="N2709" s="7">
        <v>9.1613353539428483E-2</v>
      </c>
      <c r="O2709" s="7">
        <v>1.454072073273016E-3</v>
      </c>
      <c r="P2709" s="7">
        <v>9.3067425612701496E-2</v>
      </c>
      <c r="Q2709" s="7">
        <v>9.0159281466155469E-2</v>
      </c>
      <c r="R2709" s="7">
        <f t="shared" si="256"/>
        <v>0</v>
      </c>
      <c r="S2709" s="4" t="str">
        <f t="shared" si="257"/>
        <v>Upper</v>
      </c>
      <c r="T2709" s="4" t="str">
        <f t="shared" si="253"/>
        <v>Below</v>
      </c>
      <c r="U2709" s="4" t="str">
        <f t="shared" si="254"/>
        <v>Sell</v>
      </c>
      <c r="V2709" s="4" t="str">
        <f t="shared" si="255"/>
        <v/>
      </c>
    </row>
    <row r="2710" spans="1:22">
      <c r="A2710" s="2">
        <v>44970</v>
      </c>
      <c r="B2710" s="7">
        <v>1655</v>
      </c>
      <c r="C2710" s="7">
        <v>1661.75</v>
      </c>
      <c r="D2710" s="7">
        <v>1644.550048828125</v>
      </c>
      <c r="E2710" s="7">
        <v>1658.349975585938</v>
      </c>
      <c r="F2710" s="7">
        <v>17859.099609375</v>
      </c>
      <c r="G2710" s="7">
        <v>17880.69921875</v>
      </c>
      <c r="H2710" s="7">
        <v>17719.75</v>
      </c>
      <c r="I2710" s="7">
        <v>17770.900390625</v>
      </c>
      <c r="J2710" s="7">
        <v>9.2669845412095705E-2</v>
      </c>
      <c r="K2710" s="7">
        <v>9.2935403681387418E-2</v>
      </c>
      <c r="L2710" s="7">
        <v>9.2808874212566492E-2</v>
      </c>
      <c r="M2710" s="7">
        <v>9.3318286588382232E-2</v>
      </c>
      <c r="N2710" s="7">
        <v>9.1822271390576776E-2</v>
      </c>
      <c r="O2710" s="7">
        <v>1.3781800254187809E-3</v>
      </c>
      <c r="P2710" s="7">
        <v>9.3200451415995561E-2</v>
      </c>
      <c r="Q2710" s="7">
        <v>9.0444091365157991E-2</v>
      </c>
      <c r="R2710" s="7">
        <f t="shared" si="256"/>
        <v>0</v>
      </c>
      <c r="S2710" s="4" t="str">
        <f t="shared" si="257"/>
        <v>Upper</v>
      </c>
      <c r="T2710" s="4" t="str">
        <f t="shared" si="253"/>
        <v>Above</v>
      </c>
      <c r="U2710" s="4" t="str">
        <f t="shared" si="254"/>
        <v>Sell</v>
      </c>
      <c r="V2710" s="4" t="str">
        <f t="shared" si="255"/>
        <v/>
      </c>
    </row>
    <row r="2711" spans="1:22">
      <c r="A2711" s="2">
        <v>44971</v>
      </c>
      <c r="B2711" s="7">
        <v>1665</v>
      </c>
      <c r="C2711" s="7">
        <v>1677.5</v>
      </c>
      <c r="D2711" s="7">
        <v>1657.949951171875</v>
      </c>
      <c r="E2711" s="7">
        <v>1673.699951171875</v>
      </c>
      <c r="F2711" s="7">
        <v>17840.349609375</v>
      </c>
      <c r="G2711" s="7">
        <v>17954.55078125</v>
      </c>
      <c r="H2711" s="7">
        <v>17800.05078125</v>
      </c>
      <c r="I2711" s="7">
        <v>17929.849609375</v>
      </c>
      <c r="J2711" s="7">
        <v>9.3327767474077533E-2</v>
      </c>
      <c r="K2711" s="7">
        <v>9.3430352028178787E-2</v>
      </c>
      <c r="L2711" s="7">
        <v>9.3142989958113265E-2</v>
      </c>
      <c r="M2711" s="7">
        <v>9.3347127144710995E-2</v>
      </c>
      <c r="N2711" s="7">
        <v>9.2060140818797861E-2</v>
      </c>
      <c r="O2711" s="7">
        <v>1.188375779450111E-3</v>
      </c>
      <c r="P2711" s="7">
        <v>9.3248516598247969E-2</v>
      </c>
      <c r="Q2711" s="7">
        <v>9.0871765039347754E-2</v>
      </c>
      <c r="R2711" s="7" t="str">
        <f t="shared" si="256"/>
        <v>Upper</v>
      </c>
      <c r="S2711" s="4" t="str">
        <f t="shared" si="257"/>
        <v>Upper</v>
      </c>
      <c r="T2711" s="4" t="str">
        <f t="shared" si="253"/>
        <v>Above</v>
      </c>
      <c r="U2711" s="4" t="str">
        <f t="shared" si="254"/>
        <v>Sell</v>
      </c>
      <c r="V2711" s="4" t="str">
        <f t="shared" si="255"/>
        <v/>
      </c>
    </row>
    <row r="2712" spans="1:22">
      <c r="A2712" s="2">
        <v>44972</v>
      </c>
      <c r="B2712" s="7">
        <v>1678</v>
      </c>
      <c r="C2712" s="7">
        <v>1678</v>
      </c>
      <c r="D2712" s="7">
        <v>1656.75</v>
      </c>
      <c r="E2712" s="7">
        <v>1670.300048828125</v>
      </c>
      <c r="F2712" s="7">
        <v>17896.599609375</v>
      </c>
      <c r="G2712" s="7">
        <v>18034.099609375</v>
      </c>
      <c r="H2712" s="7">
        <v>17853.80078125</v>
      </c>
      <c r="I2712" s="7">
        <v>18015.849609375</v>
      </c>
      <c r="J2712" s="7">
        <v>9.3760828125192694E-2</v>
      </c>
      <c r="K2712" s="7">
        <v>9.3045953851097402E-2</v>
      </c>
      <c r="L2712" s="7">
        <v>9.2795367232948692E-2</v>
      </c>
      <c r="M2712" s="7">
        <v>9.2712810388855732E-2</v>
      </c>
      <c r="N2712" s="7">
        <v>9.2239809425101502E-2</v>
      </c>
      <c r="O2712" s="7">
        <v>9.7238536743939497E-4</v>
      </c>
      <c r="P2712" s="7">
        <v>9.3212194792540892E-2</v>
      </c>
      <c r="Q2712" s="7">
        <v>9.1267424057662111E-2</v>
      </c>
      <c r="R2712" s="7">
        <f t="shared" si="256"/>
        <v>0</v>
      </c>
      <c r="S2712" s="4" t="str">
        <f t="shared" si="257"/>
        <v>Upper</v>
      </c>
      <c r="T2712" s="4" t="str">
        <f t="shared" si="253"/>
        <v>Below</v>
      </c>
      <c r="U2712" s="4" t="str">
        <f t="shared" si="254"/>
        <v>Sell</v>
      </c>
      <c r="V2712" s="4" t="str">
        <f t="shared" si="255"/>
        <v/>
      </c>
    </row>
    <row r="2713" spans="1:22">
      <c r="A2713" s="2">
        <v>44973</v>
      </c>
      <c r="B2713" s="7">
        <v>1673.199951171875</v>
      </c>
      <c r="C2713" s="7">
        <v>1681.900024414062</v>
      </c>
      <c r="D2713" s="7">
        <v>1661</v>
      </c>
      <c r="E2713" s="7">
        <v>1664.25</v>
      </c>
      <c r="F2713" s="7">
        <v>18094.75</v>
      </c>
      <c r="G2713" s="7">
        <v>18134.75</v>
      </c>
      <c r="H2713" s="7">
        <v>18000.650390625</v>
      </c>
      <c r="I2713" s="7">
        <v>18035.849609375</v>
      </c>
      <c r="J2713" s="7">
        <v>9.2468807315485152E-2</v>
      </c>
      <c r="K2713" s="7">
        <v>9.2744593910258619E-2</v>
      </c>
      <c r="L2713" s="7">
        <v>9.2274443642607104E-2</v>
      </c>
      <c r="M2713" s="7">
        <v>9.2274555180085663E-2</v>
      </c>
      <c r="N2713" s="7">
        <v>9.2346880048304977E-2</v>
      </c>
      <c r="O2713" s="7">
        <v>8.3662898243177445E-4</v>
      </c>
      <c r="P2713" s="7">
        <v>9.3183509030736758E-2</v>
      </c>
      <c r="Q2713" s="7">
        <v>9.1510251065873197E-2</v>
      </c>
      <c r="R2713" s="7">
        <f t="shared" si="256"/>
        <v>0</v>
      </c>
      <c r="S2713" s="4" t="str">
        <f t="shared" si="257"/>
        <v>Upper</v>
      </c>
      <c r="T2713" s="4" t="str">
        <f t="shared" si="253"/>
        <v>Below</v>
      </c>
      <c r="U2713" s="4" t="str">
        <f t="shared" si="254"/>
        <v>Sell</v>
      </c>
      <c r="V2713" s="4" t="str">
        <f t="shared" si="255"/>
        <v/>
      </c>
    </row>
    <row r="2714" spans="1:22">
      <c r="A2714" s="2">
        <v>44974</v>
      </c>
      <c r="B2714" s="7">
        <v>1661</v>
      </c>
      <c r="C2714" s="7">
        <v>1668.150024414062</v>
      </c>
      <c r="D2714" s="7">
        <v>1642.949951171875</v>
      </c>
      <c r="E2714" s="7">
        <v>1655.900024414062</v>
      </c>
      <c r="F2714" s="7">
        <v>17974.849609375</v>
      </c>
      <c r="G2714" s="7">
        <v>18034.25</v>
      </c>
      <c r="H2714" s="7">
        <v>17884.599609375</v>
      </c>
      <c r="I2714" s="7">
        <v>17944.19921875</v>
      </c>
      <c r="J2714" s="7">
        <v>9.240689274716854E-2</v>
      </c>
      <c r="K2714" s="7">
        <v>9.2498996321669191E-2</v>
      </c>
      <c r="L2714" s="7">
        <v>9.1863949266756326E-2</v>
      </c>
      <c r="M2714" s="7">
        <v>9.2280519416202356E-2</v>
      </c>
      <c r="N2714" s="7">
        <v>9.2421162175829769E-2</v>
      </c>
      <c r="O2714" s="7">
        <v>7.533904487105385E-4</v>
      </c>
      <c r="P2714" s="7">
        <v>9.3174552624540302E-2</v>
      </c>
      <c r="Q2714" s="7">
        <v>9.1667771727119235E-2</v>
      </c>
      <c r="R2714" s="7">
        <f t="shared" si="256"/>
        <v>0</v>
      </c>
      <c r="S2714" s="4" t="str">
        <f t="shared" si="257"/>
        <v>Upper</v>
      </c>
      <c r="T2714" s="4" t="str">
        <f t="shared" si="253"/>
        <v>Below</v>
      </c>
      <c r="U2714" s="4" t="str">
        <f t="shared" si="254"/>
        <v>Sell</v>
      </c>
      <c r="V2714" s="4" t="str">
        <f t="shared" si="255"/>
        <v/>
      </c>
    </row>
    <row r="2715" spans="1:22">
      <c r="A2715" s="2">
        <v>44977</v>
      </c>
      <c r="B2715" s="7">
        <v>1660</v>
      </c>
      <c r="C2715" s="7">
        <v>1669.449951171875</v>
      </c>
      <c r="D2715" s="7">
        <v>1634.800048828125</v>
      </c>
      <c r="E2715" s="7">
        <v>1640.349975585938</v>
      </c>
      <c r="F2715" s="7">
        <v>17965.55078125</v>
      </c>
      <c r="G2715" s="7">
        <v>18004.349609375</v>
      </c>
      <c r="H2715" s="7">
        <v>17818.400390625</v>
      </c>
      <c r="I2715" s="7">
        <v>17844.599609375</v>
      </c>
      <c r="J2715" s="7">
        <v>9.2399059745637321E-2</v>
      </c>
      <c r="K2715" s="7">
        <v>9.2724813025324718E-2</v>
      </c>
      <c r="L2715" s="7">
        <v>9.1747856877672423E-2</v>
      </c>
      <c r="M2715" s="7">
        <v>9.1924168179382884E-2</v>
      </c>
      <c r="N2715" s="7">
        <v>9.2410697182602169E-2</v>
      </c>
      <c r="O2715" s="7">
        <v>7.5902953944561387E-4</v>
      </c>
      <c r="P2715" s="7">
        <v>9.3169726722047777E-2</v>
      </c>
      <c r="Q2715" s="7">
        <v>9.1651667643156562E-2</v>
      </c>
      <c r="R2715" s="7">
        <f t="shared" si="256"/>
        <v>0</v>
      </c>
      <c r="S2715" s="4" t="str">
        <f t="shared" si="257"/>
        <v>Upper</v>
      </c>
      <c r="T2715" s="4" t="str">
        <f t="shared" si="253"/>
        <v>Below</v>
      </c>
      <c r="U2715" s="4" t="str">
        <f t="shared" si="254"/>
        <v>Sell</v>
      </c>
      <c r="V2715" s="4" t="str">
        <f t="shared" si="255"/>
        <v/>
      </c>
    </row>
    <row r="2716" spans="1:22">
      <c r="A2716" s="2">
        <v>44978</v>
      </c>
      <c r="B2716" s="7">
        <v>1640</v>
      </c>
      <c r="C2716" s="7">
        <v>1662.349975585938</v>
      </c>
      <c r="D2716" s="7">
        <v>1634</v>
      </c>
      <c r="E2716" s="7">
        <v>1646.5</v>
      </c>
      <c r="F2716" s="7">
        <v>17905.80078125</v>
      </c>
      <c r="G2716" s="7">
        <v>17924.900390625</v>
      </c>
      <c r="H2716" s="7">
        <v>17800.30078125</v>
      </c>
      <c r="I2716" s="7">
        <v>17826.69921875</v>
      </c>
      <c r="J2716" s="7">
        <v>9.1590430388196906E-2</v>
      </c>
      <c r="K2716" s="7">
        <v>9.2739705067224371E-2</v>
      </c>
      <c r="L2716" s="7">
        <v>9.1796201653018064E-2</v>
      </c>
      <c r="M2716" s="7">
        <v>9.2361461860994573E-2</v>
      </c>
      <c r="N2716" s="7">
        <v>9.2411679218575349E-2</v>
      </c>
      <c r="O2716" s="7">
        <v>7.5894843848288321E-4</v>
      </c>
      <c r="P2716" s="7">
        <v>9.3170627657058233E-2</v>
      </c>
      <c r="Q2716" s="7">
        <v>9.1652730780092465E-2</v>
      </c>
      <c r="R2716" s="7">
        <f t="shared" si="256"/>
        <v>0</v>
      </c>
      <c r="S2716" s="4" t="str">
        <f t="shared" si="257"/>
        <v>Upper</v>
      </c>
      <c r="T2716" s="4" t="str">
        <f t="shared" si="253"/>
        <v>Below</v>
      </c>
      <c r="U2716" s="4" t="str">
        <f t="shared" si="254"/>
        <v>Sell</v>
      </c>
      <c r="V2716" s="4" t="str">
        <f t="shared" si="255"/>
        <v/>
      </c>
    </row>
    <row r="2717" spans="1:22">
      <c r="A2717" s="2">
        <v>44979</v>
      </c>
      <c r="B2717" s="7">
        <v>1639</v>
      </c>
      <c r="C2717" s="7">
        <v>1641.949951171875</v>
      </c>
      <c r="D2717" s="7">
        <v>1609.050048828125</v>
      </c>
      <c r="E2717" s="7">
        <v>1614.199951171875</v>
      </c>
      <c r="F2717" s="7">
        <v>17755.349609375</v>
      </c>
      <c r="G2717" s="7">
        <v>17772.5</v>
      </c>
      <c r="H2717" s="7">
        <v>17529.44921875</v>
      </c>
      <c r="I2717" s="7">
        <v>17554.30078125</v>
      </c>
      <c r="J2717" s="7">
        <v>9.2310207123975294E-2</v>
      </c>
      <c r="K2717" s="7">
        <v>9.2387112177345618E-2</v>
      </c>
      <c r="L2717" s="7">
        <v>9.1791249613652384E-2</v>
      </c>
      <c r="M2717" s="7">
        <v>9.1954670897289453E-2</v>
      </c>
      <c r="N2717" s="7">
        <v>9.2330441980057604E-2</v>
      </c>
      <c r="O2717" s="7">
        <v>7.1293722784271602E-4</v>
      </c>
      <c r="P2717" s="7">
        <v>9.3043379207900317E-2</v>
      </c>
      <c r="Q2717" s="7">
        <v>9.161750475221489E-2</v>
      </c>
      <c r="R2717" s="7">
        <f t="shared" si="256"/>
        <v>0</v>
      </c>
      <c r="S2717" s="4" t="str">
        <f t="shared" si="257"/>
        <v>Upper</v>
      </c>
      <c r="T2717" s="4" t="str">
        <f t="shared" si="253"/>
        <v>Below</v>
      </c>
      <c r="U2717" s="4" t="str">
        <f t="shared" si="254"/>
        <v>Sell</v>
      </c>
      <c r="V2717" s="4" t="str">
        <f t="shared" si="255"/>
        <v/>
      </c>
    </row>
    <row r="2718" spans="1:22">
      <c r="A2718" s="2">
        <v>44980</v>
      </c>
      <c r="B2718" s="7">
        <v>1613</v>
      </c>
      <c r="C2718" s="7">
        <v>1618.849975585938</v>
      </c>
      <c r="D2718" s="7">
        <v>1592.099975585938</v>
      </c>
      <c r="E2718" s="7">
        <v>1603.25</v>
      </c>
      <c r="F2718" s="7">
        <v>17574.650390625</v>
      </c>
      <c r="G2718" s="7">
        <v>17620.05078125</v>
      </c>
      <c r="H2718" s="7">
        <v>17455.400390625</v>
      </c>
      <c r="I2718" s="7">
        <v>17511.25</v>
      </c>
      <c r="J2718" s="7">
        <v>9.1779919608553737E-2</v>
      </c>
      <c r="K2718" s="7">
        <v>9.1875443248358973E-2</v>
      </c>
      <c r="L2718" s="7">
        <v>9.1209593590361154E-2</v>
      </c>
      <c r="M2718" s="7">
        <v>9.155542865300878E-2</v>
      </c>
      <c r="N2718" s="7">
        <v>9.2300973574674219E-2</v>
      </c>
      <c r="O2718" s="7">
        <v>7.3291501975060501E-4</v>
      </c>
      <c r="P2718" s="7">
        <v>9.3033888594424824E-2</v>
      </c>
      <c r="Q2718" s="7">
        <v>9.1568058554923615E-2</v>
      </c>
      <c r="R2718" s="7" t="str">
        <f t="shared" si="256"/>
        <v>Lower</v>
      </c>
      <c r="S2718" s="4" t="str">
        <f t="shared" si="257"/>
        <v>Lower</v>
      </c>
      <c r="T2718" s="4" t="str">
        <f t="shared" si="253"/>
        <v>Below</v>
      </c>
      <c r="U2718" s="4" t="str">
        <f t="shared" si="254"/>
        <v>Sell</v>
      </c>
      <c r="V2718" s="4" t="str">
        <f t="shared" si="255"/>
        <v/>
      </c>
    </row>
    <row r="2719" spans="1:22">
      <c r="A2719" s="2">
        <v>44981</v>
      </c>
      <c r="B2719" s="7">
        <v>1617.900024414062</v>
      </c>
      <c r="C2719" s="7">
        <v>1617.900024414062</v>
      </c>
      <c r="D2719" s="7">
        <v>1585.199951171875</v>
      </c>
      <c r="E2719" s="7">
        <v>1588.949951171875</v>
      </c>
      <c r="F2719" s="7">
        <v>17591.349609375</v>
      </c>
      <c r="G2719" s="7">
        <v>17599.75</v>
      </c>
      <c r="H2719" s="7">
        <v>17421.80078125</v>
      </c>
      <c r="I2719" s="7">
        <v>17465.80078125</v>
      </c>
      <c r="J2719" s="7">
        <v>9.1971341616212954E-2</v>
      </c>
      <c r="K2719" s="7">
        <v>9.1927443538349266E-2</v>
      </c>
      <c r="L2719" s="7">
        <v>9.0989443116461705E-2</v>
      </c>
      <c r="M2719" s="7">
        <v>9.0974927005789213E-2</v>
      </c>
      <c r="N2719" s="7">
        <v>9.2260513039502681E-2</v>
      </c>
      <c r="O2719" s="7">
        <v>7.835366242825235E-4</v>
      </c>
      <c r="P2719" s="7">
        <v>9.3044049663785211E-2</v>
      </c>
      <c r="Q2719" s="7">
        <v>9.1476976415220151E-2</v>
      </c>
      <c r="R2719" s="7" t="str">
        <f t="shared" si="256"/>
        <v>Lower</v>
      </c>
      <c r="S2719" s="4" t="str">
        <f t="shared" si="257"/>
        <v>Lower</v>
      </c>
      <c r="T2719" s="4" t="str">
        <f t="shared" ref="T2719:T2782" si="258">IF(S2719=0,"",IF(S2719="Upper",IF(M2719&lt;=P2719,"Below","Above"),IF(M2719&gt;=Q2719,"Above","Below")))</f>
        <v>Below</v>
      </c>
      <c r="U2719" s="4" t="str">
        <f t="shared" si="254"/>
        <v>Sell</v>
      </c>
      <c r="V2719" s="4" t="str">
        <f t="shared" si="255"/>
        <v/>
      </c>
    </row>
    <row r="2720" spans="1:22">
      <c r="A2720" s="2">
        <v>44984</v>
      </c>
      <c r="B2720" s="7">
        <v>1585.900024414062</v>
      </c>
      <c r="C2720" s="7">
        <v>1599</v>
      </c>
      <c r="D2720" s="7">
        <v>1577.300048828125</v>
      </c>
      <c r="E2720" s="7">
        <v>1592.900024414062</v>
      </c>
      <c r="F2720" s="7">
        <v>17428.599609375</v>
      </c>
      <c r="G2720" s="7">
        <v>17451.599609375</v>
      </c>
      <c r="H2720" s="7">
        <v>17299</v>
      </c>
      <c r="I2720" s="7">
        <v>17392.69921875</v>
      </c>
      <c r="J2720" s="7">
        <v>9.0994116564648869E-2</v>
      </c>
      <c r="K2720" s="7">
        <v>9.1624838742061052E-2</v>
      </c>
      <c r="L2720" s="7">
        <v>9.117868367120209E-2</v>
      </c>
      <c r="M2720" s="7">
        <v>9.1584405869380811E-2</v>
      </c>
      <c r="N2720" s="7">
        <v>9.226679812757374E-2</v>
      </c>
      <c r="O2720" s="7">
        <v>7.7724535469133238E-4</v>
      </c>
      <c r="P2720" s="7">
        <v>9.3044043482265068E-2</v>
      </c>
      <c r="Q2720" s="7">
        <v>9.1489552772882413E-2</v>
      </c>
      <c r="R2720" s="7" t="str">
        <f t="shared" si="256"/>
        <v>Lower</v>
      </c>
      <c r="S2720" s="4" t="str">
        <f t="shared" si="257"/>
        <v>Lower</v>
      </c>
      <c r="T2720" s="4" t="str">
        <f t="shared" si="258"/>
        <v>Above</v>
      </c>
      <c r="U2720" s="4" t="str">
        <f t="shared" si="254"/>
        <v>Buy</v>
      </c>
      <c r="V2720" s="4" t="str">
        <f t="shared" si="255"/>
        <v>Buy</v>
      </c>
    </row>
    <row r="2721" spans="1:22">
      <c r="A2721" s="2">
        <v>44985</v>
      </c>
      <c r="B2721" s="7">
        <v>1592</v>
      </c>
      <c r="C2721" s="7">
        <v>1605.300048828125</v>
      </c>
      <c r="D2721" s="7">
        <v>1588.699951171875</v>
      </c>
      <c r="E2721" s="7">
        <v>1599.599975585938</v>
      </c>
      <c r="F2721" s="7">
        <v>17383.25</v>
      </c>
      <c r="G2721" s="7">
        <v>17440.44921875</v>
      </c>
      <c r="H2721" s="7">
        <v>17255.19921875</v>
      </c>
      <c r="I2721" s="7">
        <v>17303.94921875</v>
      </c>
      <c r="J2721" s="7">
        <v>9.1582414105532625E-2</v>
      </c>
      <c r="K2721" s="7">
        <v>9.2044650266364006E-2</v>
      </c>
      <c r="L2721" s="7">
        <v>9.2070797388739939E-2</v>
      </c>
      <c r="M2721" s="7">
        <v>9.2441323963934355E-2</v>
      </c>
      <c r="N2721" s="7">
        <v>9.2349496342438345E-2</v>
      </c>
      <c r="O2721" s="7">
        <v>6.9521059662122099E-4</v>
      </c>
      <c r="P2721" s="7">
        <v>9.3044706939059571E-2</v>
      </c>
      <c r="Q2721" s="7">
        <v>9.1654285745817118E-2</v>
      </c>
      <c r="R2721" s="7">
        <f t="shared" si="256"/>
        <v>0</v>
      </c>
      <c r="S2721" s="4" t="str">
        <f t="shared" si="257"/>
        <v>Lower</v>
      </c>
      <c r="T2721" s="4" t="str">
        <f t="shared" si="258"/>
        <v>Above</v>
      </c>
      <c r="U2721" s="4" t="str">
        <f t="shared" si="254"/>
        <v>Buy</v>
      </c>
      <c r="V2721" s="4" t="str">
        <f t="shared" si="255"/>
        <v/>
      </c>
    </row>
    <row r="2722" spans="1:22">
      <c r="A2722" s="2">
        <v>44986</v>
      </c>
      <c r="B2722" s="7">
        <v>1612</v>
      </c>
      <c r="C2722" s="7">
        <v>1613</v>
      </c>
      <c r="D2722" s="7">
        <v>1595.75</v>
      </c>
      <c r="E2722" s="7">
        <v>1598.050048828125</v>
      </c>
      <c r="F2722" s="7">
        <v>17360.099609375</v>
      </c>
      <c r="G2722" s="7">
        <v>17467.75</v>
      </c>
      <c r="H2722" s="7">
        <v>17345.25</v>
      </c>
      <c r="I2722" s="7">
        <v>17450.900390625</v>
      </c>
      <c r="J2722" s="7">
        <v>9.2856610058243513E-2</v>
      </c>
      <c r="K2722" s="7">
        <v>9.2341600950322733E-2</v>
      </c>
      <c r="L2722" s="7">
        <v>9.1999250515270747E-2</v>
      </c>
      <c r="M2722" s="7">
        <v>9.1574074291698546E-2</v>
      </c>
      <c r="N2722" s="7">
        <v>9.2308756766862093E-2</v>
      </c>
      <c r="O2722" s="7">
        <v>7.1633470717633496E-4</v>
      </c>
      <c r="P2722" s="7">
        <v>9.3025091474038424E-2</v>
      </c>
      <c r="Q2722" s="7">
        <v>9.1592422059685763E-2</v>
      </c>
      <c r="R2722" s="7">
        <f t="shared" si="256"/>
        <v>0</v>
      </c>
      <c r="S2722" s="4" t="str">
        <f t="shared" si="257"/>
        <v>Lower</v>
      </c>
      <c r="T2722" s="4" t="str">
        <f t="shared" si="258"/>
        <v>Below</v>
      </c>
      <c r="U2722" s="4" t="str">
        <f t="shared" si="254"/>
        <v>Buy</v>
      </c>
      <c r="V2722" s="4" t="str">
        <f t="shared" si="255"/>
        <v/>
      </c>
    </row>
    <row r="2723" spans="1:22">
      <c r="A2723" s="2">
        <v>44987</v>
      </c>
      <c r="B2723" s="7">
        <v>1594</v>
      </c>
      <c r="C2723" s="7">
        <v>1605.949951171875</v>
      </c>
      <c r="D2723" s="7">
        <v>1582</v>
      </c>
      <c r="E2723" s="7">
        <v>1584.449951171875</v>
      </c>
      <c r="F2723" s="7">
        <v>17421.5</v>
      </c>
      <c r="G2723" s="7">
        <v>17445.80078125</v>
      </c>
      <c r="H2723" s="7">
        <v>17306</v>
      </c>
      <c r="I2723" s="7">
        <v>17321.900390625</v>
      </c>
      <c r="J2723" s="7">
        <v>9.1496139827224987E-2</v>
      </c>
      <c r="K2723" s="7">
        <v>9.2053667888829807E-2</v>
      </c>
      <c r="L2723" s="7">
        <v>9.1413382641858318E-2</v>
      </c>
      <c r="M2723" s="7">
        <v>9.147090766261505E-2</v>
      </c>
      <c r="N2723" s="7">
        <v>9.2330020713962901E-2</v>
      </c>
      <c r="O2723" s="7">
        <v>6.823731188290035E-4</v>
      </c>
      <c r="P2723" s="7">
        <v>9.3012393832791904E-2</v>
      </c>
      <c r="Q2723" s="7">
        <v>9.1647647595133899E-2</v>
      </c>
      <c r="R2723" s="7" t="str">
        <f t="shared" si="256"/>
        <v>Lower</v>
      </c>
      <c r="S2723" s="4" t="str">
        <f t="shared" si="257"/>
        <v>Lower</v>
      </c>
      <c r="T2723" s="4" t="str">
        <f t="shared" si="258"/>
        <v>Below</v>
      </c>
      <c r="U2723" s="4" t="str">
        <f t="shared" si="254"/>
        <v>Buy</v>
      </c>
      <c r="V2723" s="4" t="str">
        <f t="shared" si="255"/>
        <v/>
      </c>
    </row>
    <row r="2724" spans="1:22">
      <c r="A2724" s="2">
        <v>44988</v>
      </c>
      <c r="B2724" s="7">
        <v>1596</v>
      </c>
      <c r="C2724" s="7">
        <v>1620</v>
      </c>
      <c r="D2724" s="7">
        <v>1588</v>
      </c>
      <c r="E2724" s="7">
        <v>1615.900024414062</v>
      </c>
      <c r="F2724" s="7">
        <v>17451.25</v>
      </c>
      <c r="G2724" s="7">
        <v>17644.75</v>
      </c>
      <c r="H2724" s="7">
        <v>17427.69921875</v>
      </c>
      <c r="I2724" s="7">
        <v>17594.349609375</v>
      </c>
      <c r="J2724" s="7">
        <v>9.145476685051214E-2</v>
      </c>
      <c r="K2724" s="7">
        <v>9.1812012071579366E-2</v>
      </c>
      <c r="L2724" s="7">
        <v>9.1119314148566027E-2</v>
      </c>
      <c r="M2724" s="7">
        <v>9.1841986790636682E-2</v>
      </c>
      <c r="N2724" s="7">
        <v>9.2276675529022537E-2</v>
      </c>
      <c r="O2724" s="7">
        <v>6.764147400637057E-4</v>
      </c>
      <c r="P2724" s="7">
        <v>9.2953090269086242E-2</v>
      </c>
      <c r="Q2724" s="7">
        <v>9.1600260788958832E-2</v>
      </c>
      <c r="R2724" s="7" t="str">
        <f t="shared" si="256"/>
        <v>Lower</v>
      </c>
      <c r="S2724" s="4" t="str">
        <f t="shared" si="257"/>
        <v>Lower</v>
      </c>
      <c r="T2724" s="4" t="str">
        <f t="shared" si="258"/>
        <v>Above</v>
      </c>
      <c r="U2724" s="4" t="str">
        <f t="shared" si="254"/>
        <v>Buy</v>
      </c>
      <c r="V2724" s="4" t="str">
        <f t="shared" si="255"/>
        <v/>
      </c>
    </row>
    <row r="2725" spans="1:22">
      <c r="A2725" s="2">
        <v>44991</v>
      </c>
      <c r="B2725" s="7">
        <v>1620</v>
      </c>
      <c r="C2725" s="7">
        <v>1639.449951171875</v>
      </c>
      <c r="D2725" s="7">
        <v>1618.050048828125</v>
      </c>
      <c r="E2725" s="7">
        <v>1627.300048828125</v>
      </c>
      <c r="F2725" s="7">
        <v>17680.349609375</v>
      </c>
      <c r="G2725" s="7">
        <v>17799.94921875</v>
      </c>
      <c r="H2725" s="7">
        <v>17671.94921875</v>
      </c>
      <c r="I2725" s="7">
        <v>17711.44921875</v>
      </c>
      <c r="J2725" s="7">
        <v>9.1627147414607424E-2</v>
      </c>
      <c r="K2725" s="7">
        <v>9.2104192603253129E-2</v>
      </c>
      <c r="L2725" s="7">
        <v>9.1560360931286985E-2</v>
      </c>
      <c r="M2725" s="7">
        <v>9.1878424443404924E-2</v>
      </c>
      <c r="N2725" s="7">
        <v>9.2221603707948754E-2</v>
      </c>
      <c r="O2725" s="7">
        <v>6.6080801065759854E-4</v>
      </c>
      <c r="P2725" s="7">
        <v>9.2882411718606353E-2</v>
      </c>
      <c r="Q2725" s="7">
        <v>9.1560795697291156E-2</v>
      </c>
      <c r="R2725" s="7" t="str">
        <f t="shared" si="256"/>
        <v>Lower</v>
      </c>
      <c r="S2725" s="4" t="str">
        <f t="shared" si="257"/>
        <v>Lower</v>
      </c>
      <c r="T2725" s="4" t="str">
        <f t="shared" si="258"/>
        <v>Above</v>
      </c>
      <c r="U2725" s="4" t="str">
        <f t="shared" si="254"/>
        <v>Buy</v>
      </c>
      <c r="V2725" s="4" t="str">
        <f t="shared" si="255"/>
        <v/>
      </c>
    </row>
    <row r="2726" spans="1:22">
      <c r="A2726" s="2">
        <v>44993</v>
      </c>
      <c r="B2726" s="7">
        <v>1620</v>
      </c>
      <c r="C2726" s="7">
        <v>1639.5</v>
      </c>
      <c r="D2726" s="7">
        <v>1620</v>
      </c>
      <c r="E2726" s="7">
        <v>1630.550048828125</v>
      </c>
      <c r="F2726" s="7">
        <v>17665.75</v>
      </c>
      <c r="G2726" s="7">
        <v>17766.5</v>
      </c>
      <c r="H2726" s="7">
        <v>17602.25</v>
      </c>
      <c r="I2726" s="7">
        <v>17754.400390625</v>
      </c>
      <c r="J2726" s="7">
        <v>9.1702871375401548E-2</v>
      </c>
      <c r="K2726" s="7">
        <v>9.2280415388512088E-2</v>
      </c>
      <c r="L2726" s="7">
        <v>9.2033688875001782E-2</v>
      </c>
      <c r="M2726" s="7">
        <v>9.1839206785553712E-2</v>
      </c>
      <c r="N2726" s="7">
        <v>9.214635204155007E-2</v>
      </c>
      <c r="O2726" s="7">
        <v>6.0997566617759281E-4</v>
      </c>
      <c r="P2726" s="7">
        <v>9.2756327707727668E-2</v>
      </c>
      <c r="Q2726" s="7">
        <v>9.1536376375372472E-2</v>
      </c>
      <c r="R2726" s="7">
        <f t="shared" si="256"/>
        <v>0</v>
      </c>
      <c r="S2726" s="4" t="str">
        <f t="shared" si="257"/>
        <v>Lower</v>
      </c>
      <c r="T2726" s="4" t="str">
        <f t="shared" si="258"/>
        <v>Above</v>
      </c>
      <c r="U2726" s="4" t="str">
        <f t="shared" si="254"/>
        <v>Buy</v>
      </c>
      <c r="V2726" s="4" t="str">
        <f t="shared" si="255"/>
        <v/>
      </c>
    </row>
    <row r="2727" spans="1:22">
      <c r="A2727" s="2">
        <v>44994</v>
      </c>
      <c r="B2727" s="7">
        <v>1629.949951171875</v>
      </c>
      <c r="C2727" s="7">
        <v>1645.949951171875</v>
      </c>
      <c r="D2727" s="7">
        <v>1627</v>
      </c>
      <c r="E2727" s="7">
        <v>1630.699951171875</v>
      </c>
      <c r="F2727" s="7">
        <v>17772.05078125</v>
      </c>
      <c r="G2727" s="7">
        <v>17772.349609375</v>
      </c>
      <c r="H2727" s="7">
        <v>17573.599609375</v>
      </c>
      <c r="I2727" s="7">
        <v>17589.599609375</v>
      </c>
      <c r="J2727" s="7">
        <v>9.171422990145385E-2</v>
      </c>
      <c r="K2727" s="7">
        <v>9.2612962683540079E-2</v>
      </c>
      <c r="L2727" s="7">
        <v>9.2582056958441405E-2</v>
      </c>
      <c r="M2727" s="7">
        <v>9.2708190486765582E-2</v>
      </c>
      <c r="N2727" s="7">
        <v>9.2154333642681385E-2</v>
      </c>
      <c r="O2727" s="7">
        <v>6.1652482198140159E-4</v>
      </c>
      <c r="P2727" s="7">
        <v>9.2770858464662792E-2</v>
      </c>
      <c r="Q2727" s="7">
        <v>9.1537808820699978E-2</v>
      </c>
      <c r="R2727" s="7">
        <f t="shared" si="256"/>
        <v>0</v>
      </c>
      <c r="S2727" s="4" t="str">
        <f t="shared" si="257"/>
        <v>Lower</v>
      </c>
      <c r="T2727" s="4" t="str">
        <f t="shared" si="258"/>
        <v>Above</v>
      </c>
      <c r="U2727" s="4" t="str">
        <f t="shared" si="254"/>
        <v>Buy</v>
      </c>
      <c r="V2727" s="4" t="str">
        <f t="shared" si="255"/>
        <v/>
      </c>
    </row>
    <row r="2728" spans="1:22">
      <c r="A2728" s="2">
        <v>44995</v>
      </c>
      <c r="B2728" s="7">
        <v>1610.449951171875</v>
      </c>
      <c r="C2728" s="7">
        <v>1613.75</v>
      </c>
      <c r="D2728" s="7">
        <v>1585</v>
      </c>
      <c r="E2728" s="7">
        <v>1588.650024414062</v>
      </c>
      <c r="F2728" s="7">
        <v>17443.80078125</v>
      </c>
      <c r="G2728" s="7">
        <v>17451.5</v>
      </c>
      <c r="H2728" s="7">
        <v>17324.349609375</v>
      </c>
      <c r="I2728" s="7">
        <v>17412.900390625</v>
      </c>
      <c r="J2728" s="7">
        <v>9.2322193504004932E-2</v>
      </c>
      <c r="K2728" s="7">
        <v>9.2470561269804893E-2</v>
      </c>
      <c r="L2728" s="7">
        <v>9.148972606407596E-2</v>
      </c>
      <c r="M2728" s="7">
        <v>9.1234084430264248E-2</v>
      </c>
      <c r="N2728" s="7">
        <v>9.2103874975279457E-2</v>
      </c>
      <c r="O2728" s="7">
        <v>6.4929045625139264E-4</v>
      </c>
      <c r="P2728" s="7">
        <v>9.2753165431530851E-2</v>
      </c>
      <c r="Q2728" s="7">
        <v>9.1454584519028062E-2</v>
      </c>
      <c r="R2728" s="7">
        <f t="shared" si="256"/>
        <v>0</v>
      </c>
      <c r="S2728" s="4" t="str">
        <f t="shared" si="257"/>
        <v>Lower</v>
      </c>
      <c r="T2728" s="4" t="str">
        <f t="shared" si="258"/>
        <v>Below</v>
      </c>
      <c r="U2728" s="4" t="str">
        <f t="shared" si="254"/>
        <v>Buy</v>
      </c>
      <c r="V2728" s="4" t="str">
        <f t="shared" si="255"/>
        <v/>
      </c>
    </row>
    <row r="2729" spans="1:22">
      <c r="A2729" s="2">
        <v>44998</v>
      </c>
      <c r="B2729" s="7">
        <v>1587.900024414062</v>
      </c>
      <c r="C2729" s="7">
        <v>1603.800048828125</v>
      </c>
      <c r="D2729" s="7">
        <v>1564.949951171875</v>
      </c>
      <c r="E2729" s="7">
        <v>1568.550048828125</v>
      </c>
      <c r="F2729" s="7">
        <v>17421.900390625</v>
      </c>
      <c r="G2729" s="7">
        <v>17529.900390625</v>
      </c>
      <c r="H2729" s="7">
        <v>17113.44921875</v>
      </c>
      <c r="I2729" s="7">
        <v>17154.30078125</v>
      </c>
      <c r="J2729" s="7">
        <v>9.1143904442740162E-2</v>
      </c>
      <c r="K2729" s="7">
        <v>9.1489398860808022E-2</v>
      </c>
      <c r="L2729" s="7">
        <v>9.1445618657474942E-2</v>
      </c>
      <c r="M2729" s="7">
        <v>9.1437714007124221E-2</v>
      </c>
      <c r="N2729" s="7">
        <v>9.2035713702303998E-2</v>
      </c>
      <c r="O2729" s="7">
        <v>6.437936978615314E-4</v>
      </c>
      <c r="P2729" s="7">
        <v>9.2679507400165534E-2</v>
      </c>
      <c r="Q2729" s="7">
        <v>9.1391920004442462E-2</v>
      </c>
      <c r="R2729" s="7">
        <f t="shared" si="256"/>
        <v>0</v>
      </c>
      <c r="S2729" s="4" t="str">
        <f t="shared" si="257"/>
        <v>Lower</v>
      </c>
      <c r="T2729" s="4" t="str">
        <f t="shared" si="258"/>
        <v>Above</v>
      </c>
      <c r="U2729" s="4" t="str">
        <f t="shared" si="254"/>
        <v>Buy</v>
      </c>
      <c r="V2729" s="4" t="str">
        <f t="shared" si="255"/>
        <v/>
      </c>
    </row>
    <row r="2730" spans="1:22">
      <c r="A2730" s="2">
        <v>44999</v>
      </c>
      <c r="B2730" s="7">
        <v>1570.25</v>
      </c>
      <c r="C2730" s="7">
        <v>1583.599975585938</v>
      </c>
      <c r="D2730" s="7">
        <v>1559.300048828125</v>
      </c>
      <c r="E2730" s="7">
        <v>1564.349975585938</v>
      </c>
      <c r="F2730" s="7">
        <v>17160.55078125</v>
      </c>
      <c r="G2730" s="7">
        <v>17224.650390625</v>
      </c>
      <c r="H2730" s="7">
        <v>16987.099609375</v>
      </c>
      <c r="I2730" s="7">
        <v>17043.30078125</v>
      </c>
      <c r="J2730" s="7">
        <v>9.150347328686502E-2</v>
      </c>
      <c r="K2730" s="7">
        <v>9.1938003946243019E-2</v>
      </c>
      <c r="L2730" s="7">
        <v>9.1793189225049573E-2</v>
      </c>
      <c r="M2730" s="7">
        <v>9.178679621185469E-2</v>
      </c>
      <c r="N2730" s="7">
        <v>9.1959139183477617E-2</v>
      </c>
      <c r="O2730" s="7">
        <v>5.7007062134058434E-4</v>
      </c>
      <c r="P2730" s="7">
        <v>9.2529209804818199E-2</v>
      </c>
      <c r="Q2730" s="7">
        <v>9.1389068562137035E-2</v>
      </c>
      <c r="R2730" s="7">
        <f t="shared" si="256"/>
        <v>0</v>
      </c>
      <c r="S2730" s="4" t="str">
        <f t="shared" si="257"/>
        <v>Lower</v>
      </c>
      <c r="T2730" s="4" t="str">
        <f t="shared" si="258"/>
        <v>Above</v>
      </c>
      <c r="U2730" s="4" t="str">
        <f t="shared" si="254"/>
        <v>Buy</v>
      </c>
      <c r="V2730" s="4" t="str">
        <f t="shared" si="255"/>
        <v/>
      </c>
    </row>
    <row r="2731" spans="1:22">
      <c r="A2731" s="2">
        <v>45000</v>
      </c>
      <c r="B2731" s="7">
        <v>1578</v>
      </c>
      <c r="C2731" s="7">
        <v>1582.900024414062</v>
      </c>
      <c r="D2731" s="7">
        <v>1536.599975585938</v>
      </c>
      <c r="E2731" s="7">
        <v>1541.900024414062</v>
      </c>
      <c r="F2731" s="7">
        <v>17166.44921875</v>
      </c>
      <c r="G2731" s="7">
        <v>17211.349609375</v>
      </c>
      <c r="H2731" s="7">
        <v>16938.900390625</v>
      </c>
      <c r="I2731" s="7">
        <v>16972.150390625</v>
      </c>
      <c r="J2731" s="7">
        <v>9.1923494479943732E-2</v>
      </c>
      <c r="K2731" s="7">
        <v>9.1968384835542413E-2</v>
      </c>
      <c r="L2731" s="7">
        <v>9.0714269530528899E-2</v>
      </c>
      <c r="M2731" s="7">
        <v>9.0848831110156222E-2</v>
      </c>
      <c r="N2731" s="7">
        <v>9.1834224381749888E-2</v>
      </c>
      <c r="O2731" s="7">
        <v>5.2157802243907997E-4</v>
      </c>
      <c r="P2731" s="7">
        <v>9.2355802404188961E-2</v>
      </c>
      <c r="Q2731" s="7">
        <v>9.1312646359310815E-2</v>
      </c>
      <c r="R2731" s="7" t="str">
        <f t="shared" si="256"/>
        <v>Lower</v>
      </c>
      <c r="S2731" s="4" t="str">
        <f t="shared" si="257"/>
        <v>Lower</v>
      </c>
      <c r="T2731" s="4" t="str">
        <f t="shared" si="258"/>
        <v>Below</v>
      </c>
      <c r="U2731" s="4" t="str">
        <f t="shared" si="254"/>
        <v>Buy</v>
      </c>
      <c r="V2731" s="4" t="str">
        <f t="shared" si="255"/>
        <v/>
      </c>
    </row>
    <row r="2732" spans="1:22">
      <c r="A2732" s="2">
        <v>45001</v>
      </c>
      <c r="B2732" s="7">
        <v>1539</v>
      </c>
      <c r="C2732" s="7">
        <v>1559.099975585938</v>
      </c>
      <c r="D2732" s="7">
        <v>1532.050048828125</v>
      </c>
      <c r="E2732" s="7">
        <v>1551.900024414062</v>
      </c>
      <c r="F2732" s="7">
        <v>16994.650390625</v>
      </c>
      <c r="G2732" s="7">
        <v>17062.44921875</v>
      </c>
      <c r="H2732" s="7">
        <v>16850.150390625</v>
      </c>
      <c r="I2732" s="7">
        <v>16985.599609375</v>
      </c>
      <c r="J2732" s="7">
        <v>9.0557908790461522E-2</v>
      </c>
      <c r="K2732" s="7">
        <v>9.1376094697626156E-2</v>
      </c>
      <c r="L2732" s="7">
        <v>9.0922040059685114E-2</v>
      </c>
      <c r="M2732" s="7">
        <v>9.1365630893448693E-2</v>
      </c>
      <c r="N2732" s="7">
        <v>9.1766865406979536E-2</v>
      </c>
      <c r="O2732" s="7">
        <v>4.8805472579747678E-4</v>
      </c>
      <c r="P2732" s="7">
        <v>9.2254920132777016E-2</v>
      </c>
      <c r="Q2732" s="7">
        <v>9.1278810681182057E-2</v>
      </c>
      <c r="R2732" s="7" t="str">
        <f t="shared" si="256"/>
        <v>Lower</v>
      </c>
      <c r="S2732" s="4" t="str">
        <f t="shared" si="257"/>
        <v>Lower</v>
      </c>
      <c r="T2732" s="4" t="str">
        <f t="shared" si="258"/>
        <v>Above</v>
      </c>
      <c r="U2732" s="4" t="str">
        <f t="shared" si="254"/>
        <v>Buy</v>
      </c>
      <c r="V2732" s="4" t="str">
        <f t="shared" si="255"/>
        <v/>
      </c>
    </row>
    <row r="2733" spans="1:22">
      <c r="A2733" s="2">
        <v>45002</v>
      </c>
      <c r="B2733" s="7">
        <v>1557.5</v>
      </c>
      <c r="C2733" s="7">
        <v>1579.199951171875</v>
      </c>
      <c r="D2733" s="7">
        <v>1540</v>
      </c>
      <c r="E2733" s="7">
        <v>1572.650024414062</v>
      </c>
      <c r="F2733" s="7">
        <v>17111.80078125</v>
      </c>
      <c r="G2733" s="7">
        <v>17145.80078125</v>
      </c>
      <c r="H2733" s="7">
        <v>16958.150390625</v>
      </c>
      <c r="I2733" s="7">
        <v>17100.05078125</v>
      </c>
      <c r="J2733" s="7">
        <v>9.1019058713365075E-2</v>
      </c>
      <c r="K2733" s="7">
        <v>9.2104181736371762E-2</v>
      </c>
      <c r="L2733" s="7">
        <v>9.0811790468102019E-2</v>
      </c>
      <c r="M2733" s="7">
        <v>9.1967564572290883E-2</v>
      </c>
      <c r="N2733" s="7">
        <v>9.1751515876589793E-2</v>
      </c>
      <c r="O2733" s="7">
        <v>4.7592403084991569E-4</v>
      </c>
      <c r="P2733" s="7">
        <v>9.2227439907439715E-2</v>
      </c>
      <c r="Q2733" s="7">
        <v>9.127559184573987E-2</v>
      </c>
      <c r="R2733" s="7" t="str">
        <f t="shared" si="256"/>
        <v>Lower</v>
      </c>
      <c r="S2733" s="4" t="str">
        <f t="shared" si="257"/>
        <v>Lower</v>
      </c>
      <c r="T2733" s="4" t="str">
        <f t="shared" si="258"/>
        <v>Above</v>
      </c>
      <c r="U2733" s="4" t="str">
        <f t="shared" si="254"/>
        <v>Buy</v>
      </c>
      <c r="V2733" s="4" t="str">
        <f t="shared" si="255"/>
        <v/>
      </c>
    </row>
    <row r="2734" spans="1:22">
      <c r="A2734" s="2">
        <v>45005</v>
      </c>
      <c r="B2734" s="7">
        <v>1567.949951171875</v>
      </c>
      <c r="C2734" s="7">
        <v>1568.099975585938</v>
      </c>
      <c r="D2734" s="7">
        <v>1545.400024414062</v>
      </c>
      <c r="E2734" s="7">
        <v>1561.75</v>
      </c>
      <c r="F2734" s="7">
        <v>17066.599609375</v>
      </c>
      <c r="G2734" s="7">
        <v>17066.599609375</v>
      </c>
      <c r="H2734" s="7">
        <v>16828.349609375</v>
      </c>
      <c r="I2734" s="7">
        <v>16988.400390625</v>
      </c>
      <c r="J2734" s="7">
        <v>9.187242843094362E-2</v>
      </c>
      <c r="K2734" s="7">
        <v>9.1881218958494285E-2</v>
      </c>
      <c r="L2734" s="7">
        <v>9.1833130418988135E-2</v>
      </c>
      <c r="M2734" s="7">
        <v>9.1930373907472024E-2</v>
      </c>
      <c r="N2734" s="7">
        <v>9.1734008601153272E-2</v>
      </c>
      <c r="O2734" s="7">
        <v>4.6166662248927758E-4</v>
      </c>
      <c r="P2734" s="7">
        <v>9.2195675223642554E-2</v>
      </c>
      <c r="Q2734" s="7">
        <v>9.127234197866399E-2</v>
      </c>
      <c r="R2734" s="7">
        <f t="shared" si="256"/>
        <v>0</v>
      </c>
      <c r="S2734" s="4" t="str">
        <f t="shared" si="257"/>
        <v>Lower</v>
      </c>
      <c r="T2734" s="4" t="str">
        <f t="shared" si="258"/>
        <v>Above</v>
      </c>
      <c r="U2734" s="4" t="str">
        <f t="shared" si="254"/>
        <v>Buy</v>
      </c>
      <c r="V2734" s="4" t="str">
        <f t="shared" si="255"/>
        <v/>
      </c>
    </row>
    <row r="2735" spans="1:22">
      <c r="A2735" s="2">
        <v>45006</v>
      </c>
      <c r="B2735" s="7">
        <v>1571.949951171875</v>
      </c>
      <c r="C2735" s="7">
        <v>1582.5</v>
      </c>
      <c r="D2735" s="7">
        <v>1556.199951171875</v>
      </c>
      <c r="E2735" s="7">
        <v>1579.449951171875</v>
      </c>
      <c r="F2735" s="7">
        <v>17060.400390625</v>
      </c>
      <c r="G2735" s="7">
        <v>17127.69921875</v>
      </c>
      <c r="H2735" s="7">
        <v>17016</v>
      </c>
      <c r="I2735" s="7">
        <v>17107.5</v>
      </c>
      <c r="J2735" s="7">
        <v>9.2140273099082126E-2</v>
      </c>
      <c r="K2735" s="7">
        <v>9.2394196079039551E-2</v>
      </c>
      <c r="L2735" s="7">
        <v>9.1455098211793318E-2</v>
      </c>
      <c r="M2735" s="7">
        <v>9.2325000799174342E-2</v>
      </c>
      <c r="N2735" s="7">
        <v>9.1754050232142864E-2</v>
      </c>
      <c r="O2735" s="7">
        <v>4.7874084350552862E-4</v>
      </c>
      <c r="P2735" s="7">
        <v>9.2232791075648399E-2</v>
      </c>
      <c r="Q2735" s="7">
        <v>9.127530938863733E-2</v>
      </c>
      <c r="R2735" s="7" t="str">
        <f t="shared" si="256"/>
        <v>Upper</v>
      </c>
      <c r="S2735" s="4" t="str">
        <f t="shared" si="257"/>
        <v>Upper</v>
      </c>
      <c r="T2735" s="4" t="str">
        <f t="shared" si="258"/>
        <v>Above</v>
      </c>
      <c r="U2735" s="4" t="str">
        <f t="shared" si="254"/>
        <v>Buy</v>
      </c>
      <c r="V2735" s="4" t="str">
        <f t="shared" si="255"/>
        <v/>
      </c>
    </row>
    <row r="2736" spans="1:22">
      <c r="A2736" s="2">
        <v>45007</v>
      </c>
      <c r="B2736" s="7">
        <v>1584</v>
      </c>
      <c r="C2736" s="7">
        <v>1586.050048828125</v>
      </c>
      <c r="D2736" s="7">
        <v>1565.300048828125</v>
      </c>
      <c r="E2736" s="7">
        <v>1575.800048828125</v>
      </c>
      <c r="F2736" s="7">
        <v>17177.44921875</v>
      </c>
      <c r="G2736" s="7">
        <v>17207.25</v>
      </c>
      <c r="H2736" s="7">
        <v>17107.849609375</v>
      </c>
      <c r="I2736" s="7">
        <v>17151.900390625</v>
      </c>
      <c r="J2736" s="7">
        <v>9.2213924187939902E-2</v>
      </c>
      <c r="K2736" s="7">
        <v>9.2173359998147589E-2</v>
      </c>
      <c r="L2736" s="7">
        <v>9.1496014085274038E-2</v>
      </c>
      <c r="M2736" s="7">
        <v>9.187320430623748E-2</v>
      </c>
      <c r="N2736" s="7">
        <v>9.1729637354404994E-2</v>
      </c>
      <c r="O2736" s="7">
        <v>4.5814225233329871E-4</v>
      </c>
      <c r="P2736" s="7">
        <v>9.2187779606738296E-2</v>
      </c>
      <c r="Q2736" s="7">
        <v>9.1271495102071692E-2</v>
      </c>
      <c r="R2736" s="7">
        <f t="shared" si="256"/>
        <v>0</v>
      </c>
      <c r="S2736" s="4" t="str">
        <f t="shared" si="257"/>
        <v>Upper</v>
      </c>
      <c r="T2736" s="4" t="str">
        <f t="shared" si="258"/>
        <v>Below</v>
      </c>
      <c r="U2736" s="4" t="str">
        <f t="shared" si="254"/>
        <v>Sell</v>
      </c>
      <c r="V2736" s="4" t="str">
        <f t="shared" si="255"/>
        <v>Sell</v>
      </c>
    </row>
    <row r="2737" spans="1:22">
      <c r="A2737" s="2">
        <v>45008</v>
      </c>
      <c r="B2737" s="7">
        <v>1567.75</v>
      </c>
      <c r="C2737" s="7">
        <v>1590.349975585938</v>
      </c>
      <c r="D2737" s="7">
        <v>1558.550048828125</v>
      </c>
      <c r="E2737" s="7">
        <v>1563.150024414062</v>
      </c>
      <c r="F2737" s="7">
        <v>17097.400390625</v>
      </c>
      <c r="G2737" s="7">
        <v>17205.400390625</v>
      </c>
      <c r="H2737" s="7">
        <v>17045.30078125</v>
      </c>
      <c r="I2737" s="7">
        <v>17076.900390625</v>
      </c>
      <c r="J2737" s="7">
        <v>9.1695226419312423E-2</v>
      </c>
      <c r="K2737" s="7">
        <v>9.2433186062470168E-2</v>
      </c>
      <c r="L2737" s="7">
        <v>9.1435761024677584E-2</v>
      </c>
      <c r="M2737" s="7">
        <v>9.1535933843838069E-2</v>
      </c>
      <c r="N2737" s="7">
        <v>9.1708700501732437E-2</v>
      </c>
      <c r="O2737" s="7">
        <v>4.5688338156607192E-4</v>
      </c>
      <c r="P2737" s="7">
        <v>9.2165583883298513E-2</v>
      </c>
      <c r="Q2737" s="7">
        <v>9.1251817120166362E-2</v>
      </c>
      <c r="R2737" s="7" t="str">
        <f t="shared" si="256"/>
        <v>Upper</v>
      </c>
      <c r="S2737" s="4" t="str">
        <f t="shared" si="257"/>
        <v>Upper</v>
      </c>
      <c r="T2737" s="4" t="str">
        <f t="shared" si="258"/>
        <v>Below</v>
      </c>
      <c r="U2737" s="4" t="str">
        <f t="shared" ref="U2737:U2758" si="259">+IF(AND(S2737="Upper",T2737="Below"),"Sell",IF(AND(S2737="Lower",T2737="Above"),"Buy",U2736))</f>
        <v>Sell</v>
      </c>
      <c r="V2737" s="4" t="str">
        <f t="shared" si="255"/>
        <v/>
      </c>
    </row>
    <row r="2738" spans="1:22">
      <c r="A2738" s="2">
        <v>45009</v>
      </c>
      <c r="B2738" s="7">
        <v>1560</v>
      </c>
      <c r="C2738" s="7">
        <v>1573.900024414062</v>
      </c>
      <c r="D2738" s="7">
        <v>1554.949951171875</v>
      </c>
      <c r="E2738" s="7">
        <v>1560.650024414062</v>
      </c>
      <c r="F2738" s="7">
        <v>17076.19921875</v>
      </c>
      <c r="G2738" s="7">
        <v>17109.44921875</v>
      </c>
      <c r="H2738" s="7">
        <v>16917.349609375</v>
      </c>
      <c r="I2738" s="7">
        <v>16945.05078125</v>
      </c>
      <c r="J2738" s="7">
        <v>9.1355223724907675E-2</v>
      </c>
      <c r="K2738" s="7">
        <v>9.199010466621263E-2</v>
      </c>
      <c r="L2738" s="7">
        <v>9.1914513034014295E-2</v>
      </c>
      <c r="M2738" s="7">
        <v>9.2100640155115349E-2</v>
      </c>
      <c r="N2738" s="7">
        <v>9.1735961076837749E-2</v>
      </c>
      <c r="O2738" s="7">
        <v>4.6347473194367582E-4</v>
      </c>
      <c r="P2738" s="7">
        <v>9.2199435808781427E-2</v>
      </c>
      <c r="Q2738" s="7">
        <v>9.1272486344894072E-2</v>
      </c>
      <c r="R2738" s="7">
        <f t="shared" si="256"/>
        <v>0</v>
      </c>
      <c r="S2738" s="4" t="str">
        <f t="shared" si="257"/>
        <v>Upper</v>
      </c>
      <c r="T2738" s="4" t="str">
        <f t="shared" si="258"/>
        <v>Below</v>
      </c>
      <c r="U2738" s="4" t="str">
        <f t="shared" si="259"/>
        <v>Sell</v>
      </c>
      <c r="V2738" s="4" t="str">
        <f t="shared" si="255"/>
        <v/>
      </c>
    </row>
    <row r="2739" spans="1:22">
      <c r="A2739" s="2">
        <v>45012</v>
      </c>
      <c r="B2739" s="7">
        <v>1562.199951171875</v>
      </c>
      <c r="C2739" s="7">
        <v>1579.449951171875</v>
      </c>
      <c r="D2739" s="7">
        <v>1558.900024414062</v>
      </c>
      <c r="E2739" s="7">
        <v>1567.449951171875</v>
      </c>
      <c r="F2739" s="7">
        <v>16984.30078125</v>
      </c>
      <c r="G2739" s="7">
        <v>17091</v>
      </c>
      <c r="H2739" s="7">
        <v>16918.55078125</v>
      </c>
      <c r="I2739" s="7">
        <v>16985.69921875</v>
      </c>
      <c r="J2739" s="7">
        <v>9.1979055911237881E-2</v>
      </c>
      <c r="K2739" s="7">
        <v>9.2414133238071211E-2</v>
      </c>
      <c r="L2739" s="7">
        <v>9.2141463212186886E-2</v>
      </c>
      <c r="M2739" s="7">
        <v>9.2280566786536192E-2</v>
      </c>
      <c r="N2739" s="7">
        <v>9.1801243065875102E-2</v>
      </c>
      <c r="O2739" s="7">
        <v>4.4209760030663699E-4</v>
      </c>
      <c r="P2739" s="7">
        <v>9.2243340666181742E-2</v>
      </c>
      <c r="Q2739" s="7">
        <v>9.1359145465568461E-2</v>
      </c>
      <c r="R2739" s="7" t="str">
        <f t="shared" si="256"/>
        <v>Upper</v>
      </c>
      <c r="S2739" s="4" t="str">
        <f t="shared" si="257"/>
        <v>Upper</v>
      </c>
      <c r="T2739" s="4" t="str">
        <f t="shared" si="258"/>
        <v>Above</v>
      </c>
      <c r="U2739" s="4" t="str">
        <f t="shared" si="259"/>
        <v>Sell</v>
      </c>
      <c r="V2739" s="4" t="str">
        <f t="shared" ref="V2739:V2760" si="260">+IF(U2739&lt;&gt;U2738,U2739,"")</f>
        <v/>
      </c>
    </row>
    <row r="2740" spans="1:22">
      <c r="A2740" s="2">
        <v>45013</v>
      </c>
      <c r="B2740" s="7">
        <v>1565.699951171875</v>
      </c>
      <c r="C2740" s="7">
        <v>1582.900024414062</v>
      </c>
      <c r="D2740" s="7">
        <v>1564.099975585938</v>
      </c>
      <c r="E2740" s="7">
        <v>1580.199951171875</v>
      </c>
      <c r="F2740" s="7">
        <v>17031.75</v>
      </c>
      <c r="G2740" s="7">
        <v>17061.75</v>
      </c>
      <c r="H2740" s="7">
        <v>16913.75</v>
      </c>
      <c r="I2740" s="7">
        <v>16951.69921875</v>
      </c>
      <c r="J2740" s="7">
        <v>9.1928307494642356E-2</v>
      </c>
      <c r="K2740" s="7">
        <v>9.2774775413662872E-2</v>
      </c>
      <c r="L2740" s="7">
        <v>9.2475055832440325E-2</v>
      </c>
      <c r="M2740" s="7">
        <v>9.3217790781943644E-2</v>
      </c>
      <c r="N2740" s="7">
        <v>9.1882912311503237E-2</v>
      </c>
      <c r="O2740" s="7">
        <v>5.39968187378071E-4</v>
      </c>
      <c r="P2740" s="7">
        <v>9.242288049888131E-2</v>
      </c>
      <c r="Q2740" s="7">
        <v>9.1342944124125164E-2</v>
      </c>
      <c r="R2740" s="7">
        <f t="shared" si="256"/>
        <v>0</v>
      </c>
      <c r="S2740" s="4" t="str">
        <f t="shared" si="257"/>
        <v>Upper</v>
      </c>
      <c r="T2740" s="4" t="str">
        <f t="shared" si="258"/>
        <v>Above</v>
      </c>
      <c r="U2740" s="4" t="str">
        <f t="shared" si="259"/>
        <v>Sell</v>
      </c>
      <c r="V2740" s="4" t="str">
        <f t="shared" si="260"/>
        <v/>
      </c>
    </row>
    <row r="2741" spans="1:22">
      <c r="A2741" s="2">
        <v>45014</v>
      </c>
      <c r="B2741" s="7">
        <v>1584</v>
      </c>
      <c r="C2741" s="7">
        <v>1602</v>
      </c>
      <c r="D2741" s="7">
        <v>1581.900024414062</v>
      </c>
      <c r="E2741" s="7">
        <v>1587.800048828125</v>
      </c>
      <c r="F2741" s="7">
        <v>16977.30078125</v>
      </c>
      <c r="G2741" s="7">
        <v>17126.150390625</v>
      </c>
      <c r="H2741" s="7">
        <v>16940.599609375</v>
      </c>
      <c r="I2741" s="7">
        <v>17080.69921875</v>
      </c>
      <c r="J2741" s="7">
        <v>9.3301050644599218E-2</v>
      </c>
      <c r="K2741" s="7">
        <v>9.3541161525531644E-2</v>
      </c>
      <c r="L2741" s="7">
        <v>9.3379222748327773E-2</v>
      </c>
      <c r="M2741" s="7">
        <v>9.2958726600908051E-2</v>
      </c>
      <c r="N2741" s="7">
        <v>9.1908782443351919E-2</v>
      </c>
      <c r="O2741" s="7">
        <v>5.7910615159581383E-4</v>
      </c>
      <c r="P2741" s="7">
        <v>9.2487888594947734E-2</v>
      </c>
      <c r="Q2741" s="7">
        <v>9.1329676291756104E-2</v>
      </c>
      <c r="R2741" s="7">
        <f t="shared" si="256"/>
        <v>0</v>
      </c>
      <c r="S2741" s="4" t="str">
        <f t="shared" si="257"/>
        <v>Upper</v>
      </c>
      <c r="T2741" s="4" t="str">
        <f t="shared" si="258"/>
        <v>Above</v>
      </c>
      <c r="U2741" s="4" t="str">
        <f t="shared" si="259"/>
        <v>Sell</v>
      </c>
      <c r="V2741" s="4" t="str">
        <f t="shared" si="260"/>
        <v/>
      </c>
    </row>
    <row r="2742" spans="1:22">
      <c r="A2742" s="2">
        <v>45016</v>
      </c>
      <c r="B2742" s="7">
        <v>1595.599975585938</v>
      </c>
      <c r="C2742" s="7">
        <v>1612.949951171875</v>
      </c>
      <c r="D2742" s="7">
        <v>1592.400024414062</v>
      </c>
      <c r="E2742" s="7">
        <v>1609.550048828125</v>
      </c>
      <c r="F2742" s="7">
        <v>17210.349609375</v>
      </c>
      <c r="G2742" s="7">
        <v>17381.599609375</v>
      </c>
      <c r="H2742" s="7">
        <v>17204.650390625</v>
      </c>
      <c r="I2742" s="7">
        <v>17359.75</v>
      </c>
      <c r="J2742" s="7">
        <v>9.271165384791287E-2</v>
      </c>
      <c r="K2742" s="7">
        <v>9.2796404670483182E-2</v>
      </c>
      <c r="L2742" s="7">
        <v>9.2556372158644873E-2</v>
      </c>
      <c r="M2742" s="7">
        <v>9.2717351852885266E-2</v>
      </c>
      <c r="N2742" s="7">
        <v>9.1965946321411279E-2</v>
      </c>
      <c r="O2742" s="7">
        <v>6.0036460525690497E-4</v>
      </c>
      <c r="P2742" s="7">
        <v>9.2566310926668185E-2</v>
      </c>
      <c r="Q2742" s="7">
        <v>9.1365581716154373E-2</v>
      </c>
      <c r="R2742" s="7" t="str">
        <f t="shared" si="256"/>
        <v>Upper</v>
      </c>
      <c r="S2742" s="4" t="str">
        <f t="shared" si="257"/>
        <v>Upper</v>
      </c>
      <c r="T2742" s="4" t="str">
        <f t="shared" si="258"/>
        <v>Above</v>
      </c>
      <c r="U2742" s="4" t="str">
        <f t="shared" si="259"/>
        <v>Sell</v>
      </c>
      <c r="V2742" s="4" t="str">
        <f t="shared" si="260"/>
        <v/>
      </c>
    </row>
    <row r="2743" spans="1:22">
      <c r="A2743" s="2">
        <v>45019</v>
      </c>
      <c r="B2743" s="7">
        <v>1607.550048828125</v>
      </c>
      <c r="C2743" s="7">
        <v>1615.699951171875</v>
      </c>
      <c r="D2743" s="7">
        <v>1602.75</v>
      </c>
      <c r="E2743" s="7">
        <v>1610.550048828125</v>
      </c>
      <c r="F2743" s="7">
        <v>17427.94921875</v>
      </c>
      <c r="G2743" s="7">
        <v>17428.05078125</v>
      </c>
      <c r="H2743" s="7">
        <v>17312.75</v>
      </c>
      <c r="I2743" s="7">
        <v>17398.05078125</v>
      </c>
      <c r="J2743" s="7">
        <v>9.2239771223261852E-2</v>
      </c>
      <c r="K2743" s="7">
        <v>9.2706865010407744E-2</v>
      </c>
      <c r="L2743" s="7">
        <v>9.2576280486924373E-2</v>
      </c>
      <c r="M2743" s="7">
        <v>9.2570717782007275E-2</v>
      </c>
      <c r="N2743" s="7">
        <v>9.202093682738087E-2</v>
      </c>
      <c r="O2743" s="7">
        <v>6.0299784657785315E-4</v>
      </c>
      <c r="P2743" s="7">
        <v>9.2623934673958727E-2</v>
      </c>
      <c r="Q2743" s="7">
        <v>9.1417938980803012E-2</v>
      </c>
      <c r="R2743" s="7" t="str">
        <f t="shared" si="256"/>
        <v>Upper</v>
      </c>
      <c r="S2743" s="4" t="str">
        <f t="shared" si="257"/>
        <v>Upper</v>
      </c>
      <c r="T2743" s="4" t="str">
        <f t="shared" si="258"/>
        <v>Below</v>
      </c>
      <c r="U2743" s="4" t="str">
        <f t="shared" si="259"/>
        <v>Sell</v>
      </c>
      <c r="V2743" s="4" t="str">
        <f t="shared" si="260"/>
        <v/>
      </c>
    </row>
    <row r="2744" spans="1:22">
      <c r="A2744" s="2">
        <v>45021</v>
      </c>
      <c r="B2744" s="7">
        <v>1618.599975585938</v>
      </c>
      <c r="C2744" s="7">
        <v>1656</v>
      </c>
      <c r="D2744" s="7">
        <v>1616</v>
      </c>
      <c r="E2744" s="7">
        <v>1653.75</v>
      </c>
      <c r="F2744" s="7">
        <v>17422.30078125</v>
      </c>
      <c r="G2744" s="7">
        <v>17570.55078125</v>
      </c>
      <c r="H2744" s="7">
        <v>17402.69921875</v>
      </c>
      <c r="I2744" s="7">
        <v>17557.05078125</v>
      </c>
      <c r="J2744" s="7">
        <v>9.2903916417737778E-2</v>
      </c>
      <c r="K2744" s="7">
        <v>9.4248610679134856E-2</v>
      </c>
      <c r="L2744" s="7">
        <v>9.2859158207991704E-2</v>
      </c>
      <c r="M2744" s="7">
        <v>9.4192926853416487E-2</v>
      </c>
      <c r="N2744" s="7">
        <v>9.2138483830519868E-2</v>
      </c>
      <c r="O2744" s="7">
        <v>7.7179535244918803E-4</v>
      </c>
      <c r="P2744" s="7">
        <v>9.2910279182969055E-2</v>
      </c>
      <c r="Q2744" s="7">
        <v>9.1366688478070682E-2</v>
      </c>
      <c r="R2744" s="7" t="str">
        <f t="shared" si="256"/>
        <v>Upper</v>
      </c>
      <c r="S2744" s="4" t="str">
        <f t="shared" si="257"/>
        <v>Upper</v>
      </c>
      <c r="T2744" s="4" t="str">
        <f t="shared" si="258"/>
        <v>Above</v>
      </c>
      <c r="U2744" s="4" t="str">
        <f t="shared" si="259"/>
        <v>Sell</v>
      </c>
      <c r="V2744" s="4" t="str">
        <f t="shared" si="260"/>
        <v/>
      </c>
    </row>
    <row r="2745" spans="1:22">
      <c r="A2745" s="2">
        <v>45022</v>
      </c>
      <c r="B2745" s="7">
        <v>1648.550048828125</v>
      </c>
      <c r="C2745" s="7">
        <v>1669.199951171875</v>
      </c>
      <c r="D2745" s="7">
        <v>1647.099975585938</v>
      </c>
      <c r="E2745" s="7">
        <v>1666.349975585938</v>
      </c>
      <c r="F2745" s="7">
        <v>17533.849609375</v>
      </c>
      <c r="G2745" s="7">
        <v>17638.69921875</v>
      </c>
      <c r="H2745" s="7">
        <v>17502.849609375</v>
      </c>
      <c r="I2745" s="7">
        <v>17599.150390625</v>
      </c>
      <c r="J2745" s="7">
        <v>9.4020998557366328E-2</v>
      </c>
      <c r="K2745" s="7">
        <v>9.4632825837718773E-2</v>
      </c>
      <c r="L2745" s="7">
        <v>9.4104675086947337E-2</v>
      </c>
      <c r="M2745" s="7">
        <v>9.4683546569020505E-2</v>
      </c>
      <c r="N2745" s="7">
        <v>9.2278739936800649E-2</v>
      </c>
      <c r="O2745" s="7">
        <v>9.5515144035625277E-4</v>
      </c>
      <c r="P2745" s="7">
        <v>9.3233891377156902E-2</v>
      </c>
      <c r="Q2745" s="7">
        <v>9.1323588496444397E-2</v>
      </c>
      <c r="R2745" s="7">
        <f t="shared" si="256"/>
        <v>0</v>
      </c>
      <c r="S2745" s="4" t="str">
        <f t="shared" si="257"/>
        <v>Upper</v>
      </c>
      <c r="T2745" s="4" t="str">
        <f t="shared" si="258"/>
        <v>Above</v>
      </c>
      <c r="U2745" s="4" t="str">
        <f t="shared" si="259"/>
        <v>Sell</v>
      </c>
      <c r="V2745" s="4" t="str">
        <f t="shared" si="260"/>
        <v/>
      </c>
    </row>
    <row r="2746" spans="1:22">
      <c r="A2746" s="2">
        <v>45026</v>
      </c>
      <c r="B2746" s="7">
        <v>1663.25</v>
      </c>
      <c r="C2746" s="7">
        <v>1671</v>
      </c>
      <c r="D2746" s="7">
        <v>1654</v>
      </c>
      <c r="E2746" s="7">
        <v>1658.449951171875</v>
      </c>
      <c r="F2746" s="7">
        <v>17634.900390625</v>
      </c>
      <c r="G2746" s="7">
        <v>17694.099609375</v>
      </c>
      <c r="H2746" s="7">
        <v>17597.94921875</v>
      </c>
      <c r="I2746" s="7">
        <v>17624.05078125</v>
      </c>
      <c r="J2746" s="7">
        <v>9.4315814842039644E-2</v>
      </c>
      <c r="K2746" s="7">
        <v>9.4438261165583209E-2</v>
      </c>
      <c r="L2746" s="7">
        <v>9.3988224391380826E-2</v>
      </c>
      <c r="M2746" s="7">
        <v>9.4101519097770564E-2</v>
      </c>
      <c r="N2746" s="7">
        <v>9.23918555524115E-2</v>
      </c>
      <c r="O2746" s="7">
        <v>1.031284401914185E-3</v>
      </c>
      <c r="P2746" s="7">
        <v>9.342313995432569E-2</v>
      </c>
      <c r="Q2746" s="7">
        <v>9.1360571150497311E-2</v>
      </c>
      <c r="R2746" s="7">
        <f t="shared" si="256"/>
        <v>0</v>
      </c>
      <c r="S2746" s="4" t="str">
        <f t="shared" si="257"/>
        <v>Upper</v>
      </c>
      <c r="T2746" s="4" t="str">
        <f t="shared" si="258"/>
        <v>Above</v>
      </c>
      <c r="U2746" s="4" t="str">
        <f t="shared" si="259"/>
        <v>Sell</v>
      </c>
      <c r="V2746" s="4" t="str">
        <f t="shared" si="260"/>
        <v/>
      </c>
    </row>
    <row r="2747" spans="1:22">
      <c r="A2747" s="2">
        <v>45027</v>
      </c>
      <c r="B2747" s="7">
        <v>1659</v>
      </c>
      <c r="C2747" s="7">
        <v>1669.400024414062</v>
      </c>
      <c r="D2747" s="7">
        <v>1651.099975585938</v>
      </c>
      <c r="E2747" s="7">
        <v>1663.300048828125</v>
      </c>
      <c r="F2747" s="7">
        <v>17704.80078125</v>
      </c>
      <c r="G2747" s="7">
        <v>17748.75</v>
      </c>
      <c r="H2747" s="7">
        <v>17655.150390625</v>
      </c>
      <c r="I2747" s="7">
        <v>17722.30078125</v>
      </c>
      <c r="J2747" s="7">
        <v>9.3703398332329088E-2</v>
      </c>
      <c r="K2747" s="7">
        <v>9.4057329356380726E-2</v>
      </c>
      <c r="L2747" s="7">
        <v>9.3519451211397348E-2</v>
      </c>
      <c r="M2747" s="7">
        <v>9.3853505216877839E-2</v>
      </c>
      <c r="N2747" s="7">
        <v>9.2449121288917108E-2</v>
      </c>
      <c r="O2747" s="7">
        <v>1.080403615964389E-3</v>
      </c>
      <c r="P2747" s="7">
        <v>9.3529524904881492E-2</v>
      </c>
      <c r="Q2747" s="7">
        <v>9.1368717672952723E-2</v>
      </c>
      <c r="R2747" s="7" t="str">
        <f t="shared" si="256"/>
        <v>Upper</v>
      </c>
      <c r="S2747" s="4" t="str">
        <f t="shared" si="257"/>
        <v>Upper</v>
      </c>
      <c r="T2747" s="4" t="str">
        <f t="shared" si="258"/>
        <v>Above</v>
      </c>
      <c r="U2747" s="4" t="str">
        <f t="shared" si="259"/>
        <v>Sell</v>
      </c>
      <c r="V2747" s="4" t="str">
        <f t="shared" si="260"/>
        <v/>
      </c>
    </row>
    <row r="2748" spans="1:22">
      <c r="A2748" s="2">
        <v>45028</v>
      </c>
      <c r="B2748" s="7">
        <v>1668</v>
      </c>
      <c r="C2748" s="7">
        <v>1688.199951171875</v>
      </c>
      <c r="D2748" s="7">
        <v>1667.800048828125</v>
      </c>
      <c r="E2748" s="7">
        <v>1684.900024414062</v>
      </c>
      <c r="F2748" s="7">
        <v>17759.55078125</v>
      </c>
      <c r="G2748" s="7">
        <v>17825.75</v>
      </c>
      <c r="H2748" s="7">
        <v>17717.25</v>
      </c>
      <c r="I2748" s="7">
        <v>17812.400390625</v>
      </c>
      <c r="J2748" s="7">
        <v>9.3921294549917572E-2</v>
      </c>
      <c r="K2748" s="7">
        <v>9.470568986841367E-2</v>
      </c>
      <c r="L2748" s="7">
        <v>9.4134250452419257E-2</v>
      </c>
      <c r="M2748" s="7">
        <v>9.4591407528704388E-2</v>
      </c>
      <c r="N2748" s="7">
        <v>9.2616987443839102E-2</v>
      </c>
      <c r="O2748" s="7">
        <v>1.140813706372976E-3</v>
      </c>
      <c r="P2748" s="7">
        <v>9.3757801150212081E-2</v>
      </c>
      <c r="Q2748" s="7">
        <v>9.1476173737466124E-2</v>
      </c>
      <c r="R2748" s="7">
        <f t="shared" si="256"/>
        <v>0</v>
      </c>
      <c r="S2748" s="4" t="str">
        <f t="shared" si="257"/>
        <v>Upper</v>
      </c>
      <c r="T2748" s="4" t="str">
        <f t="shared" si="258"/>
        <v>Above</v>
      </c>
      <c r="U2748" s="4" t="str">
        <f t="shared" si="259"/>
        <v>Sell</v>
      </c>
      <c r="V2748" s="4" t="str">
        <f t="shared" si="260"/>
        <v/>
      </c>
    </row>
    <row r="2749" spans="1:22">
      <c r="A2749" s="2">
        <v>45029</v>
      </c>
      <c r="B2749" s="7">
        <v>1688.300048828125</v>
      </c>
      <c r="C2749" s="7">
        <v>1697.050048828125</v>
      </c>
      <c r="D2749" s="7">
        <v>1678.150024414062</v>
      </c>
      <c r="E2749" s="7">
        <v>1692.449951171875</v>
      </c>
      <c r="F2749" s="7">
        <v>17807.30078125</v>
      </c>
      <c r="G2749" s="7">
        <v>17842.150390625</v>
      </c>
      <c r="H2749" s="7">
        <v>17729.650390625</v>
      </c>
      <c r="I2749" s="7">
        <v>17828</v>
      </c>
      <c r="J2749" s="7">
        <v>9.4809430669346689E-2</v>
      </c>
      <c r="K2749" s="7">
        <v>9.5114658921372219E-2</v>
      </c>
      <c r="L2749" s="7">
        <v>9.4652177986624411E-2</v>
      </c>
      <c r="M2749" s="7">
        <v>9.4932126496066582E-2</v>
      </c>
      <c r="N2749" s="7">
        <v>9.2791708068286224E-2</v>
      </c>
      <c r="O2749" s="7">
        <v>1.2158232948302121E-3</v>
      </c>
      <c r="P2749" s="7">
        <v>9.4007531363116431E-2</v>
      </c>
      <c r="Q2749" s="7">
        <v>9.1575884773456018E-2</v>
      </c>
      <c r="R2749" s="7">
        <f t="shared" si="256"/>
        <v>0</v>
      </c>
      <c r="S2749" s="4" t="str">
        <f t="shared" si="257"/>
        <v>Upper</v>
      </c>
      <c r="T2749" s="4" t="str">
        <f t="shared" si="258"/>
        <v>Above</v>
      </c>
      <c r="U2749" s="4" t="str">
        <f t="shared" si="259"/>
        <v>Sell</v>
      </c>
      <c r="V2749" s="4" t="str">
        <f t="shared" si="260"/>
        <v/>
      </c>
    </row>
    <row r="2750" spans="1:22">
      <c r="A2750" s="2">
        <v>45033</v>
      </c>
      <c r="B2750" s="7">
        <v>1720</v>
      </c>
      <c r="C2750" s="7">
        <v>1720</v>
      </c>
      <c r="D2750" s="7">
        <v>1653.300048828125</v>
      </c>
      <c r="E2750" s="7">
        <v>1666.650024414062</v>
      </c>
      <c r="F2750" s="7">
        <v>17863</v>
      </c>
      <c r="G2750" s="7">
        <v>17863</v>
      </c>
      <c r="H2750" s="7">
        <v>17574.05078125</v>
      </c>
      <c r="I2750" s="7">
        <v>17706.849609375</v>
      </c>
      <c r="J2750" s="7">
        <v>9.6288417399093093E-2</v>
      </c>
      <c r="K2750" s="7">
        <v>9.6288417399093093E-2</v>
      </c>
      <c r="L2750" s="7">
        <v>9.4076207552105967E-2</v>
      </c>
      <c r="M2750" s="7">
        <v>9.412459365621112E-2</v>
      </c>
      <c r="N2750" s="7">
        <v>9.2908597940504059E-2</v>
      </c>
      <c r="O2750" s="7">
        <v>1.2264576871183739E-3</v>
      </c>
      <c r="P2750" s="7">
        <v>9.4135055627622435E-2</v>
      </c>
      <c r="Q2750" s="7">
        <v>9.1682140253385683E-2</v>
      </c>
      <c r="R2750" s="7" t="str">
        <f t="shared" si="256"/>
        <v>Upper</v>
      </c>
      <c r="S2750" s="4" t="str">
        <f t="shared" si="257"/>
        <v>Upper</v>
      </c>
      <c r="T2750" s="4" t="str">
        <f t="shared" si="258"/>
        <v>Below</v>
      </c>
      <c r="U2750" s="4" t="str">
        <f t="shared" si="259"/>
        <v>Sell</v>
      </c>
      <c r="V2750" s="4" t="str">
        <f t="shared" si="260"/>
        <v/>
      </c>
    </row>
    <row r="2751" spans="1:22">
      <c r="A2751" s="2">
        <v>45034</v>
      </c>
      <c r="B2751" s="7">
        <v>1670</v>
      </c>
      <c r="C2751" s="7">
        <v>1677.25</v>
      </c>
      <c r="D2751" s="7">
        <v>1656.400024414062</v>
      </c>
      <c r="E2751" s="7">
        <v>1659.599975585938</v>
      </c>
      <c r="F2751" s="7">
        <v>17766.599609375</v>
      </c>
      <c r="G2751" s="7">
        <v>17766.599609375</v>
      </c>
      <c r="H2751" s="7">
        <v>17610.19921875</v>
      </c>
      <c r="I2751" s="7">
        <v>17660.150390625</v>
      </c>
      <c r="J2751" s="7">
        <v>9.3996602429132353E-2</v>
      </c>
      <c r="K2751" s="7">
        <v>9.4404671511534269E-2</v>
      </c>
      <c r="L2751" s="7">
        <v>9.405913038453613E-2</v>
      </c>
      <c r="M2751" s="7">
        <v>9.3974283280562912E-2</v>
      </c>
      <c r="N2751" s="7">
        <v>9.3064870549024376E-2</v>
      </c>
      <c r="O2751" s="7">
        <v>1.1467205870996141E-3</v>
      </c>
      <c r="P2751" s="7">
        <v>9.4211591136123984E-2</v>
      </c>
      <c r="Q2751" s="7">
        <v>9.1918149961924767E-2</v>
      </c>
      <c r="R2751" s="7" t="str">
        <f t="shared" si="256"/>
        <v>Upper</v>
      </c>
      <c r="S2751" s="4" t="str">
        <f t="shared" si="257"/>
        <v>Upper</v>
      </c>
      <c r="T2751" s="4" t="str">
        <f t="shared" si="258"/>
        <v>Below</v>
      </c>
      <c r="U2751" s="4" t="str">
        <f t="shared" si="259"/>
        <v>Sell</v>
      </c>
      <c r="V2751" s="4" t="str">
        <f t="shared" si="260"/>
        <v/>
      </c>
    </row>
    <row r="2752" spans="1:22">
      <c r="A2752" s="2">
        <v>45035</v>
      </c>
      <c r="B2752" s="7">
        <v>1665</v>
      </c>
      <c r="C2752" s="7">
        <v>1670.300048828125</v>
      </c>
      <c r="D2752" s="7">
        <v>1657.150024414062</v>
      </c>
      <c r="E2752" s="7">
        <v>1665.699951171875</v>
      </c>
      <c r="F2752" s="7">
        <v>17653.349609375</v>
      </c>
      <c r="G2752" s="7">
        <v>17666.150390625</v>
      </c>
      <c r="H2752" s="7">
        <v>17579.849609375</v>
      </c>
      <c r="I2752" s="7">
        <v>17618.75</v>
      </c>
      <c r="J2752" s="7">
        <v>9.4316378298868783E-2</v>
      </c>
      <c r="K2752" s="7">
        <v>9.4548048776631782E-2</v>
      </c>
      <c r="L2752" s="7">
        <v>9.4264175248139542E-2</v>
      </c>
      <c r="M2752" s="7">
        <v>9.4541323940227032E-2</v>
      </c>
      <c r="N2752" s="7">
        <v>9.3223655201363304E-2</v>
      </c>
      <c r="O2752" s="7">
        <v>1.1185667964815429E-3</v>
      </c>
      <c r="P2752" s="7">
        <v>9.4342221997844852E-2</v>
      </c>
      <c r="Q2752" s="7">
        <v>9.2105088404881755E-2</v>
      </c>
      <c r="R2752" s="7" t="str">
        <f t="shared" si="256"/>
        <v>Upper</v>
      </c>
      <c r="S2752" s="4" t="str">
        <f t="shared" si="257"/>
        <v>Upper</v>
      </c>
      <c r="T2752" s="4" t="str">
        <f t="shared" si="258"/>
        <v>Above</v>
      </c>
      <c r="U2752" s="4" t="str">
        <f t="shared" si="259"/>
        <v>Sell</v>
      </c>
      <c r="V2752" s="4" t="str">
        <f t="shared" si="260"/>
        <v/>
      </c>
    </row>
    <row r="2753" spans="1:22">
      <c r="A2753" s="2">
        <v>45036</v>
      </c>
      <c r="B2753" s="7">
        <v>1671.699951171875</v>
      </c>
      <c r="C2753" s="7">
        <v>1677.449951171875</v>
      </c>
      <c r="D2753" s="7">
        <v>1666.400024414062</v>
      </c>
      <c r="E2753" s="7">
        <v>1671.900024414062</v>
      </c>
      <c r="F2753" s="7">
        <v>17638.599609375</v>
      </c>
      <c r="G2753" s="7">
        <v>17684.44921875</v>
      </c>
      <c r="H2753" s="7">
        <v>17584.349609375</v>
      </c>
      <c r="I2753" s="7">
        <v>17624.44921875</v>
      </c>
      <c r="J2753" s="7">
        <v>9.4775094859761905E-2</v>
      </c>
      <c r="K2753" s="7">
        <v>9.4854520512482388E-2</v>
      </c>
      <c r="L2753" s="7">
        <v>9.4766088108577548E-2</v>
      </c>
      <c r="M2753" s="7">
        <v>9.486254030766475E-2</v>
      </c>
      <c r="N2753" s="7">
        <v>9.3368403988131995E-2</v>
      </c>
      <c r="O2753" s="7">
        <v>1.134663835759336E-3</v>
      </c>
      <c r="P2753" s="7">
        <v>9.4503067823891326E-2</v>
      </c>
      <c r="Q2753" s="7">
        <v>9.2233740152372665E-2</v>
      </c>
      <c r="R2753" s="7">
        <f t="shared" si="256"/>
        <v>0</v>
      </c>
      <c r="S2753" s="4" t="str">
        <f t="shared" si="257"/>
        <v>Upper</v>
      </c>
      <c r="T2753" s="4" t="str">
        <f t="shared" si="258"/>
        <v>Above</v>
      </c>
      <c r="U2753" s="4" t="str">
        <f t="shared" si="259"/>
        <v>Sell</v>
      </c>
      <c r="V2753" s="4" t="str">
        <f t="shared" si="260"/>
        <v/>
      </c>
    </row>
    <row r="2754" spans="1:22">
      <c r="A2754" s="2">
        <v>45037</v>
      </c>
      <c r="B2754" s="7">
        <v>1669</v>
      </c>
      <c r="C2754" s="7">
        <v>1676.949951171875</v>
      </c>
      <c r="D2754" s="7">
        <v>1663.25</v>
      </c>
      <c r="E2754" s="7">
        <v>1674.599975585938</v>
      </c>
      <c r="F2754" s="7">
        <v>17639.75</v>
      </c>
      <c r="G2754" s="7">
        <v>17663.19921875</v>
      </c>
      <c r="H2754" s="7">
        <v>17553.94921875</v>
      </c>
      <c r="I2754" s="7">
        <v>17624.05078125</v>
      </c>
      <c r="J2754" s="7">
        <v>9.461585339928287E-2</v>
      </c>
      <c r="K2754" s="7">
        <v>9.4940329348249877E-2</v>
      </c>
      <c r="L2754" s="7">
        <v>9.4750758320721537E-2</v>
      </c>
      <c r="M2754" s="7">
        <v>9.5017881891688763E-2</v>
      </c>
      <c r="N2754" s="7">
        <v>9.3522779387342839E-2</v>
      </c>
      <c r="O2754" s="7">
        <v>1.1387433042666581E-3</v>
      </c>
      <c r="P2754" s="7">
        <v>9.4661522691609504E-2</v>
      </c>
      <c r="Q2754" s="7">
        <v>9.2384036083076174E-2</v>
      </c>
      <c r="R2754" s="7">
        <f t="shared" si="256"/>
        <v>0</v>
      </c>
      <c r="S2754" s="4" t="str">
        <f t="shared" si="257"/>
        <v>Upper</v>
      </c>
      <c r="T2754" s="4" t="str">
        <f t="shared" si="258"/>
        <v>Above</v>
      </c>
      <c r="U2754" s="4" t="str">
        <f t="shared" si="259"/>
        <v>Sell</v>
      </c>
      <c r="V2754" s="4" t="str">
        <f t="shared" si="260"/>
        <v/>
      </c>
    </row>
    <row r="2755" spans="1:22">
      <c r="A2755" s="2">
        <v>45040</v>
      </c>
      <c r="B2755" s="7">
        <v>1687</v>
      </c>
      <c r="C2755" s="7">
        <v>1691.449951171875</v>
      </c>
      <c r="D2755" s="7">
        <v>1674.099975585938</v>
      </c>
      <c r="E2755" s="7">
        <v>1688.150024414062</v>
      </c>
      <c r="F2755" s="7">
        <v>17707.55078125</v>
      </c>
      <c r="G2755" s="7">
        <v>17754.5</v>
      </c>
      <c r="H2755" s="7">
        <v>17612.5</v>
      </c>
      <c r="I2755" s="7">
        <v>17743.400390625</v>
      </c>
      <c r="J2755" s="7">
        <v>9.5270092450409016E-2</v>
      </c>
      <c r="K2755" s="7">
        <v>9.5268802341483855E-2</v>
      </c>
      <c r="L2755" s="7">
        <v>9.5051808408002134E-2</v>
      </c>
      <c r="M2755" s="7">
        <v>9.5142418434406892E-2</v>
      </c>
      <c r="N2755" s="7">
        <v>9.3663650269104462E-2</v>
      </c>
      <c r="O2755" s="7">
        <v>1.1568936387713941E-3</v>
      </c>
      <c r="P2755" s="7">
        <v>9.4820543907875851E-2</v>
      </c>
      <c r="Q2755" s="7">
        <v>9.2506756630333073E-2</v>
      </c>
      <c r="R2755" s="7">
        <f t="shared" ref="R2755:R2818" si="261">IF(AND(K2755&gt;=Q2755,L2755&lt;=Q2755),"Lower",IF(AND(K2755&gt;=P2755,L2755&lt;=P2755),"Upper",0))</f>
        <v>0</v>
      </c>
      <c r="S2755" s="4" t="str">
        <f t="shared" si="257"/>
        <v>Upper</v>
      </c>
      <c r="T2755" s="4" t="str">
        <f t="shared" si="258"/>
        <v>Above</v>
      </c>
      <c r="U2755" s="4" t="str">
        <f t="shared" si="259"/>
        <v>Sell</v>
      </c>
      <c r="V2755" s="4" t="str">
        <f t="shared" si="260"/>
        <v/>
      </c>
    </row>
    <row r="2756" spans="1:22">
      <c r="A2756" s="2">
        <v>45041</v>
      </c>
      <c r="B2756" s="7">
        <v>1687.699951171875</v>
      </c>
      <c r="C2756" s="7">
        <v>1687.699951171875</v>
      </c>
      <c r="D2756" s="7">
        <v>1661.900024414062</v>
      </c>
      <c r="E2756" s="7">
        <v>1664.150024414062</v>
      </c>
      <c r="F2756" s="7">
        <v>17761.55078125</v>
      </c>
      <c r="G2756" s="7">
        <v>17807.44921875</v>
      </c>
      <c r="H2756" s="7">
        <v>17716.849609375</v>
      </c>
      <c r="I2756" s="7">
        <v>17769.25</v>
      </c>
      <c r="J2756" s="7">
        <v>9.5019853387661238E-2</v>
      </c>
      <c r="K2756" s="7">
        <v>9.4774941118172321E-2</v>
      </c>
      <c r="L2756" s="7">
        <v>9.3803360137722003E-2</v>
      </c>
      <c r="M2756" s="7">
        <v>9.3653363220961072E-2</v>
      </c>
      <c r="N2756" s="7">
        <v>9.3752658214840648E-2</v>
      </c>
      <c r="O2756" s="7">
        <v>1.077658664017167E-3</v>
      </c>
      <c r="P2756" s="7">
        <v>9.4830316878857818E-2</v>
      </c>
      <c r="Q2756" s="7">
        <v>9.2674999550823478E-2</v>
      </c>
      <c r="R2756" s="7">
        <f t="shared" si="261"/>
        <v>0</v>
      </c>
      <c r="S2756" s="4" t="str">
        <f t="shared" si="257"/>
        <v>Upper</v>
      </c>
      <c r="T2756" s="4" t="str">
        <f t="shared" si="258"/>
        <v>Below</v>
      </c>
      <c r="U2756" s="4" t="str">
        <f t="shared" si="259"/>
        <v>Sell</v>
      </c>
      <c r="V2756" s="4" t="str">
        <f t="shared" si="260"/>
        <v/>
      </c>
    </row>
    <row r="2757" spans="1:22">
      <c r="A2757" s="2">
        <v>45042</v>
      </c>
      <c r="B2757" s="7">
        <v>1660</v>
      </c>
      <c r="C2757" s="7">
        <v>1675</v>
      </c>
      <c r="D2757" s="7">
        <v>1655</v>
      </c>
      <c r="E2757" s="7">
        <v>1671.800048828125</v>
      </c>
      <c r="F2757" s="7">
        <v>17767.30078125</v>
      </c>
      <c r="G2757" s="7">
        <v>17827.75</v>
      </c>
      <c r="H2757" s="7">
        <v>17711.19921875</v>
      </c>
      <c r="I2757" s="7">
        <v>17813.599609375</v>
      </c>
      <c r="J2757" s="7">
        <v>9.3430061236528042E-2</v>
      </c>
      <c r="K2757" s="7">
        <v>9.3954649352834763E-2</v>
      </c>
      <c r="L2757" s="7">
        <v>9.3443700765780485E-2</v>
      </c>
      <c r="M2757" s="7">
        <v>9.3849647768454642E-2</v>
      </c>
      <c r="N2757" s="7">
        <v>9.3868343911071461E-2</v>
      </c>
      <c r="O2757" s="7">
        <v>9.4293751974626222E-4</v>
      </c>
      <c r="P2757" s="7">
        <v>9.4811281430817726E-2</v>
      </c>
      <c r="Q2757" s="7">
        <v>9.2925406391325197E-2</v>
      </c>
      <c r="R2757" s="7">
        <f t="shared" si="261"/>
        <v>0</v>
      </c>
      <c r="S2757" s="4" t="str">
        <f t="shared" si="257"/>
        <v>Upper</v>
      </c>
      <c r="T2757" s="4" t="str">
        <f t="shared" si="258"/>
        <v>Below</v>
      </c>
      <c r="U2757" s="4" t="str">
        <f t="shared" si="259"/>
        <v>Sell</v>
      </c>
      <c r="V2757" s="4" t="str">
        <f t="shared" si="260"/>
        <v/>
      </c>
    </row>
    <row r="2758" spans="1:22">
      <c r="A2758" s="2">
        <v>45043</v>
      </c>
      <c r="B2758" s="7">
        <v>1670.5</v>
      </c>
      <c r="C2758" s="7">
        <v>1685.25</v>
      </c>
      <c r="D2758" s="7">
        <v>1665.849975585938</v>
      </c>
      <c r="E2758" s="7">
        <v>1681</v>
      </c>
      <c r="F2758" s="7">
        <v>17813.099609375</v>
      </c>
      <c r="G2758" s="7">
        <v>17931.599609375</v>
      </c>
      <c r="H2758" s="7">
        <v>17797.900390625</v>
      </c>
      <c r="I2758" s="7">
        <v>17915.05078125</v>
      </c>
      <c r="J2758" s="7">
        <v>9.377929931525332E-2</v>
      </c>
      <c r="K2758" s="7">
        <v>9.3982134149310226E-2</v>
      </c>
      <c r="L2758" s="7">
        <v>9.3598117700637307E-2</v>
      </c>
      <c r="M2758" s="7">
        <v>9.3831718398439859E-2</v>
      </c>
      <c r="N2758" s="7">
        <v>9.3954897823237696E-2</v>
      </c>
      <c r="O2758" s="7">
        <v>8.466722917239328E-4</v>
      </c>
      <c r="P2758" s="7">
        <v>9.4801570114961625E-2</v>
      </c>
      <c r="Q2758" s="7">
        <v>9.3108225531513766E-2</v>
      </c>
      <c r="R2758" s="7">
        <f t="shared" si="261"/>
        <v>0</v>
      </c>
      <c r="S2758" s="4" t="str">
        <f t="shared" si="257"/>
        <v>Upper</v>
      </c>
      <c r="T2758" s="4" t="str">
        <f t="shared" si="258"/>
        <v>Below</v>
      </c>
      <c r="U2758" s="4" t="str">
        <f t="shared" si="259"/>
        <v>Sell</v>
      </c>
      <c r="V2758" s="4" t="str">
        <f t="shared" si="260"/>
        <v/>
      </c>
    </row>
    <row r="2759" spans="1:22">
      <c r="A2759" s="2">
        <v>45044</v>
      </c>
      <c r="B2759" s="7">
        <v>1684.699951171875</v>
      </c>
      <c r="C2759" s="7">
        <v>1691</v>
      </c>
      <c r="D2759" s="7">
        <v>1670</v>
      </c>
      <c r="E2759" s="7">
        <v>1687.599975585938</v>
      </c>
      <c r="F2759" s="7">
        <v>17950.400390625</v>
      </c>
      <c r="G2759" s="7">
        <v>18089.150390625</v>
      </c>
      <c r="H2759" s="7">
        <v>17885.30078125</v>
      </c>
      <c r="I2759" s="7">
        <v>18065</v>
      </c>
      <c r="J2759" s="7">
        <v>9.3853057007672505E-2</v>
      </c>
      <c r="K2759" s="7">
        <v>9.3481449569703876E-2</v>
      </c>
      <c r="L2759" s="7">
        <v>9.3372765737925939E-2</v>
      </c>
      <c r="M2759" s="7">
        <v>9.3418210660721701E-2</v>
      </c>
      <c r="N2759" s="7">
        <v>9.4011780016946961E-2</v>
      </c>
      <c r="O2759" s="7">
        <v>7.6227369144146251E-4</v>
      </c>
      <c r="P2759" s="7">
        <v>9.4774053708388428E-2</v>
      </c>
      <c r="Q2759" s="7">
        <v>9.3249506325505493E-2</v>
      </c>
      <c r="R2759" s="7">
        <f t="shared" si="261"/>
        <v>0</v>
      </c>
      <c r="S2759" s="4" t="str">
        <f t="shared" si="257"/>
        <v>Upper</v>
      </c>
      <c r="T2759" s="4" t="str">
        <f t="shared" si="258"/>
        <v>Below</v>
      </c>
      <c r="U2759" s="4" t="str">
        <f t="shared" ref="U2759:U2760" si="262">+IF(AND(S2759="Upper",T2759="Below"),"Sell",IF(AND(S2759="Lower",T2759="Above"),"Buy",U2758))</f>
        <v>Sell</v>
      </c>
      <c r="V2759" s="4" t="str">
        <f t="shared" si="260"/>
        <v/>
      </c>
    </row>
    <row r="2760" spans="1:22">
      <c r="A2760" s="2">
        <v>45048</v>
      </c>
      <c r="B2760" s="7">
        <v>1688.699951171875</v>
      </c>
      <c r="C2760" s="7">
        <v>1698.699951171875</v>
      </c>
      <c r="D2760" s="7">
        <v>1685.349975585938</v>
      </c>
      <c r="E2760" s="7">
        <v>1695.900024414062</v>
      </c>
      <c r="F2760" s="7">
        <v>18124.80078125</v>
      </c>
      <c r="G2760" s="7">
        <v>18180.25</v>
      </c>
      <c r="H2760" s="7">
        <v>18101.75</v>
      </c>
      <c r="I2760" s="7">
        <v>18147.650390625</v>
      </c>
      <c r="J2760" s="7">
        <v>9.317067655269487E-2</v>
      </c>
      <c r="K2760" s="7">
        <v>9.3436556217426872E-2</v>
      </c>
      <c r="L2760" s="7">
        <v>9.3104256526906931E-2</v>
      </c>
      <c r="M2760" s="7">
        <v>9.3450115464542849E-2</v>
      </c>
      <c r="N2760" s="7">
        <v>9.4023396251076932E-2</v>
      </c>
      <c r="O2760" s="7">
        <v>7.5122748180039205E-4</v>
      </c>
      <c r="P2760" s="7">
        <v>9.4774623732877331E-2</v>
      </c>
      <c r="Q2760" s="7">
        <v>9.3272168769276534E-2</v>
      </c>
      <c r="R2760" s="7" t="str">
        <f t="shared" si="261"/>
        <v>Lower</v>
      </c>
      <c r="S2760" s="4" t="str">
        <f t="shared" si="257"/>
        <v>Lower</v>
      </c>
      <c r="T2760" s="4" t="str">
        <f t="shared" si="258"/>
        <v>Above</v>
      </c>
      <c r="U2760" s="4" t="str">
        <f t="shared" si="262"/>
        <v>Buy</v>
      </c>
      <c r="V2760" s="4" t="str">
        <f t="shared" si="260"/>
        <v>Buy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2023-06-14T08:09:17Z</dcterms:created>
  <dcterms:modified xsi:type="dcterms:W3CDTF">2023-06-15T11:28:39Z</dcterms:modified>
</cp:coreProperties>
</file>