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/>
  </bookViews>
  <sheets>
    <sheet name="4May23_orders" sheetId="1" r:id="rId1"/>
    <sheet name="Sheet1" sheetId="2" r:id="rId2"/>
  </sheets>
  <definedNames>
    <definedName name="_xlnm._FilterDatabase" localSheetId="0" hidden="1">'4May23_orders'!$A$1:$AD$217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16" i="2"/>
  <c r="Y217" i="1"/>
  <c r="Z217" i="1" s="1"/>
  <c r="AA217" i="1" s="1"/>
  <c r="AB217" i="1" s="1"/>
  <c r="Y216" i="1"/>
  <c r="Z216" i="1" s="1"/>
  <c r="AA216" i="1" s="1"/>
  <c r="AB216" i="1" s="1"/>
  <c r="Y215" i="1"/>
  <c r="Z215" i="1" s="1"/>
  <c r="AA215" i="1" s="1"/>
  <c r="AB215" i="1" s="1"/>
  <c r="Y214" i="1"/>
  <c r="Z214" i="1" s="1"/>
  <c r="AA214" i="1" s="1"/>
  <c r="AB214" i="1" s="1"/>
  <c r="Y213" i="1"/>
  <c r="Z213" i="1" s="1"/>
  <c r="AA213" i="1" s="1"/>
  <c r="AB213" i="1" s="1"/>
  <c r="Y212" i="1"/>
  <c r="Z212" i="1" s="1"/>
  <c r="AA212" i="1" s="1"/>
  <c r="AB212" i="1" s="1"/>
  <c r="Y211" i="1"/>
  <c r="Z211" i="1" s="1"/>
  <c r="AA211" i="1" s="1"/>
  <c r="AB211" i="1" s="1"/>
  <c r="Y210" i="1"/>
  <c r="Z210" i="1" s="1"/>
  <c r="AA210" i="1" s="1"/>
  <c r="AB210" i="1" s="1"/>
  <c r="Y209" i="1"/>
  <c r="Z209" i="1" s="1"/>
  <c r="AA209" i="1" s="1"/>
  <c r="AB209" i="1" s="1"/>
  <c r="Y208" i="1"/>
  <c r="Z208" i="1" s="1"/>
  <c r="AA208" i="1" s="1"/>
  <c r="AB208" i="1" s="1"/>
  <c r="Y207" i="1"/>
  <c r="Z207" i="1" s="1"/>
  <c r="AA207" i="1" s="1"/>
  <c r="AB207" i="1" s="1"/>
  <c r="Y206" i="1"/>
  <c r="Z206" i="1" s="1"/>
  <c r="AA206" i="1" s="1"/>
  <c r="AB206" i="1" s="1"/>
  <c r="Y205" i="1"/>
  <c r="Z205" i="1" s="1"/>
  <c r="AA205" i="1" s="1"/>
  <c r="AB205" i="1" s="1"/>
  <c r="Y204" i="1"/>
  <c r="Z204" i="1" s="1"/>
  <c r="AA204" i="1" s="1"/>
  <c r="AB204" i="1" s="1"/>
  <c r="Y203" i="1"/>
  <c r="Z203" i="1" s="1"/>
  <c r="AA203" i="1" s="1"/>
  <c r="AB203" i="1" s="1"/>
  <c r="Y202" i="1"/>
  <c r="Z202" i="1" s="1"/>
  <c r="AA202" i="1" s="1"/>
  <c r="AB202" i="1" s="1"/>
  <c r="Y201" i="1"/>
  <c r="Z201" i="1" s="1"/>
  <c r="AA201" i="1" s="1"/>
  <c r="AB201" i="1" s="1"/>
  <c r="Y200" i="1"/>
  <c r="Z200" i="1" s="1"/>
  <c r="AA200" i="1" s="1"/>
  <c r="AB200" i="1" s="1"/>
  <c r="Y199" i="1"/>
  <c r="Z199" i="1" s="1"/>
  <c r="AA199" i="1" s="1"/>
  <c r="AB199" i="1" s="1"/>
  <c r="Y198" i="1"/>
  <c r="Z198" i="1" s="1"/>
  <c r="AA198" i="1" s="1"/>
  <c r="AB198" i="1" s="1"/>
  <c r="Y197" i="1"/>
  <c r="Z197" i="1" s="1"/>
  <c r="AA197" i="1" s="1"/>
  <c r="AB197" i="1" s="1"/>
  <c r="Y196" i="1"/>
  <c r="Z196" i="1" s="1"/>
  <c r="AA196" i="1" s="1"/>
  <c r="AB196" i="1" s="1"/>
  <c r="Y195" i="1"/>
  <c r="Z195" i="1" s="1"/>
  <c r="AA195" i="1" s="1"/>
  <c r="AB195" i="1" s="1"/>
  <c r="Y194" i="1"/>
  <c r="Z194" i="1" s="1"/>
  <c r="AA194" i="1" s="1"/>
  <c r="AB194" i="1" s="1"/>
  <c r="Y193" i="1"/>
  <c r="Z193" i="1" s="1"/>
  <c r="AA193" i="1" s="1"/>
  <c r="AB193" i="1" s="1"/>
  <c r="Y192" i="1"/>
  <c r="Z192" i="1" s="1"/>
  <c r="AA192" i="1" s="1"/>
  <c r="AB192" i="1" s="1"/>
  <c r="Y191" i="1"/>
  <c r="Z191" i="1" s="1"/>
  <c r="AA191" i="1" s="1"/>
  <c r="AB191" i="1" s="1"/>
  <c r="Y190" i="1"/>
  <c r="Z190" i="1" s="1"/>
  <c r="AA190" i="1" s="1"/>
  <c r="AB190" i="1" s="1"/>
  <c r="Y189" i="1"/>
  <c r="Z189" i="1" s="1"/>
  <c r="AA189" i="1" s="1"/>
  <c r="AB189" i="1" s="1"/>
  <c r="Y188" i="1"/>
  <c r="Z188" i="1" s="1"/>
  <c r="AA188" i="1" s="1"/>
  <c r="AB188" i="1" s="1"/>
  <c r="Y187" i="1"/>
  <c r="Z187" i="1" s="1"/>
  <c r="AA187" i="1" s="1"/>
  <c r="AB187" i="1" s="1"/>
  <c r="Y186" i="1"/>
  <c r="Z186" i="1" s="1"/>
  <c r="AA186" i="1" s="1"/>
  <c r="AB186" i="1" s="1"/>
  <c r="Y185" i="1"/>
  <c r="Z185" i="1" s="1"/>
  <c r="AA185" i="1" s="1"/>
  <c r="AB185" i="1" s="1"/>
  <c r="Y184" i="1"/>
  <c r="Z184" i="1" s="1"/>
  <c r="AA184" i="1" s="1"/>
  <c r="AB184" i="1" s="1"/>
  <c r="Y183" i="1"/>
  <c r="Z183" i="1" s="1"/>
  <c r="AA183" i="1" s="1"/>
  <c r="AB183" i="1" s="1"/>
  <c r="Y182" i="1"/>
  <c r="Z182" i="1" s="1"/>
  <c r="AA182" i="1" s="1"/>
  <c r="AB182" i="1" s="1"/>
  <c r="Y181" i="1"/>
  <c r="Z181" i="1" s="1"/>
  <c r="AA181" i="1" s="1"/>
  <c r="AB181" i="1" s="1"/>
  <c r="Y180" i="1"/>
  <c r="Z180" i="1" s="1"/>
  <c r="AA180" i="1" s="1"/>
  <c r="AB180" i="1" s="1"/>
  <c r="Y179" i="1"/>
  <c r="Z179" i="1" s="1"/>
  <c r="AA179" i="1" s="1"/>
  <c r="AB179" i="1" s="1"/>
  <c r="Y178" i="1"/>
  <c r="Z178" i="1" s="1"/>
  <c r="AA178" i="1" s="1"/>
  <c r="AB178" i="1" s="1"/>
  <c r="Y177" i="1"/>
  <c r="Z177" i="1" s="1"/>
  <c r="AA177" i="1" s="1"/>
  <c r="AB177" i="1" s="1"/>
  <c r="Y176" i="1"/>
  <c r="Z176" i="1" s="1"/>
  <c r="AA176" i="1" s="1"/>
  <c r="AB176" i="1" s="1"/>
  <c r="Y175" i="1"/>
  <c r="Z175" i="1" s="1"/>
  <c r="AA175" i="1" s="1"/>
  <c r="AB175" i="1" s="1"/>
  <c r="Y174" i="1"/>
  <c r="Z174" i="1" s="1"/>
  <c r="AA174" i="1" s="1"/>
  <c r="AB174" i="1" s="1"/>
  <c r="Y173" i="1"/>
  <c r="Z173" i="1" s="1"/>
  <c r="AA173" i="1" s="1"/>
  <c r="AB173" i="1" s="1"/>
  <c r="Y172" i="1"/>
  <c r="Z172" i="1" s="1"/>
  <c r="AA172" i="1" s="1"/>
  <c r="AB172" i="1" s="1"/>
  <c r="Y171" i="1"/>
  <c r="Z171" i="1" s="1"/>
  <c r="AA171" i="1" s="1"/>
  <c r="AB171" i="1" s="1"/>
  <c r="Y170" i="1"/>
  <c r="Z170" i="1" s="1"/>
  <c r="AA170" i="1" s="1"/>
  <c r="AB170" i="1" s="1"/>
  <c r="Y169" i="1"/>
  <c r="Z169" i="1" s="1"/>
  <c r="AA169" i="1" s="1"/>
  <c r="AB169" i="1" s="1"/>
  <c r="Y168" i="1"/>
  <c r="Z168" i="1" s="1"/>
  <c r="AA168" i="1" s="1"/>
  <c r="AB168" i="1" s="1"/>
  <c r="Y167" i="1"/>
  <c r="Z167" i="1" s="1"/>
  <c r="AA167" i="1" s="1"/>
  <c r="AB167" i="1" s="1"/>
  <c r="Y166" i="1"/>
  <c r="Z166" i="1" s="1"/>
  <c r="AA166" i="1" s="1"/>
  <c r="AB166" i="1" s="1"/>
  <c r="Y165" i="1"/>
  <c r="Z165" i="1" s="1"/>
  <c r="AA165" i="1" s="1"/>
  <c r="AB165" i="1" s="1"/>
  <c r="Y164" i="1"/>
  <c r="Z164" i="1" s="1"/>
  <c r="AA164" i="1" s="1"/>
  <c r="AB164" i="1" s="1"/>
  <c r="Y163" i="1"/>
  <c r="Z163" i="1" s="1"/>
  <c r="AA163" i="1" s="1"/>
  <c r="AB163" i="1" s="1"/>
  <c r="Y162" i="1"/>
  <c r="Z162" i="1" s="1"/>
  <c r="AA162" i="1" s="1"/>
  <c r="AB162" i="1" s="1"/>
  <c r="Y161" i="1"/>
  <c r="Z161" i="1" s="1"/>
  <c r="AA161" i="1" s="1"/>
  <c r="AB161" i="1" s="1"/>
  <c r="Y160" i="1"/>
  <c r="Z160" i="1" s="1"/>
  <c r="AA160" i="1" s="1"/>
  <c r="AB160" i="1" s="1"/>
  <c r="Y159" i="1"/>
  <c r="Z159" i="1" s="1"/>
  <c r="AA159" i="1" s="1"/>
  <c r="AB159" i="1" s="1"/>
  <c r="Y158" i="1"/>
  <c r="Z158" i="1" s="1"/>
  <c r="AA158" i="1" s="1"/>
  <c r="AB158" i="1" s="1"/>
  <c r="Y157" i="1"/>
  <c r="Z157" i="1" s="1"/>
  <c r="AA157" i="1" s="1"/>
  <c r="AB157" i="1" s="1"/>
  <c r="Y156" i="1"/>
  <c r="Z156" i="1" s="1"/>
  <c r="AA156" i="1" s="1"/>
  <c r="AB156" i="1" s="1"/>
  <c r="Y155" i="1"/>
  <c r="Z155" i="1" s="1"/>
  <c r="AA155" i="1" s="1"/>
  <c r="AB155" i="1" s="1"/>
  <c r="Y154" i="1"/>
  <c r="Z154" i="1" s="1"/>
  <c r="AA154" i="1" s="1"/>
  <c r="AB154" i="1" s="1"/>
  <c r="Y153" i="1"/>
  <c r="Z153" i="1" s="1"/>
  <c r="AA153" i="1" s="1"/>
  <c r="AB153" i="1" s="1"/>
  <c r="Y152" i="1"/>
  <c r="Z152" i="1" s="1"/>
  <c r="AA152" i="1" s="1"/>
  <c r="AB152" i="1" s="1"/>
  <c r="Y151" i="1"/>
  <c r="Z151" i="1" s="1"/>
  <c r="AA151" i="1" s="1"/>
  <c r="AB151" i="1" s="1"/>
  <c r="Y150" i="1"/>
  <c r="Z150" i="1" s="1"/>
  <c r="AA150" i="1" s="1"/>
  <c r="AB150" i="1" s="1"/>
  <c r="Y149" i="1"/>
  <c r="Z149" i="1" s="1"/>
  <c r="AA149" i="1" s="1"/>
  <c r="AB149" i="1" s="1"/>
  <c r="Y148" i="1"/>
  <c r="Z148" i="1" s="1"/>
  <c r="AA148" i="1" s="1"/>
  <c r="AB148" i="1" s="1"/>
  <c r="Y147" i="1"/>
  <c r="Z147" i="1" s="1"/>
  <c r="AA147" i="1" s="1"/>
  <c r="AB147" i="1" s="1"/>
  <c r="Y146" i="1"/>
  <c r="Z146" i="1" s="1"/>
  <c r="AA146" i="1" s="1"/>
  <c r="AB146" i="1" s="1"/>
  <c r="Y145" i="1"/>
  <c r="Z145" i="1" s="1"/>
  <c r="AA145" i="1" s="1"/>
  <c r="AB145" i="1" s="1"/>
  <c r="Y144" i="1"/>
  <c r="Z144" i="1" s="1"/>
  <c r="AA144" i="1" s="1"/>
  <c r="AB144" i="1" s="1"/>
  <c r="Y143" i="1"/>
  <c r="Z143" i="1" s="1"/>
  <c r="AA143" i="1" s="1"/>
  <c r="AB143" i="1" s="1"/>
  <c r="Y142" i="1"/>
  <c r="Z142" i="1" s="1"/>
  <c r="AA142" i="1" s="1"/>
  <c r="AB142" i="1" s="1"/>
  <c r="Y141" i="1"/>
  <c r="Z141" i="1" s="1"/>
  <c r="AA141" i="1" s="1"/>
  <c r="AB141" i="1" s="1"/>
  <c r="Y140" i="1"/>
  <c r="Z140" i="1" s="1"/>
  <c r="AA140" i="1" s="1"/>
  <c r="AB140" i="1" s="1"/>
  <c r="Y139" i="1"/>
  <c r="Z139" i="1" s="1"/>
  <c r="AA139" i="1" s="1"/>
  <c r="AB139" i="1" s="1"/>
  <c r="Y138" i="1"/>
  <c r="Z138" i="1" s="1"/>
  <c r="AA138" i="1" s="1"/>
  <c r="AB138" i="1" s="1"/>
  <c r="Y137" i="1"/>
  <c r="Z137" i="1" s="1"/>
  <c r="AA137" i="1" s="1"/>
  <c r="AB137" i="1" s="1"/>
  <c r="Y136" i="1"/>
  <c r="Z136" i="1" s="1"/>
  <c r="AA136" i="1" s="1"/>
  <c r="AB136" i="1" s="1"/>
  <c r="Y135" i="1"/>
  <c r="Z135" i="1" s="1"/>
  <c r="AA135" i="1" s="1"/>
  <c r="AB135" i="1" s="1"/>
  <c r="Y134" i="1"/>
  <c r="Z134" i="1" s="1"/>
  <c r="AA134" i="1" s="1"/>
  <c r="AB134" i="1" s="1"/>
  <c r="Y133" i="1"/>
  <c r="Z133" i="1" s="1"/>
  <c r="AA133" i="1" s="1"/>
  <c r="AB133" i="1" s="1"/>
  <c r="Y132" i="1"/>
  <c r="Z132" i="1" s="1"/>
  <c r="AA132" i="1" s="1"/>
  <c r="AB132" i="1" s="1"/>
  <c r="Y131" i="1"/>
  <c r="Z131" i="1" s="1"/>
  <c r="AA131" i="1" s="1"/>
  <c r="AB131" i="1" s="1"/>
  <c r="Y130" i="1"/>
  <c r="Z130" i="1" s="1"/>
  <c r="AA130" i="1" s="1"/>
  <c r="AB130" i="1" s="1"/>
  <c r="Y129" i="1"/>
  <c r="Z129" i="1" s="1"/>
  <c r="AA129" i="1" s="1"/>
  <c r="AB129" i="1" s="1"/>
  <c r="Y128" i="1"/>
  <c r="Z128" i="1" s="1"/>
  <c r="AA128" i="1" s="1"/>
  <c r="AB128" i="1" s="1"/>
  <c r="Y127" i="1"/>
  <c r="Z127" i="1" s="1"/>
  <c r="AA127" i="1" s="1"/>
  <c r="AB127" i="1" s="1"/>
  <c r="Y126" i="1"/>
  <c r="Z126" i="1" s="1"/>
  <c r="AA126" i="1" s="1"/>
  <c r="AB126" i="1" s="1"/>
  <c r="Y125" i="1"/>
  <c r="Z125" i="1" s="1"/>
  <c r="AA125" i="1" s="1"/>
  <c r="AB125" i="1" s="1"/>
  <c r="Y124" i="1"/>
  <c r="Z124" i="1" s="1"/>
  <c r="AA124" i="1" s="1"/>
  <c r="AB124" i="1" s="1"/>
  <c r="Y123" i="1"/>
  <c r="Z123" i="1" s="1"/>
  <c r="AA123" i="1" s="1"/>
  <c r="AB123" i="1" s="1"/>
  <c r="Y122" i="1"/>
  <c r="Z122" i="1" s="1"/>
  <c r="AA122" i="1" s="1"/>
  <c r="AB122" i="1" s="1"/>
  <c r="Y121" i="1"/>
  <c r="Z121" i="1" s="1"/>
  <c r="AA121" i="1" s="1"/>
  <c r="AB121" i="1" s="1"/>
  <c r="Y120" i="1"/>
  <c r="Z120" i="1" s="1"/>
  <c r="AA120" i="1" s="1"/>
  <c r="AB120" i="1" s="1"/>
  <c r="Y119" i="1"/>
  <c r="Z119" i="1" s="1"/>
  <c r="AA119" i="1" s="1"/>
  <c r="AB119" i="1" s="1"/>
  <c r="Y118" i="1"/>
  <c r="Z118" i="1" s="1"/>
  <c r="AA118" i="1" s="1"/>
  <c r="AB118" i="1" s="1"/>
  <c r="Y117" i="1"/>
  <c r="Z117" i="1" s="1"/>
  <c r="AA117" i="1" s="1"/>
  <c r="AB117" i="1" s="1"/>
  <c r="Y116" i="1"/>
  <c r="Z116" i="1" s="1"/>
  <c r="AA116" i="1" s="1"/>
  <c r="AB116" i="1" s="1"/>
  <c r="Y115" i="1"/>
  <c r="Z115" i="1" s="1"/>
  <c r="AA115" i="1" s="1"/>
  <c r="AB115" i="1" s="1"/>
  <c r="Y114" i="1"/>
  <c r="Z114" i="1" s="1"/>
  <c r="AA114" i="1" s="1"/>
  <c r="AB114" i="1" s="1"/>
  <c r="Y113" i="1"/>
  <c r="Z113" i="1" s="1"/>
  <c r="AA113" i="1" s="1"/>
  <c r="AB113" i="1" s="1"/>
  <c r="Y112" i="1"/>
  <c r="Z112" i="1" s="1"/>
  <c r="AA112" i="1" s="1"/>
  <c r="AB112" i="1" s="1"/>
  <c r="Y111" i="1"/>
  <c r="Z111" i="1" s="1"/>
  <c r="AA111" i="1" s="1"/>
  <c r="AB111" i="1" s="1"/>
  <c r="Y110" i="1"/>
  <c r="Z110" i="1" s="1"/>
  <c r="AA110" i="1" s="1"/>
  <c r="AB110" i="1" s="1"/>
  <c r="Y109" i="1"/>
  <c r="Z109" i="1" s="1"/>
  <c r="AA109" i="1" s="1"/>
  <c r="AB109" i="1" s="1"/>
  <c r="Y108" i="1"/>
  <c r="Z108" i="1" s="1"/>
  <c r="AA108" i="1" s="1"/>
  <c r="AB108" i="1" s="1"/>
  <c r="Y107" i="1"/>
  <c r="Z107" i="1" s="1"/>
  <c r="AA107" i="1" s="1"/>
  <c r="AB107" i="1" s="1"/>
  <c r="Y106" i="1"/>
  <c r="Z106" i="1" s="1"/>
  <c r="AA106" i="1" s="1"/>
  <c r="AB106" i="1" s="1"/>
  <c r="Y105" i="1"/>
  <c r="Z105" i="1" s="1"/>
  <c r="AA105" i="1" s="1"/>
  <c r="AB105" i="1" s="1"/>
  <c r="Y104" i="1"/>
  <c r="Z104" i="1" s="1"/>
  <c r="AA104" i="1" s="1"/>
  <c r="AB104" i="1" s="1"/>
  <c r="Y103" i="1"/>
  <c r="Z103" i="1" s="1"/>
  <c r="AA103" i="1" s="1"/>
  <c r="AB103" i="1" s="1"/>
  <c r="Y102" i="1"/>
  <c r="Z102" i="1" s="1"/>
  <c r="AA102" i="1" s="1"/>
  <c r="AB102" i="1" s="1"/>
  <c r="Y101" i="1"/>
  <c r="Z101" i="1" s="1"/>
  <c r="AA101" i="1" s="1"/>
  <c r="AB101" i="1" s="1"/>
  <c r="Y100" i="1"/>
  <c r="Z100" i="1" s="1"/>
  <c r="AA100" i="1" s="1"/>
  <c r="AB100" i="1" s="1"/>
  <c r="Y99" i="1"/>
  <c r="Z99" i="1" s="1"/>
  <c r="AA99" i="1" s="1"/>
  <c r="AB99" i="1" s="1"/>
  <c r="Y98" i="1"/>
  <c r="Z98" i="1" s="1"/>
  <c r="AA98" i="1" s="1"/>
  <c r="AB98" i="1" s="1"/>
  <c r="Y97" i="1"/>
  <c r="Z97" i="1" s="1"/>
  <c r="AA97" i="1" s="1"/>
  <c r="AB97" i="1" s="1"/>
  <c r="Y96" i="1"/>
  <c r="Z96" i="1" s="1"/>
  <c r="AA96" i="1" s="1"/>
  <c r="AB96" i="1" s="1"/>
  <c r="Y95" i="1"/>
  <c r="Z95" i="1" s="1"/>
  <c r="AA95" i="1" s="1"/>
  <c r="AB95" i="1" s="1"/>
  <c r="Y94" i="1"/>
  <c r="Z94" i="1" s="1"/>
  <c r="AA94" i="1" s="1"/>
  <c r="AB94" i="1" s="1"/>
  <c r="Y93" i="1"/>
  <c r="Z93" i="1" s="1"/>
  <c r="AA93" i="1" s="1"/>
  <c r="AB93" i="1" s="1"/>
  <c r="Y92" i="1"/>
  <c r="Z92" i="1" s="1"/>
  <c r="AA92" i="1" s="1"/>
  <c r="AB92" i="1" s="1"/>
  <c r="Y91" i="1"/>
  <c r="Z91" i="1" s="1"/>
  <c r="AA91" i="1" s="1"/>
  <c r="AB91" i="1" s="1"/>
  <c r="Y90" i="1"/>
  <c r="Z90" i="1" s="1"/>
  <c r="AA90" i="1" s="1"/>
  <c r="AB90" i="1" s="1"/>
  <c r="Y89" i="1"/>
  <c r="Z89" i="1" s="1"/>
  <c r="AA89" i="1" s="1"/>
  <c r="AB89" i="1" s="1"/>
  <c r="Y88" i="1"/>
  <c r="Z88" i="1" s="1"/>
  <c r="AA88" i="1" s="1"/>
  <c r="AB88" i="1" s="1"/>
  <c r="Y87" i="1"/>
  <c r="Z87" i="1" s="1"/>
  <c r="AA87" i="1" s="1"/>
  <c r="AB87" i="1" s="1"/>
  <c r="Y86" i="1"/>
  <c r="Z86" i="1" s="1"/>
  <c r="AA86" i="1" s="1"/>
  <c r="AB86" i="1" s="1"/>
  <c r="Y85" i="1"/>
  <c r="Z85" i="1" s="1"/>
  <c r="AA85" i="1" s="1"/>
  <c r="AB85" i="1" s="1"/>
  <c r="Y84" i="1"/>
  <c r="Z84" i="1" s="1"/>
  <c r="AA84" i="1" s="1"/>
  <c r="AB84" i="1" s="1"/>
  <c r="Y83" i="1"/>
  <c r="Z83" i="1" s="1"/>
  <c r="AA83" i="1" s="1"/>
  <c r="AB83" i="1" s="1"/>
  <c r="Y82" i="1"/>
  <c r="Z82" i="1" s="1"/>
  <c r="AA82" i="1" s="1"/>
  <c r="AB82" i="1" s="1"/>
  <c r="Y81" i="1"/>
  <c r="Z81" i="1" s="1"/>
  <c r="AA81" i="1" s="1"/>
  <c r="AB81" i="1" s="1"/>
  <c r="Y80" i="1"/>
  <c r="Z80" i="1" s="1"/>
  <c r="AA80" i="1" s="1"/>
  <c r="AB80" i="1" s="1"/>
  <c r="Y79" i="1"/>
  <c r="Z79" i="1" s="1"/>
  <c r="AA79" i="1" s="1"/>
  <c r="AB79" i="1" s="1"/>
  <c r="Y78" i="1"/>
  <c r="Z78" i="1" s="1"/>
  <c r="AA78" i="1" s="1"/>
  <c r="AB78" i="1" s="1"/>
  <c r="Y77" i="1"/>
  <c r="Z77" i="1" s="1"/>
  <c r="AA77" i="1" s="1"/>
  <c r="AB77" i="1" s="1"/>
  <c r="Y76" i="1"/>
  <c r="Z76" i="1" s="1"/>
  <c r="AA76" i="1" s="1"/>
  <c r="AB76" i="1" s="1"/>
  <c r="Y75" i="1"/>
  <c r="Z75" i="1" s="1"/>
  <c r="AA75" i="1" s="1"/>
  <c r="AB75" i="1" s="1"/>
  <c r="Y74" i="1"/>
  <c r="Z74" i="1" s="1"/>
  <c r="AA74" i="1" s="1"/>
  <c r="AB74" i="1" s="1"/>
  <c r="Y73" i="1"/>
  <c r="Z73" i="1" s="1"/>
  <c r="AA73" i="1" s="1"/>
  <c r="AB73" i="1" s="1"/>
  <c r="Y72" i="1"/>
  <c r="Z72" i="1" s="1"/>
  <c r="AA72" i="1" s="1"/>
  <c r="AB72" i="1" s="1"/>
  <c r="Y71" i="1"/>
  <c r="Z71" i="1" s="1"/>
  <c r="AA71" i="1" s="1"/>
  <c r="AB71" i="1" s="1"/>
  <c r="Y70" i="1"/>
  <c r="Z70" i="1" s="1"/>
  <c r="AA70" i="1" s="1"/>
  <c r="AB70" i="1" s="1"/>
  <c r="Y69" i="1"/>
  <c r="Z69" i="1" s="1"/>
  <c r="AA69" i="1" s="1"/>
  <c r="AB69" i="1" s="1"/>
  <c r="Y68" i="1"/>
  <c r="Z68" i="1" s="1"/>
  <c r="AA68" i="1" s="1"/>
  <c r="AB68" i="1" s="1"/>
  <c r="Y67" i="1"/>
  <c r="Z67" i="1" s="1"/>
  <c r="AA67" i="1" s="1"/>
  <c r="AB67" i="1" s="1"/>
  <c r="Y66" i="1"/>
  <c r="Z66" i="1" s="1"/>
  <c r="AA66" i="1" s="1"/>
  <c r="AB66" i="1" s="1"/>
  <c r="Y65" i="1"/>
  <c r="Z65" i="1" s="1"/>
  <c r="AA65" i="1" s="1"/>
  <c r="AB65" i="1" s="1"/>
  <c r="Y64" i="1"/>
  <c r="Z64" i="1" s="1"/>
  <c r="AA64" i="1" s="1"/>
  <c r="AB64" i="1" s="1"/>
  <c r="Y63" i="1"/>
  <c r="Z63" i="1" s="1"/>
  <c r="AA63" i="1" s="1"/>
  <c r="AB63" i="1" s="1"/>
  <c r="Y62" i="1"/>
  <c r="Z62" i="1" s="1"/>
  <c r="AA62" i="1" s="1"/>
  <c r="AB62" i="1" s="1"/>
  <c r="Y61" i="1"/>
  <c r="Z61" i="1" s="1"/>
  <c r="AA61" i="1" s="1"/>
  <c r="AB61" i="1" s="1"/>
  <c r="Y60" i="1"/>
  <c r="Z60" i="1" s="1"/>
  <c r="AA60" i="1" s="1"/>
  <c r="AB60" i="1" s="1"/>
  <c r="Y59" i="1"/>
  <c r="Z59" i="1" s="1"/>
  <c r="AA59" i="1" s="1"/>
  <c r="AB59" i="1" s="1"/>
  <c r="Y58" i="1"/>
  <c r="Z58" i="1" s="1"/>
  <c r="AA58" i="1" s="1"/>
  <c r="AB58" i="1" s="1"/>
  <c r="Y57" i="1"/>
  <c r="Z57" i="1" s="1"/>
  <c r="AA57" i="1" s="1"/>
  <c r="AB57" i="1" s="1"/>
  <c r="Y56" i="1"/>
  <c r="Z56" i="1" s="1"/>
  <c r="AA56" i="1" s="1"/>
  <c r="AB56" i="1" s="1"/>
  <c r="Y55" i="1"/>
  <c r="Z55" i="1" s="1"/>
  <c r="AA55" i="1" s="1"/>
  <c r="AB55" i="1" s="1"/>
  <c r="Y54" i="1"/>
  <c r="Z54" i="1" s="1"/>
  <c r="AA54" i="1" s="1"/>
  <c r="AB54" i="1" s="1"/>
  <c r="Y53" i="1"/>
  <c r="Z53" i="1" s="1"/>
  <c r="AA53" i="1" s="1"/>
  <c r="AB53" i="1" s="1"/>
  <c r="Y52" i="1"/>
  <c r="Z52" i="1" s="1"/>
  <c r="AA52" i="1" s="1"/>
  <c r="AB52" i="1" s="1"/>
  <c r="Y51" i="1"/>
  <c r="Z51" i="1" s="1"/>
  <c r="AA51" i="1" s="1"/>
  <c r="AB51" i="1" s="1"/>
  <c r="Y50" i="1"/>
  <c r="Z50" i="1" s="1"/>
  <c r="AA50" i="1" s="1"/>
  <c r="AB50" i="1" s="1"/>
  <c r="Y49" i="1"/>
  <c r="Z49" i="1" s="1"/>
  <c r="AA49" i="1" s="1"/>
  <c r="AB49" i="1" s="1"/>
  <c r="Y48" i="1"/>
  <c r="Z48" i="1" s="1"/>
  <c r="AA48" i="1" s="1"/>
  <c r="AB48" i="1" s="1"/>
  <c r="Y47" i="1"/>
  <c r="Z47" i="1" s="1"/>
  <c r="AA47" i="1" s="1"/>
  <c r="AB47" i="1" s="1"/>
  <c r="Y46" i="1"/>
  <c r="Z46" i="1" s="1"/>
  <c r="AA46" i="1" s="1"/>
  <c r="AB46" i="1" s="1"/>
  <c r="Y45" i="1"/>
  <c r="Z45" i="1" s="1"/>
  <c r="AA45" i="1" s="1"/>
  <c r="AB45" i="1" s="1"/>
  <c r="Y44" i="1"/>
  <c r="Z44" i="1" s="1"/>
  <c r="AA44" i="1" s="1"/>
  <c r="AB44" i="1" s="1"/>
  <c r="Y43" i="1"/>
  <c r="Z43" i="1" s="1"/>
  <c r="AA43" i="1" s="1"/>
  <c r="AB43" i="1" s="1"/>
  <c r="Y42" i="1"/>
  <c r="Z42" i="1" s="1"/>
  <c r="AA42" i="1" s="1"/>
  <c r="AB42" i="1" s="1"/>
  <c r="Y41" i="1"/>
  <c r="Z41" i="1" s="1"/>
  <c r="AA41" i="1" s="1"/>
  <c r="AB41" i="1" s="1"/>
  <c r="Y40" i="1"/>
  <c r="Z40" i="1" s="1"/>
  <c r="AA40" i="1" s="1"/>
  <c r="AB40" i="1" s="1"/>
  <c r="Y39" i="1"/>
  <c r="Z39" i="1" s="1"/>
  <c r="AA39" i="1" s="1"/>
  <c r="AB39" i="1" s="1"/>
  <c r="Y38" i="1"/>
  <c r="Z38" i="1" s="1"/>
  <c r="AA38" i="1" s="1"/>
  <c r="AB38" i="1" s="1"/>
  <c r="Y37" i="1"/>
  <c r="Z37" i="1" s="1"/>
  <c r="AA37" i="1" s="1"/>
  <c r="AB37" i="1" s="1"/>
  <c r="Y36" i="1"/>
  <c r="Z36" i="1" s="1"/>
  <c r="AA36" i="1" s="1"/>
  <c r="AB36" i="1" s="1"/>
  <c r="Y35" i="1"/>
  <c r="Z35" i="1" s="1"/>
  <c r="AA35" i="1" s="1"/>
  <c r="AB35" i="1" s="1"/>
  <c r="Y34" i="1"/>
  <c r="Z34" i="1" s="1"/>
  <c r="AA34" i="1" s="1"/>
  <c r="AB34" i="1" s="1"/>
  <c r="Y33" i="1"/>
  <c r="Z33" i="1" s="1"/>
  <c r="AA33" i="1" s="1"/>
  <c r="AB33" i="1" s="1"/>
  <c r="Y32" i="1"/>
  <c r="Z32" i="1" s="1"/>
  <c r="AA32" i="1" s="1"/>
  <c r="AB32" i="1" s="1"/>
  <c r="Y31" i="1"/>
  <c r="Z31" i="1" s="1"/>
  <c r="AA31" i="1" s="1"/>
  <c r="AB31" i="1" s="1"/>
  <c r="Y30" i="1"/>
  <c r="Z30" i="1" s="1"/>
  <c r="AA30" i="1" s="1"/>
  <c r="AB30" i="1" s="1"/>
  <c r="Y29" i="1"/>
  <c r="Z29" i="1" s="1"/>
  <c r="AA29" i="1" s="1"/>
  <c r="AB29" i="1" s="1"/>
  <c r="Y28" i="1"/>
  <c r="Z28" i="1" s="1"/>
  <c r="AA28" i="1" s="1"/>
  <c r="AB28" i="1" s="1"/>
  <c r="Y27" i="1"/>
  <c r="Z27" i="1" s="1"/>
  <c r="AA27" i="1" s="1"/>
  <c r="AB27" i="1" s="1"/>
  <c r="Y26" i="1"/>
  <c r="Z26" i="1" s="1"/>
  <c r="AA26" i="1" s="1"/>
  <c r="AB26" i="1" s="1"/>
  <c r="Y25" i="1"/>
  <c r="Z25" i="1" s="1"/>
  <c r="AA25" i="1" s="1"/>
  <c r="AB25" i="1" s="1"/>
  <c r="Y24" i="1"/>
  <c r="Z24" i="1" s="1"/>
  <c r="AA24" i="1" s="1"/>
  <c r="AB24" i="1" s="1"/>
  <c r="Y23" i="1"/>
  <c r="Z23" i="1" s="1"/>
  <c r="AA23" i="1" s="1"/>
  <c r="AB23" i="1" s="1"/>
  <c r="Y22" i="1"/>
  <c r="Z22" i="1" s="1"/>
  <c r="AA22" i="1" s="1"/>
  <c r="AB22" i="1" s="1"/>
  <c r="Y21" i="1"/>
  <c r="Z21" i="1" s="1"/>
  <c r="AA21" i="1" s="1"/>
  <c r="AB21" i="1" s="1"/>
  <c r="Y20" i="1"/>
  <c r="Z20" i="1" s="1"/>
  <c r="AA20" i="1" s="1"/>
  <c r="AB20" i="1" s="1"/>
  <c r="Y19" i="1"/>
  <c r="Z19" i="1" s="1"/>
  <c r="AA19" i="1" s="1"/>
  <c r="AB19" i="1" s="1"/>
  <c r="Y18" i="1"/>
  <c r="Z18" i="1" s="1"/>
  <c r="AA18" i="1" s="1"/>
  <c r="AB18" i="1" s="1"/>
  <c r="Y17" i="1"/>
  <c r="Z17" i="1" s="1"/>
  <c r="AA17" i="1" s="1"/>
  <c r="AB17" i="1" s="1"/>
  <c r="Y16" i="1"/>
  <c r="Z16" i="1" s="1"/>
  <c r="AA16" i="1" s="1"/>
  <c r="AB16" i="1" s="1"/>
  <c r="Y15" i="1"/>
  <c r="Z15" i="1" s="1"/>
  <c r="AA15" i="1" s="1"/>
  <c r="AB15" i="1" s="1"/>
  <c r="Y14" i="1"/>
  <c r="Z14" i="1" s="1"/>
  <c r="AA14" i="1" s="1"/>
  <c r="AB14" i="1" s="1"/>
  <c r="Y13" i="1"/>
  <c r="Z13" i="1" s="1"/>
  <c r="AA13" i="1" s="1"/>
  <c r="AB13" i="1" s="1"/>
  <c r="Y12" i="1"/>
  <c r="Z12" i="1" s="1"/>
  <c r="AA12" i="1" s="1"/>
  <c r="AB12" i="1" s="1"/>
  <c r="Y11" i="1"/>
  <c r="Z11" i="1" s="1"/>
  <c r="AA11" i="1" s="1"/>
  <c r="AB11" i="1" s="1"/>
  <c r="Y10" i="1"/>
  <c r="Z10" i="1" s="1"/>
  <c r="AA10" i="1" s="1"/>
  <c r="AB10" i="1" s="1"/>
  <c r="Y9" i="1"/>
  <c r="Z9" i="1" s="1"/>
  <c r="AA9" i="1" s="1"/>
  <c r="AB9" i="1" s="1"/>
  <c r="Y8" i="1"/>
  <c r="Z8" i="1" s="1"/>
  <c r="AA8" i="1" s="1"/>
  <c r="AB8" i="1" s="1"/>
  <c r="Y7" i="1"/>
  <c r="Z7" i="1" s="1"/>
  <c r="AA7" i="1" s="1"/>
  <c r="AB7" i="1" s="1"/>
  <c r="Y6" i="1"/>
  <c r="Z6" i="1" s="1"/>
  <c r="AA6" i="1" s="1"/>
  <c r="AB6" i="1" s="1"/>
  <c r="Y5" i="1"/>
  <c r="Z5" i="1" s="1"/>
  <c r="AA5" i="1" s="1"/>
  <c r="AB5" i="1" s="1"/>
  <c r="Y4" i="1"/>
  <c r="Z4" i="1" s="1"/>
  <c r="AA4" i="1" s="1"/>
  <c r="AB4" i="1" s="1"/>
  <c r="Y3" i="1"/>
  <c r="Z3" i="1" s="1"/>
  <c r="AA3" i="1" s="1"/>
  <c r="AB3" i="1" s="1"/>
  <c r="X2" i="1"/>
  <c r="Y2" i="1" s="1"/>
  <c r="Z2" i="1" s="1"/>
  <c r="AA2" i="1" s="1"/>
  <c r="AB2" i="1" s="1"/>
</calcChain>
</file>

<file path=xl/sharedStrings.xml><?xml version="1.0" encoding="utf-8"?>
<sst xmlns="http://schemas.openxmlformats.org/spreadsheetml/2006/main" count="2370" uniqueCount="159">
  <si>
    <t>SNo</t>
  </si>
  <si>
    <t>Portfolio Name</t>
  </si>
  <si>
    <t>Leg ID</t>
  </si>
  <si>
    <t>Exchange</t>
  </si>
  <si>
    <t>Exchange Symbol</t>
  </si>
  <si>
    <t>Product</t>
  </si>
  <si>
    <t>Order Type</t>
  </si>
  <si>
    <t>Order ID</t>
  </si>
  <si>
    <t>Time</t>
  </si>
  <si>
    <t>Txn</t>
  </si>
  <si>
    <t>Qty</t>
  </si>
  <si>
    <t>Filled Qty</t>
  </si>
  <si>
    <t>Exchg Time</t>
  </si>
  <si>
    <t>Avg Price</t>
  </si>
  <si>
    <t>Status</t>
  </si>
  <si>
    <t>Limit Price</t>
  </si>
  <si>
    <t>Order Failed</t>
  </si>
  <si>
    <t>User ID</t>
  </si>
  <si>
    <t>User Alias</t>
  </si>
  <si>
    <t>Remarks</t>
  </si>
  <si>
    <t>Tag</t>
  </si>
  <si>
    <t>NF_CSL_STRANGS</t>
  </si>
  <si>
    <t>NFO</t>
  </si>
  <si>
    <t>NIFTY 04MAY23 18150 CE</t>
  </si>
  <si>
    <t>MIS</t>
  </si>
  <si>
    <t>MARKET</t>
  </si>
  <si>
    <t>04-May-2023 09.18.11</t>
  </si>
  <si>
    <t>SELL</t>
  </si>
  <si>
    <t>COMPLETE</t>
  </si>
  <si>
    <t>SIM1</t>
  </si>
  <si>
    <t>SIMULATED1</t>
  </si>
  <si>
    <t>01-Jan-0001 00.00.00</t>
  </si>
  <si>
    <t>RKEDEL</t>
  </si>
  <si>
    <t>ASDE1950</t>
  </si>
  <si>
    <t>AD1_IIFL</t>
  </si>
  <si>
    <t>NIFTY 04MAY23 18050 PE</t>
  </si>
  <si>
    <t>NIFTY 04MAY23 18200 CE</t>
  </si>
  <si>
    <t>NIFTY 04MAY23 18000 PE</t>
  </si>
  <si>
    <t>NF_70PCT</t>
  </si>
  <si>
    <t>NIFTY 04MAY23 18100 CE</t>
  </si>
  <si>
    <t>04-May-2023 09.18.13</t>
  </si>
  <si>
    <t xml:space="preserve">Stoploss at 60.40 Hit on LTP 61.6 for Leg: NIFTY 04MAY23 18100 CE; </t>
  </si>
  <si>
    <t xml:space="preserve">Stoploss at 60.50 Hit on LTP 61.6 for Leg: NIFTY 04MAY23 18100 CE; </t>
  </si>
  <si>
    <t>NIFTY 04MAY23 18100 PE</t>
  </si>
  <si>
    <t xml:space="preserve">Stoploss at 59.70 Hit on LTP 60.55 for Leg: NIFTY 04MAY23 18100 CE; </t>
  </si>
  <si>
    <t>BNF_CSL_STRANGS</t>
  </si>
  <si>
    <t>BANKNIFTY 04MAY23 43400 CE</t>
  </si>
  <si>
    <t>04-May-2023 09.18.18</t>
  </si>
  <si>
    <t>BANKNIFTY 04MAY23 43200 PE</t>
  </si>
  <si>
    <t>BANKNIFTY 04MAY23 43500 CE</t>
  </si>
  <si>
    <t>BANKNIFTY 04MAY23 43100 PE</t>
  </si>
  <si>
    <t>BNF_70PCT</t>
  </si>
  <si>
    <t>BANKNIFTY 04MAY23 43300 CE</t>
  </si>
  <si>
    <t>04-May-2023 09.18.21</t>
  </si>
  <si>
    <t xml:space="preserve">Stoploss at 225.90 Hit on LTP 226.45 for Leg: BANKNIFTY 04MAY23 43300 CE; </t>
  </si>
  <si>
    <t xml:space="preserve">Stoploss at 230.20 Hit on LTP 231.7 for Leg: BANKNIFTY 04MAY23 43300 CE; </t>
  </si>
  <si>
    <t xml:space="preserve">Stoploss at 225.55 Hit on LTP 226.45 for Leg: BANKNIFTY 04MAY23 43300 CE; </t>
  </si>
  <si>
    <t>BANKNIFTY 04MAY23 43300 PE</t>
  </si>
  <si>
    <t>BNF_CP_2RE</t>
  </si>
  <si>
    <t>04-May-2023 09.18.32</t>
  </si>
  <si>
    <t xml:space="preserve">Stoploss at 182.85 Hit on LTP 187.6 for Leg: BANKNIFTY 04MAY23 43300 CE; </t>
  </si>
  <si>
    <t xml:space="preserve">Stoploss at 182.50 Hit on LTP 187.6 for Leg: BANKNIFTY 04MAY23 43300 CE; </t>
  </si>
  <si>
    <t xml:space="preserve">Stoploss at 185.70 Hit on LTP 187.1 for Leg: BANKNIFTY 04MAY23 43300 CE; </t>
  </si>
  <si>
    <t>Leg Target hit at 39.75 Hit on LTP 39.3</t>
  </si>
  <si>
    <t>Leg Target hit at 39.90 Hit on LTP 39.3</t>
  </si>
  <si>
    <t>04-May-2023 09.18.33</t>
  </si>
  <si>
    <t>Leg Target hit at 39.85 Hit on LTP 39.3</t>
  </si>
  <si>
    <t>NF_CP_2RE</t>
  </si>
  <si>
    <t>04-May-2023 09.18.38</t>
  </si>
  <si>
    <t>04-May-2023 09.18.39</t>
  </si>
  <si>
    <t xml:space="preserve">Stoploss at 53.05 Hit on LTP 53.75 for Leg: NIFTY 04MAY23 18100 CE; </t>
  </si>
  <si>
    <t xml:space="preserve">Stoploss at 52.80 Hit on LTP 53.75 for Leg: NIFTY 04MAY23 18100 CE; </t>
  </si>
  <si>
    <t xml:space="preserve">Stoploss at 52.70 Hit on LTP 53.2 for Leg: NIFTY 04MAY23 18100 CE; </t>
  </si>
  <si>
    <t>NIFTY 04MAY23 18150 PE</t>
  </si>
  <si>
    <t>Leg Target hit at 25.60 Hit on LTP 25.4</t>
  </si>
  <si>
    <t>Leg Target hit at 25.20 Hit on LTP 25.2</t>
  </si>
  <si>
    <t>Leg Target hit at 25.30 Hit on LTP 25.3</t>
  </si>
  <si>
    <t>BNF_25PCT_2RE</t>
  </si>
  <si>
    <t>04-May-2023 09.18.40</t>
  </si>
  <si>
    <t xml:space="preserve">Stoploss at 159.05 Hit on LTP 162.55 for Leg: BANKNIFTY 04MAY23 43300 CE; </t>
  </si>
  <si>
    <t xml:space="preserve">Stoploss at 161.15 Hit on LTP 161.15 for Leg: BANKNIFTY 04MAY23 43300 CE; </t>
  </si>
  <si>
    <t xml:space="preserve">Stoploss at 160.45 Hit on LTP 161.15 for Leg: BANKNIFTY 04MAY23 43300 CE; </t>
  </si>
  <si>
    <t>NF_25PCT_2RE</t>
  </si>
  <si>
    <t>04-May-2023 09.18.46</t>
  </si>
  <si>
    <t xml:space="preserve">Stoploss at 48.40 Hit on LTP 48.9 for Leg: NIFTY 04MAY23 18100 CE; </t>
  </si>
  <si>
    <t xml:space="preserve">Stoploss at 48.00 Hit on LTP 49.95 for Leg: NIFTY 04MAY23 18100 CE; </t>
  </si>
  <si>
    <t>04-May-2023 10.25.40</t>
  </si>
  <si>
    <t>BUY</t>
  </si>
  <si>
    <t>04-May-2023 10.25.45</t>
  </si>
  <si>
    <t>04-May-2023 10.43.45</t>
  </si>
  <si>
    <t>04-May-2023 10.44.32</t>
  </si>
  <si>
    <t>04-May-2023 10.59.00</t>
  </si>
  <si>
    <t>04-May-2023 10.59.03</t>
  </si>
  <si>
    <t>04-May-2023 10.59.04</t>
  </si>
  <si>
    <t>04-May-2023 10.59.06</t>
  </si>
  <si>
    <t>04-May-2023 10.59.11</t>
  </si>
  <si>
    <t>04-May-2023 11.15.17</t>
  </si>
  <si>
    <t>NF_CSL_STRANGS REX1</t>
  </si>
  <si>
    <t>04-May-2023 11.15.19</t>
  </si>
  <si>
    <t>NIFTY 04MAY23 18250 CE</t>
  </si>
  <si>
    <t>04-May-2023 11.38.19</t>
  </si>
  <si>
    <t>04-May-2023 11.38.21</t>
  </si>
  <si>
    <t>04-May-2023 11.39.18</t>
  </si>
  <si>
    <t>04-May-2023 11.39.19</t>
  </si>
  <si>
    <t>04-May-2023 11.39.20</t>
  </si>
  <si>
    <t>04-May-2023 11.39.41</t>
  </si>
  <si>
    <t>04-May-2023 12.44.11</t>
  </si>
  <si>
    <t>04-May-2023 12.44.13</t>
  </si>
  <si>
    <t>04-May-2023 13.05.12</t>
  </si>
  <si>
    <t>NF_CSL_STRANGS REX2</t>
  </si>
  <si>
    <t>04-May-2023 13.05.14</t>
  </si>
  <si>
    <t>NIFTY 04MAY23 18300 CE</t>
  </si>
  <si>
    <t>04-May-2023 13.05.15</t>
  </si>
  <si>
    <t>04-May-2023 13.05.23</t>
  </si>
  <si>
    <t>04-May-2023 13.05.24</t>
  </si>
  <si>
    <t>04-May-2023 13.05.25</t>
  </si>
  <si>
    <t>04-May-2023 13.10.05</t>
  </si>
  <si>
    <t>04-May-2023 13.10.44</t>
  </si>
  <si>
    <t>04-May-2023 13.11.25</t>
  </si>
  <si>
    <t>04-May-2023 13.28.49</t>
  </si>
  <si>
    <t>04-May-2023 13.28.50</t>
  </si>
  <si>
    <t>04-May-2023 13.29.02</t>
  </si>
  <si>
    <t>BNF_CSL_STRANGS REX1</t>
  </si>
  <si>
    <t>BANKNIFTY 04MAY23 43600 CE</t>
  </si>
  <si>
    <t>04-May-2023 13.29.08</t>
  </si>
  <si>
    <t>BANKNIFTY 04MAY23 43400 PE</t>
  </si>
  <si>
    <t>BANKNIFTY 04MAY23 43700 CE</t>
  </si>
  <si>
    <t>04-May-2023 13.29.09</t>
  </si>
  <si>
    <t>04-May-2023 13.33.13</t>
  </si>
  <si>
    <t>04-May-2023 13.33.19</t>
  </si>
  <si>
    <t>04-May-2023 14.37.23</t>
  </si>
  <si>
    <t>04-May-2023 14.37.26</t>
  </si>
  <si>
    <t>04-May-2023 15.01.34</t>
  </si>
  <si>
    <t>04-May-2023 15.01.37</t>
  </si>
  <si>
    <t>BNF_CSL_STRANGS REX2</t>
  </si>
  <si>
    <t>04-May-2023 15.01.39</t>
  </si>
  <si>
    <t>BANKNIFTY 04MAY23 43500 PE</t>
  </si>
  <si>
    <t>BANKNIFTY 04MAY23 43800 CE</t>
  </si>
  <si>
    <t>04-May-2023 15.01.40</t>
  </si>
  <si>
    <t>04-May-2023 15.02.40</t>
  </si>
  <si>
    <t>04-May-2023 15.09.11</t>
  </si>
  <si>
    <t>04-May-2023 15.09.22</t>
  </si>
  <si>
    <t>04-May-2023 15.09.25</t>
  </si>
  <si>
    <t>Brokerage per lot</t>
  </si>
  <si>
    <t xml:space="preserve">Brokerage rate per lot </t>
  </si>
  <si>
    <t>Lot Size</t>
  </si>
  <si>
    <t>NIFTY</t>
  </si>
  <si>
    <t>BANKNIFTY</t>
  </si>
  <si>
    <t>FINNIFTY</t>
  </si>
  <si>
    <t>Addnt Cost</t>
  </si>
  <si>
    <t>New Price</t>
  </si>
  <si>
    <t>New Amount</t>
  </si>
  <si>
    <t>CSL_STRANGS</t>
  </si>
  <si>
    <t>70PCT</t>
  </si>
  <si>
    <t>CP_2RE</t>
  </si>
  <si>
    <t>25PCT_2RE</t>
  </si>
  <si>
    <t>Client 1</t>
  </si>
  <si>
    <t>Total</t>
  </si>
  <si>
    <t>Client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</si>
</sst>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7"/>
  <sheetViews>
    <sheetView tabSelected="1" topLeftCell="F1" zoomScale="130" zoomScaleNormal="130" workbookViewId="0">
      <selection activeCell="O11" sqref="O11"/>
    </sheetView>
  </sheetViews>
  <sheetFormatPr defaultRowHeight="15" x14ac:dyDescent="0.25"/>
  <cols>
    <col min="2" max="2" width="17.7109375" style="2" customWidth="1"/>
    <col min="5" max="5" width="24.28515625" style="2" customWidth="1"/>
    <col min="11" max="11" width="9.140625" style="2"/>
    <col min="12" max="12" width="17.28515625" customWidth="1"/>
    <col min="15" max="15" width="9.140625" style="2"/>
    <col min="18" max="18" width="18.5703125" style="2" customWidth="1"/>
    <col min="19" max="19" width="15.28515625" style="2" customWidth="1"/>
    <col min="27" max="28" width="9.140625" style="2"/>
  </cols>
  <sheetData>
    <row r="1" spans="1:28" ht="14.45" x14ac:dyDescent="0.3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X1" t="s">
        <v>143</v>
      </c>
      <c r="Y1" t="s">
        <v>149</v>
      </c>
      <c r="AA1" s="2" t="s">
        <v>150</v>
      </c>
      <c r="AB1" s="2" t="s">
        <v>151</v>
      </c>
    </row>
    <row r="2" spans="1:28" ht="14.45" x14ac:dyDescent="0.3">
      <c r="A2">
        <v>1</v>
      </c>
      <c r="B2" s="2" t="s">
        <v>21</v>
      </c>
      <c r="C2">
        <v>1355</v>
      </c>
      <c r="D2" t="s">
        <v>22</v>
      </c>
      <c r="E2" s="2" t="s">
        <v>23</v>
      </c>
      <c r="F2" t="s">
        <v>24</v>
      </c>
      <c r="G2" t="s">
        <v>25</v>
      </c>
      <c r="H2" s="1">
        <v>202010000000</v>
      </c>
      <c r="I2" t="s">
        <v>26</v>
      </c>
      <c r="J2" t="s">
        <v>27</v>
      </c>
      <c r="K2" s="2">
        <v>150</v>
      </c>
      <c r="L2">
        <v>150</v>
      </c>
      <c r="M2" t="s">
        <v>26</v>
      </c>
      <c r="N2">
        <v>15.9</v>
      </c>
      <c r="O2" s="2" t="s">
        <v>28</v>
      </c>
      <c r="P2">
        <v>0</v>
      </c>
      <c r="Q2" t="b">
        <v>0</v>
      </c>
      <c r="R2" s="2" t="s">
        <v>29</v>
      </c>
      <c r="S2" s="2" t="s">
        <v>30</v>
      </c>
      <c r="U2">
        <v>10002264</v>
      </c>
      <c r="X2">
        <f>+K2/Sheet1!B4*Sheet1!$B$2</f>
        <v>15</v>
      </c>
      <c r="Y2">
        <f>+X2*0.2</f>
        <v>3</v>
      </c>
      <c r="Z2">
        <f>+X2+Y2</f>
        <v>18</v>
      </c>
      <c r="AA2" s="2">
        <f>+IF(J2="SELL",(N2*K2-Z2)/K2,(N2*K2+Z2)/K2)</f>
        <v>15.78</v>
      </c>
      <c r="AB2" s="2">
        <f>IF(J2="SELL",AA2*K2,-AA2*K2)</f>
        <v>2367</v>
      </c>
    </row>
    <row r="3" spans="1:28" ht="14.45" x14ac:dyDescent="0.3">
      <c r="A3">
        <v>2</v>
      </c>
      <c r="B3" s="2" t="s">
        <v>21</v>
      </c>
      <c r="C3">
        <v>1355</v>
      </c>
      <c r="D3" t="s">
        <v>22</v>
      </c>
      <c r="E3" s="2" t="s">
        <v>23</v>
      </c>
      <c r="F3" t="s">
        <v>24</v>
      </c>
      <c r="G3" t="s">
        <v>25</v>
      </c>
      <c r="H3" s="1">
        <v>230504000000000</v>
      </c>
      <c r="I3" t="s">
        <v>26</v>
      </c>
      <c r="J3" t="s">
        <v>27</v>
      </c>
      <c r="K3" s="2">
        <v>150</v>
      </c>
      <c r="L3">
        <v>150</v>
      </c>
      <c r="M3" t="s">
        <v>31</v>
      </c>
      <c r="N3">
        <v>15.65</v>
      </c>
      <c r="O3" s="2" t="s">
        <v>28</v>
      </c>
      <c r="P3">
        <v>0</v>
      </c>
      <c r="Q3" t="b">
        <v>0</v>
      </c>
      <c r="R3" s="2">
        <v>50062865</v>
      </c>
      <c r="S3" s="2" t="s">
        <v>32</v>
      </c>
      <c r="U3">
        <v>10002265</v>
      </c>
      <c r="X3">
        <v>15</v>
      </c>
      <c r="Y3">
        <f t="shared" ref="Y3:Y66" si="0">+X3*0.2</f>
        <v>3</v>
      </c>
      <c r="Z3">
        <f t="shared" ref="Z3:Z66" si="1">+X3+Y3</f>
        <v>18</v>
      </c>
      <c r="AA3" s="2">
        <f t="shared" ref="AA3:AA66" si="2">+IF(J3="SELL",(N3*K3-Z3)/K3,(N3*K3+Z3)/K3)</f>
        <v>15.53</v>
      </c>
      <c r="AB3" s="2">
        <f t="shared" ref="AB3:AB66" si="3">IF(J3="SELL",AA3*K3,-AA3*K3)</f>
        <v>2329.5</v>
      </c>
    </row>
    <row r="4" spans="1:28" ht="14.45" x14ac:dyDescent="0.3">
      <c r="A4">
        <v>3</v>
      </c>
      <c r="B4" s="2" t="s">
        <v>21</v>
      </c>
      <c r="C4">
        <v>1355</v>
      </c>
      <c r="D4" t="s">
        <v>22</v>
      </c>
      <c r="E4" s="2" t="s">
        <v>23</v>
      </c>
      <c r="F4" t="s">
        <v>24</v>
      </c>
      <c r="G4" t="s">
        <v>25</v>
      </c>
      <c r="H4">
        <v>1100040799</v>
      </c>
      <c r="I4" t="s">
        <v>26</v>
      </c>
      <c r="J4" t="s">
        <v>27</v>
      </c>
      <c r="K4" s="2">
        <v>150</v>
      </c>
      <c r="L4">
        <v>150</v>
      </c>
      <c r="M4" t="s">
        <v>31</v>
      </c>
      <c r="N4">
        <v>15.53</v>
      </c>
      <c r="O4" s="2" t="s">
        <v>28</v>
      </c>
      <c r="P4">
        <v>0</v>
      </c>
      <c r="Q4" t="b">
        <v>0</v>
      </c>
      <c r="R4" s="2" t="s">
        <v>33</v>
      </c>
      <c r="S4" s="2" t="s">
        <v>34</v>
      </c>
      <c r="U4">
        <v>10002266</v>
      </c>
      <c r="X4">
        <v>15</v>
      </c>
      <c r="Y4">
        <f t="shared" si="0"/>
        <v>3</v>
      </c>
      <c r="Z4">
        <f t="shared" si="1"/>
        <v>18</v>
      </c>
      <c r="AA4" s="2">
        <f t="shared" si="2"/>
        <v>15.41</v>
      </c>
      <c r="AB4" s="2">
        <f t="shared" si="3"/>
        <v>2311.5</v>
      </c>
    </row>
    <row r="5" spans="1:28" ht="14.45" x14ac:dyDescent="0.3">
      <c r="A5">
        <v>4</v>
      </c>
      <c r="B5" s="2" t="s">
        <v>21</v>
      </c>
      <c r="C5">
        <v>1356</v>
      </c>
      <c r="D5" t="s">
        <v>22</v>
      </c>
      <c r="E5" s="2" t="s">
        <v>35</v>
      </c>
      <c r="F5" t="s">
        <v>24</v>
      </c>
      <c r="G5" t="s">
        <v>25</v>
      </c>
      <c r="H5" s="1">
        <v>230504000000000</v>
      </c>
      <c r="I5" t="s">
        <v>26</v>
      </c>
      <c r="J5" t="s">
        <v>27</v>
      </c>
      <c r="K5" s="2">
        <v>150</v>
      </c>
      <c r="L5">
        <v>150</v>
      </c>
      <c r="M5" t="s">
        <v>31</v>
      </c>
      <c r="N5">
        <v>17.899999999999999</v>
      </c>
      <c r="O5" s="2" t="s">
        <v>28</v>
      </c>
      <c r="P5">
        <v>0</v>
      </c>
      <c r="Q5" t="b">
        <v>0</v>
      </c>
      <c r="R5" s="2">
        <v>50062865</v>
      </c>
      <c r="S5" s="2" t="s">
        <v>32</v>
      </c>
      <c r="U5">
        <v>10002269</v>
      </c>
      <c r="X5">
        <v>15</v>
      </c>
      <c r="Y5">
        <f t="shared" si="0"/>
        <v>3</v>
      </c>
      <c r="Z5">
        <f t="shared" si="1"/>
        <v>18</v>
      </c>
      <c r="AA5" s="2">
        <f t="shared" si="2"/>
        <v>17.78</v>
      </c>
      <c r="AB5" s="2">
        <f t="shared" si="3"/>
        <v>2667</v>
      </c>
    </row>
    <row r="6" spans="1:28" ht="14.45" x14ac:dyDescent="0.3">
      <c r="A6">
        <v>5</v>
      </c>
      <c r="B6" s="2" t="s">
        <v>21</v>
      </c>
      <c r="C6">
        <v>1356</v>
      </c>
      <c r="D6" t="s">
        <v>22</v>
      </c>
      <c r="E6" s="2" t="s">
        <v>35</v>
      </c>
      <c r="F6" t="s">
        <v>24</v>
      </c>
      <c r="G6" t="s">
        <v>25</v>
      </c>
      <c r="H6">
        <v>1100040709</v>
      </c>
      <c r="I6" t="s">
        <v>26</v>
      </c>
      <c r="J6" t="s">
        <v>27</v>
      </c>
      <c r="K6" s="2">
        <v>150</v>
      </c>
      <c r="L6">
        <v>150</v>
      </c>
      <c r="M6" t="s">
        <v>31</v>
      </c>
      <c r="N6">
        <v>17.899999999999999</v>
      </c>
      <c r="O6" s="2" t="s">
        <v>28</v>
      </c>
      <c r="P6">
        <v>0</v>
      </c>
      <c r="Q6" t="b">
        <v>0</v>
      </c>
      <c r="R6" s="2" t="s">
        <v>33</v>
      </c>
      <c r="S6" s="2" t="s">
        <v>34</v>
      </c>
      <c r="U6">
        <v>10002270</v>
      </c>
      <c r="X6">
        <v>15</v>
      </c>
      <c r="Y6">
        <f t="shared" si="0"/>
        <v>3</v>
      </c>
      <c r="Z6">
        <f t="shared" si="1"/>
        <v>18</v>
      </c>
      <c r="AA6" s="2">
        <f t="shared" si="2"/>
        <v>17.78</v>
      </c>
      <c r="AB6" s="2">
        <f t="shared" si="3"/>
        <v>2667</v>
      </c>
    </row>
    <row r="7" spans="1:28" ht="14.45" x14ac:dyDescent="0.3">
      <c r="A7">
        <v>6</v>
      </c>
      <c r="B7" s="2" t="s">
        <v>21</v>
      </c>
      <c r="C7">
        <v>1356</v>
      </c>
      <c r="D7" t="s">
        <v>22</v>
      </c>
      <c r="E7" s="2" t="s">
        <v>35</v>
      </c>
      <c r="F7" t="s">
        <v>24</v>
      </c>
      <c r="G7" t="s">
        <v>25</v>
      </c>
      <c r="H7" s="1">
        <v>202010000000</v>
      </c>
      <c r="I7" t="s">
        <v>26</v>
      </c>
      <c r="J7" t="s">
        <v>27</v>
      </c>
      <c r="K7" s="2">
        <v>150</v>
      </c>
      <c r="L7">
        <v>150</v>
      </c>
      <c r="M7" t="s">
        <v>26</v>
      </c>
      <c r="N7">
        <v>18.55</v>
      </c>
      <c r="O7" s="2" t="s">
        <v>28</v>
      </c>
      <c r="P7">
        <v>0</v>
      </c>
      <c r="Q7" t="b">
        <v>0</v>
      </c>
      <c r="R7" s="2" t="s">
        <v>29</v>
      </c>
      <c r="S7" s="2" t="s">
        <v>30</v>
      </c>
      <c r="U7">
        <v>10002271</v>
      </c>
      <c r="X7">
        <v>15</v>
      </c>
      <c r="Y7">
        <f t="shared" si="0"/>
        <v>3</v>
      </c>
      <c r="Z7">
        <f t="shared" si="1"/>
        <v>18</v>
      </c>
      <c r="AA7" s="2">
        <f t="shared" si="2"/>
        <v>18.43</v>
      </c>
      <c r="AB7" s="2">
        <f t="shared" si="3"/>
        <v>2764.5</v>
      </c>
    </row>
    <row r="8" spans="1:28" ht="14.45" x14ac:dyDescent="0.3">
      <c r="A8">
        <v>7</v>
      </c>
      <c r="B8" s="2" t="s">
        <v>21</v>
      </c>
      <c r="C8">
        <v>1357</v>
      </c>
      <c r="D8" t="s">
        <v>22</v>
      </c>
      <c r="E8" s="2" t="s">
        <v>36</v>
      </c>
      <c r="F8" t="s">
        <v>24</v>
      </c>
      <c r="G8" t="s">
        <v>25</v>
      </c>
      <c r="H8" s="1">
        <v>230504000000000</v>
      </c>
      <c r="I8" t="s">
        <v>26</v>
      </c>
      <c r="J8" t="s">
        <v>27</v>
      </c>
      <c r="K8" s="2">
        <v>150</v>
      </c>
      <c r="L8">
        <v>150</v>
      </c>
      <c r="M8" t="s">
        <v>31</v>
      </c>
      <c r="N8">
        <v>5.65</v>
      </c>
      <c r="O8" s="2" t="s">
        <v>28</v>
      </c>
      <c r="P8">
        <v>0</v>
      </c>
      <c r="Q8" t="b">
        <v>0</v>
      </c>
      <c r="R8" s="2">
        <v>50062865</v>
      </c>
      <c r="S8" s="2" t="s">
        <v>32</v>
      </c>
      <c r="U8">
        <v>10002274</v>
      </c>
      <c r="X8">
        <v>15</v>
      </c>
      <c r="Y8">
        <f t="shared" si="0"/>
        <v>3</v>
      </c>
      <c r="Z8">
        <f t="shared" si="1"/>
        <v>18</v>
      </c>
      <c r="AA8" s="2">
        <f t="shared" si="2"/>
        <v>5.53</v>
      </c>
      <c r="AB8" s="2">
        <f t="shared" si="3"/>
        <v>829.5</v>
      </c>
    </row>
    <row r="9" spans="1:28" ht="14.45" x14ac:dyDescent="0.3">
      <c r="A9">
        <v>8</v>
      </c>
      <c r="B9" s="2" t="s">
        <v>21</v>
      </c>
      <c r="C9">
        <v>1357</v>
      </c>
      <c r="D9" t="s">
        <v>22</v>
      </c>
      <c r="E9" s="2" t="s">
        <v>36</v>
      </c>
      <c r="F9" t="s">
        <v>24</v>
      </c>
      <c r="G9" t="s">
        <v>25</v>
      </c>
      <c r="H9">
        <v>1100040784</v>
      </c>
      <c r="I9" t="s">
        <v>26</v>
      </c>
      <c r="J9" t="s">
        <v>27</v>
      </c>
      <c r="K9" s="2">
        <v>150</v>
      </c>
      <c r="L9">
        <v>150</v>
      </c>
      <c r="M9" t="s">
        <v>31</v>
      </c>
      <c r="N9">
        <v>5.65</v>
      </c>
      <c r="O9" s="2" t="s">
        <v>28</v>
      </c>
      <c r="P9">
        <v>0</v>
      </c>
      <c r="Q9" t="b">
        <v>0</v>
      </c>
      <c r="R9" s="2" t="s">
        <v>33</v>
      </c>
      <c r="S9" s="2" t="s">
        <v>34</v>
      </c>
      <c r="U9">
        <v>10002275</v>
      </c>
      <c r="X9">
        <v>15</v>
      </c>
      <c r="Y9">
        <f t="shared" si="0"/>
        <v>3</v>
      </c>
      <c r="Z9">
        <f t="shared" si="1"/>
        <v>18</v>
      </c>
      <c r="AA9" s="2">
        <f t="shared" si="2"/>
        <v>5.53</v>
      </c>
      <c r="AB9" s="2">
        <f t="shared" si="3"/>
        <v>829.5</v>
      </c>
    </row>
    <row r="10" spans="1:28" ht="14.45" x14ac:dyDescent="0.3">
      <c r="A10">
        <v>9</v>
      </c>
      <c r="B10" s="2" t="s">
        <v>21</v>
      </c>
      <c r="C10">
        <v>1357</v>
      </c>
      <c r="D10" t="s">
        <v>22</v>
      </c>
      <c r="E10" s="2" t="s">
        <v>36</v>
      </c>
      <c r="F10" t="s">
        <v>24</v>
      </c>
      <c r="G10" t="s">
        <v>25</v>
      </c>
      <c r="H10" s="1">
        <v>202010000000</v>
      </c>
      <c r="I10" t="s">
        <v>26</v>
      </c>
      <c r="J10" t="s">
        <v>27</v>
      </c>
      <c r="K10" s="2">
        <v>150</v>
      </c>
      <c r="L10">
        <v>150</v>
      </c>
      <c r="M10" t="s">
        <v>26</v>
      </c>
      <c r="N10">
        <v>6.05</v>
      </c>
      <c r="O10" s="2" t="s">
        <v>28</v>
      </c>
      <c r="P10">
        <v>0</v>
      </c>
      <c r="Q10" t="b">
        <v>0</v>
      </c>
      <c r="R10" s="2" t="s">
        <v>29</v>
      </c>
      <c r="S10" s="2" t="s">
        <v>30</v>
      </c>
      <c r="U10">
        <v>10002276</v>
      </c>
      <c r="X10">
        <v>15</v>
      </c>
      <c r="Y10">
        <f t="shared" si="0"/>
        <v>3</v>
      </c>
      <c r="Z10">
        <f t="shared" si="1"/>
        <v>18</v>
      </c>
      <c r="AA10" s="2">
        <f t="shared" si="2"/>
        <v>5.93</v>
      </c>
      <c r="AB10" s="2">
        <f t="shared" si="3"/>
        <v>889.5</v>
      </c>
    </row>
    <row r="11" spans="1:28" ht="14.45" x14ac:dyDescent="0.3">
      <c r="A11">
        <v>10</v>
      </c>
      <c r="B11" s="2" t="s">
        <v>21</v>
      </c>
      <c r="C11">
        <v>1358</v>
      </c>
      <c r="D11" t="s">
        <v>22</v>
      </c>
      <c r="E11" s="2" t="s">
        <v>37</v>
      </c>
      <c r="F11" t="s">
        <v>24</v>
      </c>
      <c r="G11" t="s">
        <v>25</v>
      </c>
      <c r="H11" s="1">
        <v>230504000000000</v>
      </c>
      <c r="I11" t="s">
        <v>26</v>
      </c>
      <c r="J11" t="s">
        <v>27</v>
      </c>
      <c r="K11" s="2">
        <v>150</v>
      </c>
      <c r="L11">
        <v>150</v>
      </c>
      <c r="M11" t="s">
        <v>31</v>
      </c>
      <c r="N11">
        <v>8.1999999999999993</v>
      </c>
      <c r="O11" s="2" t="s">
        <v>28</v>
      </c>
      <c r="P11">
        <v>0</v>
      </c>
      <c r="Q11" t="b">
        <v>0</v>
      </c>
      <c r="R11" s="2">
        <v>50062865</v>
      </c>
      <c r="S11" s="2" t="s">
        <v>32</v>
      </c>
      <c r="U11">
        <v>10002279</v>
      </c>
      <c r="X11">
        <v>15</v>
      </c>
      <c r="Y11">
        <f t="shared" si="0"/>
        <v>3</v>
      </c>
      <c r="Z11">
        <f t="shared" si="1"/>
        <v>18</v>
      </c>
      <c r="AA11" s="2">
        <f t="shared" si="2"/>
        <v>8.08</v>
      </c>
      <c r="AB11" s="2">
        <f t="shared" si="3"/>
        <v>1212</v>
      </c>
    </row>
    <row r="12" spans="1:28" ht="14.45" x14ac:dyDescent="0.3">
      <c r="A12">
        <v>11</v>
      </c>
      <c r="B12" s="2" t="s">
        <v>21</v>
      </c>
      <c r="C12">
        <v>1358</v>
      </c>
      <c r="D12" t="s">
        <v>22</v>
      </c>
      <c r="E12" s="2" t="s">
        <v>37</v>
      </c>
      <c r="F12" t="s">
        <v>24</v>
      </c>
      <c r="G12" t="s">
        <v>25</v>
      </c>
      <c r="H12">
        <v>1100040855</v>
      </c>
      <c r="I12" t="s">
        <v>26</v>
      </c>
      <c r="J12" t="s">
        <v>27</v>
      </c>
      <c r="K12" s="2">
        <v>150</v>
      </c>
      <c r="L12">
        <v>150</v>
      </c>
      <c r="M12" t="s">
        <v>31</v>
      </c>
      <c r="N12">
        <v>8.25</v>
      </c>
      <c r="O12" s="2" t="s">
        <v>28</v>
      </c>
      <c r="P12">
        <v>0</v>
      </c>
      <c r="Q12" t="b">
        <v>0</v>
      </c>
      <c r="R12" s="2" t="s">
        <v>33</v>
      </c>
      <c r="S12" s="2" t="s">
        <v>34</v>
      </c>
      <c r="U12">
        <v>10002280</v>
      </c>
      <c r="X12">
        <v>15</v>
      </c>
      <c r="Y12">
        <f t="shared" si="0"/>
        <v>3</v>
      </c>
      <c r="Z12">
        <f t="shared" si="1"/>
        <v>18</v>
      </c>
      <c r="AA12" s="2">
        <f t="shared" si="2"/>
        <v>8.1300000000000008</v>
      </c>
      <c r="AB12" s="2">
        <f t="shared" si="3"/>
        <v>1219.5000000000002</v>
      </c>
    </row>
    <row r="13" spans="1:28" ht="14.45" x14ac:dyDescent="0.3">
      <c r="A13">
        <v>12</v>
      </c>
      <c r="B13" s="2" t="s">
        <v>21</v>
      </c>
      <c r="C13">
        <v>1358</v>
      </c>
      <c r="D13" t="s">
        <v>22</v>
      </c>
      <c r="E13" s="2" t="s">
        <v>37</v>
      </c>
      <c r="F13" t="s">
        <v>24</v>
      </c>
      <c r="G13" t="s">
        <v>25</v>
      </c>
      <c r="H13" s="1">
        <v>202010000000</v>
      </c>
      <c r="I13" t="s">
        <v>26</v>
      </c>
      <c r="J13" t="s">
        <v>27</v>
      </c>
      <c r="K13" s="2">
        <v>150</v>
      </c>
      <c r="L13">
        <v>150</v>
      </c>
      <c r="M13" t="s">
        <v>26</v>
      </c>
      <c r="N13">
        <v>8.35</v>
      </c>
      <c r="O13" s="2" t="s">
        <v>28</v>
      </c>
      <c r="P13">
        <v>0</v>
      </c>
      <c r="Q13" t="b">
        <v>0</v>
      </c>
      <c r="R13" s="2" t="s">
        <v>29</v>
      </c>
      <c r="S13" s="2" t="s">
        <v>30</v>
      </c>
      <c r="U13">
        <v>10002281</v>
      </c>
      <c r="X13">
        <v>15</v>
      </c>
      <c r="Y13">
        <f t="shared" si="0"/>
        <v>3</v>
      </c>
      <c r="Z13">
        <f t="shared" si="1"/>
        <v>18</v>
      </c>
      <c r="AA13" s="2">
        <f t="shared" si="2"/>
        <v>8.23</v>
      </c>
      <c r="AB13" s="2">
        <f t="shared" si="3"/>
        <v>1234.5</v>
      </c>
    </row>
    <row r="14" spans="1:28" ht="14.45" x14ac:dyDescent="0.3">
      <c r="A14">
        <v>13</v>
      </c>
      <c r="B14" s="2" t="s">
        <v>38</v>
      </c>
      <c r="C14">
        <v>1359</v>
      </c>
      <c r="D14" t="s">
        <v>22</v>
      </c>
      <c r="E14" s="2" t="s">
        <v>39</v>
      </c>
      <c r="F14" t="s">
        <v>24</v>
      </c>
      <c r="G14" t="s">
        <v>25</v>
      </c>
      <c r="H14" s="1">
        <v>202010000000</v>
      </c>
      <c r="I14" t="s">
        <v>40</v>
      </c>
      <c r="J14" t="s">
        <v>27</v>
      </c>
      <c r="K14" s="2">
        <v>150</v>
      </c>
      <c r="L14">
        <v>150</v>
      </c>
      <c r="M14" t="s">
        <v>40</v>
      </c>
      <c r="N14">
        <v>35.54</v>
      </c>
      <c r="O14" s="2" t="s">
        <v>28</v>
      </c>
      <c r="P14">
        <v>0</v>
      </c>
      <c r="Q14" t="b">
        <v>0</v>
      </c>
      <c r="R14" s="2" t="s">
        <v>29</v>
      </c>
      <c r="S14" s="2" t="s">
        <v>30</v>
      </c>
      <c r="T14" t="s">
        <v>41</v>
      </c>
      <c r="U14">
        <v>10002284</v>
      </c>
      <c r="X14">
        <v>15</v>
      </c>
      <c r="Y14">
        <f t="shared" si="0"/>
        <v>3</v>
      </c>
      <c r="Z14">
        <f t="shared" si="1"/>
        <v>18</v>
      </c>
      <c r="AA14" s="2">
        <f t="shared" si="2"/>
        <v>35.42</v>
      </c>
      <c r="AB14" s="2">
        <f t="shared" si="3"/>
        <v>5313</v>
      </c>
    </row>
    <row r="15" spans="1:28" ht="14.45" x14ac:dyDescent="0.3">
      <c r="A15">
        <v>14</v>
      </c>
      <c r="B15" s="2" t="s">
        <v>38</v>
      </c>
      <c r="C15">
        <v>1359</v>
      </c>
      <c r="D15" t="s">
        <v>22</v>
      </c>
      <c r="E15" s="2" t="s">
        <v>39</v>
      </c>
      <c r="F15" t="s">
        <v>24</v>
      </c>
      <c r="G15" t="s">
        <v>25</v>
      </c>
      <c r="H15" s="1">
        <v>230504000000000</v>
      </c>
      <c r="I15" t="s">
        <v>40</v>
      </c>
      <c r="J15" t="s">
        <v>27</v>
      </c>
      <c r="K15" s="2">
        <v>150</v>
      </c>
      <c r="L15">
        <v>150</v>
      </c>
      <c r="M15" t="s">
        <v>31</v>
      </c>
      <c r="N15">
        <v>35.6</v>
      </c>
      <c r="O15" s="2" t="s">
        <v>28</v>
      </c>
      <c r="P15">
        <v>0</v>
      </c>
      <c r="Q15" t="b">
        <v>0</v>
      </c>
      <c r="R15" s="2">
        <v>50062865</v>
      </c>
      <c r="S15" s="2" t="s">
        <v>32</v>
      </c>
      <c r="T15" t="s">
        <v>42</v>
      </c>
      <c r="U15">
        <v>10002285</v>
      </c>
      <c r="X15">
        <v>15</v>
      </c>
      <c r="Y15">
        <f t="shared" si="0"/>
        <v>3</v>
      </c>
      <c r="Z15">
        <f t="shared" si="1"/>
        <v>18</v>
      </c>
      <c r="AA15" s="2">
        <f t="shared" si="2"/>
        <v>35.479999999999997</v>
      </c>
      <c r="AB15" s="2">
        <f t="shared" si="3"/>
        <v>5321.9999999999991</v>
      </c>
    </row>
    <row r="16" spans="1:28" ht="14.45" x14ac:dyDescent="0.3">
      <c r="A16">
        <v>15</v>
      </c>
      <c r="B16" s="2" t="s">
        <v>38</v>
      </c>
      <c r="C16">
        <v>1360</v>
      </c>
      <c r="D16" t="s">
        <v>22</v>
      </c>
      <c r="E16" s="2" t="s">
        <v>43</v>
      </c>
      <c r="F16" t="s">
        <v>24</v>
      </c>
      <c r="G16" t="s">
        <v>25</v>
      </c>
      <c r="H16" s="1">
        <v>202010000000</v>
      </c>
      <c r="I16" t="s">
        <v>40</v>
      </c>
      <c r="J16" t="s">
        <v>27</v>
      </c>
      <c r="K16" s="2">
        <v>150</v>
      </c>
      <c r="L16">
        <v>150</v>
      </c>
      <c r="M16" t="s">
        <v>40</v>
      </c>
      <c r="N16">
        <v>36.5</v>
      </c>
      <c r="O16" s="2" t="s">
        <v>28</v>
      </c>
      <c r="P16">
        <v>0</v>
      </c>
      <c r="Q16" t="b">
        <v>0</v>
      </c>
      <c r="R16" s="2" t="s">
        <v>29</v>
      </c>
      <c r="S16" s="2" t="s">
        <v>30</v>
      </c>
      <c r="U16">
        <v>10002286</v>
      </c>
      <c r="X16">
        <v>15</v>
      </c>
      <c r="Y16">
        <f t="shared" si="0"/>
        <v>3</v>
      </c>
      <c r="Z16">
        <f t="shared" si="1"/>
        <v>18</v>
      </c>
      <c r="AA16" s="2">
        <f t="shared" si="2"/>
        <v>36.380000000000003</v>
      </c>
      <c r="AB16" s="2">
        <f t="shared" si="3"/>
        <v>5457</v>
      </c>
    </row>
    <row r="17" spans="1:28" ht="14.45" x14ac:dyDescent="0.3">
      <c r="A17">
        <v>16</v>
      </c>
      <c r="B17" s="2" t="s">
        <v>38</v>
      </c>
      <c r="C17">
        <v>1359</v>
      </c>
      <c r="D17" t="s">
        <v>22</v>
      </c>
      <c r="E17" s="2" t="s">
        <v>39</v>
      </c>
      <c r="F17" t="s">
        <v>24</v>
      </c>
      <c r="G17" t="s">
        <v>25</v>
      </c>
      <c r="H17">
        <v>1100040894</v>
      </c>
      <c r="I17" t="s">
        <v>40</v>
      </c>
      <c r="J17" t="s">
        <v>27</v>
      </c>
      <c r="K17" s="2">
        <v>150</v>
      </c>
      <c r="L17">
        <v>150</v>
      </c>
      <c r="M17" t="s">
        <v>31</v>
      </c>
      <c r="N17">
        <v>35.130000000000003</v>
      </c>
      <c r="O17" s="2" t="s">
        <v>28</v>
      </c>
      <c r="P17">
        <v>0</v>
      </c>
      <c r="Q17" t="b">
        <v>0</v>
      </c>
      <c r="R17" s="2" t="s">
        <v>33</v>
      </c>
      <c r="S17" s="2" t="s">
        <v>34</v>
      </c>
      <c r="T17" t="s">
        <v>44</v>
      </c>
      <c r="U17">
        <v>10002287</v>
      </c>
      <c r="X17">
        <v>15</v>
      </c>
      <c r="Y17">
        <f t="shared" si="0"/>
        <v>3</v>
      </c>
      <c r="Z17">
        <f t="shared" si="1"/>
        <v>18</v>
      </c>
      <c r="AA17" s="2">
        <f t="shared" si="2"/>
        <v>35.01</v>
      </c>
      <c r="AB17" s="2">
        <f t="shared" si="3"/>
        <v>5251.5</v>
      </c>
    </row>
    <row r="18" spans="1:28" ht="14.45" x14ac:dyDescent="0.3">
      <c r="A18">
        <v>17</v>
      </c>
      <c r="B18" s="2" t="s">
        <v>38</v>
      </c>
      <c r="C18">
        <v>1360</v>
      </c>
      <c r="D18" t="s">
        <v>22</v>
      </c>
      <c r="E18" s="2" t="s">
        <v>43</v>
      </c>
      <c r="F18" t="s">
        <v>24</v>
      </c>
      <c r="G18" t="s">
        <v>25</v>
      </c>
      <c r="H18" s="1">
        <v>230504000000000</v>
      </c>
      <c r="I18" t="s">
        <v>40</v>
      </c>
      <c r="J18" t="s">
        <v>27</v>
      </c>
      <c r="K18" s="2">
        <v>150</v>
      </c>
      <c r="L18">
        <v>150</v>
      </c>
      <c r="M18" t="s">
        <v>31</v>
      </c>
      <c r="N18">
        <v>36.42</v>
      </c>
      <c r="O18" s="2" t="s">
        <v>28</v>
      </c>
      <c r="P18">
        <v>0</v>
      </c>
      <c r="Q18" t="b">
        <v>0</v>
      </c>
      <c r="R18" s="2">
        <v>50062865</v>
      </c>
      <c r="S18" s="2" t="s">
        <v>32</v>
      </c>
      <c r="U18">
        <v>10002289</v>
      </c>
      <c r="X18">
        <v>15</v>
      </c>
      <c r="Y18">
        <f t="shared" si="0"/>
        <v>3</v>
      </c>
      <c r="Z18">
        <f t="shared" si="1"/>
        <v>18</v>
      </c>
      <c r="AA18" s="2">
        <f t="shared" si="2"/>
        <v>36.299999999999997</v>
      </c>
      <c r="AB18" s="2">
        <f t="shared" si="3"/>
        <v>5445</v>
      </c>
    </row>
    <row r="19" spans="1:28" ht="14.45" x14ac:dyDescent="0.3">
      <c r="A19">
        <v>18</v>
      </c>
      <c r="B19" s="2" t="s">
        <v>38</v>
      </c>
      <c r="C19">
        <v>1360</v>
      </c>
      <c r="D19" t="s">
        <v>22</v>
      </c>
      <c r="E19" s="2" t="s">
        <v>43</v>
      </c>
      <c r="F19" t="s">
        <v>24</v>
      </c>
      <c r="G19" t="s">
        <v>25</v>
      </c>
      <c r="H19">
        <v>1100040986</v>
      </c>
      <c r="I19" t="s">
        <v>40</v>
      </c>
      <c r="J19" t="s">
        <v>27</v>
      </c>
      <c r="K19" s="2">
        <v>150</v>
      </c>
      <c r="L19">
        <v>150</v>
      </c>
      <c r="M19" t="s">
        <v>31</v>
      </c>
      <c r="N19">
        <v>36.450000000000003</v>
      </c>
      <c r="O19" s="2" t="s">
        <v>28</v>
      </c>
      <c r="P19">
        <v>0</v>
      </c>
      <c r="Q19" t="b">
        <v>0</v>
      </c>
      <c r="R19" s="2" t="s">
        <v>33</v>
      </c>
      <c r="S19" s="2" t="s">
        <v>34</v>
      </c>
      <c r="U19">
        <v>10002291</v>
      </c>
      <c r="X19">
        <v>15</v>
      </c>
      <c r="Y19">
        <f t="shared" si="0"/>
        <v>3</v>
      </c>
      <c r="Z19">
        <f t="shared" si="1"/>
        <v>18</v>
      </c>
      <c r="AA19" s="2">
        <f t="shared" si="2"/>
        <v>36.33</v>
      </c>
      <c r="AB19" s="2">
        <f t="shared" si="3"/>
        <v>5449.5</v>
      </c>
    </row>
    <row r="20" spans="1:28" ht="14.45" x14ac:dyDescent="0.3">
      <c r="A20">
        <v>19</v>
      </c>
      <c r="B20" s="2" t="s">
        <v>45</v>
      </c>
      <c r="C20">
        <v>1361</v>
      </c>
      <c r="D20" t="s">
        <v>22</v>
      </c>
      <c r="E20" s="2" t="s">
        <v>46</v>
      </c>
      <c r="F20" t="s">
        <v>24</v>
      </c>
      <c r="G20" t="s">
        <v>25</v>
      </c>
      <c r="H20">
        <v>1100041395</v>
      </c>
      <c r="I20" t="s">
        <v>47</v>
      </c>
      <c r="J20" t="s">
        <v>27</v>
      </c>
      <c r="K20" s="2">
        <v>75</v>
      </c>
      <c r="L20">
        <v>75</v>
      </c>
      <c r="M20" t="s">
        <v>31</v>
      </c>
      <c r="N20">
        <v>84.5</v>
      </c>
      <c r="O20" s="2" t="s">
        <v>28</v>
      </c>
      <c r="P20">
        <v>0</v>
      </c>
      <c r="Q20" t="b">
        <v>0</v>
      </c>
      <c r="R20" s="2" t="s">
        <v>33</v>
      </c>
      <c r="S20" s="2" t="s">
        <v>34</v>
      </c>
      <c r="U20">
        <v>10002294</v>
      </c>
      <c r="X20">
        <v>15</v>
      </c>
      <c r="Y20">
        <f t="shared" si="0"/>
        <v>3</v>
      </c>
      <c r="Z20">
        <f t="shared" si="1"/>
        <v>18</v>
      </c>
      <c r="AA20" s="2">
        <f t="shared" si="2"/>
        <v>84.26</v>
      </c>
      <c r="AB20" s="2">
        <f t="shared" si="3"/>
        <v>6319.5</v>
      </c>
    </row>
    <row r="21" spans="1:28" ht="14.45" x14ac:dyDescent="0.3">
      <c r="A21">
        <v>20</v>
      </c>
      <c r="B21" s="2" t="s">
        <v>45</v>
      </c>
      <c r="C21">
        <v>1361</v>
      </c>
      <c r="D21" t="s">
        <v>22</v>
      </c>
      <c r="E21" s="2" t="s">
        <v>46</v>
      </c>
      <c r="F21" t="s">
        <v>24</v>
      </c>
      <c r="G21" t="s">
        <v>25</v>
      </c>
      <c r="H21" s="1">
        <v>230504000000000</v>
      </c>
      <c r="I21" t="s">
        <v>47</v>
      </c>
      <c r="J21" t="s">
        <v>27</v>
      </c>
      <c r="K21" s="2">
        <v>75</v>
      </c>
      <c r="L21">
        <v>75</v>
      </c>
      <c r="M21" t="s">
        <v>31</v>
      </c>
      <c r="N21">
        <v>84.3</v>
      </c>
      <c r="O21" s="2" t="s">
        <v>28</v>
      </c>
      <c r="P21">
        <v>0</v>
      </c>
      <c r="Q21" t="b">
        <v>0</v>
      </c>
      <c r="R21" s="2">
        <v>50062865</v>
      </c>
      <c r="S21" s="2" t="s">
        <v>32</v>
      </c>
      <c r="U21">
        <v>10002296</v>
      </c>
      <c r="X21">
        <v>15</v>
      </c>
      <c r="Y21">
        <f t="shared" si="0"/>
        <v>3</v>
      </c>
      <c r="Z21">
        <f t="shared" si="1"/>
        <v>18</v>
      </c>
      <c r="AA21" s="2">
        <f t="shared" si="2"/>
        <v>84.06</v>
      </c>
      <c r="AB21" s="2">
        <f t="shared" si="3"/>
        <v>6304.5</v>
      </c>
    </row>
    <row r="22" spans="1:28" ht="14.45" x14ac:dyDescent="0.3">
      <c r="A22">
        <v>21</v>
      </c>
      <c r="B22" s="2" t="s">
        <v>45</v>
      </c>
      <c r="C22">
        <v>1361</v>
      </c>
      <c r="D22" t="s">
        <v>22</v>
      </c>
      <c r="E22" s="2" t="s">
        <v>46</v>
      </c>
      <c r="F22" t="s">
        <v>24</v>
      </c>
      <c r="G22" t="s">
        <v>25</v>
      </c>
      <c r="H22" s="1">
        <v>202010000000</v>
      </c>
      <c r="I22" t="s">
        <v>47</v>
      </c>
      <c r="J22" t="s">
        <v>27</v>
      </c>
      <c r="K22" s="2">
        <v>75</v>
      </c>
      <c r="L22">
        <v>75</v>
      </c>
      <c r="M22" t="s">
        <v>47</v>
      </c>
      <c r="N22">
        <v>88.85</v>
      </c>
      <c r="O22" s="2" t="s">
        <v>28</v>
      </c>
      <c r="P22">
        <v>0</v>
      </c>
      <c r="Q22" t="b">
        <v>0</v>
      </c>
      <c r="R22" s="2" t="s">
        <v>29</v>
      </c>
      <c r="S22" s="2" t="s">
        <v>30</v>
      </c>
      <c r="U22">
        <v>10002295</v>
      </c>
      <c r="X22">
        <v>15</v>
      </c>
      <c r="Y22">
        <f t="shared" si="0"/>
        <v>3</v>
      </c>
      <c r="Z22">
        <f t="shared" si="1"/>
        <v>18</v>
      </c>
      <c r="AA22" s="2">
        <f t="shared" si="2"/>
        <v>88.61</v>
      </c>
      <c r="AB22" s="2">
        <f t="shared" si="3"/>
        <v>6645.75</v>
      </c>
    </row>
    <row r="23" spans="1:28" ht="14.45" x14ac:dyDescent="0.3">
      <c r="A23">
        <v>22</v>
      </c>
      <c r="B23" s="2" t="s">
        <v>45</v>
      </c>
      <c r="C23">
        <v>1362</v>
      </c>
      <c r="D23" t="s">
        <v>22</v>
      </c>
      <c r="E23" s="2" t="s">
        <v>48</v>
      </c>
      <c r="F23" t="s">
        <v>24</v>
      </c>
      <c r="G23" t="s">
        <v>25</v>
      </c>
      <c r="H23">
        <v>1100041417</v>
      </c>
      <c r="I23" t="s">
        <v>47</v>
      </c>
      <c r="J23" t="s">
        <v>27</v>
      </c>
      <c r="K23" s="2">
        <v>75</v>
      </c>
      <c r="L23">
        <v>75</v>
      </c>
      <c r="M23" t="s">
        <v>31</v>
      </c>
      <c r="N23">
        <v>63.47</v>
      </c>
      <c r="O23" s="2" t="s">
        <v>28</v>
      </c>
      <c r="P23">
        <v>0</v>
      </c>
      <c r="Q23" t="b">
        <v>0</v>
      </c>
      <c r="R23" s="2" t="s">
        <v>33</v>
      </c>
      <c r="S23" s="2" t="s">
        <v>34</v>
      </c>
      <c r="U23">
        <v>10002298</v>
      </c>
      <c r="X23">
        <v>15</v>
      </c>
      <c r="Y23">
        <f t="shared" si="0"/>
        <v>3</v>
      </c>
      <c r="Z23">
        <f t="shared" si="1"/>
        <v>18</v>
      </c>
      <c r="AA23" s="2">
        <f t="shared" si="2"/>
        <v>63.23</v>
      </c>
      <c r="AB23" s="2">
        <f t="shared" si="3"/>
        <v>4742.25</v>
      </c>
    </row>
    <row r="24" spans="1:28" ht="14.45" x14ac:dyDescent="0.3">
      <c r="A24">
        <v>23</v>
      </c>
      <c r="B24" s="2" t="s">
        <v>45</v>
      </c>
      <c r="C24">
        <v>1362</v>
      </c>
      <c r="D24" t="s">
        <v>22</v>
      </c>
      <c r="E24" s="2" t="s">
        <v>48</v>
      </c>
      <c r="F24" t="s">
        <v>24</v>
      </c>
      <c r="G24" t="s">
        <v>25</v>
      </c>
      <c r="H24" s="1">
        <v>202010000000</v>
      </c>
      <c r="I24" t="s">
        <v>47</v>
      </c>
      <c r="J24" t="s">
        <v>27</v>
      </c>
      <c r="K24" s="2">
        <v>75</v>
      </c>
      <c r="L24">
        <v>75</v>
      </c>
      <c r="M24" t="s">
        <v>47</v>
      </c>
      <c r="N24">
        <v>61.45</v>
      </c>
      <c r="O24" s="2" t="s">
        <v>28</v>
      </c>
      <c r="P24">
        <v>0</v>
      </c>
      <c r="Q24" t="b">
        <v>0</v>
      </c>
      <c r="R24" s="2" t="s">
        <v>29</v>
      </c>
      <c r="S24" s="2" t="s">
        <v>30</v>
      </c>
      <c r="U24">
        <v>10002299</v>
      </c>
      <c r="X24">
        <v>15</v>
      </c>
      <c r="Y24">
        <f t="shared" si="0"/>
        <v>3</v>
      </c>
      <c r="Z24">
        <f t="shared" si="1"/>
        <v>18</v>
      </c>
      <c r="AA24" s="2">
        <f t="shared" si="2"/>
        <v>61.21</v>
      </c>
      <c r="AB24" s="2">
        <f t="shared" si="3"/>
        <v>4590.75</v>
      </c>
    </row>
    <row r="25" spans="1:28" ht="14.45" x14ac:dyDescent="0.3">
      <c r="A25">
        <v>24</v>
      </c>
      <c r="B25" s="2" t="s">
        <v>45</v>
      </c>
      <c r="C25">
        <v>1362</v>
      </c>
      <c r="D25" t="s">
        <v>22</v>
      </c>
      <c r="E25" s="2" t="s">
        <v>48</v>
      </c>
      <c r="F25" t="s">
        <v>24</v>
      </c>
      <c r="G25" t="s">
        <v>25</v>
      </c>
      <c r="H25" s="1">
        <v>230504000000000</v>
      </c>
      <c r="I25" t="s">
        <v>47</v>
      </c>
      <c r="J25" t="s">
        <v>27</v>
      </c>
      <c r="K25" s="2">
        <v>75</v>
      </c>
      <c r="L25">
        <v>75</v>
      </c>
      <c r="M25" t="s">
        <v>31</v>
      </c>
      <c r="N25">
        <v>63.8</v>
      </c>
      <c r="O25" s="2" t="s">
        <v>28</v>
      </c>
      <c r="P25">
        <v>0</v>
      </c>
      <c r="Q25" t="b">
        <v>0</v>
      </c>
      <c r="R25" s="2">
        <v>50062865</v>
      </c>
      <c r="S25" s="2" t="s">
        <v>32</v>
      </c>
      <c r="U25">
        <v>10002300</v>
      </c>
      <c r="X25">
        <v>15</v>
      </c>
      <c r="Y25">
        <f t="shared" si="0"/>
        <v>3</v>
      </c>
      <c r="Z25">
        <f t="shared" si="1"/>
        <v>18</v>
      </c>
      <c r="AA25" s="2">
        <f t="shared" si="2"/>
        <v>63.56</v>
      </c>
      <c r="AB25" s="2">
        <f t="shared" si="3"/>
        <v>4767</v>
      </c>
    </row>
    <row r="26" spans="1:28" ht="14.45" x14ac:dyDescent="0.3">
      <c r="A26">
        <v>25</v>
      </c>
      <c r="B26" s="2" t="s">
        <v>45</v>
      </c>
      <c r="C26">
        <v>1363</v>
      </c>
      <c r="D26" t="s">
        <v>22</v>
      </c>
      <c r="E26" s="2" t="s">
        <v>49</v>
      </c>
      <c r="F26" t="s">
        <v>24</v>
      </c>
      <c r="G26" t="s">
        <v>25</v>
      </c>
      <c r="H26">
        <v>1100041419</v>
      </c>
      <c r="I26" t="s">
        <v>47</v>
      </c>
      <c r="J26" t="s">
        <v>27</v>
      </c>
      <c r="K26" s="2">
        <v>75</v>
      </c>
      <c r="L26">
        <v>75</v>
      </c>
      <c r="M26" t="s">
        <v>31</v>
      </c>
      <c r="N26">
        <v>50.62</v>
      </c>
      <c r="O26" s="2" t="s">
        <v>28</v>
      </c>
      <c r="P26">
        <v>0</v>
      </c>
      <c r="Q26" t="b">
        <v>0</v>
      </c>
      <c r="R26" s="2" t="s">
        <v>33</v>
      </c>
      <c r="S26" s="2" t="s">
        <v>34</v>
      </c>
      <c r="U26">
        <v>10002304</v>
      </c>
      <c r="X26">
        <v>15</v>
      </c>
      <c r="Y26">
        <f t="shared" si="0"/>
        <v>3</v>
      </c>
      <c r="Z26">
        <f t="shared" si="1"/>
        <v>18</v>
      </c>
      <c r="AA26" s="2">
        <f t="shared" si="2"/>
        <v>50.38</v>
      </c>
      <c r="AB26" s="2">
        <f t="shared" si="3"/>
        <v>3778.5</v>
      </c>
    </row>
    <row r="27" spans="1:28" ht="14.45" x14ac:dyDescent="0.3">
      <c r="A27">
        <v>26</v>
      </c>
      <c r="B27" s="2" t="s">
        <v>45</v>
      </c>
      <c r="C27">
        <v>1363</v>
      </c>
      <c r="D27" t="s">
        <v>22</v>
      </c>
      <c r="E27" s="2" t="s">
        <v>49</v>
      </c>
      <c r="F27" t="s">
        <v>24</v>
      </c>
      <c r="G27" t="s">
        <v>25</v>
      </c>
      <c r="H27" s="1">
        <v>202010000000</v>
      </c>
      <c r="I27" t="s">
        <v>47</v>
      </c>
      <c r="J27" t="s">
        <v>27</v>
      </c>
      <c r="K27" s="2">
        <v>75</v>
      </c>
      <c r="L27">
        <v>75</v>
      </c>
      <c r="M27" t="s">
        <v>47</v>
      </c>
      <c r="N27">
        <v>53.55</v>
      </c>
      <c r="O27" s="2" t="s">
        <v>28</v>
      </c>
      <c r="P27">
        <v>0</v>
      </c>
      <c r="Q27" t="b">
        <v>0</v>
      </c>
      <c r="R27" s="2" t="s">
        <v>29</v>
      </c>
      <c r="S27" s="2" t="s">
        <v>30</v>
      </c>
      <c r="U27">
        <v>10002305</v>
      </c>
      <c r="X27">
        <v>15</v>
      </c>
      <c r="Y27">
        <f t="shared" si="0"/>
        <v>3</v>
      </c>
      <c r="Z27">
        <f t="shared" si="1"/>
        <v>18</v>
      </c>
      <c r="AA27" s="2">
        <f t="shared" si="2"/>
        <v>53.31</v>
      </c>
      <c r="AB27" s="2">
        <f t="shared" si="3"/>
        <v>3998.25</v>
      </c>
    </row>
    <row r="28" spans="1:28" ht="14.45" x14ac:dyDescent="0.3">
      <c r="A28">
        <v>27</v>
      </c>
      <c r="B28" s="2" t="s">
        <v>45</v>
      </c>
      <c r="C28">
        <v>1363</v>
      </c>
      <c r="D28" t="s">
        <v>22</v>
      </c>
      <c r="E28" s="2" t="s">
        <v>49</v>
      </c>
      <c r="F28" t="s">
        <v>24</v>
      </c>
      <c r="G28" t="s">
        <v>25</v>
      </c>
      <c r="H28" s="1">
        <v>230504000000000</v>
      </c>
      <c r="I28" t="s">
        <v>47</v>
      </c>
      <c r="J28" t="s">
        <v>27</v>
      </c>
      <c r="K28" s="2">
        <v>75</v>
      </c>
      <c r="L28">
        <v>75</v>
      </c>
      <c r="M28" t="s">
        <v>31</v>
      </c>
      <c r="N28">
        <v>50.35</v>
      </c>
      <c r="O28" s="2" t="s">
        <v>28</v>
      </c>
      <c r="P28">
        <v>0</v>
      </c>
      <c r="Q28" t="b">
        <v>0</v>
      </c>
      <c r="R28" s="2">
        <v>50062865</v>
      </c>
      <c r="S28" s="2" t="s">
        <v>32</v>
      </c>
      <c r="U28">
        <v>10002306</v>
      </c>
      <c r="X28">
        <v>15</v>
      </c>
      <c r="Y28">
        <f t="shared" si="0"/>
        <v>3</v>
      </c>
      <c r="Z28">
        <f t="shared" si="1"/>
        <v>18</v>
      </c>
      <c r="AA28" s="2">
        <f t="shared" si="2"/>
        <v>50.11</v>
      </c>
      <c r="AB28" s="2">
        <f t="shared" si="3"/>
        <v>3758.25</v>
      </c>
    </row>
    <row r="29" spans="1:28" ht="14.45" x14ac:dyDescent="0.3">
      <c r="A29">
        <v>28</v>
      </c>
      <c r="B29" s="2" t="s">
        <v>45</v>
      </c>
      <c r="C29">
        <v>1364</v>
      </c>
      <c r="D29" t="s">
        <v>22</v>
      </c>
      <c r="E29" s="2" t="s">
        <v>50</v>
      </c>
      <c r="F29" t="s">
        <v>24</v>
      </c>
      <c r="G29" t="s">
        <v>25</v>
      </c>
      <c r="H29">
        <v>1100041423</v>
      </c>
      <c r="I29" t="s">
        <v>47</v>
      </c>
      <c r="J29" t="s">
        <v>27</v>
      </c>
      <c r="K29" s="2">
        <v>75</v>
      </c>
      <c r="L29">
        <v>75</v>
      </c>
      <c r="M29" t="s">
        <v>31</v>
      </c>
      <c r="N29">
        <v>39.25</v>
      </c>
      <c r="O29" s="2" t="s">
        <v>28</v>
      </c>
      <c r="P29">
        <v>0</v>
      </c>
      <c r="Q29" t="b">
        <v>0</v>
      </c>
      <c r="R29" s="2" t="s">
        <v>33</v>
      </c>
      <c r="S29" s="2" t="s">
        <v>34</v>
      </c>
      <c r="U29">
        <v>10002309</v>
      </c>
      <c r="X29">
        <v>15</v>
      </c>
      <c r="Y29">
        <f t="shared" si="0"/>
        <v>3</v>
      </c>
      <c r="Z29">
        <f t="shared" si="1"/>
        <v>18</v>
      </c>
      <c r="AA29" s="2">
        <f t="shared" si="2"/>
        <v>39.01</v>
      </c>
      <c r="AB29" s="2">
        <f t="shared" si="3"/>
        <v>2925.75</v>
      </c>
    </row>
    <row r="30" spans="1:28" ht="14.45" x14ac:dyDescent="0.3">
      <c r="A30">
        <v>29</v>
      </c>
      <c r="B30" s="2" t="s">
        <v>45</v>
      </c>
      <c r="C30">
        <v>1364</v>
      </c>
      <c r="D30" t="s">
        <v>22</v>
      </c>
      <c r="E30" s="2" t="s">
        <v>50</v>
      </c>
      <c r="F30" t="s">
        <v>24</v>
      </c>
      <c r="G30" t="s">
        <v>25</v>
      </c>
      <c r="H30" s="1">
        <v>202010000000</v>
      </c>
      <c r="I30" t="s">
        <v>47</v>
      </c>
      <c r="J30" t="s">
        <v>27</v>
      </c>
      <c r="K30" s="2">
        <v>75</v>
      </c>
      <c r="L30">
        <v>75</v>
      </c>
      <c r="M30" t="s">
        <v>47</v>
      </c>
      <c r="N30">
        <v>38.049999999999997</v>
      </c>
      <c r="O30" s="2" t="s">
        <v>28</v>
      </c>
      <c r="P30">
        <v>0</v>
      </c>
      <c r="Q30" t="b">
        <v>0</v>
      </c>
      <c r="R30" s="2" t="s">
        <v>29</v>
      </c>
      <c r="S30" s="2" t="s">
        <v>30</v>
      </c>
      <c r="U30">
        <v>10002310</v>
      </c>
      <c r="X30">
        <v>15</v>
      </c>
      <c r="Y30">
        <f t="shared" si="0"/>
        <v>3</v>
      </c>
      <c r="Z30">
        <f t="shared" si="1"/>
        <v>18</v>
      </c>
      <c r="AA30" s="2">
        <f t="shared" si="2"/>
        <v>37.81</v>
      </c>
      <c r="AB30" s="2">
        <f t="shared" si="3"/>
        <v>2835.75</v>
      </c>
    </row>
    <row r="31" spans="1:28" ht="14.45" x14ac:dyDescent="0.3">
      <c r="A31">
        <v>30</v>
      </c>
      <c r="B31" s="2" t="s">
        <v>45</v>
      </c>
      <c r="C31">
        <v>1364</v>
      </c>
      <c r="D31" t="s">
        <v>22</v>
      </c>
      <c r="E31" s="2" t="s">
        <v>50</v>
      </c>
      <c r="F31" t="s">
        <v>24</v>
      </c>
      <c r="G31" t="s">
        <v>25</v>
      </c>
      <c r="H31" s="1">
        <v>230504000000000</v>
      </c>
      <c r="I31" t="s">
        <v>47</v>
      </c>
      <c r="J31" t="s">
        <v>27</v>
      </c>
      <c r="K31" s="2">
        <v>75</v>
      </c>
      <c r="L31">
        <v>75</v>
      </c>
      <c r="M31" t="s">
        <v>31</v>
      </c>
      <c r="N31">
        <v>39.4</v>
      </c>
      <c r="O31" s="2" t="s">
        <v>28</v>
      </c>
      <c r="P31">
        <v>0</v>
      </c>
      <c r="Q31" t="b">
        <v>0</v>
      </c>
      <c r="R31" s="2">
        <v>50062865</v>
      </c>
      <c r="S31" s="2" t="s">
        <v>32</v>
      </c>
      <c r="U31">
        <v>10002311</v>
      </c>
      <c r="X31">
        <v>15</v>
      </c>
      <c r="Y31">
        <f t="shared" si="0"/>
        <v>3</v>
      </c>
      <c r="Z31">
        <f t="shared" si="1"/>
        <v>18</v>
      </c>
      <c r="AA31" s="2">
        <f t="shared" si="2"/>
        <v>39.159999999999997</v>
      </c>
      <c r="AB31" s="2">
        <f t="shared" si="3"/>
        <v>2936.9999999999995</v>
      </c>
    </row>
    <row r="32" spans="1:28" ht="14.45" x14ac:dyDescent="0.3">
      <c r="A32">
        <v>31</v>
      </c>
      <c r="B32" s="2" t="s">
        <v>51</v>
      </c>
      <c r="C32">
        <v>1365</v>
      </c>
      <c r="D32" t="s">
        <v>22</v>
      </c>
      <c r="E32" s="2" t="s">
        <v>52</v>
      </c>
      <c r="F32" t="s">
        <v>24</v>
      </c>
      <c r="G32" t="s">
        <v>25</v>
      </c>
      <c r="H32" s="1">
        <v>230504000000000</v>
      </c>
      <c r="I32" t="s">
        <v>53</v>
      </c>
      <c r="J32" t="s">
        <v>27</v>
      </c>
      <c r="K32" s="2">
        <v>75</v>
      </c>
      <c r="L32">
        <v>75</v>
      </c>
      <c r="M32" t="s">
        <v>31</v>
      </c>
      <c r="N32">
        <v>132.87</v>
      </c>
      <c r="O32" s="2" t="s">
        <v>28</v>
      </c>
      <c r="P32">
        <v>0</v>
      </c>
      <c r="Q32" t="b">
        <v>0</v>
      </c>
      <c r="R32" s="2">
        <v>50062865</v>
      </c>
      <c r="S32" s="2" t="s">
        <v>32</v>
      </c>
      <c r="T32" t="s">
        <v>54</v>
      </c>
      <c r="U32">
        <v>10002314</v>
      </c>
      <c r="X32">
        <v>15</v>
      </c>
      <c r="Y32">
        <f t="shared" si="0"/>
        <v>3</v>
      </c>
      <c r="Z32">
        <f t="shared" si="1"/>
        <v>18</v>
      </c>
      <c r="AA32" s="2">
        <f t="shared" si="2"/>
        <v>132.63</v>
      </c>
      <c r="AB32" s="2">
        <f t="shared" si="3"/>
        <v>9947.25</v>
      </c>
    </row>
    <row r="33" spans="1:28" ht="14.45" x14ac:dyDescent="0.3">
      <c r="A33">
        <v>32</v>
      </c>
      <c r="B33" s="2" t="s">
        <v>51</v>
      </c>
      <c r="C33">
        <v>1365</v>
      </c>
      <c r="D33" t="s">
        <v>22</v>
      </c>
      <c r="E33" s="2" t="s">
        <v>52</v>
      </c>
      <c r="F33" t="s">
        <v>24</v>
      </c>
      <c r="G33" t="s">
        <v>25</v>
      </c>
      <c r="H33" s="1">
        <v>202010000000</v>
      </c>
      <c r="I33" t="s">
        <v>53</v>
      </c>
      <c r="J33" t="s">
        <v>27</v>
      </c>
      <c r="K33" s="2">
        <v>75</v>
      </c>
      <c r="L33">
        <v>75</v>
      </c>
      <c r="M33" t="s">
        <v>53</v>
      </c>
      <c r="N33">
        <v>135.4</v>
      </c>
      <c r="O33" s="2" t="s">
        <v>28</v>
      </c>
      <c r="P33">
        <v>0</v>
      </c>
      <c r="Q33" t="b">
        <v>0</v>
      </c>
      <c r="R33" s="2" t="s">
        <v>29</v>
      </c>
      <c r="S33" s="2" t="s">
        <v>30</v>
      </c>
      <c r="T33" t="s">
        <v>55</v>
      </c>
      <c r="U33">
        <v>10002315</v>
      </c>
      <c r="X33">
        <v>15</v>
      </c>
      <c r="Y33">
        <f t="shared" si="0"/>
        <v>3</v>
      </c>
      <c r="Z33">
        <f t="shared" si="1"/>
        <v>18</v>
      </c>
      <c r="AA33" s="2">
        <f t="shared" si="2"/>
        <v>135.16</v>
      </c>
      <c r="AB33" s="2">
        <f t="shared" si="3"/>
        <v>10137</v>
      </c>
    </row>
    <row r="34" spans="1:28" ht="14.45" x14ac:dyDescent="0.3">
      <c r="A34">
        <v>33</v>
      </c>
      <c r="B34" s="2" t="s">
        <v>51</v>
      </c>
      <c r="C34">
        <v>1365</v>
      </c>
      <c r="D34" t="s">
        <v>22</v>
      </c>
      <c r="E34" s="2" t="s">
        <v>52</v>
      </c>
      <c r="F34" t="s">
        <v>24</v>
      </c>
      <c r="G34" t="s">
        <v>25</v>
      </c>
      <c r="H34">
        <v>1100041481</v>
      </c>
      <c r="I34" t="s">
        <v>53</v>
      </c>
      <c r="J34" t="s">
        <v>27</v>
      </c>
      <c r="K34" s="2">
        <v>75</v>
      </c>
      <c r="L34">
        <v>75</v>
      </c>
      <c r="M34" t="s">
        <v>31</v>
      </c>
      <c r="N34">
        <v>132.66999999999999</v>
      </c>
      <c r="O34" s="2" t="s">
        <v>28</v>
      </c>
      <c r="P34">
        <v>0</v>
      </c>
      <c r="Q34" t="b">
        <v>0</v>
      </c>
      <c r="R34" s="2" t="s">
        <v>33</v>
      </c>
      <c r="S34" s="2" t="s">
        <v>34</v>
      </c>
      <c r="T34" t="s">
        <v>56</v>
      </c>
      <c r="U34">
        <v>10002316</v>
      </c>
      <c r="X34">
        <v>15</v>
      </c>
      <c r="Y34">
        <f t="shared" si="0"/>
        <v>3</v>
      </c>
      <c r="Z34">
        <f t="shared" si="1"/>
        <v>18</v>
      </c>
      <c r="AA34" s="2">
        <f t="shared" si="2"/>
        <v>132.42999999999998</v>
      </c>
      <c r="AB34" s="2">
        <f t="shared" si="3"/>
        <v>9932.2499999999982</v>
      </c>
    </row>
    <row r="35" spans="1:28" ht="14.45" x14ac:dyDescent="0.3">
      <c r="A35">
        <v>34</v>
      </c>
      <c r="B35" s="2" t="s">
        <v>51</v>
      </c>
      <c r="C35">
        <v>1366</v>
      </c>
      <c r="D35" t="s">
        <v>22</v>
      </c>
      <c r="E35" s="2" t="s">
        <v>57</v>
      </c>
      <c r="F35" t="s">
        <v>24</v>
      </c>
      <c r="G35" t="s">
        <v>25</v>
      </c>
      <c r="H35" s="1">
        <v>202010000000</v>
      </c>
      <c r="I35" t="s">
        <v>53</v>
      </c>
      <c r="J35" t="s">
        <v>27</v>
      </c>
      <c r="K35" s="2">
        <v>75</v>
      </c>
      <c r="L35">
        <v>75</v>
      </c>
      <c r="M35" t="s">
        <v>53</v>
      </c>
      <c r="N35">
        <v>96.5</v>
      </c>
      <c r="O35" s="2" t="s">
        <v>28</v>
      </c>
      <c r="P35">
        <v>0</v>
      </c>
      <c r="Q35" t="b">
        <v>0</v>
      </c>
      <c r="R35" s="2" t="s">
        <v>29</v>
      </c>
      <c r="S35" s="2" t="s">
        <v>30</v>
      </c>
      <c r="U35">
        <v>10002317</v>
      </c>
      <c r="X35">
        <v>15</v>
      </c>
      <c r="Y35">
        <f t="shared" si="0"/>
        <v>3</v>
      </c>
      <c r="Z35">
        <f t="shared" si="1"/>
        <v>18</v>
      </c>
      <c r="AA35" s="2">
        <f t="shared" si="2"/>
        <v>96.26</v>
      </c>
      <c r="AB35" s="2">
        <f t="shared" si="3"/>
        <v>7219.5</v>
      </c>
    </row>
    <row r="36" spans="1:28" ht="14.45" x14ac:dyDescent="0.3">
      <c r="A36">
        <v>35</v>
      </c>
      <c r="B36" s="2" t="s">
        <v>51</v>
      </c>
      <c r="C36">
        <v>1366</v>
      </c>
      <c r="D36" t="s">
        <v>22</v>
      </c>
      <c r="E36" s="2" t="s">
        <v>57</v>
      </c>
      <c r="F36" t="s">
        <v>24</v>
      </c>
      <c r="G36" t="s">
        <v>25</v>
      </c>
      <c r="H36" s="1">
        <v>230504000000000</v>
      </c>
      <c r="I36" t="s">
        <v>53</v>
      </c>
      <c r="J36" t="s">
        <v>27</v>
      </c>
      <c r="K36" s="2">
        <v>75</v>
      </c>
      <c r="L36">
        <v>75</v>
      </c>
      <c r="M36" t="s">
        <v>31</v>
      </c>
      <c r="N36">
        <v>99.5</v>
      </c>
      <c r="O36" s="2" t="s">
        <v>28</v>
      </c>
      <c r="P36">
        <v>0</v>
      </c>
      <c r="Q36" t="b">
        <v>0</v>
      </c>
      <c r="R36" s="2">
        <v>50062865</v>
      </c>
      <c r="S36" s="2" t="s">
        <v>32</v>
      </c>
      <c r="U36">
        <v>10002318</v>
      </c>
      <c r="X36">
        <v>15</v>
      </c>
      <c r="Y36">
        <f t="shared" si="0"/>
        <v>3</v>
      </c>
      <c r="Z36">
        <f t="shared" si="1"/>
        <v>18</v>
      </c>
      <c r="AA36" s="2">
        <f t="shared" si="2"/>
        <v>99.26</v>
      </c>
      <c r="AB36" s="2">
        <f t="shared" si="3"/>
        <v>7444.5</v>
      </c>
    </row>
    <row r="37" spans="1:28" ht="14.45" x14ac:dyDescent="0.3">
      <c r="A37">
        <v>36</v>
      </c>
      <c r="B37" s="2" t="s">
        <v>51</v>
      </c>
      <c r="C37">
        <v>1366</v>
      </c>
      <c r="D37" t="s">
        <v>22</v>
      </c>
      <c r="E37" s="2" t="s">
        <v>57</v>
      </c>
      <c r="F37" t="s">
        <v>24</v>
      </c>
      <c r="G37" t="s">
        <v>25</v>
      </c>
      <c r="H37">
        <v>1100041493</v>
      </c>
      <c r="I37" t="s">
        <v>53</v>
      </c>
      <c r="J37" t="s">
        <v>27</v>
      </c>
      <c r="K37" s="2">
        <v>75</v>
      </c>
      <c r="L37">
        <v>75</v>
      </c>
      <c r="M37" t="s">
        <v>31</v>
      </c>
      <c r="N37">
        <v>98.33</v>
      </c>
      <c r="O37" s="2" t="s">
        <v>28</v>
      </c>
      <c r="P37">
        <v>0</v>
      </c>
      <c r="Q37" t="b">
        <v>0</v>
      </c>
      <c r="R37" s="2" t="s">
        <v>33</v>
      </c>
      <c r="S37" s="2" t="s">
        <v>34</v>
      </c>
      <c r="U37">
        <v>10002319</v>
      </c>
      <c r="X37">
        <v>15</v>
      </c>
      <c r="Y37">
        <f t="shared" si="0"/>
        <v>3</v>
      </c>
      <c r="Z37">
        <f t="shared" si="1"/>
        <v>18</v>
      </c>
      <c r="AA37" s="2">
        <f t="shared" si="2"/>
        <v>98.09</v>
      </c>
      <c r="AB37" s="2">
        <f t="shared" si="3"/>
        <v>7356.75</v>
      </c>
    </row>
    <row r="38" spans="1:28" ht="14.45" x14ac:dyDescent="0.3">
      <c r="A38">
        <v>37</v>
      </c>
      <c r="B38" s="2" t="s">
        <v>58</v>
      </c>
      <c r="C38">
        <v>1367</v>
      </c>
      <c r="D38" t="s">
        <v>22</v>
      </c>
      <c r="E38" s="2" t="s">
        <v>52</v>
      </c>
      <c r="F38" t="s">
        <v>24</v>
      </c>
      <c r="G38" t="s">
        <v>25</v>
      </c>
      <c r="H38">
        <v>1100041659</v>
      </c>
      <c r="I38" t="s">
        <v>59</v>
      </c>
      <c r="J38" t="s">
        <v>27</v>
      </c>
      <c r="K38" s="2">
        <v>75</v>
      </c>
      <c r="L38">
        <v>75</v>
      </c>
      <c r="M38" t="s">
        <v>31</v>
      </c>
      <c r="N38">
        <v>130.6</v>
      </c>
      <c r="O38" s="2" t="s">
        <v>28</v>
      </c>
      <c r="P38">
        <v>0</v>
      </c>
      <c r="Q38" t="b">
        <v>0</v>
      </c>
      <c r="R38" s="2" t="s">
        <v>33</v>
      </c>
      <c r="S38" s="2" t="s">
        <v>34</v>
      </c>
      <c r="T38" t="s">
        <v>60</v>
      </c>
      <c r="U38">
        <v>10002324</v>
      </c>
      <c r="X38">
        <v>15</v>
      </c>
      <c r="Y38">
        <f t="shared" si="0"/>
        <v>3</v>
      </c>
      <c r="Z38">
        <f t="shared" si="1"/>
        <v>18</v>
      </c>
      <c r="AA38" s="2">
        <f t="shared" si="2"/>
        <v>130.36000000000001</v>
      </c>
      <c r="AB38" s="2">
        <f t="shared" si="3"/>
        <v>9777.0000000000018</v>
      </c>
    </row>
    <row r="39" spans="1:28" ht="14.45" x14ac:dyDescent="0.3">
      <c r="A39">
        <v>38</v>
      </c>
      <c r="B39" s="2" t="s">
        <v>58</v>
      </c>
      <c r="C39">
        <v>1367</v>
      </c>
      <c r="D39" t="s">
        <v>22</v>
      </c>
      <c r="E39" s="2" t="s">
        <v>52</v>
      </c>
      <c r="F39" t="s">
        <v>24</v>
      </c>
      <c r="G39" t="s">
        <v>25</v>
      </c>
      <c r="H39" s="1">
        <v>230504000000000</v>
      </c>
      <c r="I39" t="s">
        <v>59</v>
      </c>
      <c r="J39" t="s">
        <v>27</v>
      </c>
      <c r="K39" s="2">
        <v>75</v>
      </c>
      <c r="L39">
        <v>75</v>
      </c>
      <c r="M39" t="s">
        <v>31</v>
      </c>
      <c r="N39">
        <v>130.35</v>
      </c>
      <c r="O39" s="2" t="s">
        <v>28</v>
      </c>
      <c r="P39">
        <v>0</v>
      </c>
      <c r="Q39" t="b">
        <v>0</v>
      </c>
      <c r="R39" s="2">
        <v>50062865</v>
      </c>
      <c r="S39" s="2" t="s">
        <v>32</v>
      </c>
      <c r="T39" t="s">
        <v>61</v>
      </c>
      <c r="U39">
        <v>10002325</v>
      </c>
      <c r="X39">
        <v>15</v>
      </c>
      <c r="Y39">
        <f t="shared" si="0"/>
        <v>3</v>
      </c>
      <c r="Z39">
        <f t="shared" si="1"/>
        <v>18</v>
      </c>
      <c r="AA39" s="2">
        <f t="shared" si="2"/>
        <v>130.11000000000001</v>
      </c>
      <c r="AB39" s="2">
        <f t="shared" si="3"/>
        <v>9758.2500000000018</v>
      </c>
    </row>
    <row r="40" spans="1:28" ht="14.45" x14ac:dyDescent="0.3">
      <c r="A40">
        <v>39</v>
      </c>
      <c r="B40" s="2" t="s">
        <v>58</v>
      </c>
      <c r="C40">
        <v>1367</v>
      </c>
      <c r="D40" t="s">
        <v>22</v>
      </c>
      <c r="E40" s="2" t="s">
        <v>52</v>
      </c>
      <c r="F40" t="s">
        <v>24</v>
      </c>
      <c r="G40" t="s">
        <v>25</v>
      </c>
      <c r="H40" s="1">
        <v>202010000000</v>
      </c>
      <c r="I40" t="s">
        <v>59</v>
      </c>
      <c r="J40" t="s">
        <v>27</v>
      </c>
      <c r="K40" s="2">
        <v>75</v>
      </c>
      <c r="L40">
        <v>75</v>
      </c>
      <c r="M40" t="s">
        <v>59</v>
      </c>
      <c r="N40">
        <v>132.65</v>
      </c>
      <c r="O40" s="2" t="s">
        <v>28</v>
      </c>
      <c r="P40">
        <v>0</v>
      </c>
      <c r="Q40" t="b">
        <v>0</v>
      </c>
      <c r="R40" s="2" t="s">
        <v>29</v>
      </c>
      <c r="S40" s="2" t="s">
        <v>30</v>
      </c>
      <c r="T40" t="s">
        <v>62</v>
      </c>
      <c r="U40">
        <v>10002326</v>
      </c>
      <c r="X40">
        <v>15</v>
      </c>
      <c r="Y40">
        <f t="shared" si="0"/>
        <v>3</v>
      </c>
      <c r="Z40">
        <f t="shared" si="1"/>
        <v>18</v>
      </c>
      <c r="AA40" s="2">
        <f t="shared" si="2"/>
        <v>132.41</v>
      </c>
      <c r="AB40" s="2">
        <f t="shared" si="3"/>
        <v>9930.75</v>
      </c>
    </row>
    <row r="41" spans="1:28" ht="14.45" x14ac:dyDescent="0.3">
      <c r="A41">
        <v>40</v>
      </c>
      <c r="B41" s="2" t="s">
        <v>58</v>
      </c>
      <c r="C41">
        <v>1368</v>
      </c>
      <c r="D41" t="s">
        <v>22</v>
      </c>
      <c r="E41" s="2" t="s">
        <v>57</v>
      </c>
      <c r="F41" t="s">
        <v>24</v>
      </c>
      <c r="G41" t="s">
        <v>25</v>
      </c>
      <c r="H41">
        <v>1100041677</v>
      </c>
      <c r="I41" t="s">
        <v>59</v>
      </c>
      <c r="J41" t="s">
        <v>27</v>
      </c>
      <c r="K41" s="2">
        <v>75</v>
      </c>
      <c r="L41">
        <v>75</v>
      </c>
      <c r="M41" t="s">
        <v>31</v>
      </c>
      <c r="N41">
        <v>99.33</v>
      </c>
      <c r="O41" s="2" t="s">
        <v>28</v>
      </c>
      <c r="P41">
        <v>0</v>
      </c>
      <c r="Q41" t="b">
        <v>0</v>
      </c>
      <c r="R41" s="2" t="s">
        <v>33</v>
      </c>
      <c r="S41" s="2" t="s">
        <v>34</v>
      </c>
      <c r="T41" t="s">
        <v>63</v>
      </c>
      <c r="U41">
        <v>10002327</v>
      </c>
      <c r="X41">
        <v>15</v>
      </c>
      <c r="Y41">
        <f t="shared" si="0"/>
        <v>3</v>
      </c>
      <c r="Z41">
        <f t="shared" si="1"/>
        <v>18</v>
      </c>
      <c r="AA41" s="2">
        <f t="shared" si="2"/>
        <v>99.09</v>
      </c>
      <c r="AB41" s="2">
        <f t="shared" si="3"/>
        <v>7431.75</v>
      </c>
    </row>
    <row r="42" spans="1:28" ht="14.45" x14ac:dyDescent="0.3">
      <c r="A42">
        <v>41</v>
      </c>
      <c r="B42" s="2" t="s">
        <v>58</v>
      </c>
      <c r="C42">
        <v>1368</v>
      </c>
      <c r="D42" t="s">
        <v>22</v>
      </c>
      <c r="E42" s="2" t="s">
        <v>57</v>
      </c>
      <c r="F42" t="s">
        <v>24</v>
      </c>
      <c r="G42" t="s">
        <v>25</v>
      </c>
      <c r="H42" s="1">
        <v>230504000000000</v>
      </c>
      <c r="I42" t="s">
        <v>59</v>
      </c>
      <c r="J42" t="s">
        <v>27</v>
      </c>
      <c r="K42" s="2">
        <v>75</v>
      </c>
      <c r="L42">
        <v>75</v>
      </c>
      <c r="M42" t="s">
        <v>31</v>
      </c>
      <c r="N42">
        <v>99.8</v>
      </c>
      <c r="O42" s="2" t="s">
        <v>28</v>
      </c>
      <c r="P42">
        <v>0</v>
      </c>
      <c r="Q42" t="b">
        <v>0</v>
      </c>
      <c r="R42" s="2">
        <v>50062865</v>
      </c>
      <c r="S42" s="2" t="s">
        <v>32</v>
      </c>
      <c r="T42" t="s">
        <v>64</v>
      </c>
      <c r="U42">
        <v>10002328</v>
      </c>
      <c r="X42">
        <v>15</v>
      </c>
      <c r="Y42">
        <f t="shared" si="0"/>
        <v>3</v>
      </c>
      <c r="Z42">
        <f t="shared" si="1"/>
        <v>18</v>
      </c>
      <c r="AA42" s="2">
        <f t="shared" si="2"/>
        <v>99.56</v>
      </c>
      <c r="AB42" s="2">
        <f t="shared" si="3"/>
        <v>7467</v>
      </c>
    </row>
    <row r="43" spans="1:28" ht="14.45" x14ac:dyDescent="0.3">
      <c r="A43">
        <v>42</v>
      </c>
      <c r="B43" s="2" t="s">
        <v>58</v>
      </c>
      <c r="C43">
        <v>1368</v>
      </c>
      <c r="D43" t="s">
        <v>22</v>
      </c>
      <c r="E43" s="2" t="s">
        <v>57</v>
      </c>
      <c r="F43" t="s">
        <v>24</v>
      </c>
      <c r="G43" t="s">
        <v>25</v>
      </c>
      <c r="H43" s="1">
        <v>202010000000</v>
      </c>
      <c r="I43" t="s">
        <v>59</v>
      </c>
      <c r="J43" t="s">
        <v>27</v>
      </c>
      <c r="K43" s="2">
        <v>75</v>
      </c>
      <c r="L43">
        <v>75</v>
      </c>
      <c r="M43" t="s">
        <v>65</v>
      </c>
      <c r="N43">
        <v>99.65</v>
      </c>
      <c r="O43" s="2" t="s">
        <v>28</v>
      </c>
      <c r="P43">
        <v>0</v>
      </c>
      <c r="Q43" t="b">
        <v>0</v>
      </c>
      <c r="R43" s="2" t="s">
        <v>29</v>
      </c>
      <c r="S43" s="2" t="s">
        <v>30</v>
      </c>
      <c r="T43" t="s">
        <v>66</v>
      </c>
      <c r="U43">
        <v>10002330</v>
      </c>
      <c r="X43">
        <v>15</v>
      </c>
      <c r="Y43">
        <f t="shared" si="0"/>
        <v>3</v>
      </c>
      <c r="Z43">
        <f t="shared" si="1"/>
        <v>18</v>
      </c>
      <c r="AA43" s="2">
        <f t="shared" si="2"/>
        <v>99.41</v>
      </c>
      <c r="AB43" s="2">
        <f t="shared" si="3"/>
        <v>7455.75</v>
      </c>
    </row>
    <row r="44" spans="1:28" ht="14.45" x14ac:dyDescent="0.3">
      <c r="A44">
        <v>43</v>
      </c>
      <c r="B44" s="2" t="s">
        <v>67</v>
      </c>
      <c r="C44">
        <v>1369</v>
      </c>
      <c r="D44" t="s">
        <v>22</v>
      </c>
      <c r="E44" s="2" t="s">
        <v>39</v>
      </c>
      <c r="F44" t="s">
        <v>24</v>
      </c>
      <c r="G44" t="s">
        <v>25</v>
      </c>
      <c r="H44" s="1">
        <v>202010000000</v>
      </c>
      <c r="I44" t="s">
        <v>68</v>
      </c>
      <c r="J44" t="s">
        <v>27</v>
      </c>
      <c r="K44" s="2">
        <v>150</v>
      </c>
      <c r="L44">
        <v>150</v>
      </c>
      <c r="M44" t="s">
        <v>69</v>
      </c>
      <c r="N44">
        <v>37.9</v>
      </c>
      <c r="O44" s="2" t="s">
        <v>28</v>
      </c>
      <c r="P44">
        <v>0</v>
      </c>
      <c r="Q44" t="b">
        <v>0</v>
      </c>
      <c r="R44" s="2" t="s">
        <v>29</v>
      </c>
      <c r="S44" s="2" t="s">
        <v>30</v>
      </c>
      <c r="T44" t="s">
        <v>70</v>
      </c>
      <c r="U44">
        <v>10002334</v>
      </c>
      <c r="X44">
        <v>15</v>
      </c>
      <c r="Y44">
        <f t="shared" si="0"/>
        <v>3</v>
      </c>
      <c r="Z44">
        <f t="shared" si="1"/>
        <v>18</v>
      </c>
      <c r="AA44" s="2">
        <f t="shared" si="2"/>
        <v>37.78</v>
      </c>
      <c r="AB44" s="2">
        <f t="shared" si="3"/>
        <v>5667</v>
      </c>
    </row>
    <row r="45" spans="1:28" ht="14.45" x14ac:dyDescent="0.3">
      <c r="A45">
        <v>44</v>
      </c>
      <c r="B45" s="2" t="s">
        <v>67</v>
      </c>
      <c r="C45">
        <v>1369</v>
      </c>
      <c r="D45" t="s">
        <v>22</v>
      </c>
      <c r="E45" s="2" t="s">
        <v>39</v>
      </c>
      <c r="F45" t="s">
        <v>24</v>
      </c>
      <c r="G45" t="s">
        <v>25</v>
      </c>
      <c r="H45" s="1">
        <v>230504000000000</v>
      </c>
      <c r="I45" t="s">
        <v>68</v>
      </c>
      <c r="J45" t="s">
        <v>27</v>
      </c>
      <c r="K45" s="2">
        <v>150</v>
      </c>
      <c r="L45">
        <v>150</v>
      </c>
      <c r="M45" t="s">
        <v>31</v>
      </c>
      <c r="N45">
        <v>37.700000000000003</v>
      </c>
      <c r="O45" s="2" t="s">
        <v>28</v>
      </c>
      <c r="P45">
        <v>0</v>
      </c>
      <c r="Q45" t="b">
        <v>0</v>
      </c>
      <c r="R45" s="2">
        <v>50062865</v>
      </c>
      <c r="S45" s="2" t="s">
        <v>32</v>
      </c>
      <c r="T45" t="s">
        <v>71</v>
      </c>
      <c r="U45">
        <v>10002335</v>
      </c>
      <c r="X45">
        <v>15</v>
      </c>
      <c r="Y45">
        <f t="shared" si="0"/>
        <v>3</v>
      </c>
      <c r="Z45">
        <f t="shared" si="1"/>
        <v>18</v>
      </c>
      <c r="AA45" s="2">
        <f t="shared" si="2"/>
        <v>37.58</v>
      </c>
      <c r="AB45" s="2">
        <f t="shared" si="3"/>
        <v>5637</v>
      </c>
    </row>
    <row r="46" spans="1:28" ht="14.45" x14ac:dyDescent="0.3">
      <c r="A46">
        <v>45</v>
      </c>
      <c r="B46" s="2" t="s">
        <v>67</v>
      </c>
      <c r="C46">
        <v>1369</v>
      </c>
      <c r="D46" t="s">
        <v>22</v>
      </c>
      <c r="E46" s="2" t="s">
        <v>39</v>
      </c>
      <c r="F46" t="s">
        <v>24</v>
      </c>
      <c r="G46" t="s">
        <v>25</v>
      </c>
      <c r="H46">
        <v>1100041752</v>
      </c>
      <c r="I46" t="s">
        <v>68</v>
      </c>
      <c r="J46" t="s">
        <v>27</v>
      </c>
      <c r="K46" s="2">
        <v>150</v>
      </c>
      <c r="L46">
        <v>150</v>
      </c>
      <c r="M46" t="s">
        <v>31</v>
      </c>
      <c r="N46">
        <v>37.65</v>
      </c>
      <c r="O46" s="2" t="s">
        <v>28</v>
      </c>
      <c r="P46">
        <v>0</v>
      </c>
      <c r="Q46" t="b">
        <v>0</v>
      </c>
      <c r="R46" s="2" t="s">
        <v>33</v>
      </c>
      <c r="S46" s="2" t="s">
        <v>34</v>
      </c>
      <c r="T46" t="s">
        <v>72</v>
      </c>
      <c r="U46">
        <v>10002336</v>
      </c>
      <c r="X46">
        <v>15</v>
      </c>
      <c r="Y46">
        <f t="shared" si="0"/>
        <v>3</v>
      </c>
      <c r="Z46">
        <f t="shared" si="1"/>
        <v>18</v>
      </c>
      <c r="AA46" s="2">
        <f t="shared" si="2"/>
        <v>37.53</v>
      </c>
      <c r="AB46" s="2">
        <f t="shared" si="3"/>
        <v>5629.5</v>
      </c>
    </row>
    <row r="47" spans="1:28" ht="14.45" x14ac:dyDescent="0.3">
      <c r="A47">
        <v>46</v>
      </c>
      <c r="B47" s="2" t="s">
        <v>67</v>
      </c>
      <c r="C47">
        <v>1370</v>
      </c>
      <c r="D47" t="s">
        <v>22</v>
      </c>
      <c r="E47" s="2" t="s">
        <v>73</v>
      </c>
      <c r="F47" t="s">
        <v>24</v>
      </c>
      <c r="G47" t="s">
        <v>25</v>
      </c>
      <c r="H47" s="1">
        <v>202010000000</v>
      </c>
      <c r="I47" t="s">
        <v>68</v>
      </c>
      <c r="J47" t="s">
        <v>27</v>
      </c>
      <c r="K47" s="2">
        <v>150</v>
      </c>
      <c r="L47">
        <v>150</v>
      </c>
      <c r="M47" t="s">
        <v>69</v>
      </c>
      <c r="N47">
        <v>64.05</v>
      </c>
      <c r="O47" s="2" t="s">
        <v>28</v>
      </c>
      <c r="P47">
        <v>0</v>
      </c>
      <c r="Q47" t="b">
        <v>0</v>
      </c>
      <c r="R47" s="2" t="s">
        <v>29</v>
      </c>
      <c r="S47" s="2" t="s">
        <v>30</v>
      </c>
      <c r="T47" t="s">
        <v>74</v>
      </c>
      <c r="U47">
        <v>10002338</v>
      </c>
      <c r="X47">
        <v>15</v>
      </c>
      <c r="Y47">
        <f t="shared" si="0"/>
        <v>3</v>
      </c>
      <c r="Z47">
        <f t="shared" si="1"/>
        <v>18</v>
      </c>
      <c r="AA47" s="2">
        <f t="shared" si="2"/>
        <v>63.93</v>
      </c>
      <c r="AB47" s="2">
        <f t="shared" si="3"/>
        <v>9589.5</v>
      </c>
    </row>
    <row r="48" spans="1:28" ht="14.45" x14ac:dyDescent="0.3">
      <c r="A48">
        <v>47</v>
      </c>
      <c r="B48" s="2" t="s">
        <v>67</v>
      </c>
      <c r="C48">
        <v>1370</v>
      </c>
      <c r="D48" t="s">
        <v>22</v>
      </c>
      <c r="E48" s="2" t="s">
        <v>73</v>
      </c>
      <c r="F48" t="s">
        <v>24</v>
      </c>
      <c r="G48" t="s">
        <v>25</v>
      </c>
      <c r="H48">
        <v>1100041758</v>
      </c>
      <c r="I48" t="s">
        <v>68</v>
      </c>
      <c r="J48" t="s">
        <v>27</v>
      </c>
      <c r="K48" s="2">
        <v>150</v>
      </c>
      <c r="L48">
        <v>150</v>
      </c>
      <c r="M48" t="s">
        <v>31</v>
      </c>
      <c r="N48">
        <v>62.95</v>
      </c>
      <c r="O48" s="2" t="s">
        <v>28</v>
      </c>
      <c r="P48">
        <v>0</v>
      </c>
      <c r="Q48" t="b">
        <v>0</v>
      </c>
      <c r="R48" s="2" t="s">
        <v>33</v>
      </c>
      <c r="S48" s="2" t="s">
        <v>34</v>
      </c>
      <c r="T48" t="s">
        <v>75</v>
      </c>
      <c r="U48">
        <v>10002340</v>
      </c>
      <c r="X48">
        <v>15</v>
      </c>
      <c r="Y48">
        <f t="shared" si="0"/>
        <v>3</v>
      </c>
      <c r="Z48">
        <f t="shared" si="1"/>
        <v>18</v>
      </c>
      <c r="AA48" s="2">
        <f t="shared" si="2"/>
        <v>62.83</v>
      </c>
      <c r="AB48" s="2">
        <f t="shared" si="3"/>
        <v>9424.5</v>
      </c>
    </row>
    <row r="49" spans="1:28" ht="14.45" x14ac:dyDescent="0.3">
      <c r="A49">
        <v>48</v>
      </c>
      <c r="B49" s="2" t="s">
        <v>67</v>
      </c>
      <c r="C49">
        <v>1370</v>
      </c>
      <c r="D49" t="s">
        <v>22</v>
      </c>
      <c r="E49" s="2" t="s">
        <v>73</v>
      </c>
      <c r="F49" t="s">
        <v>24</v>
      </c>
      <c r="G49" t="s">
        <v>25</v>
      </c>
      <c r="H49" s="1">
        <v>230504000000000</v>
      </c>
      <c r="I49" t="s">
        <v>68</v>
      </c>
      <c r="J49" t="s">
        <v>27</v>
      </c>
      <c r="K49" s="2">
        <v>150</v>
      </c>
      <c r="L49">
        <v>150</v>
      </c>
      <c r="M49" t="s">
        <v>31</v>
      </c>
      <c r="N49">
        <v>63.25</v>
      </c>
      <c r="O49" s="2" t="s">
        <v>28</v>
      </c>
      <c r="P49">
        <v>0</v>
      </c>
      <c r="Q49" t="b">
        <v>0</v>
      </c>
      <c r="R49" s="2">
        <v>50062865</v>
      </c>
      <c r="S49" s="2" t="s">
        <v>32</v>
      </c>
      <c r="T49" t="s">
        <v>76</v>
      </c>
      <c r="U49">
        <v>10002339</v>
      </c>
      <c r="X49">
        <v>15</v>
      </c>
      <c r="Y49">
        <f t="shared" si="0"/>
        <v>3</v>
      </c>
      <c r="Z49">
        <f t="shared" si="1"/>
        <v>18</v>
      </c>
      <c r="AA49" s="2">
        <f t="shared" si="2"/>
        <v>63.13</v>
      </c>
      <c r="AB49" s="2">
        <f t="shared" si="3"/>
        <v>9469.5</v>
      </c>
    </row>
    <row r="50" spans="1:28" ht="14.45" x14ac:dyDescent="0.3">
      <c r="A50">
        <v>49</v>
      </c>
      <c r="B50" s="2" t="s">
        <v>77</v>
      </c>
      <c r="C50">
        <v>1371</v>
      </c>
      <c r="D50" t="s">
        <v>22</v>
      </c>
      <c r="E50" s="2" t="s">
        <v>52</v>
      </c>
      <c r="F50" t="s">
        <v>24</v>
      </c>
      <c r="G50" t="s">
        <v>25</v>
      </c>
      <c r="H50">
        <v>1100041796</v>
      </c>
      <c r="I50" t="s">
        <v>78</v>
      </c>
      <c r="J50" t="s">
        <v>27</v>
      </c>
      <c r="K50" s="2">
        <v>75</v>
      </c>
      <c r="L50">
        <v>75</v>
      </c>
      <c r="M50" t="s">
        <v>31</v>
      </c>
      <c r="N50">
        <v>127.25</v>
      </c>
      <c r="O50" s="2" t="s">
        <v>28</v>
      </c>
      <c r="P50">
        <v>0</v>
      </c>
      <c r="Q50" t="b">
        <v>0</v>
      </c>
      <c r="R50" s="2" t="s">
        <v>33</v>
      </c>
      <c r="S50" s="2" t="s">
        <v>34</v>
      </c>
      <c r="T50" t="s">
        <v>79</v>
      </c>
      <c r="U50">
        <v>10002344</v>
      </c>
      <c r="X50">
        <v>15</v>
      </c>
      <c r="Y50">
        <f t="shared" si="0"/>
        <v>3</v>
      </c>
      <c r="Z50">
        <f t="shared" si="1"/>
        <v>18</v>
      </c>
      <c r="AA50" s="2">
        <f t="shared" si="2"/>
        <v>127.01</v>
      </c>
      <c r="AB50" s="2">
        <f t="shared" si="3"/>
        <v>9525.75</v>
      </c>
    </row>
    <row r="51" spans="1:28" ht="14.45" x14ac:dyDescent="0.3">
      <c r="A51">
        <v>50</v>
      </c>
      <c r="B51" s="2" t="s">
        <v>77</v>
      </c>
      <c r="C51">
        <v>1371</v>
      </c>
      <c r="D51" t="s">
        <v>22</v>
      </c>
      <c r="E51" s="2" t="s">
        <v>52</v>
      </c>
      <c r="F51" t="s">
        <v>24</v>
      </c>
      <c r="G51" t="s">
        <v>25</v>
      </c>
      <c r="H51" s="1">
        <v>230504000000000</v>
      </c>
      <c r="I51" t="s">
        <v>78</v>
      </c>
      <c r="J51" t="s">
        <v>27</v>
      </c>
      <c r="K51" s="2">
        <v>75</v>
      </c>
      <c r="L51">
        <v>75</v>
      </c>
      <c r="M51" t="s">
        <v>31</v>
      </c>
      <c r="N51">
        <v>128.91999999999999</v>
      </c>
      <c r="O51" s="2" t="s">
        <v>28</v>
      </c>
      <c r="P51">
        <v>0</v>
      </c>
      <c r="Q51" t="b">
        <v>0</v>
      </c>
      <c r="R51" s="2">
        <v>50062865</v>
      </c>
      <c r="S51" s="2" t="s">
        <v>32</v>
      </c>
      <c r="T51" t="s">
        <v>80</v>
      </c>
      <c r="U51">
        <v>10002345</v>
      </c>
      <c r="X51">
        <v>15</v>
      </c>
      <c r="Y51">
        <f t="shared" si="0"/>
        <v>3</v>
      </c>
      <c r="Z51">
        <f t="shared" si="1"/>
        <v>18</v>
      </c>
      <c r="AA51" s="2">
        <f t="shared" si="2"/>
        <v>128.67999999999998</v>
      </c>
      <c r="AB51" s="2">
        <f t="shared" si="3"/>
        <v>9650.9999999999982</v>
      </c>
    </row>
    <row r="52" spans="1:28" ht="14.45" x14ac:dyDescent="0.3">
      <c r="A52">
        <v>51</v>
      </c>
      <c r="B52" s="2" t="s">
        <v>77</v>
      </c>
      <c r="C52">
        <v>1371</v>
      </c>
      <c r="D52" t="s">
        <v>22</v>
      </c>
      <c r="E52" s="2" t="s">
        <v>52</v>
      </c>
      <c r="F52" t="s">
        <v>24</v>
      </c>
      <c r="G52" t="s">
        <v>25</v>
      </c>
      <c r="H52" s="1">
        <v>202010000000</v>
      </c>
      <c r="I52" t="s">
        <v>78</v>
      </c>
      <c r="J52" t="s">
        <v>27</v>
      </c>
      <c r="K52" s="2">
        <v>75</v>
      </c>
      <c r="L52">
        <v>75</v>
      </c>
      <c r="M52" t="s">
        <v>78</v>
      </c>
      <c r="N52">
        <v>128.35</v>
      </c>
      <c r="O52" s="2" t="s">
        <v>28</v>
      </c>
      <c r="P52">
        <v>0</v>
      </c>
      <c r="Q52" t="b">
        <v>0</v>
      </c>
      <c r="R52" s="2" t="s">
        <v>29</v>
      </c>
      <c r="S52" s="2" t="s">
        <v>30</v>
      </c>
      <c r="T52" t="s">
        <v>81</v>
      </c>
      <c r="U52">
        <v>10002346</v>
      </c>
      <c r="X52">
        <v>15</v>
      </c>
      <c r="Y52">
        <f t="shared" si="0"/>
        <v>3</v>
      </c>
      <c r="Z52">
        <f t="shared" si="1"/>
        <v>18</v>
      </c>
      <c r="AA52" s="2">
        <f t="shared" si="2"/>
        <v>128.11000000000001</v>
      </c>
      <c r="AB52" s="2">
        <f t="shared" si="3"/>
        <v>9608.2500000000018</v>
      </c>
    </row>
    <row r="53" spans="1:28" ht="14.45" x14ac:dyDescent="0.3">
      <c r="A53">
        <v>52</v>
      </c>
      <c r="B53" s="2" t="s">
        <v>77</v>
      </c>
      <c r="C53">
        <v>1372</v>
      </c>
      <c r="D53" t="s">
        <v>22</v>
      </c>
      <c r="E53" s="2" t="s">
        <v>57</v>
      </c>
      <c r="F53" t="s">
        <v>24</v>
      </c>
      <c r="G53" t="s">
        <v>25</v>
      </c>
      <c r="H53">
        <v>1100041775</v>
      </c>
      <c r="I53" t="s">
        <v>78</v>
      </c>
      <c r="J53" t="s">
        <v>27</v>
      </c>
      <c r="K53" s="2">
        <v>75</v>
      </c>
      <c r="L53">
        <v>75</v>
      </c>
      <c r="M53" t="s">
        <v>31</v>
      </c>
      <c r="N53">
        <v>100.3</v>
      </c>
      <c r="O53" s="2" t="s">
        <v>28</v>
      </c>
      <c r="P53">
        <v>0</v>
      </c>
      <c r="Q53" t="b">
        <v>0</v>
      </c>
      <c r="R53" s="2" t="s">
        <v>33</v>
      </c>
      <c r="S53" s="2" t="s">
        <v>34</v>
      </c>
      <c r="U53">
        <v>10002347</v>
      </c>
      <c r="X53">
        <v>15</v>
      </c>
      <c r="Y53">
        <f t="shared" si="0"/>
        <v>3</v>
      </c>
      <c r="Z53">
        <f t="shared" si="1"/>
        <v>18</v>
      </c>
      <c r="AA53" s="2">
        <f t="shared" si="2"/>
        <v>100.06</v>
      </c>
      <c r="AB53" s="2">
        <f t="shared" si="3"/>
        <v>7504.5</v>
      </c>
    </row>
    <row r="54" spans="1:28" ht="14.45" x14ac:dyDescent="0.3">
      <c r="A54">
        <v>53</v>
      </c>
      <c r="B54" s="2" t="s">
        <v>77</v>
      </c>
      <c r="C54">
        <v>1372</v>
      </c>
      <c r="D54" t="s">
        <v>22</v>
      </c>
      <c r="E54" s="2" t="s">
        <v>57</v>
      </c>
      <c r="F54" t="s">
        <v>24</v>
      </c>
      <c r="G54" t="s">
        <v>25</v>
      </c>
      <c r="H54" s="1">
        <v>230504000000000</v>
      </c>
      <c r="I54" t="s">
        <v>78</v>
      </c>
      <c r="J54" t="s">
        <v>27</v>
      </c>
      <c r="K54" s="2">
        <v>75</v>
      </c>
      <c r="L54">
        <v>75</v>
      </c>
      <c r="M54" t="s">
        <v>31</v>
      </c>
      <c r="N54">
        <v>100.75</v>
      </c>
      <c r="O54" s="2" t="s">
        <v>28</v>
      </c>
      <c r="P54">
        <v>0</v>
      </c>
      <c r="Q54" t="b">
        <v>0</v>
      </c>
      <c r="R54" s="2">
        <v>50062865</v>
      </c>
      <c r="S54" s="2" t="s">
        <v>32</v>
      </c>
      <c r="U54">
        <v>10002348</v>
      </c>
      <c r="X54">
        <v>15</v>
      </c>
      <c r="Y54">
        <f t="shared" si="0"/>
        <v>3</v>
      </c>
      <c r="Z54">
        <f t="shared" si="1"/>
        <v>18</v>
      </c>
      <c r="AA54" s="2">
        <f t="shared" si="2"/>
        <v>100.51</v>
      </c>
      <c r="AB54" s="2">
        <f t="shared" si="3"/>
        <v>7538.25</v>
      </c>
    </row>
    <row r="55" spans="1:28" ht="14.45" x14ac:dyDescent="0.3">
      <c r="A55">
        <v>54</v>
      </c>
      <c r="B55" s="2" t="s">
        <v>77</v>
      </c>
      <c r="C55">
        <v>1372</v>
      </c>
      <c r="D55" t="s">
        <v>22</v>
      </c>
      <c r="E55" s="2" t="s">
        <v>57</v>
      </c>
      <c r="F55" t="s">
        <v>24</v>
      </c>
      <c r="G55" t="s">
        <v>25</v>
      </c>
      <c r="H55" s="1">
        <v>202010000000</v>
      </c>
      <c r="I55" t="s">
        <v>78</v>
      </c>
      <c r="J55" t="s">
        <v>27</v>
      </c>
      <c r="K55" s="2">
        <v>75</v>
      </c>
      <c r="L55">
        <v>75</v>
      </c>
      <c r="M55" t="s">
        <v>78</v>
      </c>
      <c r="N55">
        <v>101.25</v>
      </c>
      <c r="O55" s="2" t="s">
        <v>28</v>
      </c>
      <c r="P55">
        <v>0</v>
      </c>
      <c r="Q55" t="b">
        <v>0</v>
      </c>
      <c r="R55" s="2" t="s">
        <v>29</v>
      </c>
      <c r="S55" s="2" t="s">
        <v>30</v>
      </c>
      <c r="U55">
        <v>10002349</v>
      </c>
      <c r="X55">
        <v>15</v>
      </c>
      <c r="Y55">
        <f t="shared" si="0"/>
        <v>3</v>
      </c>
      <c r="Z55">
        <f t="shared" si="1"/>
        <v>18</v>
      </c>
      <c r="AA55" s="2">
        <f t="shared" si="2"/>
        <v>101.01</v>
      </c>
      <c r="AB55" s="2">
        <f t="shared" si="3"/>
        <v>7575.75</v>
      </c>
    </row>
    <row r="56" spans="1:28" ht="14.45" x14ac:dyDescent="0.3">
      <c r="A56">
        <v>55</v>
      </c>
      <c r="B56" s="2" t="s">
        <v>82</v>
      </c>
      <c r="C56">
        <v>1373</v>
      </c>
      <c r="D56" t="s">
        <v>22</v>
      </c>
      <c r="E56" s="2" t="s">
        <v>39</v>
      </c>
      <c r="F56" t="s">
        <v>24</v>
      </c>
      <c r="G56" t="s">
        <v>25</v>
      </c>
      <c r="H56" s="1">
        <v>202010000000</v>
      </c>
      <c r="I56" t="s">
        <v>83</v>
      </c>
      <c r="J56" t="s">
        <v>27</v>
      </c>
      <c r="K56" s="2">
        <v>150</v>
      </c>
      <c r="L56">
        <v>150</v>
      </c>
      <c r="M56" t="s">
        <v>83</v>
      </c>
      <c r="N56">
        <v>38.700000000000003</v>
      </c>
      <c r="O56" s="2" t="s">
        <v>28</v>
      </c>
      <c r="P56">
        <v>0</v>
      </c>
      <c r="Q56" t="b">
        <v>0</v>
      </c>
      <c r="R56" s="2" t="s">
        <v>29</v>
      </c>
      <c r="S56" s="2" t="s">
        <v>30</v>
      </c>
      <c r="T56" t="s">
        <v>84</v>
      </c>
      <c r="U56">
        <v>10002354</v>
      </c>
      <c r="X56">
        <v>15</v>
      </c>
      <c r="Y56">
        <f t="shared" si="0"/>
        <v>3</v>
      </c>
      <c r="Z56">
        <f t="shared" si="1"/>
        <v>18</v>
      </c>
      <c r="AA56" s="2">
        <f t="shared" si="2"/>
        <v>38.58</v>
      </c>
      <c r="AB56" s="2">
        <f t="shared" si="3"/>
        <v>5787</v>
      </c>
    </row>
    <row r="57" spans="1:28" ht="14.45" x14ac:dyDescent="0.3">
      <c r="A57">
        <v>56</v>
      </c>
      <c r="B57" s="2" t="s">
        <v>82</v>
      </c>
      <c r="C57">
        <v>1373</v>
      </c>
      <c r="D57" t="s">
        <v>22</v>
      </c>
      <c r="E57" s="2" t="s">
        <v>39</v>
      </c>
      <c r="F57" t="s">
        <v>24</v>
      </c>
      <c r="G57" t="s">
        <v>25</v>
      </c>
      <c r="H57">
        <v>1100041857</v>
      </c>
      <c r="I57" t="s">
        <v>83</v>
      </c>
      <c r="J57" t="s">
        <v>27</v>
      </c>
      <c r="K57" s="2">
        <v>150</v>
      </c>
      <c r="L57">
        <v>150</v>
      </c>
      <c r="M57" t="s">
        <v>31</v>
      </c>
      <c r="N57">
        <v>38.4</v>
      </c>
      <c r="O57" s="2" t="s">
        <v>28</v>
      </c>
      <c r="P57">
        <v>0</v>
      </c>
      <c r="Q57" t="b">
        <v>0</v>
      </c>
      <c r="R57" s="2" t="s">
        <v>33</v>
      </c>
      <c r="S57" s="2" t="s">
        <v>34</v>
      </c>
      <c r="T57" t="s">
        <v>85</v>
      </c>
      <c r="U57">
        <v>10002355</v>
      </c>
      <c r="X57">
        <v>15</v>
      </c>
      <c r="Y57">
        <f t="shared" si="0"/>
        <v>3</v>
      </c>
      <c r="Z57">
        <f t="shared" si="1"/>
        <v>18</v>
      </c>
      <c r="AA57" s="2">
        <f t="shared" si="2"/>
        <v>38.28</v>
      </c>
      <c r="AB57" s="2">
        <f t="shared" si="3"/>
        <v>5742</v>
      </c>
    </row>
    <row r="58" spans="1:28" ht="14.45" x14ac:dyDescent="0.3">
      <c r="A58">
        <v>57</v>
      </c>
      <c r="B58" s="2" t="s">
        <v>82</v>
      </c>
      <c r="C58">
        <v>1373</v>
      </c>
      <c r="D58" t="s">
        <v>22</v>
      </c>
      <c r="E58" s="2" t="s">
        <v>39</v>
      </c>
      <c r="F58" t="s">
        <v>24</v>
      </c>
      <c r="G58" t="s">
        <v>25</v>
      </c>
      <c r="H58" s="1">
        <v>230504000000000</v>
      </c>
      <c r="I58" t="s">
        <v>83</v>
      </c>
      <c r="J58" t="s">
        <v>27</v>
      </c>
      <c r="K58" s="2">
        <v>150</v>
      </c>
      <c r="L58">
        <v>150</v>
      </c>
      <c r="M58" t="s">
        <v>31</v>
      </c>
      <c r="N58">
        <v>38.4</v>
      </c>
      <c r="O58" s="2" t="s">
        <v>28</v>
      </c>
      <c r="P58">
        <v>0</v>
      </c>
      <c r="Q58" t="b">
        <v>0</v>
      </c>
      <c r="R58" s="2">
        <v>50062865</v>
      </c>
      <c r="S58" s="2" t="s">
        <v>32</v>
      </c>
      <c r="T58" t="s">
        <v>85</v>
      </c>
      <c r="U58">
        <v>10002356</v>
      </c>
      <c r="X58">
        <v>15</v>
      </c>
      <c r="Y58">
        <f t="shared" si="0"/>
        <v>3</v>
      </c>
      <c r="Z58">
        <f t="shared" si="1"/>
        <v>18</v>
      </c>
      <c r="AA58" s="2">
        <f t="shared" si="2"/>
        <v>38.28</v>
      </c>
      <c r="AB58" s="2">
        <f t="shared" si="3"/>
        <v>5742</v>
      </c>
    </row>
    <row r="59" spans="1:28" ht="14.45" x14ac:dyDescent="0.3">
      <c r="A59">
        <v>58</v>
      </c>
      <c r="B59" s="2" t="s">
        <v>82</v>
      </c>
      <c r="C59">
        <v>1374</v>
      </c>
      <c r="D59" t="s">
        <v>22</v>
      </c>
      <c r="E59" s="2" t="s">
        <v>43</v>
      </c>
      <c r="F59" t="s">
        <v>24</v>
      </c>
      <c r="G59" t="s">
        <v>25</v>
      </c>
      <c r="H59" s="1">
        <v>202010000000</v>
      </c>
      <c r="I59" t="s">
        <v>83</v>
      </c>
      <c r="J59" t="s">
        <v>27</v>
      </c>
      <c r="K59" s="2">
        <v>150</v>
      </c>
      <c r="L59">
        <v>150</v>
      </c>
      <c r="M59" t="s">
        <v>83</v>
      </c>
      <c r="N59">
        <v>34.85</v>
      </c>
      <c r="O59" s="2" t="s">
        <v>28</v>
      </c>
      <c r="P59">
        <v>0</v>
      </c>
      <c r="Q59" t="b">
        <v>0</v>
      </c>
      <c r="R59" s="2" t="s">
        <v>29</v>
      </c>
      <c r="S59" s="2" t="s">
        <v>30</v>
      </c>
      <c r="U59">
        <v>10002357</v>
      </c>
      <c r="X59">
        <v>15</v>
      </c>
      <c r="Y59">
        <f t="shared" si="0"/>
        <v>3</v>
      </c>
      <c r="Z59">
        <f t="shared" si="1"/>
        <v>18</v>
      </c>
      <c r="AA59" s="2">
        <f t="shared" si="2"/>
        <v>34.729999999999997</v>
      </c>
      <c r="AB59" s="2">
        <f t="shared" si="3"/>
        <v>5209.4999999999991</v>
      </c>
    </row>
    <row r="60" spans="1:28" ht="14.45" x14ac:dyDescent="0.3">
      <c r="A60">
        <v>59</v>
      </c>
      <c r="B60" s="2" t="s">
        <v>82</v>
      </c>
      <c r="C60">
        <v>1374</v>
      </c>
      <c r="D60" t="s">
        <v>22</v>
      </c>
      <c r="E60" s="2" t="s">
        <v>43</v>
      </c>
      <c r="F60" t="s">
        <v>24</v>
      </c>
      <c r="G60" t="s">
        <v>25</v>
      </c>
      <c r="H60">
        <v>1100041860</v>
      </c>
      <c r="I60" t="s">
        <v>83</v>
      </c>
      <c r="J60" t="s">
        <v>27</v>
      </c>
      <c r="K60" s="2">
        <v>150</v>
      </c>
      <c r="L60">
        <v>150</v>
      </c>
      <c r="M60" t="s">
        <v>31</v>
      </c>
      <c r="N60">
        <v>33.25</v>
      </c>
      <c r="O60" s="2" t="s">
        <v>28</v>
      </c>
      <c r="P60">
        <v>0</v>
      </c>
      <c r="Q60" t="b">
        <v>0</v>
      </c>
      <c r="R60" s="2" t="s">
        <v>33</v>
      </c>
      <c r="S60" s="2" t="s">
        <v>34</v>
      </c>
      <c r="U60">
        <v>10002359</v>
      </c>
      <c r="X60">
        <v>15</v>
      </c>
      <c r="Y60">
        <f t="shared" si="0"/>
        <v>3</v>
      </c>
      <c r="Z60">
        <f t="shared" si="1"/>
        <v>18</v>
      </c>
      <c r="AA60" s="2">
        <f t="shared" si="2"/>
        <v>33.130000000000003</v>
      </c>
      <c r="AB60" s="2">
        <f t="shared" si="3"/>
        <v>4969.5</v>
      </c>
    </row>
    <row r="61" spans="1:28" ht="14.45" x14ac:dyDescent="0.3">
      <c r="A61">
        <v>60</v>
      </c>
      <c r="B61" s="2" t="s">
        <v>82</v>
      </c>
      <c r="C61">
        <v>1374</v>
      </c>
      <c r="D61" t="s">
        <v>22</v>
      </c>
      <c r="E61" s="2" t="s">
        <v>43</v>
      </c>
      <c r="F61" t="s">
        <v>24</v>
      </c>
      <c r="G61" t="s">
        <v>25</v>
      </c>
      <c r="H61" s="1">
        <v>230504000000000</v>
      </c>
      <c r="I61" t="s">
        <v>83</v>
      </c>
      <c r="J61" t="s">
        <v>27</v>
      </c>
      <c r="K61" s="2">
        <v>150</v>
      </c>
      <c r="L61">
        <v>150</v>
      </c>
      <c r="M61" t="s">
        <v>31</v>
      </c>
      <c r="N61">
        <v>33.619999999999997</v>
      </c>
      <c r="O61" s="2" t="s">
        <v>28</v>
      </c>
      <c r="P61">
        <v>0</v>
      </c>
      <c r="Q61" t="b">
        <v>0</v>
      </c>
      <c r="R61" s="2">
        <v>50062865</v>
      </c>
      <c r="S61" s="2" t="s">
        <v>32</v>
      </c>
      <c r="U61">
        <v>10002360</v>
      </c>
      <c r="X61">
        <v>15</v>
      </c>
      <c r="Y61">
        <f t="shared" si="0"/>
        <v>3</v>
      </c>
      <c r="Z61">
        <f t="shared" si="1"/>
        <v>18</v>
      </c>
      <c r="AA61" s="2">
        <f t="shared" si="2"/>
        <v>33.5</v>
      </c>
      <c r="AB61" s="2">
        <f t="shared" si="3"/>
        <v>5025</v>
      </c>
    </row>
    <row r="62" spans="1:28" ht="14.45" x14ac:dyDescent="0.3">
      <c r="A62">
        <v>61</v>
      </c>
      <c r="B62" s="2" t="s">
        <v>82</v>
      </c>
      <c r="C62">
        <v>1373</v>
      </c>
      <c r="D62" t="s">
        <v>22</v>
      </c>
      <c r="E62" s="2" t="s">
        <v>39</v>
      </c>
      <c r="F62" t="s">
        <v>24</v>
      </c>
      <c r="G62" t="s">
        <v>25</v>
      </c>
      <c r="H62">
        <v>1100114599</v>
      </c>
      <c r="I62" t="s">
        <v>86</v>
      </c>
      <c r="J62" t="s">
        <v>87</v>
      </c>
      <c r="K62" s="2">
        <v>150</v>
      </c>
      <c r="L62">
        <v>150</v>
      </c>
      <c r="M62" t="s">
        <v>31</v>
      </c>
      <c r="N62">
        <v>50</v>
      </c>
      <c r="O62" s="2" t="s">
        <v>28</v>
      </c>
      <c r="P62">
        <v>0</v>
      </c>
      <c r="Q62" t="b">
        <v>0</v>
      </c>
      <c r="R62" s="2" t="s">
        <v>33</v>
      </c>
      <c r="S62" s="2" t="s">
        <v>34</v>
      </c>
      <c r="U62">
        <v>10002364</v>
      </c>
      <c r="X62">
        <v>15</v>
      </c>
      <c r="Y62">
        <f t="shared" si="0"/>
        <v>3</v>
      </c>
      <c r="Z62">
        <f t="shared" si="1"/>
        <v>18</v>
      </c>
      <c r="AA62" s="2">
        <f t="shared" si="2"/>
        <v>50.12</v>
      </c>
      <c r="AB62" s="2">
        <f t="shared" si="3"/>
        <v>-7518</v>
      </c>
    </row>
    <row r="63" spans="1:28" ht="14.45" x14ac:dyDescent="0.3">
      <c r="A63">
        <v>62</v>
      </c>
      <c r="B63" s="2" t="s">
        <v>82</v>
      </c>
      <c r="C63">
        <v>1373</v>
      </c>
      <c r="D63" t="s">
        <v>22</v>
      </c>
      <c r="E63" s="2" t="s">
        <v>39</v>
      </c>
      <c r="F63" t="s">
        <v>24</v>
      </c>
      <c r="G63" t="s">
        <v>25</v>
      </c>
      <c r="H63" s="1">
        <v>230504000000000</v>
      </c>
      <c r="I63" t="s">
        <v>86</v>
      </c>
      <c r="J63" t="s">
        <v>87</v>
      </c>
      <c r="K63" s="2">
        <v>150</v>
      </c>
      <c r="L63">
        <v>150</v>
      </c>
      <c r="M63" t="s">
        <v>31</v>
      </c>
      <c r="N63">
        <v>49.8</v>
      </c>
      <c r="O63" s="2" t="s">
        <v>28</v>
      </c>
      <c r="P63">
        <v>0</v>
      </c>
      <c r="Q63" t="b">
        <v>0</v>
      </c>
      <c r="R63" s="2">
        <v>50062865</v>
      </c>
      <c r="S63" s="2" t="s">
        <v>32</v>
      </c>
      <c r="U63">
        <v>10002365</v>
      </c>
      <c r="X63">
        <v>15</v>
      </c>
      <c r="Y63">
        <f t="shared" si="0"/>
        <v>3</v>
      </c>
      <c r="Z63">
        <f t="shared" si="1"/>
        <v>18</v>
      </c>
      <c r="AA63" s="2">
        <f t="shared" si="2"/>
        <v>49.92</v>
      </c>
      <c r="AB63" s="2">
        <f t="shared" si="3"/>
        <v>-7488</v>
      </c>
    </row>
    <row r="64" spans="1:28" ht="14.45" x14ac:dyDescent="0.3">
      <c r="A64">
        <v>63</v>
      </c>
      <c r="B64" s="2" t="s">
        <v>82</v>
      </c>
      <c r="C64">
        <v>1373</v>
      </c>
      <c r="D64" t="s">
        <v>22</v>
      </c>
      <c r="E64" s="2" t="s">
        <v>39</v>
      </c>
      <c r="F64" t="s">
        <v>24</v>
      </c>
      <c r="G64" t="s">
        <v>25</v>
      </c>
      <c r="H64" s="1">
        <v>202010000000</v>
      </c>
      <c r="I64" t="s">
        <v>88</v>
      </c>
      <c r="J64" t="s">
        <v>87</v>
      </c>
      <c r="K64" s="2">
        <v>150</v>
      </c>
      <c r="L64">
        <v>150</v>
      </c>
      <c r="M64" t="s">
        <v>88</v>
      </c>
      <c r="N64">
        <v>49.05</v>
      </c>
      <c r="O64" s="2" t="s">
        <v>28</v>
      </c>
      <c r="P64">
        <v>0</v>
      </c>
      <c r="Q64" t="b">
        <v>0</v>
      </c>
      <c r="R64" s="2" t="s">
        <v>29</v>
      </c>
      <c r="S64" s="2" t="s">
        <v>30</v>
      </c>
      <c r="U64">
        <v>10002366</v>
      </c>
      <c r="X64">
        <v>15</v>
      </c>
      <c r="Y64">
        <f t="shared" si="0"/>
        <v>3</v>
      </c>
      <c r="Z64">
        <f t="shared" si="1"/>
        <v>18</v>
      </c>
      <c r="AA64" s="2">
        <f t="shared" si="2"/>
        <v>49.17</v>
      </c>
      <c r="AB64" s="2">
        <f t="shared" si="3"/>
        <v>-7375.5</v>
      </c>
    </row>
    <row r="65" spans="1:28" ht="14.45" x14ac:dyDescent="0.3">
      <c r="A65">
        <v>64</v>
      </c>
      <c r="B65" s="2" t="s">
        <v>67</v>
      </c>
      <c r="C65">
        <v>1369</v>
      </c>
      <c r="D65" t="s">
        <v>22</v>
      </c>
      <c r="E65" s="2" t="s">
        <v>39</v>
      </c>
      <c r="F65" t="s">
        <v>24</v>
      </c>
      <c r="G65" t="s">
        <v>25</v>
      </c>
      <c r="H65">
        <v>1100124929</v>
      </c>
      <c r="I65" t="s">
        <v>89</v>
      </c>
      <c r="J65" t="s">
        <v>87</v>
      </c>
      <c r="K65" s="2">
        <v>150</v>
      </c>
      <c r="L65">
        <v>150</v>
      </c>
      <c r="M65" t="s">
        <v>31</v>
      </c>
      <c r="N65">
        <v>52.55</v>
      </c>
      <c r="O65" s="2" t="s">
        <v>28</v>
      </c>
      <c r="P65">
        <v>0</v>
      </c>
      <c r="Q65" t="b">
        <v>0</v>
      </c>
      <c r="R65" s="2" t="s">
        <v>33</v>
      </c>
      <c r="S65" s="2" t="s">
        <v>34</v>
      </c>
      <c r="U65">
        <v>10002369</v>
      </c>
      <c r="X65">
        <v>15</v>
      </c>
      <c r="Y65">
        <f t="shared" si="0"/>
        <v>3</v>
      </c>
      <c r="Z65">
        <f t="shared" si="1"/>
        <v>18</v>
      </c>
      <c r="AA65" s="2">
        <f t="shared" si="2"/>
        <v>52.67</v>
      </c>
      <c r="AB65" s="2">
        <f t="shared" si="3"/>
        <v>-7900.5</v>
      </c>
    </row>
    <row r="66" spans="1:28" ht="14.45" x14ac:dyDescent="0.3">
      <c r="A66">
        <v>65</v>
      </c>
      <c r="B66" s="2" t="s">
        <v>67</v>
      </c>
      <c r="C66">
        <v>1369</v>
      </c>
      <c r="D66" t="s">
        <v>22</v>
      </c>
      <c r="E66" s="2" t="s">
        <v>39</v>
      </c>
      <c r="F66" t="s">
        <v>24</v>
      </c>
      <c r="G66" t="s">
        <v>25</v>
      </c>
      <c r="H66" s="1">
        <v>202010000000</v>
      </c>
      <c r="I66" t="s">
        <v>90</v>
      </c>
      <c r="J66" t="s">
        <v>87</v>
      </c>
      <c r="K66" s="2">
        <v>150</v>
      </c>
      <c r="L66">
        <v>150</v>
      </c>
      <c r="M66" t="s">
        <v>90</v>
      </c>
      <c r="N66">
        <v>53.85</v>
      </c>
      <c r="O66" s="2" t="s">
        <v>28</v>
      </c>
      <c r="P66">
        <v>0</v>
      </c>
      <c r="Q66" t="b">
        <v>0</v>
      </c>
      <c r="R66" s="2" t="s">
        <v>29</v>
      </c>
      <c r="S66" s="2" t="s">
        <v>30</v>
      </c>
      <c r="U66">
        <v>10002370</v>
      </c>
      <c r="X66">
        <v>15</v>
      </c>
      <c r="Y66">
        <f t="shared" si="0"/>
        <v>3</v>
      </c>
      <c r="Z66">
        <f t="shared" si="1"/>
        <v>18</v>
      </c>
      <c r="AA66" s="2">
        <f t="shared" si="2"/>
        <v>53.97</v>
      </c>
      <c r="AB66" s="2">
        <f t="shared" si="3"/>
        <v>-8095.5</v>
      </c>
    </row>
    <row r="67" spans="1:28" ht="14.45" x14ac:dyDescent="0.3">
      <c r="A67">
        <v>66</v>
      </c>
      <c r="B67" s="2" t="s">
        <v>67</v>
      </c>
      <c r="C67">
        <v>1369</v>
      </c>
      <c r="D67" t="s">
        <v>22</v>
      </c>
      <c r="E67" s="2" t="s">
        <v>39</v>
      </c>
      <c r="F67" t="s">
        <v>24</v>
      </c>
      <c r="G67" t="s">
        <v>25</v>
      </c>
      <c r="H67" s="1">
        <v>230504000000000</v>
      </c>
      <c r="I67" t="s">
        <v>90</v>
      </c>
      <c r="J67" t="s">
        <v>87</v>
      </c>
      <c r="K67" s="2">
        <v>150</v>
      </c>
      <c r="L67">
        <v>150</v>
      </c>
      <c r="M67" t="s">
        <v>31</v>
      </c>
      <c r="N67">
        <v>53.8</v>
      </c>
      <c r="O67" s="2" t="s">
        <v>28</v>
      </c>
      <c r="P67">
        <v>0</v>
      </c>
      <c r="Q67" t="b">
        <v>0</v>
      </c>
      <c r="R67" s="2">
        <v>50062865</v>
      </c>
      <c r="S67" s="2" t="s">
        <v>32</v>
      </c>
      <c r="U67">
        <v>10002373</v>
      </c>
      <c r="X67">
        <v>15</v>
      </c>
      <c r="Y67">
        <f t="shared" ref="Y67:Y130" si="4">+X67*0.2</f>
        <v>3</v>
      </c>
      <c r="Z67">
        <f t="shared" ref="Z67:Z130" si="5">+X67+Y67</f>
        <v>18</v>
      </c>
      <c r="AA67" s="2">
        <f t="shared" ref="AA67:AA130" si="6">+IF(J67="SELL",(N67*K67-Z67)/K67,(N67*K67+Z67)/K67)</f>
        <v>53.92</v>
      </c>
      <c r="AB67" s="2">
        <f t="shared" ref="AB67:AB130" si="7">IF(J67="SELL",AA67*K67,-AA67*K67)</f>
        <v>-8088</v>
      </c>
    </row>
    <row r="68" spans="1:28" ht="14.45" x14ac:dyDescent="0.3">
      <c r="A68">
        <v>67</v>
      </c>
      <c r="B68" s="2" t="s">
        <v>67</v>
      </c>
      <c r="C68">
        <v>1370</v>
      </c>
      <c r="D68" t="s">
        <v>22</v>
      </c>
      <c r="E68" s="2" t="s">
        <v>73</v>
      </c>
      <c r="F68" t="s">
        <v>24</v>
      </c>
      <c r="G68" t="s">
        <v>25</v>
      </c>
      <c r="H68" s="1">
        <v>202010000000</v>
      </c>
      <c r="I68" t="s">
        <v>91</v>
      </c>
      <c r="J68" t="s">
        <v>87</v>
      </c>
      <c r="K68" s="2">
        <v>150</v>
      </c>
      <c r="L68">
        <v>150</v>
      </c>
      <c r="M68" t="s">
        <v>91</v>
      </c>
      <c r="N68">
        <v>25.5</v>
      </c>
      <c r="O68" s="2" t="s">
        <v>28</v>
      </c>
      <c r="P68">
        <v>0</v>
      </c>
      <c r="Q68" t="b">
        <v>0</v>
      </c>
      <c r="R68" s="2" t="s">
        <v>29</v>
      </c>
      <c r="S68" s="2" t="s">
        <v>30</v>
      </c>
      <c r="U68">
        <v>10002374</v>
      </c>
      <c r="X68">
        <v>15</v>
      </c>
      <c r="Y68">
        <f t="shared" si="4"/>
        <v>3</v>
      </c>
      <c r="Z68">
        <f t="shared" si="5"/>
        <v>18</v>
      </c>
      <c r="AA68" s="2">
        <f t="shared" si="6"/>
        <v>25.62</v>
      </c>
      <c r="AB68" s="2">
        <f t="shared" si="7"/>
        <v>-3843</v>
      </c>
    </row>
    <row r="69" spans="1:28" ht="14.45" x14ac:dyDescent="0.3">
      <c r="A69">
        <v>68</v>
      </c>
      <c r="B69" s="2" t="s">
        <v>67</v>
      </c>
      <c r="C69">
        <v>1370</v>
      </c>
      <c r="D69" t="s">
        <v>22</v>
      </c>
      <c r="E69" s="2" t="s">
        <v>73</v>
      </c>
      <c r="F69" t="s">
        <v>24</v>
      </c>
      <c r="G69" t="s">
        <v>25</v>
      </c>
      <c r="H69" s="1">
        <v>230504000000000</v>
      </c>
      <c r="I69" t="s">
        <v>92</v>
      </c>
      <c r="J69" t="s">
        <v>87</v>
      </c>
      <c r="K69" s="2">
        <v>150</v>
      </c>
      <c r="L69">
        <v>150</v>
      </c>
      <c r="M69" t="s">
        <v>31</v>
      </c>
      <c r="N69">
        <v>25.37</v>
      </c>
      <c r="O69" s="2" t="s">
        <v>28</v>
      </c>
      <c r="P69">
        <v>0</v>
      </c>
      <c r="Q69" t="b">
        <v>0</v>
      </c>
      <c r="R69" s="2">
        <v>50062865</v>
      </c>
      <c r="S69" s="2" t="s">
        <v>32</v>
      </c>
      <c r="U69">
        <v>10002377</v>
      </c>
      <c r="X69">
        <v>15</v>
      </c>
      <c r="Y69">
        <f t="shared" si="4"/>
        <v>3</v>
      </c>
      <c r="Z69">
        <f t="shared" si="5"/>
        <v>18</v>
      </c>
      <c r="AA69" s="2">
        <f t="shared" si="6"/>
        <v>25.49</v>
      </c>
      <c r="AB69" s="2">
        <f t="shared" si="7"/>
        <v>-3823.4999999999995</v>
      </c>
    </row>
    <row r="70" spans="1:28" ht="14.45" x14ac:dyDescent="0.3">
      <c r="A70">
        <v>69</v>
      </c>
      <c r="B70" s="2" t="s">
        <v>67</v>
      </c>
      <c r="C70">
        <v>1370</v>
      </c>
      <c r="D70" t="s">
        <v>22</v>
      </c>
      <c r="E70" s="2" t="s">
        <v>73</v>
      </c>
      <c r="F70" t="s">
        <v>24</v>
      </c>
      <c r="G70" t="s">
        <v>25</v>
      </c>
      <c r="H70">
        <v>1100134170</v>
      </c>
      <c r="I70" t="s">
        <v>93</v>
      </c>
      <c r="J70" t="s">
        <v>87</v>
      </c>
      <c r="K70" s="2">
        <v>150</v>
      </c>
      <c r="L70">
        <v>150</v>
      </c>
      <c r="M70" t="s">
        <v>31</v>
      </c>
      <c r="N70">
        <v>25.15</v>
      </c>
      <c r="O70" s="2" t="s">
        <v>28</v>
      </c>
      <c r="P70">
        <v>0</v>
      </c>
      <c r="Q70" t="b">
        <v>0</v>
      </c>
      <c r="R70" s="2" t="s">
        <v>33</v>
      </c>
      <c r="S70" s="2" t="s">
        <v>34</v>
      </c>
      <c r="U70">
        <v>10002378</v>
      </c>
      <c r="X70">
        <v>15</v>
      </c>
      <c r="Y70">
        <f t="shared" si="4"/>
        <v>3</v>
      </c>
      <c r="Z70">
        <f t="shared" si="5"/>
        <v>18</v>
      </c>
      <c r="AA70" s="2">
        <f t="shared" si="6"/>
        <v>25.27</v>
      </c>
      <c r="AB70" s="2">
        <f t="shared" si="7"/>
        <v>-3790.5</v>
      </c>
    </row>
    <row r="71" spans="1:28" ht="14.45" x14ac:dyDescent="0.3">
      <c r="A71">
        <v>70</v>
      </c>
      <c r="B71" s="2" t="s">
        <v>38</v>
      </c>
      <c r="C71">
        <v>1359</v>
      </c>
      <c r="D71" t="s">
        <v>22</v>
      </c>
      <c r="E71" s="2" t="s">
        <v>39</v>
      </c>
      <c r="F71" t="s">
        <v>24</v>
      </c>
      <c r="G71" t="s">
        <v>25</v>
      </c>
      <c r="H71">
        <v>1100134390</v>
      </c>
      <c r="I71" t="s">
        <v>94</v>
      </c>
      <c r="J71" t="s">
        <v>87</v>
      </c>
      <c r="K71" s="2">
        <v>150</v>
      </c>
      <c r="L71">
        <v>150</v>
      </c>
      <c r="M71" t="s">
        <v>31</v>
      </c>
      <c r="N71">
        <v>61.35</v>
      </c>
      <c r="O71" s="2" t="s">
        <v>28</v>
      </c>
      <c r="P71">
        <v>0</v>
      </c>
      <c r="Q71" t="b">
        <v>0</v>
      </c>
      <c r="R71" s="2" t="s">
        <v>33</v>
      </c>
      <c r="S71" s="2" t="s">
        <v>34</v>
      </c>
      <c r="U71">
        <v>10002379</v>
      </c>
      <c r="X71">
        <v>15</v>
      </c>
      <c r="Y71">
        <f t="shared" si="4"/>
        <v>3</v>
      </c>
      <c r="Z71">
        <f t="shared" si="5"/>
        <v>18</v>
      </c>
      <c r="AA71" s="2">
        <f t="shared" si="6"/>
        <v>61.47</v>
      </c>
      <c r="AB71" s="2">
        <f t="shared" si="7"/>
        <v>-9220.5</v>
      </c>
    </row>
    <row r="72" spans="1:28" ht="14.45" x14ac:dyDescent="0.3">
      <c r="A72">
        <v>71</v>
      </c>
      <c r="B72" s="2" t="s">
        <v>38</v>
      </c>
      <c r="C72">
        <v>1359</v>
      </c>
      <c r="D72" t="s">
        <v>22</v>
      </c>
      <c r="E72" s="2" t="s">
        <v>39</v>
      </c>
      <c r="F72" t="s">
        <v>24</v>
      </c>
      <c r="G72" t="s">
        <v>25</v>
      </c>
      <c r="H72" s="1">
        <v>202010000000</v>
      </c>
      <c r="I72" t="s">
        <v>95</v>
      </c>
      <c r="J72" t="s">
        <v>87</v>
      </c>
      <c r="K72" s="2">
        <v>150</v>
      </c>
      <c r="L72">
        <v>150</v>
      </c>
      <c r="M72" t="s">
        <v>95</v>
      </c>
      <c r="N72">
        <v>61.6</v>
      </c>
      <c r="O72" s="2" t="s">
        <v>28</v>
      </c>
      <c r="P72">
        <v>0</v>
      </c>
      <c r="Q72" t="b">
        <v>0</v>
      </c>
      <c r="R72" s="2" t="s">
        <v>29</v>
      </c>
      <c r="S72" s="2" t="s">
        <v>30</v>
      </c>
      <c r="U72">
        <v>10002380</v>
      </c>
      <c r="X72">
        <v>15</v>
      </c>
      <c r="Y72">
        <f t="shared" si="4"/>
        <v>3</v>
      </c>
      <c r="Z72">
        <f t="shared" si="5"/>
        <v>18</v>
      </c>
      <c r="AA72" s="2">
        <f t="shared" si="6"/>
        <v>61.72</v>
      </c>
      <c r="AB72" s="2">
        <f t="shared" si="7"/>
        <v>-9258</v>
      </c>
    </row>
    <row r="73" spans="1:28" ht="14.45" x14ac:dyDescent="0.3">
      <c r="A73">
        <v>72</v>
      </c>
      <c r="B73" s="2" t="s">
        <v>38</v>
      </c>
      <c r="C73">
        <v>1359</v>
      </c>
      <c r="D73" t="s">
        <v>22</v>
      </c>
      <c r="E73" s="2" t="s">
        <v>39</v>
      </c>
      <c r="F73" t="s">
        <v>24</v>
      </c>
      <c r="G73" t="s">
        <v>25</v>
      </c>
      <c r="H73" s="1">
        <v>230504000000000</v>
      </c>
      <c r="I73" t="s">
        <v>95</v>
      </c>
      <c r="J73" t="s">
        <v>87</v>
      </c>
      <c r="K73" s="2">
        <v>150</v>
      </c>
      <c r="L73">
        <v>150</v>
      </c>
      <c r="M73" t="s">
        <v>31</v>
      </c>
      <c r="N73">
        <v>61.6</v>
      </c>
      <c r="O73" s="2" t="s">
        <v>28</v>
      </c>
      <c r="P73">
        <v>0</v>
      </c>
      <c r="Q73" t="b">
        <v>0</v>
      </c>
      <c r="R73" s="2">
        <v>50062865</v>
      </c>
      <c r="S73" s="2" t="s">
        <v>32</v>
      </c>
      <c r="U73">
        <v>10002383</v>
      </c>
      <c r="X73">
        <v>15</v>
      </c>
      <c r="Y73">
        <f t="shared" si="4"/>
        <v>3</v>
      </c>
      <c r="Z73">
        <f t="shared" si="5"/>
        <v>18</v>
      </c>
      <c r="AA73" s="2">
        <f t="shared" si="6"/>
        <v>61.72</v>
      </c>
      <c r="AB73" s="2">
        <f t="shared" si="7"/>
        <v>-9258</v>
      </c>
    </row>
    <row r="74" spans="1:28" ht="14.45" x14ac:dyDescent="0.3">
      <c r="A74">
        <v>73</v>
      </c>
      <c r="B74" s="2" t="s">
        <v>21</v>
      </c>
      <c r="C74">
        <v>1355</v>
      </c>
      <c r="D74" t="s">
        <v>22</v>
      </c>
      <c r="E74" s="2" t="s">
        <v>23</v>
      </c>
      <c r="F74" t="s">
        <v>24</v>
      </c>
      <c r="G74" t="s">
        <v>25</v>
      </c>
      <c r="H74">
        <v>1100145072</v>
      </c>
      <c r="I74" t="s">
        <v>96</v>
      </c>
      <c r="J74" t="s">
        <v>87</v>
      </c>
      <c r="K74" s="2">
        <v>150</v>
      </c>
      <c r="L74">
        <v>150</v>
      </c>
      <c r="M74" t="s">
        <v>31</v>
      </c>
      <c r="N74">
        <v>28.5</v>
      </c>
      <c r="O74" s="2" t="s">
        <v>28</v>
      </c>
      <c r="P74">
        <v>0</v>
      </c>
      <c r="Q74" t="b">
        <v>0</v>
      </c>
      <c r="R74" s="2" t="s">
        <v>33</v>
      </c>
      <c r="S74" s="2" t="s">
        <v>34</v>
      </c>
      <c r="U74">
        <v>10002384</v>
      </c>
      <c r="X74">
        <v>15</v>
      </c>
      <c r="Y74">
        <f t="shared" si="4"/>
        <v>3</v>
      </c>
      <c r="Z74">
        <f t="shared" si="5"/>
        <v>18</v>
      </c>
      <c r="AA74" s="2">
        <f t="shared" si="6"/>
        <v>28.62</v>
      </c>
      <c r="AB74" s="2">
        <f t="shared" si="7"/>
        <v>-4293</v>
      </c>
    </row>
    <row r="75" spans="1:28" ht="14.45" x14ac:dyDescent="0.3">
      <c r="A75">
        <v>74</v>
      </c>
      <c r="B75" s="2" t="s">
        <v>21</v>
      </c>
      <c r="C75">
        <v>1356</v>
      </c>
      <c r="D75" t="s">
        <v>22</v>
      </c>
      <c r="E75" s="2" t="s">
        <v>35</v>
      </c>
      <c r="F75" t="s">
        <v>24</v>
      </c>
      <c r="G75" t="s">
        <v>25</v>
      </c>
      <c r="H75">
        <v>1100145077</v>
      </c>
      <c r="I75" t="s">
        <v>96</v>
      </c>
      <c r="J75" t="s">
        <v>87</v>
      </c>
      <c r="K75" s="2">
        <v>150</v>
      </c>
      <c r="L75">
        <v>150</v>
      </c>
      <c r="M75" t="s">
        <v>31</v>
      </c>
      <c r="N75">
        <v>3.25</v>
      </c>
      <c r="O75" s="2" t="s">
        <v>28</v>
      </c>
      <c r="P75">
        <v>0</v>
      </c>
      <c r="Q75" t="b">
        <v>0</v>
      </c>
      <c r="R75" s="2" t="s">
        <v>33</v>
      </c>
      <c r="S75" s="2" t="s">
        <v>34</v>
      </c>
      <c r="U75">
        <v>10002385</v>
      </c>
      <c r="X75">
        <v>15</v>
      </c>
      <c r="Y75">
        <f t="shared" si="4"/>
        <v>3</v>
      </c>
      <c r="Z75">
        <f t="shared" si="5"/>
        <v>18</v>
      </c>
      <c r="AA75" s="2">
        <f t="shared" si="6"/>
        <v>3.37</v>
      </c>
      <c r="AB75" s="2">
        <f t="shared" si="7"/>
        <v>-505.5</v>
      </c>
    </row>
    <row r="76" spans="1:28" ht="14.45" x14ac:dyDescent="0.3">
      <c r="A76">
        <v>75</v>
      </c>
      <c r="B76" s="2" t="s">
        <v>21</v>
      </c>
      <c r="C76">
        <v>1357</v>
      </c>
      <c r="D76" t="s">
        <v>22</v>
      </c>
      <c r="E76" s="2" t="s">
        <v>36</v>
      </c>
      <c r="F76" t="s">
        <v>24</v>
      </c>
      <c r="G76" t="s">
        <v>25</v>
      </c>
      <c r="H76">
        <v>1100145088</v>
      </c>
      <c r="I76" t="s">
        <v>96</v>
      </c>
      <c r="J76" t="s">
        <v>87</v>
      </c>
      <c r="K76" s="2">
        <v>150</v>
      </c>
      <c r="L76">
        <v>150</v>
      </c>
      <c r="M76" t="s">
        <v>31</v>
      </c>
      <c r="N76">
        <v>8.85</v>
      </c>
      <c r="O76" s="2" t="s">
        <v>28</v>
      </c>
      <c r="P76">
        <v>0</v>
      </c>
      <c r="Q76" t="b">
        <v>0</v>
      </c>
      <c r="R76" s="2" t="s">
        <v>33</v>
      </c>
      <c r="S76" s="2" t="s">
        <v>34</v>
      </c>
      <c r="U76">
        <v>10002386</v>
      </c>
      <c r="X76">
        <v>15</v>
      </c>
      <c r="Y76">
        <f t="shared" si="4"/>
        <v>3</v>
      </c>
      <c r="Z76">
        <f t="shared" si="5"/>
        <v>18</v>
      </c>
      <c r="AA76" s="2">
        <f t="shared" si="6"/>
        <v>8.9700000000000006</v>
      </c>
      <c r="AB76" s="2">
        <f t="shared" si="7"/>
        <v>-1345.5</v>
      </c>
    </row>
    <row r="77" spans="1:28" ht="14.45" x14ac:dyDescent="0.3">
      <c r="A77">
        <v>76</v>
      </c>
      <c r="B77" s="2" t="s">
        <v>21</v>
      </c>
      <c r="C77">
        <v>1358</v>
      </c>
      <c r="D77" t="s">
        <v>22</v>
      </c>
      <c r="E77" s="2" t="s">
        <v>37</v>
      </c>
      <c r="F77" t="s">
        <v>24</v>
      </c>
      <c r="G77" t="s">
        <v>25</v>
      </c>
      <c r="H77">
        <v>1100145089</v>
      </c>
      <c r="I77" t="s">
        <v>96</v>
      </c>
      <c r="J77" t="s">
        <v>87</v>
      </c>
      <c r="K77" s="2">
        <v>150</v>
      </c>
      <c r="L77">
        <v>150</v>
      </c>
      <c r="M77" t="s">
        <v>31</v>
      </c>
      <c r="N77">
        <v>2</v>
      </c>
      <c r="O77" s="2" t="s">
        <v>28</v>
      </c>
      <c r="P77">
        <v>0</v>
      </c>
      <c r="Q77" t="b">
        <v>0</v>
      </c>
      <c r="R77" s="2" t="s">
        <v>33</v>
      </c>
      <c r="S77" s="2" t="s">
        <v>34</v>
      </c>
      <c r="U77">
        <v>10002387</v>
      </c>
      <c r="X77">
        <v>15</v>
      </c>
      <c r="Y77">
        <f t="shared" si="4"/>
        <v>3</v>
      </c>
      <c r="Z77">
        <f t="shared" si="5"/>
        <v>18</v>
      </c>
      <c r="AA77" s="2">
        <f t="shared" si="6"/>
        <v>2.12</v>
      </c>
      <c r="AB77" s="2">
        <f t="shared" si="7"/>
        <v>-318</v>
      </c>
    </row>
    <row r="78" spans="1:28" ht="14.45" x14ac:dyDescent="0.3">
      <c r="A78">
        <v>77</v>
      </c>
      <c r="B78" s="2" t="s">
        <v>97</v>
      </c>
      <c r="C78">
        <v>1378</v>
      </c>
      <c r="D78" t="s">
        <v>22</v>
      </c>
      <c r="E78" s="2" t="s">
        <v>36</v>
      </c>
      <c r="F78" t="s">
        <v>24</v>
      </c>
      <c r="G78" t="s">
        <v>25</v>
      </c>
      <c r="H78">
        <v>1100145113</v>
      </c>
      <c r="I78" t="s">
        <v>98</v>
      </c>
      <c r="J78" t="s">
        <v>27</v>
      </c>
      <c r="K78" s="2">
        <v>150</v>
      </c>
      <c r="L78">
        <v>150</v>
      </c>
      <c r="M78" t="s">
        <v>31</v>
      </c>
      <c r="N78">
        <v>8.75</v>
      </c>
      <c r="O78" s="2" t="s">
        <v>28</v>
      </c>
      <c r="P78">
        <v>0</v>
      </c>
      <c r="Q78" t="b">
        <v>0</v>
      </c>
      <c r="R78" s="2" t="s">
        <v>33</v>
      </c>
      <c r="S78" s="2" t="s">
        <v>34</v>
      </c>
      <c r="U78">
        <v>10002388</v>
      </c>
      <c r="X78">
        <v>15</v>
      </c>
      <c r="Y78">
        <f t="shared" si="4"/>
        <v>3</v>
      </c>
      <c r="Z78">
        <f t="shared" si="5"/>
        <v>18</v>
      </c>
      <c r="AA78" s="2">
        <f t="shared" si="6"/>
        <v>8.6300000000000008</v>
      </c>
      <c r="AB78" s="2">
        <f t="shared" si="7"/>
        <v>1294.5000000000002</v>
      </c>
    </row>
    <row r="79" spans="1:28" ht="14.45" x14ac:dyDescent="0.3">
      <c r="A79">
        <v>78</v>
      </c>
      <c r="B79" s="2" t="s">
        <v>97</v>
      </c>
      <c r="C79">
        <v>1379</v>
      </c>
      <c r="D79" t="s">
        <v>22</v>
      </c>
      <c r="E79" s="2" t="s">
        <v>43</v>
      </c>
      <c r="F79" t="s">
        <v>24</v>
      </c>
      <c r="G79" t="s">
        <v>25</v>
      </c>
      <c r="H79">
        <v>1100145119</v>
      </c>
      <c r="I79" t="s">
        <v>98</v>
      </c>
      <c r="J79" t="s">
        <v>27</v>
      </c>
      <c r="K79" s="2">
        <v>150</v>
      </c>
      <c r="L79">
        <v>150</v>
      </c>
      <c r="M79" t="s">
        <v>31</v>
      </c>
      <c r="N79">
        <v>8.25</v>
      </c>
      <c r="O79" s="2" t="s">
        <v>28</v>
      </c>
      <c r="P79">
        <v>0</v>
      </c>
      <c r="Q79" t="b">
        <v>0</v>
      </c>
      <c r="R79" s="2" t="s">
        <v>33</v>
      </c>
      <c r="S79" s="2" t="s">
        <v>34</v>
      </c>
      <c r="U79">
        <v>10002389</v>
      </c>
      <c r="X79">
        <v>15</v>
      </c>
      <c r="Y79">
        <f t="shared" si="4"/>
        <v>3</v>
      </c>
      <c r="Z79">
        <f t="shared" si="5"/>
        <v>18</v>
      </c>
      <c r="AA79" s="2">
        <f t="shared" si="6"/>
        <v>8.1300000000000008</v>
      </c>
      <c r="AB79" s="2">
        <f t="shared" si="7"/>
        <v>1219.5000000000002</v>
      </c>
    </row>
    <row r="80" spans="1:28" ht="14.45" x14ac:dyDescent="0.3">
      <c r="A80">
        <v>79</v>
      </c>
      <c r="B80" s="2" t="s">
        <v>97</v>
      </c>
      <c r="C80">
        <v>1380</v>
      </c>
      <c r="D80" t="s">
        <v>22</v>
      </c>
      <c r="E80" s="2" t="s">
        <v>99</v>
      </c>
      <c r="F80" t="s">
        <v>24</v>
      </c>
      <c r="G80" t="s">
        <v>25</v>
      </c>
      <c r="H80">
        <v>1100145123</v>
      </c>
      <c r="I80" t="s">
        <v>98</v>
      </c>
      <c r="J80" t="s">
        <v>27</v>
      </c>
      <c r="K80" s="2">
        <v>150</v>
      </c>
      <c r="L80">
        <v>150</v>
      </c>
      <c r="M80" t="s">
        <v>31</v>
      </c>
      <c r="N80">
        <v>1.9</v>
      </c>
      <c r="O80" s="2" t="s">
        <v>28</v>
      </c>
      <c r="P80">
        <v>0</v>
      </c>
      <c r="Q80" t="b">
        <v>0</v>
      </c>
      <c r="R80" s="2" t="s">
        <v>33</v>
      </c>
      <c r="S80" s="2" t="s">
        <v>34</v>
      </c>
      <c r="U80">
        <v>10002390</v>
      </c>
      <c r="X80">
        <v>15</v>
      </c>
      <c r="Y80">
        <f t="shared" si="4"/>
        <v>3</v>
      </c>
      <c r="Z80">
        <f t="shared" si="5"/>
        <v>18</v>
      </c>
      <c r="AA80" s="2">
        <f t="shared" si="6"/>
        <v>1.78</v>
      </c>
      <c r="AB80" s="2">
        <f t="shared" si="7"/>
        <v>267</v>
      </c>
    </row>
    <row r="81" spans="1:28" ht="14.45" x14ac:dyDescent="0.3">
      <c r="A81">
        <v>80</v>
      </c>
      <c r="B81" s="2" t="s">
        <v>97</v>
      </c>
      <c r="C81">
        <v>1381</v>
      </c>
      <c r="D81" t="s">
        <v>22</v>
      </c>
      <c r="E81" s="2" t="s">
        <v>35</v>
      </c>
      <c r="F81" t="s">
        <v>24</v>
      </c>
      <c r="G81" t="s">
        <v>25</v>
      </c>
      <c r="H81">
        <v>1100145121</v>
      </c>
      <c r="I81" t="s">
        <v>98</v>
      </c>
      <c r="J81" t="s">
        <v>27</v>
      </c>
      <c r="K81" s="2">
        <v>150</v>
      </c>
      <c r="L81">
        <v>150</v>
      </c>
      <c r="M81" t="s">
        <v>31</v>
      </c>
      <c r="N81">
        <v>3.2</v>
      </c>
      <c r="O81" s="2" t="s">
        <v>28</v>
      </c>
      <c r="P81">
        <v>0</v>
      </c>
      <c r="Q81" t="b">
        <v>0</v>
      </c>
      <c r="R81" s="2" t="s">
        <v>33</v>
      </c>
      <c r="S81" s="2" t="s">
        <v>34</v>
      </c>
      <c r="U81">
        <v>10002391</v>
      </c>
      <c r="X81">
        <v>15</v>
      </c>
      <c r="Y81">
        <f t="shared" si="4"/>
        <v>3</v>
      </c>
      <c r="Z81">
        <f t="shared" si="5"/>
        <v>18</v>
      </c>
      <c r="AA81" s="2">
        <f t="shared" si="6"/>
        <v>3.08</v>
      </c>
      <c r="AB81" s="2">
        <f t="shared" si="7"/>
        <v>462</v>
      </c>
    </row>
    <row r="82" spans="1:28" ht="14.45" x14ac:dyDescent="0.3">
      <c r="A82">
        <v>81</v>
      </c>
      <c r="B82" s="2" t="s">
        <v>21</v>
      </c>
      <c r="C82">
        <v>1355</v>
      </c>
      <c r="D82" t="s">
        <v>22</v>
      </c>
      <c r="E82" s="2" t="s">
        <v>23</v>
      </c>
      <c r="F82" t="s">
        <v>24</v>
      </c>
      <c r="G82" t="s">
        <v>25</v>
      </c>
      <c r="H82" s="1">
        <v>230504000000000</v>
      </c>
      <c r="I82" t="s">
        <v>100</v>
      </c>
      <c r="J82" t="s">
        <v>87</v>
      </c>
      <c r="K82" s="2">
        <v>150</v>
      </c>
      <c r="L82">
        <v>150</v>
      </c>
      <c r="M82" t="s">
        <v>31</v>
      </c>
      <c r="N82">
        <v>29.65</v>
      </c>
      <c r="O82" s="2" t="s">
        <v>28</v>
      </c>
      <c r="P82">
        <v>0</v>
      </c>
      <c r="Q82" t="b">
        <v>0</v>
      </c>
      <c r="R82" s="2">
        <v>50062865</v>
      </c>
      <c r="S82" s="2" t="s">
        <v>32</v>
      </c>
      <c r="U82">
        <v>10002392</v>
      </c>
      <c r="X82">
        <v>15</v>
      </c>
      <c r="Y82">
        <f t="shared" si="4"/>
        <v>3</v>
      </c>
      <c r="Z82">
        <f t="shared" si="5"/>
        <v>18</v>
      </c>
      <c r="AA82" s="2">
        <f t="shared" ref="AA82" si="8">+IF(J82="SELL",(N82*K82-Z82)/K82,(N82*K82+Z82)/K82)</f>
        <v>29.77</v>
      </c>
      <c r="AB82" s="2">
        <f t="shared" si="7"/>
        <v>-4465.5</v>
      </c>
    </row>
    <row r="83" spans="1:28" ht="14.45" x14ac:dyDescent="0.3">
      <c r="A83">
        <v>82</v>
      </c>
      <c r="B83" s="2" t="s">
        <v>21</v>
      </c>
      <c r="C83">
        <v>1356</v>
      </c>
      <c r="D83" t="s">
        <v>22</v>
      </c>
      <c r="E83" s="2" t="s">
        <v>35</v>
      </c>
      <c r="F83" t="s">
        <v>24</v>
      </c>
      <c r="G83" t="s">
        <v>25</v>
      </c>
      <c r="H83" s="1">
        <v>230504000000000</v>
      </c>
      <c r="I83" t="s">
        <v>100</v>
      </c>
      <c r="J83" t="s">
        <v>87</v>
      </c>
      <c r="K83" s="2">
        <v>150</v>
      </c>
      <c r="L83">
        <v>150</v>
      </c>
      <c r="M83" t="s">
        <v>31</v>
      </c>
      <c r="N83">
        <v>3</v>
      </c>
      <c r="O83" s="2" t="s">
        <v>28</v>
      </c>
      <c r="P83">
        <v>0</v>
      </c>
      <c r="Q83" t="b">
        <v>0</v>
      </c>
      <c r="R83" s="2">
        <v>50062865</v>
      </c>
      <c r="S83" s="2" t="s">
        <v>32</v>
      </c>
      <c r="U83">
        <v>10002393</v>
      </c>
      <c r="X83">
        <v>15</v>
      </c>
      <c r="Y83">
        <f t="shared" si="4"/>
        <v>3</v>
      </c>
      <c r="Z83">
        <f t="shared" si="5"/>
        <v>18</v>
      </c>
      <c r="AA83" s="2">
        <f t="shared" si="6"/>
        <v>3.12</v>
      </c>
      <c r="AB83" s="2">
        <f t="shared" si="7"/>
        <v>-468</v>
      </c>
    </row>
    <row r="84" spans="1:28" ht="14.45" x14ac:dyDescent="0.3">
      <c r="A84">
        <v>83</v>
      </c>
      <c r="B84" s="2" t="s">
        <v>21</v>
      </c>
      <c r="C84">
        <v>1357</v>
      </c>
      <c r="D84" t="s">
        <v>22</v>
      </c>
      <c r="E84" s="2" t="s">
        <v>36</v>
      </c>
      <c r="F84" t="s">
        <v>24</v>
      </c>
      <c r="G84" t="s">
        <v>25</v>
      </c>
      <c r="H84" s="1">
        <v>230504000000000</v>
      </c>
      <c r="I84" t="s">
        <v>100</v>
      </c>
      <c r="J84" t="s">
        <v>87</v>
      </c>
      <c r="K84" s="2">
        <v>150</v>
      </c>
      <c r="L84">
        <v>150</v>
      </c>
      <c r="M84" t="s">
        <v>31</v>
      </c>
      <c r="N84">
        <v>9</v>
      </c>
      <c r="O84" s="2" t="s">
        <v>28</v>
      </c>
      <c r="P84">
        <v>0</v>
      </c>
      <c r="Q84" t="b">
        <v>0</v>
      </c>
      <c r="R84" s="2">
        <v>50062865</v>
      </c>
      <c r="S84" s="2" t="s">
        <v>32</v>
      </c>
      <c r="U84">
        <v>10002394</v>
      </c>
      <c r="X84">
        <v>15</v>
      </c>
      <c r="Y84">
        <f t="shared" si="4"/>
        <v>3</v>
      </c>
      <c r="Z84">
        <f t="shared" si="5"/>
        <v>18</v>
      </c>
      <c r="AA84" s="2">
        <f t="shared" si="6"/>
        <v>9.1199999999999992</v>
      </c>
      <c r="AB84" s="2">
        <f t="shared" si="7"/>
        <v>-1367.9999999999998</v>
      </c>
    </row>
    <row r="85" spans="1:28" ht="14.45" x14ac:dyDescent="0.3">
      <c r="A85">
        <v>84</v>
      </c>
      <c r="B85" s="2" t="s">
        <v>21</v>
      </c>
      <c r="C85">
        <v>1358</v>
      </c>
      <c r="D85" t="s">
        <v>22</v>
      </c>
      <c r="E85" s="2" t="s">
        <v>37</v>
      </c>
      <c r="F85" t="s">
        <v>24</v>
      </c>
      <c r="G85" t="s">
        <v>25</v>
      </c>
      <c r="H85" s="1">
        <v>230504000000000</v>
      </c>
      <c r="I85" t="s">
        <v>100</v>
      </c>
      <c r="J85" t="s">
        <v>87</v>
      </c>
      <c r="K85" s="2">
        <v>150</v>
      </c>
      <c r="L85">
        <v>150</v>
      </c>
      <c r="M85" t="s">
        <v>31</v>
      </c>
      <c r="N85">
        <v>1.95</v>
      </c>
      <c r="O85" s="2" t="s">
        <v>28</v>
      </c>
      <c r="P85">
        <v>0</v>
      </c>
      <c r="Q85" t="b">
        <v>0</v>
      </c>
      <c r="R85" s="2">
        <v>50062865</v>
      </c>
      <c r="S85" s="2" t="s">
        <v>32</v>
      </c>
      <c r="U85">
        <v>10002395</v>
      </c>
      <c r="X85">
        <v>15</v>
      </c>
      <c r="Y85">
        <f t="shared" si="4"/>
        <v>3</v>
      </c>
      <c r="Z85">
        <f t="shared" si="5"/>
        <v>18</v>
      </c>
      <c r="AA85" s="2">
        <f t="shared" si="6"/>
        <v>2.0699999999999998</v>
      </c>
      <c r="AB85" s="2">
        <f t="shared" si="7"/>
        <v>-310.5</v>
      </c>
    </row>
    <row r="86" spans="1:28" ht="14.45" x14ac:dyDescent="0.3">
      <c r="A86">
        <v>85</v>
      </c>
      <c r="B86" s="2" t="s">
        <v>97</v>
      </c>
      <c r="C86">
        <v>1378</v>
      </c>
      <c r="D86" t="s">
        <v>22</v>
      </c>
      <c r="E86" s="2" t="s">
        <v>36</v>
      </c>
      <c r="F86" t="s">
        <v>24</v>
      </c>
      <c r="G86" t="s">
        <v>25</v>
      </c>
      <c r="H86" s="1">
        <v>230504000000000</v>
      </c>
      <c r="I86" t="s">
        <v>101</v>
      </c>
      <c r="J86" t="s">
        <v>27</v>
      </c>
      <c r="K86" s="2">
        <v>150</v>
      </c>
      <c r="L86">
        <v>150</v>
      </c>
      <c r="M86" t="s">
        <v>31</v>
      </c>
      <c r="N86">
        <v>8.9</v>
      </c>
      <c r="O86" s="2" t="s">
        <v>28</v>
      </c>
      <c r="P86">
        <v>0</v>
      </c>
      <c r="Q86" t="b">
        <v>0</v>
      </c>
      <c r="R86" s="2">
        <v>50062865</v>
      </c>
      <c r="S86" s="2" t="s">
        <v>32</v>
      </c>
      <c r="U86">
        <v>10002396</v>
      </c>
      <c r="X86">
        <v>15</v>
      </c>
      <c r="Y86">
        <f t="shared" si="4"/>
        <v>3</v>
      </c>
      <c r="Z86">
        <f t="shared" si="5"/>
        <v>18</v>
      </c>
      <c r="AA86" s="2">
        <f t="shared" si="6"/>
        <v>8.7799999999999994</v>
      </c>
      <c r="AB86" s="2">
        <f t="shared" si="7"/>
        <v>1317</v>
      </c>
    </row>
    <row r="87" spans="1:28" ht="14.45" x14ac:dyDescent="0.3">
      <c r="A87">
        <v>86</v>
      </c>
      <c r="B87" s="2" t="s">
        <v>97</v>
      </c>
      <c r="C87">
        <v>1379</v>
      </c>
      <c r="D87" t="s">
        <v>22</v>
      </c>
      <c r="E87" s="2" t="s">
        <v>43</v>
      </c>
      <c r="F87" t="s">
        <v>24</v>
      </c>
      <c r="G87" t="s">
        <v>25</v>
      </c>
      <c r="H87" s="1">
        <v>230504000000000</v>
      </c>
      <c r="I87" t="s">
        <v>101</v>
      </c>
      <c r="J87" t="s">
        <v>27</v>
      </c>
      <c r="K87" s="2">
        <v>150</v>
      </c>
      <c r="L87">
        <v>150</v>
      </c>
      <c r="M87" t="s">
        <v>31</v>
      </c>
      <c r="N87">
        <v>7</v>
      </c>
      <c r="O87" s="2" t="s">
        <v>28</v>
      </c>
      <c r="P87">
        <v>0</v>
      </c>
      <c r="Q87" t="b">
        <v>0</v>
      </c>
      <c r="R87" s="2">
        <v>50062865</v>
      </c>
      <c r="S87" s="2" t="s">
        <v>32</v>
      </c>
      <c r="U87">
        <v>10002397</v>
      </c>
      <c r="X87">
        <v>15</v>
      </c>
      <c r="Y87">
        <f t="shared" si="4"/>
        <v>3</v>
      </c>
      <c r="Z87">
        <f t="shared" si="5"/>
        <v>18</v>
      </c>
      <c r="AA87" s="2">
        <f t="shared" si="6"/>
        <v>6.88</v>
      </c>
      <c r="AB87" s="2">
        <f t="shared" si="7"/>
        <v>1032</v>
      </c>
    </row>
    <row r="88" spans="1:28" ht="14.45" x14ac:dyDescent="0.3">
      <c r="A88">
        <v>87</v>
      </c>
      <c r="B88" s="2" t="s">
        <v>97</v>
      </c>
      <c r="C88">
        <v>1380</v>
      </c>
      <c r="D88" t="s">
        <v>22</v>
      </c>
      <c r="E88" s="2" t="s">
        <v>99</v>
      </c>
      <c r="F88" t="s">
        <v>24</v>
      </c>
      <c r="G88" t="s">
        <v>25</v>
      </c>
      <c r="H88" s="1">
        <v>230504000000000</v>
      </c>
      <c r="I88" t="s">
        <v>101</v>
      </c>
      <c r="J88" t="s">
        <v>27</v>
      </c>
      <c r="K88" s="2">
        <v>150</v>
      </c>
      <c r="L88">
        <v>150</v>
      </c>
      <c r="M88" t="s">
        <v>31</v>
      </c>
      <c r="N88">
        <v>1.9</v>
      </c>
      <c r="O88" s="2" t="s">
        <v>28</v>
      </c>
      <c r="P88">
        <v>0</v>
      </c>
      <c r="Q88" t="b">
        <v>0</v>
      </c>
      <c r="R88" s="2">
        <v>50062865</v>
      </c>
      <c r="S88" s="2" t="s">
        <v>32</v>
      </c>
      <c r="U88">
        <v>10002398</v>
      </c>
      <c r="X88">
        <v>15</v>
      </c>
      <c r="Y88">
        <f t="shared" si="4"/>
        <v>3</v>
      </c>
      <c r="Z88">
        <f t="shared" si="5"/>
        <v>18</v>
      </c>
      <c r="AA88" s="2">
        <f t="shared" si="6"/>
        <v>1.78</v>
      </c>
      <c r="AB88" s="2">
        <f t="shared" si="7"/>
        <v>267</v>
      </c>
    </row>
    <row r="89" spans="1:28" ht="14.45" x14ac:dyDescent="0.3">
      <c r="A89">
        <v>88</v>
      </c>
      <c r="B89" s="2" t="s">
        <v>97</v>
      </c>
      <c r="C89">
        <v>1381</v>
      </c>
      <c r="D89" t="s">
        <v>22</v>
      </c>
      <c r="E89" s="2" t="s">
        <v>35</v>
      </c>
      <c r="F89" t="s">
        <v>24</v>
      </c>
      <c r="G89" t="s">
        <v>25</v>
      </c>
      <c r="H89" s="1">
        <v>230504000000000</v>
      </c>
      <c r="I89" t="s">
        <v>101</v>
      </c>
      <c r="J89" t="s">
        <v>27</v>
      </c>
      <c r="K89" s="2">
        <v>150</v>
      </c>
      <c r="L89">
        <v>150</v>
      </c>
      <c r="M89" t="s">
        <v>31</v>
      </c>
      <c r="N89">
        <v>2.9</v>
      </c>
      <c r="O89" s="2" t="s">
        <v>28</v>
      </c>
      <c r="P89">
        <v>0</v>
      </c>
      <c r="Q89" t="b">
        <v>0</v>
      </c>
      <c r="R89" s="2">
        <v>50062865</v>
      </c>
      <c r="S89" s="2" t="s">
        <v>32</v>
      </c>
      <c r="U89">
        <v>10002399</v>
      </c>
      <c r="X89">
        <v>15</v>
      </c>
      <c r="Y89">
        <f t="shared" si="4"/>
        <v>3</v>
      </c>
      <c r="Z89">
        <f t="shared" si="5"/>
        <v>18</v>
      </c>
      <c r="AA89" s="2">
        <f t="shared" si="6"/>
        <v>2.78</v>
      </c>
      <c r="AB89" s="2">
        <f t="shared" si="7"/>
        <v>416.99999999999994</v>
      </c>
    </row>
    <row r="90" spans="1:28" ht="14.45" x14ac:dyDescent="0.3">
      <c r="A90">
        <v>89</v>
      </c>
      <c r="B90" s="2" t="s">
        <v>21</v>
      </c>
      <c r="C90">
        <v>1355</v>
      </c>
      <c r="D90" t="s">
        <v>22</v>
      </c>
      <c r="E90" s="2" t="s">
        <v>23</v>
      </c>
      <c r="F90" t="s">
        <v>24</v>
      </c>
      <c r="G90" t="s">
        <v>25</v>
      </c>
      <c r="H90" s="1">
        <v>202010000000</v>
      </c>
      <c r="I90" t="s">
        <v>102</v>
      </c>
      <c r="J90" t="s">
        <v>87</v>
      </c>
      <c r="K90" s="2">
        <v>150</v>
      </c>
      <c r="L90">
        <v>150</v>
      </c>
      <c r="M90" t="s">
        <v>102</v>
      </c>
      <c r="N90">
        <v>31.4</v>
      </c>
      <c r="O90" s="2" t="s">
        <v>28</v>
      </c>
      <c r="P90">
        <v>0</v>
      </c>
      <c r="Q90" t="b">
        <v>0</v>
      </c>
      <c r="R90" s="2" t="s">
        <v>29</v>
      </c>
      <c r="S90" s="2" t="s">
        <v>30</v>
      </c>
      <c r="U90">
        <v>10002400</v>
      </c>
      <c r="X90">
        <v>15</v>
      </c>
      <c r="Y90">
        <f t="shared" si="4"/>
        <v>3</v>
      </c>
      <c r="Z90">
        <f t="shared" si="5"/>
        <v>18</v>
      </c>
      <c r="AA90" s="2">
        <f t="shared" si="6"/>
        <v>31.52</v>
      </c>
      <c r="AB90" s="2">
        <f t="shared" si="7"/>
        <v>-4728</v>
      </c>
    </row>
    <row r="91" spans="1:28" ht="14.45" x14ac:dyDescent="0.3">
      <c r="A91">
        <v>90</v>
      </c>
      <c r="B91" s="2" t="s">
        <v>21</v>
      </c>
      <c r="C91">
        <v>1356</v>
      </c>
      <c r="D91" t="s">
        <v>22</v>
      </c>
      <c r="E91" s="2" t="s">
        <v>35</v>
      </c>
      <c r="F91" t="s">
        <v>24</v>
      </c>
      <c r="G91" t="s">
        <v>25</v>
      </c>
      <c r="H91" s="1">
        <v>202010000000</v>
      </c>
      <c r="I91" t="s">
        <v>102</v>
      </c>
      <c r="J91" t="s">
        <v>87</v>
      </c>
      <c r="K91" s="2">
        <v>150</v>
      </c>
      <c r="L91">
        <v>150</v>
      </c>
      <c r="M91" t="s">
        <v>102</v>
      </c>
      <c r="N91">
        <v>2.9</v>
      </c>
      <c r="O91" s="2" t="s">
        <v>28</v>
      </c>
      <c r="P91">
        <v>0</v>
      </c>
      <c r="Q91" t="b">
        <v>0</v>
      </c>
      <c r="R91" s="2" t="s">
        <v>29</v>
      </c>
      <c r="S91" s="2" t="s">
        <v>30</v>
      </c>
      <c r="U91">
        <v>10002401</v>
      </c>
      <c r="X91">
        <v>15</v>
      </c>
      <c r="Y91">
        <f t="shared" si="4"/>
        <v>3</v>
      </c>
      <c r="Z91">
        <f t="shared" si="5"/>
        <v>18</v>
      </c>
      <c r="AA91" s="2">
        <f t="shared" si="6"/>
        <v>3.02</v>
      </c>
      <c r="AB91" s="2">
        <f t="shared" si="7"/>
        <v>-453</v>
      </c>
    </row>
    <row r="92" spans="1:28" ht="14.45" x14ac:dyDescent="0.3">
      <c r="A92">
        <v>91</v>
      </c>
      <c r="B92" s="2" t="s">
        <v>21</v>
      </c>
      <c r="C92">
        <v>1357</v>
      </c>
      <c r="D92" t="s">
        <v>22</v>
      </c>
      <c r="E92" s="2" t="s">
        <v>36</v>
      </c>
      <c r="F92" t="s">
        <v>24</v>
      </c>
      <c r="G92" t="s">
        <v>25</v>
      </c>
      <c r="H92" s="1">
        <v>202010000000</v>
      </c>
      <c r="I92" t="s">
        <v>102</v>
      </c>
      <c r="J92" t="s">
        <v>87</v>
      </c>
      <c r="K92" s="2">
        <v>150</v>
      </c>
      <c r="L92">
        <v>150</v>
      </c>
      <c r="M92" t="s">
        <v>102</v>
      </c>
      <c r="N92">
        <v>9.44</v>
      </c>
      <c r="O92" s="2" t="s">
        <v>28</v>
      </c>
      <c r="P92">
        <v>0</v>
      </c>
      <c r="Q92" t="b">
        <v>0</v>
      </c>
      <c r="R92" s="2" t="s">
        <v>29</v>
      </c>
      <c r="S92" s="2" t="s">
        <v>30</v>
      </c>
      <c r="U92">
        <v>10002402</v>
      </c>
      <c r="X92">
        <v>15</v>
      </c>
      <c r="Y92">
        <f t="shared" si="4"/>
        <v>3</v>
      </c>
      <c r="Z92">
        <f t="shared" si="5"/>
        <v>18</v>
      </c>
      <c r="AA92" s="2">
        <f t="shared" si="6"/>
        <v>9.56</v>
      </c>
      <c r="AB92" s="2">
        <f t="shared" si="7"/>
        <v>-1434</v>
      </c>
    </row>
    <row r="93" spans="1:28" ht="14.45" x14ac:dyDescent="0.3">
      <c r="A93">
        <v>92</v>
      </c>
      <c r="B93" s="2" t="s">
        <v>21</v>
      </c>
      <c r="C93">
        <v>1358</v>
      </c>
      <c r="D93" t="s">
        <v>22</v>
      </c>
      <c r="E93" s="2" t="s">
        <v>37</v>
      </c>
      <c r="F93" t="s">
        <v>24</v>
      </c>
      <c r="G93" t="s">
        <v>25</v>
      </c>
      <c r="H93" s="1">
        <v>202010000000</v>
      </c>
      <c r="I93" t="s">
        <v>102</v>
      </c>
      <c r="J93" t="s">
        <v>87</v>
      </c>
      <c r="K93" s="2">
        <v>150</v>
      </c>
      <c r="L93">
        <v>150</v>
      </c>
      <c r="M93" t="s">
        <v>102</v>
      </c>
      <c r="N93">
        <v>1.85</v>
      </c>
      <c r="O93" s="2" t="s">
        <v>28</v>
      </c>
      <c r="P93">
        <v>0</v>
      </c>
      <c r="Q93" t="b">
        <v>0</v>
      </c>
      <c r="R93" s="2" t="s">
        <v>29</v>
      </c>
      <c r="S93" s="2" t="s">
        <v>30</v>
      </c>
      <c r="U93">
        <v>10002403</v>
      </c>
      <c r="X93">
        <v>15</v>
      </c>
      <c r="Y93">
        <f t="shared" si="4"/>
        <v>3</v>
      </c>
      <c r="Z93">
        <f t="shared" si="5"/>
        <v>18</v>
      </c>
      <c r="AA93" s="2">
        <f t="shared" si="6"/>
        <v>1.97</v>
      </c>
      <c r="AB93" s="2">
        <f t="shared" si="7"/>
        <v>-295.5</v>
      </c>
    </row>
    <row r="94" spans="1:28" ht="14.45" x14ac:dyDescent="0.3">
      <c r="A94">
        <v>93</v>
      </c>
      <c r="B94" s="2" t="s">
        <v>97</v>
      </c>
      <c r="C94">
        <v>1378</v>
      </c>
      <c r="D94" t="s">
        <v>22</v>
      </c>
      <c r="E94" s="2" t="s">
        <v>36</v>
      </c>
      <c r="F94" t="s">
        <v>24</v>
      </c>
      <c r="G94" t="s">
        <v>25</v>
      </c>
      <c r="H94" s="1">
        <v>202010000000</v>
      </c>
      <c r="I94" t="s">
        <v>103</v>
      </c>
      <c r="J94" t="s">
        <v>27</v>
      </c>
      <c r="K94" s="2">
        <v>150</v>
      </c>
      <c r="L94">
        <v>150</v>
      </c>
      <c r="M94" t="s">
        <v>103</v>
      </c>
      <c r="N94">
        <v>9.5500000000000007</v>
      </c>
      <c r="O94" s="2" t="s">
        <v>28</v>
      </c>
      <c r="P94">
        <v>0</v>
      </c>
      <c r="Q94" t="b">
        <v>0</v>
      </c>
      <c r="R94" s="2" t="s">
        <v>29</v>
      </c>
      <c r="S94" s="2" t="s">
        <v>30</v>
      </c>
      <c r="U94">
        <v>10002412</v>
      </c>
      <c r="X94">
        <v>15</v>
      </c>
      <c r="Y94">
        <f t="shared" si="4"/>
        <v>3</v>
      </c>
      <c r="Z94">
        <f t="shared" si="5"/>
        <v>18</v>
      </c>
      <c r="AA94" s="2">
        <f t="shared" si="6"/>
        <v>9.43</v>
      </c>
      <c r="AB94" s="2">
        <f t="shared" si="7"/>
        <v>1414.5</v>
      </c>
    </row>
    <row r="95" spans="1:28" ht="14.45" x14ac:dyDescent="0.3">
      <c r="A95">
        <v>94</v>
      </c>
      <c r="B95" s="2" t="s">
        <v>97</v>
      </c>
      <c r="C95">
        <v>1379</v>
      </c>
      <c r="D95" t="s">
        <v>22</v>
      </c>
      <c r="E95" s="2" t="s">
        <v>43</v>
      </c>
      <c r="F95" t="s">
        <v>24</v>
      </c>
      <c r="G95" t="s">
        <v>25</v>
      </c>
      <c r="H95" s="1">
        <v>202010000000</v>
      </c>
      <c r="I95" t="s">
        <v>104</v>
      </c>
      <c r="J95" t="s">
        <v>27</v>
      </c>
      <c r="K95" s="2">
        <v>150</v>
      </c>
      <c r="L95">
        <v>150</v>
      </c>
      <c r="M95" t="s">
        <v>104</v>
      </c>
      <c r="N95">
        <v>6.75</v>
      </c>
      <c r="O95" s="2" t="s">
        <v>28</v>
      </c>
      <c r="P95">
        <v>0</v>
      </c>
      <c r="Q95" t="b">
        <v>0</v>
      </c>
      <c r="R95" s="2" t="s">
        <v>29</v>
      </c>
      <c r="S95" s="2" t="s">
        <v>30</v>
      </c>
      <c r="U95">
        <v>10002415</v>
      </c>
      <c r="X95">
        <v>15</v>
      </c>
      <c r="Y95">
        <f t="shared" si="4"/>
        <v>3</v>
      </c>
      <c r="Z95">
        <f t="shared" si="5"/>
        <v>18</v>
      </c>
      <c r="AA95" s="2">
        <f t="shared" si="6"/>
        <v>6.63</v>
      </c>
      <c r="AB95" s="2">
        <f t="shared" si="7"/>
        <v>994.5</v>
      </c>
    </row>
    <row r="96" spans="1:28" ht="14.45" x14ac:dyDescent="0.3">
      <c r="A96">
        <v>95</v>
      </c>
      <c r="B96" s="2" t="s">
        <v>97</v>
      </c>
      <c r="C96">
        <v>1380</v>
      </c>
      <c r="D96" t="s">
        <v>22</v>
      </c>
      <c r="E96" s="2" t="s">
        <v>99</v>
      </c>
      <c r="F96" t="s">
        <v>24</v>
      </c>
      <c r="G96" t="s">
        <v>25</v>
      </c>
      <c r="H96" s="1">
        <v>202010000000</v>
      </c>
      <c r="I96" t="s">
        <v>104</v>
      </c>
      <c r="J96" t="s">
        <v>27</v>
      </c>
      <c r="K96" s="2">
        <v>150</v>
      </c>
      <c r="L96">
        <v>150</v>
      </c>
      <c r="M96" t="s">
        <v>104</v>
      </c>
      <c r="N96">
        <v>1.95</v>
      </c>
      <c r="O96" s="2" t="s">
        <v>28</v>
      </c>
      <c r="P96">
        <v>0</v>
      </c>
      <c r="Q96" t="b">
        <v>0</v>
      </c>
      <c r="R96" s="2" t="s">
        <v>29</v>
      </c>
      <c r="S96" s="2" t="s">
        <v>30</v>
      </c>
      <c r="U96">
        <v>10002418</v>
      </c>
      <c r="X96">
        <v>15</v>
      </c>
      <c r="Y96">
        <f t="shared" si="4"/>
        <v>3</v>
      </c>
      <c r="Z96">
        <f t="shared" si="5"/>
        <v>18</v>
      </c>
      <c r="AA96" s="2">
        <f t="shared" si="6"/>
        <v>1.83</v>
      </c>
      <c r="AB96" s="2">
        <f t="shared" si="7"/>
        <v>274.5</v>
      </c>
    </row>
    <row r="97" spans="1:28" ht="14.45" x14ac:dyDescent="0.3">
      <c r="A97">
        <v>96</v>
      </c>
      <c r="B97" s="2" t="s">
        <v>97</v>
      </c>
      <c r="C97">
        <v>1381</v>
      </c>
      <c r="D97" t="s">
        <v>22</v>
      </c>
      <c r="E97" s="2" t="s">
        <v>35</v>
      </c>
      <c r="F97" t="s">
        <v>24</v>
      </c>
      <c r="G97" t="s">
        <v>25</v>
      </c>
      <c r="H97" s="1">
        <v>202010000000</v>
      </c>
      <c r="I97" t="s">
        <v>104</v>
      </c>
      <c r="J97" t="s">
        <v>27</v>
      </c>
      <c r="K97" s="2">
        <v>150</v>
      </c>
      <c r="L97">
        <v>150</v>
      </c>
      <c r="M97" t="s">
        <v>104</v>
      </c>
      <c r="N97">
        <v>2.85</v>
      </c>
      <c r="O97" s="2" t="s">
        <v>28</v>
      </c>
      <c r="P97">
        <v>0</v>
      </c>
      <c r="Q97" t="b">
        <v>0</v>
      </c>
      <c r="R97" s="2" t="s">
        <v>29</v>
      </c>
      <c r="S97" s="2" t="s">
        <v>30</v>
      </c>
      <c r="U97">
        <v>10002421</v>
      </c>
      <c r="X97">
        <v>15</v>
      </c>
      <c r="Y97">
        <f t="shared" si="4"/>
        <v>3</v>
      </c>
      <c r="Z97">
        <f t="shared" si="5"/>
        <v>18</v>
      </c>
      <c r="AA97" s="2">
        <f t="shared" si="6"/>
        <v>2.73</v>
      </c>
      <c r="AB97" s="2">
        <f t="shared" si="7"/>
        <v>409.5</v>
      </c>
    </row>
    <row r="98" spans="1:28" ht="14.45" x14ac:dyDescent="0.3">
      <c r="A98">
        <v>97</v>
      </c>
      <c r="B98" s="2" t="s">
        <v>58</v>
      </c>
      <c r="C98">
        <v>1368</v>
      </c>
      <c r="D98" t="s">
        <v>22</v>
      </c>
      <c r="E98" s="2" t="s">
        <v>57</v>
      </c>
      <c r="F98" t="s">
        <v>24</v>
      </c>
      <c r="G98" t="s">
        <v>25</v>
      </c>
      <c r="H98" s="1">
        <v>202010000000</v>
      </c>
      <c r="I98" t="s">
        <v>105</v>
      </c>
      <c r="J98" t="s">
        <v>87</v>
      </c>
      <c r="K98" s="2">
        <v>75</v>
      </c>
      <c r="L98">
        <v>75</v>
      </c>
      <c r="M98" t="s">
        <v>105</v>
      </c>
      <c r="N98">
        <v>39.29</v>
      </c>
      <c r="O98" s="2" t="s">
        <v>28</v>
      </c>
      <c r="P98">
        <v>0</v>
      </c>
      <c r="Q98" t="b">
        <v>0</v>
      </c>
      <c r="R98" s="2" t="s">
        <v>29</v>
      </c>
      <c r="S98" s="2" t="s">
        <v>30</v>
      </c>
      <c r="U98">
        <v>10002424</v>
      </c>
      <c r="X98">
        <v>15</v>
      </c>
      <c r="Y98">
        <f t="shared" si="4"/>
        <v>3</v>
      </c>
      <c r="Z98">
        <f t="shared" si="5"/>
        <v>18</v>
      </c>
      <c r="AA98" s="2">
        <f t="shared" si="6"/>
        <v>39.53</v>
      </c>
      <c r="AB98" s="2">
        <f t="shared" si="7"/>
        <v>-2964.75</v>
      </c>
    </row>
    <row r="99" spans="1:28" x14ac:dyDescent="0.25">
      <c r="A99">
        <v>98</v>
      </c>
      <c r="B99" s="2" t="s">
        <v>58</v>
      </c>
      <c r="C99">
        <v>1368</v>
      </c>
      <c r="D99" t="s">
        <v>22</v>
      </c>
      <c r="E99" s="2" t="s">
        <v>57</v>
      </c>
      <c r="F99" t="s">
        <v>24</v>
      </c>
      <c r="G99" t="s">
        <v>25</v>
      </c>
      <c r="H99">
        <v>1100157575</v>
      </c>
      <c r="I99" t="s">
        <v>105</v>
      </c>
      <c r="J99" t="s">
        <v>87</v>
      </c>
      <c r="K99" s="2">
        <v>75</v>
      </c>
      <c r="L99">
        <v>75</v>
      </c>
      <c r="M99" t="s">
        <v>31</v>
      </c>
      <c r="N99">
        <v>39.35</v>
      </c>
      <c r="O99" s="2" t="s">
        <v>28</v>
      </c>
      <c r="P99">
        <v>0</v>
      </c>
      <c r="Q99" t="b">
        <v>0</v>
      </c>
      <c r="R99" s="2" t="s">
        <v>33</v>
      </c>
      <c r="S99" s="2" t="s">
        <v>34</v>
      </c>
      <c r="U99">
        <v>10002427</v>
      </c>
      <c r="X99">
        <v>15</v>
      </c>
      <c r="Y99">
        <f t="shared" si="4"/>
        <v>3</v>
      </c>
      <c r="Z99">
        <f t="shared" si="5"/>
        <v>18</v>
      </c>
      <c r="AA99" s="2">
        <f t="shared" si="6"/>
        <v>39.590000000000003</v>
      </c>
      <c r="AB99" s="2">
        <f t="shared" si="7"/>
        <v>-2969.2500000000005</v>
      </c>
    </row>
    <row r="100" spans="1:28" ht="14.45" x14ac:dyDescent="0.3">
      <c r="A100">
        <v>99</v>
      </c>
      <c r="B100" s="2" t="s">
        <v>58</v>
      </c>
      <c r="C100">
        <v>1368</v>
      </c>
      <c r="D100" t="s">
        <v>22</v>
      </c>
      <c r="E100" s="2" t="s">
        <v>57</v>
      </c>
      <c r="F100" t="s">
        <v>24</v>
      </c>
      <c r="G100" t="s">
        <v>25</v>
      </c>
      <c r="H100" s="1">
        <v>230504000000000</v>
      </c>
      <c r="I100" t="s">
        <v>105</v>
      </c>
      <c r="J100" t="s">
        <v>87</v>
      </c>
      <c r="K100" s="2">
        <v>75</v>
      </c>
      <c r="L100">
        <v>75</v>
      </c>
      <c r="M100" t="s">
        <v>31</v>
      </c>
      <c r="N100">
        <v>39.549999999999997</v>
      </c>
      <c r="O100" s="2" t="s">
        <v>28</v>
      </c>
      <c r="P100">
        <v>0</v>
      </c>
      <c r="Q100" t="b">
        <v>0</v>
      </c>
      <c r="R100" s="2">
        <v>50062865</v>
      </c>
      <c r="S100" s="2" t="s">
        <v>32</v>
      </c>
      <c r="U100">
        <v>10002428</v>
      </c>
      <c r="X100">
        <v>15</v>
      </c>
      <c r="Y100">
        <f t="shared" si="4"/>
        <v>3</v>
      </c>
      <c r="Z100">
        <f t="shared" si="5"/>
        <v>18</v>
      </c>
      <c r="AA100" s="2">
        <f t="shared" si="6"/>
        <v>39.79</v>
      </c>
      <c r="AB100" s="2">
        <f t="shared" si="7"/>
        <v>-2984.25</v>
      </c>
    </row>
    <row r="101" spans="1:28" x14ac:dyDescent="0.25">
      <c r="A101">
        <v>100</v>
      </c>
      <c r="B101" s="2" t="s">
        <v>77</v>
      </c>
      <c r="C101">
        <v>1371</v>
      </c>
      <c r="D101" t="s">
        <v>22</v>
      </c>
      <c r="E101" s="2" t="s">
        <v>52</v>
      </c>
      <c r="F101" t="s">
        <v>24</v>
      </c>
      <c r="G101" t="s">
        <v>25</v>
      </c>
      <c r="H101">
        <v>1100186787</v>
      </c>
      <c r="I101" t="s">
        <v>106</v>
      </c>
      <c r="J101" t="s">
        <v>87</v>
      </c>
      <c r="K101" s="2">
        <v>75</v>
      </c>
      <c r="L101">
        <v>75</v>
      </c>
      <c r="M101" t="s">
        <v>31</v>
      </c>
      <c r="N101">
        <v>160.65</v>
      </c>
      <c r="O101" s="2" t="s">
        <v>28</v>
      </c>
      <c r="P101">
        <v>0</v>
      </c>
      <c r="Q101" t="b">
        <v>0</v>
      </c>
      <c r="R101" s="2" t="s">
        <v>33</v>
      </c>
      <c r="S101" s="2" t="s">
        <v>34</v>
      </c>
      <c r="U101">
        <v>10002429</v>
      </c>
      <c r="X101">
        <v>15</v>
      </c>
      <c r="Y101">
        <f t="shared" si="4"/>
        <v>3</v>
      </c>
      <c r="Z101">
        <f t="shared" si="5"/>
        <v>18</v>
      </c>
      <c r="AA101" s="2">
        <f t="shared" si="6"/>
        <v>160.88999999999999</v>
      </c>
      <c r="AB101" s="2">
        <f t="shared" si="7"/>
        <v>-12066.749999999998</v>
      </c>
    </row>
    <row r="102" spans="1:28" ht="14.45" x14ac:dyDescent="0.3">
      <c r="A102">
        <v>101</v>
      </c>
      <c r="B102" s="2" t="s">
        <v>77</v>
      </c>
      <c r="C102">
        <v>1371</v>
      </c>
      <c r="D102" t="s">
        <v>22</v>
      </c>
      <c r="E102" s="2" t="s">
        <v>52</v>
      </c>
      <c r="F102" t="s">
        <v>24</v>
      </c>
      <c r="G102" t="s">
        <v>25</v>
      </c>
      <c r="H102" s="1">
        <v>202010000000</v>
      </c>
      <c r="I102" t="s">
        <v>107</v>
      </c>
      <c r="J102" t="s">
        <v>87</v>
      </c>
      <c r="K102" s="2">
        <v>75</v>
      </c>
      <c r="L102">
        <v>75</v>
      </c>
      <c r="M102" t="s">
        <v>107</v>
      </c>
      <c r="N102">
        <v>161.94999999999999</v>
      </c>
      <c r="O102" s="2" t="s">
        <v>28</v>
      </c>
      <c r="P102">
        <v>0</v>
      </c>
      <c r="Q102" t="b">
        <v>0</v>
      </c>
      <c r="R102" s="2" t="s">
        <v>29</v>
      </c>
      <c r="S102" s="2" t="s">
        <v>30</v>
      </c>
      <c r="U102">
        <v>10002430</v>
      </c>
      <c r="X102">
        <v>15</v>
      </c>
      <c r="Y102">
        <f t="shared" si="4"/>
        <v>3</v>
      </c>
      <c r="Z102">
        <f t="shared" si="5"/>
        <v>18</v>
      </c>
      <c r="AA102" s="2">
        <f t="shared" si="6"/>
        <v>162.19</v>
      </c>
      <c r="AB102" s="2">
        <f t="shared" si="7"/>
        <v>-12164.25</v>
      </c>
    </row>
    <row r="103" spans="1:28" ht="14.45" x14ac:dyDescent="0.3">
      <c r="A103">
        <v>102</v>
      </c>
      <c r="B103" s="2" t="s">
        <v>77</v>
      </c>
      <c r="C103">
        <v>1371</v>
      </c>
      <c r="D103" t="s">
        <v>22</v>
      </c>
      <c r="E103" s="2" t="s">
        <v>52</v>
      </c>
      <c r="F103" t="s">
        <v>24</v>
      </c>
      <c r="G103" t="s">
        <v>25</v>
      </c>
      <c r="H103" s="1">
        <v>230504000000000</v>
      </c>
      <c r="I103" t="s">
        <v>107</v>
      </c>
      <c r="J103" t="s">
        <v>87</v>
      </c>
      <c r="K103" s="2">
        <v>75</v>
      </c>
      <c r="L103">
        <v>75</v>
      </c>
      <c r="M103" t="s">
        <v>31</v>
      </c>
      <c r="N103">
        <v>161.18</v>
      </c>
      <c r="O103" s="2" t="s">
        <v>28</v>
      </c>
      <c r="P103">
        <v>0</v>
      </c>
      <c r="Q103" t="b">
        <v>0</v>
      </c>
      <c r="R103" s="2">
        <v>50062865</v>
      </c>
      <c r="S103" s="2" t="s">
        <v>32</v>
      </c>
      <c r="U103">
        <v>10002433</v>
      </c>
      <c r="X103">
        <v>15</v>
      </c>
      <c r="Y103">
        <f t="shared" si="4"/>
        <v>3</v>
      </c>
      <c r="Z103">
        <f t="shared" si="5"/>
        <v>18</v>
      </c>
      <c r="AA103" s="2">
        <f t="shared" si="6"/>
        <v>161.41999999999999</v>
      </c>
      <c r="AB103" s="2">
        <f t="shared" si="7"/>
        <v>-12106.499999999998</v>
      </c>
    </row>
    <row r="104" spans="1:28" ht="14.45" x14ac:dyDescent="0.3">
      <c r="A104">
        <v>103</v>
      </c>
      <c r="B104" s="2" t="s">
        <v>97</v>
      </c>
      <c r="C104">
        <v>1378</v>
      </c>
      <c r="D104" t="s">
        <v>22</v>
      </c>
      <c r="E104" s="2" t="s">
        <v>36</v>
      </c>
      <c r="F104" t="s">
        <v>24</v>
      </c>
      <c r="G104" t="s">
        <v>25</v>
      </c>
      <c r="H104" s="1">
        <v>230504000000000</v>
      </c>
      <c r="I104" t="s">
        <v>108</v>
      </c>
      <c r="J104" t="s">
        <v>87</v>
      </c>
      <c r="K104" s="2">
        <v>150</v>
      </c>
      <c r="L104">
        <v>150</v>
      </c>
      <c r="M104" t="s">
        <v>31</v>
      </c>
      <c r="N104">
        <v>16.850000000000001</v>
      </c>
      <c r="O104" s="2" t="s">
        <v>28</v>
      </c>
      <c r="P104">
        <v>0</v>
      </c>
      <c r="Q104" t="b">
        <v>0</v>
      </c>
      <c r="R104" s="2">
        <v>50062865</v>
      </c>
      <c r="S104" s="2" t="s">
        <v>32</v>
      </c>
      <c r="U104">
        <v>10002434</v>
      </c>
      <c r="X104">
        <v>15</v>
      </c>
      <c r="Y104">
        <f t="shared" si="4"/>
        <v>3</v>
      </c>
      <c r="Z104">
        <f t="shared" si="5"/>
        <v>18</v>
      </c>
      <c r="AA104" s="2">
        <f t="shared" si="6"/>
        <v>16.97</v>
      </c>
      <c r="AB104" s="2">
        <f t="shared" si="7"/>
        <v>-2545.5</v>
      </c>
    </row>
    <row r="105" spans="1:28" ht="14.45" x14ac:dyDescent="0.3">
      <c r="A105">
        <v>104</v>
      </c>
      <c r="B105" s="2" t="s">
        <v>97</v>
      </c>
      <c r="C105">
        <v>1379</v>
      </c>
      <c r="D105" t="s">
        <v>22</v>
      </c>
      <c r="E105" s="2" t="s">
        <v>43</v>
      </c>
      <c r="F105" t="s">
        <v>24</v>
      </c>
      <c r="G105" t="s">
        <v>25</v>
      </c>
      <c r="H105" s="1">
        <v>230504000000000</v>
      </c>
      <c r="I105" t="s">
        <v>108</v>
      </c>
      <c r="J105" t="s">
        <v>87</v>
      </c>
      <c r="K105" s="2">
        <v>150</v>
      </c>
      <c r="L105">
        <v>150</v>
      </c>
      <c r="M105" t="s">
        <v>31</v>
      </c>
      <c r="N105">
        <v>3.2</v>
      </c>
      <c r="O105" s="2" t="s">
        <v>28</v>
      </c>
      <c r="P105">
        <v>0</v>
      </c>
      <c r="Q105" t="b">
        <v>0</v>
      </c>
      <c r="R105" s="2">
        <v>50062865</v>
      </c>
      <c r="S105" s="2" t="s">
        <v>32</v>
      </c>
      <c r="U105">
        <v>10002435</v>
      </c>
      <c r="X105">
        <v>15</v>
      </c>
      <c r="Y105">
        <f t="shared" si="4"/>
        <v>3</v>
      </c>
      <c r="Z105">
        <f t="shared" si="5"/>
        <v>18</v>
      </c>
      <c r="AA105" s="2">
        <f t="shared" si="6"/>
        <v>3.32</v>
      </c>
      <c r="AB105" s="2">
        <f t="shared" si="7"/>
        <v>-498</v>
      </c>
    </row>
    <row r="106" spans="1:28" ht="14.45" x14ac:dyDescent="0.3">
      <c r="A106">
        <v>105</v>
      </c>
      <c r="B106" s="2" t="s">
        <v>97</v>
      </c>
      <c r="C106">
        <v>1380</v>
      </c>
      <c r="D106" t="s">
        <v>22</v>
      </c>
      <c r="E106" s="2" t="s">
        <v>99</v>
      </c>
      <c r="F106" t="s">
        <v>24</v>
      </c>
      <c r="G106" t="s">
        <v>25</v>
      </c>
      <c r="H106" s="1">
        <v>230504000000000</v>
      </c>
      <c r="I106" t="s">
        <v>108</v>
      </c>
      <c r="J106" t="s">
        <v>87</v>
      </c>
      <c r="K106" s="2">
        <v>150</v>
      </c>
      <c r="L106">
        <v>150</v>
      </c>
      <c r="M106" t="s">
        <v>31</v>
      </c>
      <c r="N106">
        <v>3.6</v>
      </c>
      <c r="O106" s="2" t="s">
        <v>28</v>
      </c>
      <c r="P106">
        <v>0</v>
      </c>
      <c r="Q106" t="b">
        <v>0</v>
      </c>
      <c r="R106" s="2">
        <v>50062865</v>
      </c>
      <c r="S106" s="2" t="s">
        <v>32</v>
      </c>
      <c r="U106">
        <v>10002436</v>
      </c>
      <c r="X106">
        <v>15</v>
      </c>
      <c r="Y106">
        <f t="shared" si="4"/>
        <v>3</v>
      </c>
      <c r="Z106">
        <f t="shared" si="5"/>
        <v>18</v>
      </c>
      <c r="AA106" s="2">
        <f t="shared" si="6"/>
        <v>3.72</v>
      </c>
      <c r="AB106" s="2">
        <f t="shared" si="7"/>
        <v>-558</v>
      </c>
    </row>
    <row r="107" spans="1:28" ht="14.45" x14ac:dyDescent="0.3">
      <c r="A107">
        <v>106</v>
      </c>
      <c r="B107" s="2" t="s">
        <v>97</v>
      </c>
      <c r="C107">
        <v>1381</v>
      </c>
      <c r="D107" t="s">
        <v>22</v>
      </c>
      <c r="E107" s="2" t="s">
        <v>35</v>
      </c>
      <c r="F107" t="s">
        <v>24</v>
      </c>
      <c r="G107" t="s">
        <v>25</v>
      </c>
      <c r="H107" s="1">
        <v>230504000000000</v>
      </c>
      <c r="I107" t="s">
        <v>108</v>
      </c>
      <c r="J107" t="s">
        <v>87</v>
      </c>
      <c r="K107" s="2">
        <v>150</v>
      </c>
      <c r="L107">
        <v>150</v>
      </c>
      <c r="M107" t="s">
        <v>31</v>
      </c>
      <c r="N107">
        <v>1.6</v>
      </c>
      <c r="O107" s="2" t="s">
        <v>28</v>
      </c>
      <c r="P107">
        <v>0</v>
      </c>
      <c r="Q107" t="b">
        <v>0</v>
      </c>
      <c r="R107" s="2">
        <v>50062865</v>
      </c>
      <c r="S107" s="2" t="s">
        <v>32</v>
      </c>
      <c r="U107">
        <v>10002437</v>
      </c>
      <c r="X107">
        <v>15</v>
      </c>
      <c r="Y107">
        <f t="shared" si="4"/>
        <v>3</v>
      </c>
      <c r="Z107">
        <f t="shared" si="5"/>
        <v>18</v>
      </c>
      <c r="AA107" s="2">
        <f t="shared" si="6"/>
        <v>1.72</v>
      </c>
      <c r="AB107" s="2">
        <f t="shared" si="7"/>
        <v>-258</v>
      </c>
    </row>
    <row r="108" spans="1:28" ht="14.45" x14ac:dyDescent="0.3">
      <c r="A108">
        <v>107</v>
      </c>
      <c r="B108" s="2" t="s">
        <v>97</v>
      </c>
      <c r="C108">
        <v>1378</v>
      </c>
      <c r="D108" t="s">
        <v>22</v>
      </c>
      <c r="E108" s="2" t="s">
        <v>36</v>
      </c>
      <c r="F108" t="s">
        <v>24</v>
      </c>
      <c r="G108" t="s">
        <v>25</v>
      </c>
      <c r="H108" s="1">
        <v>202010000000</v>
      </c>
      <c r="I108" t="s">
        <v>108</v>
      </c>
      <c r="J108" t="s">
        <v>87</v>
      </c>
      <c r="K108" s="2">
        <v>150</v>
      </c>
      <c r="L108">
        <v>150</v>
      </c>
      <c r="M108" t="s">
        <v>108</v>
      </c>
      <c r="N108">
        <v>16.89</v>
      </c>
      <c r="O108" s="2" t="s">
        <v>28</v>
      </c>
      <c r="P108">
        <v>0</v>
      </c>
      <c r="Q108" t="b">
        <v>0</v>
      </c>
      <c r="R108" s="2" t="s">
        <v>29</v>
      </c>
      <c r="S108" s="2" t="s">
        <v>30</v>
      </c>
      <c r="U108">
        <v>10002438</v>
      </c>
      <c r="X108">
        <v>15</v>
      </c>
      <c r="Y108">
        <f t="shared" si="4"/>
        <v>3</v>
      </c>
      <c r="Z108">
        <f t="shared" si="5"/>
        <v>18</v>
      </c>
      <c r="AA108" s="2">
        <f t="shared" si="6"/>
        <v>17.010000000000002</v>
      </c>
      <c r="AB108" s="2">
        <f t="shared" si="7"/>
        <v>-2551.5000000000005</v>
      </c>
    </row>
    <row r="109" spans="1:28" ht="14.45" x14ac:dyDescent="0.3">
      <c r="A109">
        <v>108</v>
      </c>
      <c r="B109" s="2" t="s">
        <v>97</v>
      </c>
      <c r="C109">
        <v>1379</v>
      </c>
      <c r="D109" t="s">
        <v>22</v>
      </c>
      <c r="E109" s="2" t="s">
        <v>43</v>
      </c>
      <c r="F109" t="s">
        <v>24</v>
      </c>
      <c r="G109" t="s">
        <v>25</v>
      </c>
      <c r="H109" s="1">
        <v>202010000000</v>
      </c>
      <c r="I109" t="s">
        <v>108</v>
      </c>
      <c r="J109" t="s">
        <v>87</v>
      </c>
      <c r="K109" s="2">
        <v>150</v>
      </c>
      <c r="L109">
        <v>150</v>
      </c>
      <c r="M109" t="s">
        <v>108</v>
      </c>
      <c r="N109">
        <v>3.15</v>
      </c>
      <c r="O109" s="2" t="s">
        <v>28</v>
      </c>
      <c r="P109">
        <v>0</v>
      </c>
      <c r="Q109" t="b">
        <v>0</v>
      </c>
      <c r="R109" s="2" t="s">
        <v>29</v>
      </c>
      <c r="S109" s="2" t="s">
        <v>30</v>
      </c>
      <c r="U109">
        <v>10002439</v>
      </c>
      <c r="X109">
        <v>15</v>
      </c>
      <c r="Y109">
        <f t="shared" si="4"/>
        <v>3</v>
      </c>
      <c r="Z109">
        <f t="shared" si="5"/>
        <v>18</v>
      </c>
      <c r="AA109" s="2">
        <f t="shared" si="6"/>
        <v>3.27</v>
      </c>
      <c r="AB109" s="2">
        <f t="shared" si="7"/>
        <v>-490.5</v>
      </c>
    </row>
    <row r="110" spans="1:28" ht="14.45" x14ac:dyDescent="0.3">
      <c r="A110">
        <v>109</v>
      </c>
      <c r="B110" s="2" t="s">
        <v>97</v>
      </c>
      <c r="C110">
        <v>1380</v>
      </c>
      <c r="D110" t="s">
        <v>22</v>
      </c>
      <c r="E110" s="2" t="s">
        <v>99</v>
      </c>
      <c r="F110" t="s">
        <v>24</v>
      </c>
      <c r="G110" t="s">
        <v>25</v>
      </c>
      <c r="H110" s="1">
        <v>202010000000</v>
      </c>
      <c r="I110" t="s">
        <v>108</v>
      </c>
      <c r="J110" t="s">
        <v>87</v>
      </c>
      <c r="K110" s="2">
        <v>150</v>
      </c>
      <c r="L110">
        <v>150</v>
      </c>
      <c r="M110" t="s">
        <v>108</v>
      </c>
      <c r="N110">
        <v>3.6</v>
      </c>
      <c r="O110" s="2" t="s">
        <v>28</v>
      </c>
      <c r="P110">
        <v>0</v>
      </c>
      <c r="Q110" t="b">
        <v>0</v>
      </c>
      <c r="R110" s="2" t="s">
        <v>29</v>
      </c>
      <c r="S110" s="2" t="s">
        <v>30</v>
      </c>
      <c r="U110">
        <v>10002440</v>
      </c>
      <c r="X110">
        <v>15</v>
      </c>
      <c r="Y110">
        <f t="shared" si="4"/>
        <v>3</v>
      </c>
      <c r="Z110">
        <f t="shared" si="5"/>
        <v>18</v>
      </c>
      <c r="AA110" s="2">
        <f t="shared" si="6"/>
        <v>3.72</v>
      </c>
      <c r="AB110" s="2">
        <f t="shared" si="7"/>
        <v>-558</v>
      </c>
    </row>
    <row r="111" spans="1:28" ht="14.45" x14ac:dyDescent="0.3">
      <c r="A111">
        <v>110</v>
      </c>
      <c r="B111" s="2" t="s">
        <v>97</v>
      </c>
      <c r="C111">
        <v>1381</v>
      </c>
      <c r="D111" t="s">
        <v>22</v>
      </c>
      <c r="E111" s="2" t="s">
        <v>35</v>
      </c>
      <c r="F111" t="s">
        <v>24</v>
      </c>
      <c r="G111" t="s">
        <v>25</v>
      </c>
      <c r="H111" s="1">
        <v>202010000000</v>
      </c>
      <c r="I111" t="s">
        <v>108</v>
      </c>
      <c r="J111" t="s">
        <v>87</v>
      </c>
      <c r="K111" s="2">
        <v>150</v>
      </c>
      <c r="L111">
        <v>150</v>
      </c>
      <c r="M111" t="s">
        <v>108</v>
      </c>
      <c r="N111">
        <v>1.6</v>
      </c>
      <c r="O111" s="2" t="s">
        <v>28</v>
      </c>
      <c r="P111">
        <v>0</v>
      </c>
      <c r="Q111" t="b">
        <v>0</v>
      </c>
      <c r="R111" s="2" t="s">
        <v>29</v>
      </c>
      <c r="S111" s="2" t="s">
        <v>30</v>
      </c>
      <c r="U111">
        <v>10002441</v>
      </c>
      <c r="X111">
        <v>15</v>
      </c>
      <c r="Y111">
        <f t="shared" si="4"/>
        <v>3</v>
      </c>
      <c r="Z111">
        <f t="shared" si="5"/>
        <v>18</v>
      </c>
      <c r="AA111" s="2">
        <f t="shared" si="6"/>
        <v>1.72</v>
      </c>
      <c r="AB111" s="2">
        <f t="shared" si="7"/>
        <v>-258</v>
      </c>
    </row>
    <row r="112" spans="1:28" ht="14.45" x14ac:dyDescent="0.3">
      <c r="A112">
        <v>111</v>
      </c>
      <c r="B112" s="2" t="s">
        <v>109</v>
      </c>
      <c r="C112">
        <v>1384</v>
      </c>
      <c r="D112" t="s">
        <v>22</v>
      </c>
      <c r="E112" s="2" t="s">
        <v>99</v>
      </c>
      <c r="F112" t="s">
        <v>24</v>
      </c>
      <c r="G112" t="s">
        <v>25</v>
      </c>
      <c r="H112" s="1">
        <v>230504000000000</v>
      </c>
      <c r="I112" t="s">
        <v>110</v>
      </c>
      <c r="J112" t="s">
        <v>27</v>
      </c>
      <c r="K112" s="2">
        <v>150</v>
      </c>
      <c r="L112">
        <v>150</v>
      </c>
      <c r="M112" t="s">
        <v>31</v>
      </c>
      <c r="N112">
        <v>3.3</v>
      </c>
      <c r="O112" s="2" t="s">
        <v>28</v>
      </c>
      <c r="P112">
        <v>0</v>
      </c>
      <c r="Q112" t="b">
        <v>0</v>
      </c>
      <c r="R112" s="2">
        <v>50062865</v>
      </c>
      <c r="S112" s="2" t="s">
        <v>32</v>
      </c>
      <c r="U112">
        <v>10002450</v>
      </c>
      <c r="X112">
        <v>15</v>
      </c>
      <c r="Y112">
        <f t="shared" si="4"/>
        <v>3</v>
      </c>
      <c r="Z112">
        <f t="shared" si="5"/>
        <v>18</v>
      </c>
      <c r="AA112" s="2">
        <f t="shared" si="6"/>
        <v>3.18</v>
      </c>
      <c r="AB112" s="2">
        <f t="shared" si="7"/>
        <v>477</v>
      </c>
    </row>
    <row r="113" spans="1:28" ht="14.45" x14ac:dyDescent="0.3">
      <c r="A113">
        <v>112</v>
      </c>
      <c r="B113" s="2" t="s">
        <v>109</v>
      </c>
      <c r="C113">
        <v>1385</v>
      </c>
      <c r="D113" t="s">
        <v>22</v>
      </c>
      <c r="E113" s="2" t="s">
        <v>73</v>
      </c>
      <c r="F113" t="s">
        <v>24</v>
      </c>
      <c r="G113" t="s">
        <v>25</v>
      </c>
      <c r="H113" s="1">
        <v>230504000000000</v>
      </c>
      <c r="I113" t="s">
        <v>110</v>
      </c>
      <c r="J113" t="s">
        <v>27</v>
      </c>
      <c r="K113" s="2">
        <v>150</v>
      </c>
      <c r="L113">
        <v>150</v>
      </c>
      <c r="M113" t="s">
        <v>31</v>
      </c>
      <c r="N113">
        <v>8.1999999999999993</v>
      </c>
      <c r="O113" s="2" t="s">
        <v>28</v>
      </c>
      <c r="P113">
        <v>0</v>
      </c>
      <c r="Q113" t="b">
        <v>0</v>
      </c>
      <c r="R113" s="2">
        <v>50062865</v>
      </c>
      <c r="S113" s="2" t="s">
        <v>32</v>
      </c>
      <c r="U113">
        <v>10002451</v>
      </c>
      <c r="X113">
        <v>15</v>
      </c>
      <c r="Y113">
        <f t="shared" si="4"/>
        <v>3</v>
      </c>
      <c r="Z113">
        <f t="shared" si="5"/>
        <v>18</v>
      </c>
      <c r="AA113" s="2">
        <f t="shared" si="6"/>
        <v>8.08</v>
      </c>
      <c r="AB113" s="2">
        <f t="shared" si="7"/>
        <v>1212</v>
      </c>
    </row>
    <row r="114" spans="1:28" ht="14.45" x14ac:dyDescent="0.3">
      <c r="A114">
        <v>113</v>
      </c>
      <c r="B114" s="2" t="s">
        <v>109</v>
      </c>
      <c r="C114">
        <v>1386</v>
      </c>
      <c r="D114" t="s">
        <v>22</v>
      </c>
      <c r="E114" s="2" t="s">
        <v>111</v>
      </c>
      <c r="F114" t="s">
        <v>24</v>
      </c>
      <c r="G114" t="s">
        <v>25</v>
      </c>
      <c r="H114" s="1">
        <v>230504000000000</v>
      </c>
      <c r="I114" t="s">
        <v>110</v>
      </c>
      <c r="J114" t="s">
        <v>27</v>
      </c>
      <c r="K114" s="2">
        <v>150</v>
      </c>
      <c r="L114">
        <v>150</v>
      </c>
      <c r="M114" t="s">
        <v>31</v>
      </c>
      <c r="N114">
        <v>0.9</v>
      </c>
      <c r="O114" s="2" t="s">
        <v>28</v>
      </c>
      <c r="P114">
        <v>0</v>
      </c>
      <c r="Q114" t="b">
        <v>0</v>
      </c>
      <c r="R114" s="2">
        <v>50062865</v>
      </c>
      <c r="S114" s="2" t="s">
        <v>32</v>
      </c>
      <c r="U114">
        <v>10002452</v>
      </c>
      <c r="X114">
        <v>15</v>
      </c>
      <c r="Y114">
        <f t="shared" si="4"/>
        <v>3</v>
      </c>
      <c r="Z114">
        <f t="shared" si="5"/>
        <v>18</v>
      </c>
      <c r="AA114" s="2">
        <f t="shared" si="6"/>
        <v>0.78</v>
      </c>
      <c r="AB114" s="2">
        <f t="shared" si="7"/>
        <v>117</v>
      </c>
    </row>
    <row r="115" spans="1:28" ht="14.45" x14ac:dyDescent="0.3">
      <c r="A115">
        <v>114</v>
      </c>
      <c r="B115" s="2" t="s">
        <v>109</v>
      </c>
      <c r="C115">
        <v>1384</v>
      </c>
      <c r="D115" t="s">
        <v>22</v>
      </c>
      <c r="E115" s="2" t="s">
        <v>99</v>
      </c>
      <c r="F115" t="s">
        <v>24</v>
      </c>
      <c r="G115" t="s">
        <v>25</v>
      </c>
      <c r="H115" s="1">
        <v>202010000000</v>
      </c>
      <c r="I115" t="s">
        <v>110</v>
      </c>
      <c r="J115" t="s">
        <v>27</v>
      </c>
      <c r="K115" s="2">
        <v>150</v>
      </c>
      <c r="L115">
        <v>150</v>
      </c>
      <c r="M115" t="s">
        <v>110</v>
      </c>
      <c r="N115">
        <v>3.3</v>
      </c>
      <c r="O115" s="2" t="s">
        <v>28</v>
      </c>
      <c r="P115">
        <v>0</v>
      </c>
      <c r="Q115" t="b">
        <v>0</v>
      </c>
      <c r="R115" s="2" t="s">
        <v>29</v>
      </c>
      <c r="S115" s="2" t="s">
        <v>30</v>
      </c>
      <c r="U115">
        <v>10002453</v>
      </c>
      <c r="X115">
        <v>15</v>
      </c>
      <c r="Y115">
        <f t="shared" si="4"/>
        <v>3</v>
      </c>
      <c r="Z115">
        <f t="shared" si="5"/>
        <v>18</v>
      </c>
      <c r="AA115" s="2">
        <f t="shared" si="6"/>
        <v>3.18</v>
      </c>
      <c r="AB115" s="2">
        <f t="shared" si="7"/>
        <v>477</v>
      </c>
    </row>
    <row r="116" spans="1:28" ht="14.45" x14ac:dyDescent="0.3">
      <c r="A116">
        <v>115</v>
      </c>
      <c r="B116" s="2" t="s">
        <v>109</v>
      </c>
      <c r="C116">
        <v>1387</v>
      </c>
      <c r="D116" t="s">
        <v>22</v>
      </c>
      <c r="E116" s="2" t="s">
        <v>43</v>
      </c>
      <c r="F116" t="s">
        <v>24</v>
      </c>
      <c r="G116" t="s">
        <v>25</v>
      </c>
      <c r="H116" s="1">
        <v>230504000000000</v>
      </c>
      <c r="I116" t="s">
        <v>110</v>
      </c>
      <c r="J116" t="s">
        <v>27</v>
      </c>
      <c r="K116" s="2">
        <v>150</v>
      </c>
      <c r="L116">
        <v>150</v>
      </c>
      <c r="M116" t="s">
        <v>31</v>
      </c>
      <c r="N116">
        <v>3.15</v>
      </c>
      <c r="O116" s="2" t="s">
        <v>28</v>
      </c>
      <c r="P116">
        <v>0</v>
      </c>
      <c r="Q116" t="b">
        <v>0</v>
      </c>
      <c r="R116" s="2">
        <v>50062865</v>
      </c>
      <c r="S116" s="2" t="s">
        <v>32</v>
      </c>
      <c r="U116">
        <v>10002456</v>
      </c>
      <c r="X116">
        <v>15</v>
      </c>
      <c r="Y116">
        <f t="shared" si="4"/>
        <v>3</v>
      </c>
      <c r="Z116">
        <f t="shared" si="5"/>
        <v>18</v>
      </c>
      <c r="AA116" s="2">
        <f t="shared" si="6"/>
        <v>3.03</v>
      </c>
      <c r="AB116" s="2">
        <f t="shared" si="7"/>
        <v>454.49999999999994</v>
      </c>
    </row>
    <row r="117" spans="1:28" ht="14.45" x14ac:dyDescent="0.3">
      <c r="A117">
        <v>116</v>
      </c>
      <c r="B117" s="2" t="s">
        <v>109</v>
      </c>
      <c r="C117">
        <v>1385</v>
      </c>
      <c r="D117" t="s">
        <v>22</v>
      </c>
      <c r="E117" s="2" t="s">
        <v>73</v>
      </c>
      <c r="F117" t="s">
        <v>24</v>
      </c>
      <c r="G117" t="s">
        <v>25</v>
      </c>
      <c r="H117" s="1">
        <v>202010000000</v>
      </c>
      <c r="I117" t="s">
        <v>110</v>
      </c>
      <c r="J117" t="s">
        <v>27</v>
      </c>
      <c r="K117" s="2">
        <v>150</v>
      </c>
      <c r="L117">
        <v>150</v>
      </c>
      <c r="M117" t="s">
        <v>110</v>
      </c>
      <c r="N117">
        <v>8.8000000000000007</v>
      </c>
      <c r="O117" s="2" t="s">
        <v>28</v>
      </c>
      <c r="P117">
        <v>0</v>
      </c>
      <c r="Q117" t="b">
        <v>0</v>
      </c>
      <c r="R117" s="2" t="s">
        <v>29</v>
      </c>
      <c r="S117" s="2" t="s">
        <v>30</v>
      </c>
      <c r="U117">
        <v>10002457</v>
      </c>
      <c r="X117">
        <v>15</v>
      </c>
      <c r="Y117">
        <f t="shared" si="4"/>
        <v>3</v>
      </c>
      <c r="Z117">
        <f t="shared" si="5"/>
        <v>18</v>
      </c>
      <c r="AA117" s="2">
        <f t="shared" si="6"/>
        <v>8.68</v>
      </c>
      <c r="AB117" s="2">
        <f t="shared" si="7"/>
        <v>1302</v>
      </c>
    </row>
    <row r="118" spans="1:28" ht="14.45" x14ac:dyDescent="0.3">
      <c r="A118">
        <v>117</v>
      </c>
      <c r="B118" s="2" t="s">
        <v>109</v>
      </c>
      <c r="C118">
        <v>1386</v>
      </c>
      <c r="D118" t="s">
        <v>22</v>
      </c>
      <c r="E118" s="2" t="s">
        <v>111</v>
      </c>
      <c r="F118" t="s">
        <v>24</v>
      </c>
      <c r="G118" t="s">
        <v>25</v>
      </c>
      <c r="H118" s="1">
        <v>202010000000</v>
      </c>
      <c r="I118" t="s">
        <v>110</v>
      </c>
      <c r="J118" t="s">
        <v>27</v>
      </c>
      <c r="K118" s="2">
        <v>150</v>
      </c>
      <c r="L118">
        <v>150</v>
      </c>
      <c r="M118" t="s">
        <v>110</v>
      </c>
      <c r="N118">
        <v>0.95</v>
      </c>
      <c r="O118" s="2" t="s">
        <v>28</v>
      </c>
      <c r="P118">
        <v>0</v>
      </c>
      <c r="Q118" t="b">
        <v>0</v>
      </c>
      <c r="R118" s="2" t="s">
        <v>29</v>
      </c>
      <c r="S118" s="2" t="s">
        <v>30</v>
      </c>
      <c r="U118">
        <v>10002460</v>
      </c>
      <c r="X118">
        <v>15</v>
      </c>
      <c r="Y118">
        <f t="shared" si="4"/>
        <v>3</v>
      </c>
      <c r="Z118">
        <f t="shared" si="5"/>
        <v>18</v>
      </c>
      <c r="AA118" s="2">
        <f t="shared" si="6"/>
        <v>0.83</v>
      </c>
      <c r="AB118" s="2">
        <f t="shared" si="7"/>
        <v>124.5</v>
      </c>
    </row>
    <row r="119" spans="1:28" ht="14.45" x14ac:dyDescent="0.3">
      <c r="A119">
        <v>118</v>
      </c>
      <c r="B119" s="2" t="s">
        <v>109</v>
      </c>
      <c r="C119">
        <v>1387</v>
      </c>
      <c r="D119" t="s">
        <v>22</v>
      </c>
      <c r="E119" s="2" t="s">
        <v>43</v>
      </c>
      <c r="F119" t="s">
        <v>24</v>
      </c>
      <c r="G119" t="s">
        <v>25</v>
      </c>
      <c r="H119" s="1">
        <v>202010000000</v>
      </c>
      <c r="I119" t="s">
        <v>110</v>
      </c>
      <c r="J119" t="s">
        <v>27</v>
      </c>
      <c r="K119" s="2">
        <v>150</v>
      </c>
      <c r="L119">
        <v>150</v>
      </c>
      <c r="M119" t="s">
        <v>112</v>
      </c>
      <c r="N119">
        <v>3.2</v>
      </c>
      <c r="O119" s="2" t="s">
        <v>28</v>
      </c>
      <c r="P119">
        <v>0</v>
      </c>
      <c r="Q119" t="b">
        <v>0</v>
      </c>
      <c r="R119" s="2" t="s">
        <v>29</v>
      </c>
      <c r="S119" s="2" t="s">
        <v>30</v>
      </c>
      <c r="U119">
        <v>10002463</v>
      </c>
      <c r="X119">
        <v>15</v>
      </c>
      <c r="Y119">
        <f t="shared" si="4"/>
        <v>3</v>
      </c>
      <c r="Z119">
        <f t="shared" si="5"/>
        <v>18</v>
      </c>
      <c r="AA119" s="2">
        <f t="shared" si="6"/>
        <v>3.08</v>
      </c>
      <c r="AB119" s="2">
        <f t="shared" si="7"/>
        <v>462</v>
      </c>
    </row>
    <row r="120" spans="1:28" x14ac:dyDescent="0.25">
      <c r="A120">
        <v>119</v>
      </c>
      <c r="B120" s="2" t="s">
        <v>97</v>
      </c>
      <c r="C120">
        <v>1378</v>
      </c>
      <c r="D120" t="s">
        <v>22</v>
      </c>
      <c r="E120" s="2" t="s">
        <v>36</v>
      </c>
      <c r="F120" t="s">
        <v>24</v>
      </c>
      <c r="G120" t="s">
        <v>25</v>
      </c>
      <c r="H120">
        <v>1100199074</v>
      </c>
      <c r="I120" t="s">
        <v>113</v>
      </c>
      <c r="J120" t="s">
        <v>87</v>
      </c>
      <c r="K120" s="2">
        <v>150</v>
      </c>
      <c r="L120">
        <v>150</v>
      </c>
      <c r="M120" t="s">
        <v>31</v>
      </c>
      <c r="N120">
        <v>18</v>
      </c>
      <c r="O120" s="2" t="s">
        <v>28</v>
      </c>
      <c r="P120">
        <v>0</v>
      </c>
      <c r="Q120" t="b">
        <v>0</v>
      </c>
      <c r="R120" s="2" t="s">
        <v>33</v>
      </c>
      <c r="S120" s="2" t="s">
        <v>34</v>
      </c>
      <c r="U120">
        <v>10002466</v>
      </c>
      <c r="X120">
        <v>15</v>
      </c>
      <c r="Y120">
        <f t="shared" si="4"/>
        <v>3</v>
      </c>
      <c r="Z120">
        <f t="shared" si="5"/>
        <v>18</v>
      </c>
      <c r="AA120" s="2">
        <f t="shared" si="6"/>
        <v>18.12</v>
      </c>
      <c r="AB120" s="2">
        <f t="shared" si="7"/>
        <v>-2718</v>
      </c>
    </row>
    <row r="121" spans="1:28" x14ac:dyDescent="0.25">
      <c r="A121">
        <v>120</v>
      </c>
      <c r="B121" s="2" t="s">
        <v>97</v>
      </c>
      <c r="C121">
        <v>1379</v>
      </c>
      <c r="D121" t="s">
        <v>22</v>
      </c>
      <c r="E121" s="2" t="s">
        <v>43</v>
      </c>
      <c r="F121" t="s">
        <v>24</v>
      </c>
      <c r="G121" t="s">
        <v>25</v>
      </c>
      <c r="H121">
        <v>1100199088</v>
      </c>
      <c r="I121" t="s">
        <v>113</v>
      </c>
      <c r="J121" t="s">
        <v>87</v>
      </c>
      <c r="K121" s="2">
        <v>150</v>
      </c>
      <c r="L121">
        <v>150</v>
      </c>
      <c r="M121" t="s">
        <v>31</v>
      </c>
      <c r="N121">
        <v>2.95</v>
      </c>
      <c r="O121" s="2" t="s">
        <v>28</v>
      </c>
      <c r="P121">
        <v>0</v>
      </c>
      <c r="Q121" t="b">
        <v>0</v>
      </c>
      <c r="R121" s="2" t="s">
        <v>33</v>
      </c>
      <c r="S121" s="2" t="s">
        <v>34</v>
      </c>
      <c r="U121">
        <v>10002467</v>
      </c>
      <c r="X121">
        <v>15</v>
      </c>
      <c r="Y121">
        <f t="shared" si="4"/>
        <v>3</v>
      </c>
      <c r="Z121">
        <f t="shared" si="5"/>
        <v>18</v>
      </c>
      <c r="AA121" s="2">
        <f t="shared" si="6"/>
        <v>3.07</v>
      </c>
      <c r="AB121" s="2">
        <f t="shared" si="7"/>
        <v>-460.5</v>
      </c>
    </row>
    <row r="122" spans="1:28" x14ac:dyDescent="0.25">
      <c r="A122">
        <v>121</v>
      </c>
      <c r="B122" s="2" t="s">
        <v>97</v>
      </c>
      <c r="C122">
        <v>1380</v>
      </c>
      <c r="D122" t="s">
        <v>22</v>
      </c>
      <c r="E122" s="2" t="s">
        <v>99</v>
      </c>
      <c r="F122" t="s">
        <v>24</v>
      </c>
      <c r="G122" t="s">
        <v>25</v>
      </c>
      <c r="H122">
        <v>1100199053</v>
      </c>
      <c r="I122" t="s">
        <v>113</v>
      </c>
      <c r="J122" t="s">
        <v>87</v>
      </c>
      <c r="K122" s="2">
        <v>150</v>
      </c>
      <c r="L122">
        <v>150</v>
      </c>
      <c r="M122" t="s">
        <v>31</v>
      </c>
      <c r="N122">
        <v>3.55</v>
      </c>
      <c r="O122" s="2" t="s">
        <v>28</v>
      </c>
      <c r="P122">
        <v>0</v>
      </c>
      <c r="Q122" t="b">
        <v>0</v>
      </c>
      <c r="R122" s="2" t="s">
        <v>33</v>
      </c>
      <c r="S122" s="2" t="s">
        <v>34</v>
      </c>
      <c r="U122">
        <v>10002468</v>
      </c>
      <c r="X122">
        <v>15</v>
      </c>
      <c r="Y122">
        <f t="shared" si="4"/>
        <v>3</v>
      </c>
      <c r="Z122">
        <f t="shared" si="5"/>
        <v>18</v>
      </c>
      <c r="AA122" s="2">
        <f t="shared" si="6"/>
        <v>3.67</v>
      </c>
      <c r="AB122" s="2">
        <f t="shared" si="7"/>
        <v>-550.5</v>
      </c>
    </row>
    <row r="123" spans="1:28" x14ac:dyDescent="0.25">
      <c r="A123">
        <v>122</v>
      </c>
      <c r="B123" s="2" t="s">
        <v>97</v>
      </c>
      <c r="C123">
        <v>1381</v>
      </c>
      <c r="D123" t="s">
        <v>22</v>
      </c>
      <c r="E123" s="2" t="s">
        <v>35</v>
      </c>
      <c r="F123" t="s">
        <v>24</v>
      </c>
      <c r="G123" t="s">
        <v>25</v>
      </c>
      <c r="H123">
        <v>1100199071</v>
      </c>
      <c r="I123" t="s">
        <v>113</v>
      </c>
      <c r="J123" t="s">
        <v>87</v>
      </c>
      <c r="K123" s="2">
        <v>150</v>
      </c>
      <c r="L123">
        <v>150</v>
      </c>
      <c r="M123" t="s">
        <v>31</v>
      </c>
      <c r="N123">
        <v>1.6</v>
      </c>
      <c r="O123" s="2" t="s">
        <v>28</v>
      </c>
      <c r="P123">
        <v>0</v>
      </c>
      <c r="Q123" t="b">
        <v>0</v>
      </c>
      <c r="R123" s="2" t="s">
        <v>33</v>
      </c>
      <c r="S123" s="2" t="s">
        <v>34</v>
      </c>
      <c r="U123">
        <v>10002469</v>
      </c>
      <c r="X123">
        <v>15</v>
      </c>
      <c r="Y123">
        <f t="shared" si="4"/>
        <v>3</v>
      </c>
      <c r="Z123">
        <f t="shared" si="5"/>
        <v>18</v>
      </c>
      <c r="AA123" s="2">
        <f t="shared" si="6"/>
        <v>1.72</v>
      </c>
      <c r="AB123" s="2">
        <f t="shared" si="7"/>
        <v>-258</v>
      </c>
    </row>
    <row r="124" spans="1:28" x14ac:dyDescent="0.25">
      <c r="A124">
        <v>123</v>
      </c>
      <c r="B124" s="2" t="s">
        <v>109</v>
      </c>
      <c r="C124">
        <v>1384</v>
      </c>
      <c r="D124" t="s">
        <v>22</v>
      </c>
      <c r="E124" s="2" t="s">
        <v>99</v>
      </c>
      <c r="F124" t="s">
        <v>24</v>
      </c>
      <c r="G124" t="s">
        <v>25</v>
      </c>
      <c r="H124">
        <v>1100199362</v>
      </c>
      <c r="I124" t="s">
        <v>114</v>
      </c>
      <c r="J124" t="s">
        <v>27</v>
      </c>
      <c r="K124" s="2">
        <v>150</v>
      </c>
      <c r="L124">
        <v>150</v>
      </c>
      <c r="M124" t="s">
        <v>31</v>
      </c>
      <c r="N124">
        <v>3.55</v>
      </c>
      <c r="O124" s="2" t="s">
        <v>28</v>
      </c>
      <c r="P124">
        <v>0</v>
      </c>
      <c r="Q124" t="b">
        <v>0</v>
      </c>
      <c r="R124" s="2" t="s">
        <v>33</v>
      </c>
      <c r="S124" s="2" t="s">
        <v>34</v>
      </c>
      <c r="U124">
        <v>10002470</v>
      </c>
      <c r="X124">
        <v>15</v>
      </c>
      <c r="Y124">
        <f t="shared" si="4"/>
        <v>3</v>
      </c>
      <c r="Z124">
        <f t="shared" si="5"/>
        <v>18</v>
      </c>
      <c r="AA124" s="2">
        <f t="shared" si="6"/>
        <v>3.43</v>
      </c>
      <c r="AB124" s="2">
        <f t="shared" si="7"/>
        <v>514.5</v>
      </c>
    </row>
    <row r="125" spans="1:28" x14ac:dyDescent="0.25">
      <c r="A125">
        <v>124</v>
      </c>
      <c r="B125" s="2" t="s">
        <v>109</v>
      </c>
      <c r="C125">
        <v>1385</v>
      </c>
      <c r="D125" t="s">
        <v>22</v>
      </c>
      <c r="E125" s="2" t="s">
        <v>73</v>
      </c>
      <c r="F125" t="s">
        <v>24</v>
      </c>
      <c r="G125" t="s">
        <v>25</v>
      </c>
      <c r="H125">
        <v>1100199216</v>
      </c>
      <c r="I125" t="s">
        <v>115</v>
      </c>
      <c r="J125" t="s">
        <v>27</v>
      </c>
      <c r="K125" s="2">
        <v>150</v>
      </c>
      <c r="L125">
        <v>150</v>
      </c>
      <c r="M125" t="s">
        <v>31</v>
      </c>
      <c r="N125">
        <v>7.5</v>
      </c>
      <c r="O125" s="2" t="s">
        <v>28</v>
      </c>
      <c r="P125">
        <v>0</v>
      </c>
      <c r="Q125" t="b">
        <v>0</v>
      </c>
      <c r="R125" s="2" t="s">
        <v>33</v>
      </c>
      <c r="S125" s="2" t="s">
        <v>34</v>
      </c>
      <c r="U125">
        <v>10002471</v>
      </c>
      <c r="X125">
        <v>15</v>
      </c>
      <c r="Y125">
        <f t="shared" si="4"/>
        <v>3</v>
      </c>
      <c r="Z125">
        <f t="shared" si="5"/>
        <v>18</v>
      </c>
      <c r="AA125" s="2">
        <f t="shared" si="6"/>
        <v>7.38</v>
      </c>
      <c r="AB125" s="2">
        <f t="shared" si="7"/>
        <v>1107</v>
      </c>
    </row>
    <row r="126" spans="1:28" x14ac:dyDescent="0.25">
      <c r="A126">
        <v>125</v>
      </c>
      <c r="B126" s="2" t="s">
        <v>109</v>
      </c>
      <c r="C126">
        <v>1386</v>
      </c>
      <c r="D126" t="s">
        <v>22</v>
      </c>
      <c r="E126" s="2" t="s">
        <v>111</v>
      </c>
      <c r="F126" t="s">
        <v>24</v>
      </c>
      <c r="G126" t="s">
        <v>25</v>
      </c>
      <c r="H126">
        <v>1100199253</v>
      </c>
      <c r="I126" t="s">
        <v>115</v>
      </c>
      <c r="J126" t="s">
        <v>27</v>
      </c>
      <c r="K126" s="2">
        <v>150</v>
      </c>
      <c r="L126">
        <v>150</v>
      </c>
      <c r="M126" t="s">
        <v>31</v>
      </c>
      <c r="N126">
        <v>0.9</v>
      </c>
      <c r="O126" s="2" t="s">
        <v>28</v>
      </c>
      <c r="P126">
        <v>0</v>
      </c>
      <c r="Q126" t="b">
        <v>0</v>
      </c>
      <c r="R126" s="2" t="s">
        <v>33</v>
      </c>
      <c r="S126" s="2" t="s">
        <v>34</v>
      </c>
      <c r="U126">
        <v>10002472</v>
      </c>
      <c r="X126">
        <v>15</v>
      </c>
      <c r="Y126">
        <f t="shared" si="4"/>
        <v>3</v>
      </c>
      <c r="Z126">
        <f t="shared" si="5"/>
        <v>18</v>
      </c>
      <c r="AA126" s="2">
        <f t="shared" si="6"/>
        <v>0.78</v>
      </c>
      <c r="AB126" s="2">
        <f t="shared" si="7"/>
        <v>117</v>
      </c>
    </row>
    <row r="127" spans="1:28" x14ac:dyDescent="0.25">
      <c r="A127">
        <v>126</v>
      </c>
      <c r="B127" s="2" t="s">
        <v>109</v>
      </c>
      <c r="C127">
        <v>1387</v>
      </c>
      <c r="D127" t="s">
        <v>22</v>
      </c>
      <c r="E127" s="2" t="s">
        <v>43</v>
      </c>
      <c r="F127" t="s">
        <v>24</v>
      </c>
      <c r="G127" t="s">
        <v>25</v>
      </c>
      <c r="H127">
        <v>1100199269</v>
      </c>
      <c r="I127" t="s">
        <v>115</v>
      </c>
      <c r="J127" t="s">
        <v>27</v>
      </c>
      <c r="K127" s="2">
        <v>150</v>
      </c>
      <c r="L127">
        <v>150</v>
      </c>
      <c r="M127" t="s">
        <v>31</v>
      </c>
      <c r="N127">
        <v>2.85</v>
      </c>
      <c r="O127" s="2" t="s">
        <v>28</v>
      </c>
      <c r="P127">
        <v>0</v>
      </c>
      <c r="Q127" t="b">
        <v>0</v>
      </c>
      <c r="R127" s="2" t="s">
        <v>33</v>
      </c>
      <c r="S127" s="2" t="s">
        <v>34</v>
      </c>
      <c r="U127">
        <v>10002473</v>
      </c>
      <c r="X127">
        <v>15</v>
      </c>
      <c r="Y127">
        <f t="shared" si="4"/>
        <v>3</v>
      </c>
      <c r="Z127">
        <f t="shared" si="5"/>
        <v>18</v>
      </c>
      <c r="AA127" s="2">
        <f t="shared" si="6"/>
        <v>2.73</v>
      </c>
      <c r="AB127" s="2">
        <f t="shared" si="7"/>
        <v>409.5</v>
      </c>
    </row>
    <row r="128" spans="1:28" x14ac:dyDescent="0.25">
      <c r="A128">
        <v>127</v>
      </c>
      <c r="B128" s="2" t="s">
        <v>109</v>
      </c>
      <c r="C128">
        <v>1384</v>
      </c>
      <c r="D128" t="s">
        <v>22</v>
      </c>
      <c r="E128" s="2" t="s">
        <v>99</v>
      </c>
      <c r="F128" t="s">
        <v>24</v>
      </c>
      <c r="G128" t="s">
        <v>25</v>
      </c>
      <c r="H128">
        <v>1100205131</v>
      </c>
      <c r="I128" t="s">
        <v>116</v>
      </c>
      <c r="J128" t="s">
        <v>87</v>
      </c>
      <c r="K128" s="2">
        <v>150</v>
      </c>
      <c r="L128">
        <v>150</v>
      </c>
      <c r="M128" t="s">
        <v>31</v>
      </c>
      <c r="N128">
        <v>2.1</v>
      </c>
      <c r="O128" s="2" t="s">
        <v>28</v>
      </c>
      <c r="P128">
        <v>0</v>
      </c>
      <c r="Q128" t="b">
        <v>0</v>
      </c>
      <c r="R128" s="2" t="s">
        <v>33</v>
      </c>
      <c r="S128" s="2" t="s">
        <v>34</v>
      </c>
      <c r="U128">
        <v>10002474</v>
      </c>
      <c r="X128">
        <v>15</v>
      </c>
      <c r="Y128">
        <f t="shared" si="4"/>
        <v>3</v>
      </c>
      <c r="Z128">
        <f t="shared" si="5"/>
        <v>18</v>
      </c>
      <c r="AA128" s="2">
        <f t="shared" si="6"/>
        <v>2.2200000000000002</v>
      </c>
      <c r="AB128" s="2">
        <f t="shared" si="7"/>
        <v>-333.00000000000006</v>
      </c>
    </row>
    <row r="129" spans="1:28" x14ac:dyDescent="0.25">
      <c r="A129">
        <v>128</v>
      </c>
      <c r="B129" s="2" t="s">
        <v>109</v>
      </c>
      <c r="C129">
        <v>1385</v>
      </c>
      <c r="D129" t="s">
        <v>22</v>
      </c>
      <c r="E129" s="2" t="s">
        <v>73</v>
      </c>
      <c r="F129" t="s">
        <v>24</v>
      </c>
      <c r="G129" t="s">
        <v>25</v>
      </c>
      <c r="H129">
        <v>1100205126</v>
      </c>
      <c r="I129" t="s">
        <v>116</v>
      </c>
      <c r="J129" t="s">
        <v>87</v>
      </c>
      <c r="K129" s="2">
        <v>150</v>
      </c>
      <c r="L129">
        <v>150</v>
      </c>
      <c r="M129" t="s">
        <v>31</v>
      </c>
      <c r="N129">
        <v>10.199999999999999</v>
      </c>
      <c r="O129" s="2" t="s">
        <v>28</v>
      </c>
      <c r="P129">
        <v>0</v>
      </c>
      <c r="Q129" t="b">
        <v>0</v>
      </c>
      <c r="R129" s="2" t="s">
        <v>33</v>
      </c>
      <c r="S129" s="2" t="s">
        <v>34</v>
      </c>
      <c r="U129">
        <v>10002475</v>
      </c>
      <c r="X129">
        <v>15</v>
      </c>
      <c r="Y129">
        <f t="shared" si="4"/>
        <v>3</v>
      </c>
      <c r="Z129">
        <f t="shared" si="5"/>
        <v>18</v>
      </c>
      <c r="AA129" s="2">
        <f t="shared" si="6"/>
        <v>10.32</v>
      </c>
      <c r="AB129" s="2">
        <f t="shared" si="7"/>
        <v>-1548</v>
      </c>
    </row>
    <row r="130" spans="1:28" x14ac:dyDescent="0.25">
      <c r="A130">
        <v>129</v>
      </c>
      <c r="B130" s="2" t="s">
        <v>109</v>
      </c>
      <c r="C130">
        <v>1386</v>
      </c>
      <c r="D130" t="s">
        <v>22</v>
      </c>
      <c r="E130" s="2" t="s">
        <v>111</v>
      </c>
      <c r="F130" t="s">
        <v>24</v>
      </c>
      <c r="G130" t="s">
        <v>25</v>
      </c>
      <c r="H130">
        <v>1100205128</v>
      </c>
      <c r="I130" t="s">
        <v>116</v>
      </c>
      <c r="J130" t="s">
        <v>87</v>
      </c>
      <c r="K130" s="2">
        <v>150</v>
      </c>
      <c r="L130">
        <v>150</v>
      </c>
      <c r="M130" t="s">
        <v>31</v>
      </c>
      <c r="N130">
        <v>0.85</v>
      </c>
      <c r="O130" s="2" t="s">
        <v>28</v>
      </c>
      <c r="P130">
        <v>0</v>
      </c>
      <c r="Q130" t="b">
        <v>0</v>
      </c>
      <c r="R130" s="2" t="s">
        <v>33</v>
      </c>
      <c r="S130" s="2" t="s">
        <v>34</v>
      </c>
      <c r="U130">
        <v>10002476</v>
      </c>
      <c r="X130">
        <v>15</v>
      </c>
      <c r="Y130">
        <f t="shared" si="4"/>
        <v>3</v>
      </c>
      <c r="Z130">
        <f t="shared" si="5"/>
        <v>18</v>
      </c>
      <c r="AA130" s="2">
        <f t="shared" si="6"/>
        <v>0.97</v>
      </c>
      <c r="AB130" s="2">
        <f t="shared" si="7"/>
        <v>-145.5</v>
      </c>
    </row>
    <row r="131" spans="1:28" x14ac:dyDescent="0.25">
      <c r="A131">
        <v>130</v>
      </c>
      <c r="B131" s="2" t="s">
        <v>109</v>
      </c>
      <c r="C131">
        <v>1387</v>
      </c>
      <c r="D131" t="s">
        <v>22</v>
      </c>
      <c r="E131" s="2" t="s">
        <v>43</v>
      </c>
      <c r="F131" t="s">
        <v>24</v>
      </c>
      <c r="G131" t="s">
        <v>25</v>
      </c>
      <c r="H131">
        <v>1100205130</v>
      </c>
      <c r="I131" t="s">
        <v>116</v>
      </c>
      <c r="J131" t="s">
        <v>87</v>
      </c>
      <c r="K131" s="2">
        <v>150</v>
      </c>
      <c r="L131">
        <v>150</v>
      </c>
      <c r="M131" t="s">
        <v>31</v>
      </c>
      <c r="N131">
        <v>3.6</v>
      </c>
      <c r="O131" s="2" t="s">
        <v>28</v>
      </c>
      <c r="P131">
        <v>0</v>
      </c>
      <c r="Q131" t="b">
        <v>0</v>
      </c>
      <c r="R131" s="2" t="s">
        <v>33</v>
      </c>
      <c r="S131" s="2" t="s">
        <v>34</v>
      </c>
      <c r="U131">
        <v>10002477</v>
      </c>
      <c r="X131">
        <v>15</v>
      </c>
      <c r="Y131">
        <f t="shared" ref="Y131:Y194" si="9">+X131*0.2</f>
        <v>3</v>
      </c>
      <c r="Z131">
        <f t="shared" ref="Z131:Z194" si="10">+X131+Y131</f>
        <v>18</v>
      </c>
      <c r="AA131" s="2">
        <f t="shared" ref="AA131:AA194" si="11">+IF(J131="SELL",(N131*K131-Z131)/K131,(N131*K131+Z131)/K131)</f>
        <v>3.72</v>
      </c>
      <c r="AB131" s="2">
        <f t="shared" ref="AB131:AB194" si="12">IF(J131="SELL",AA131*K131,-AA131*K131)</f>
        <v>-558</v>
      </c>
    </row>
    <row r="132" spans="1:28" ht="14.45" x14ac:dyDescent="0.3">
      <c r="A132">
        <v>131</v>
      </c>
      <c r="B132" s="2" t="s">
        <v>109</v>
      </c>
      <c r="C132">
        <v>1384</v>
      </c>
      <c r="D132" t="s">
        <v>22</v>
      </c>
      <c r="E132" s="2" t="s">
        <v>99</v>
      </c>
      <c r="F132" t="s">
        <v>24</v>
      </c>
      <c r="G132" t="s">
        <v>25</v>
      </c>
      <c r="H132" s="1">
        <v>230504000000000</v>
      </c>
      <c r="I132" t="s">
        <v>117</v>
      </c>
      <c r="J132" t="s">
        <v>87</v>
      </c>
      <c r="K132" s="2">
        <v>150</v>
      </c>
      <c r="L132">
        <v>150</v>
      </c>
      <c r="M132" t="s">
        <v>31</v>
      </c>
      <c r="N132">
        <v>2</v>
      </c>
      <c r="O132" s="2" t="s">
        <v>28</v>
      </c>
      <c r="P132">
        <v>0</v>
      </c>
      <c r="Q132" t="b">
        <v>0</v>
      </c>
      <c r="R132" s="2">
        <v>50062865</v>
      </c>
      <c r="S132" s="2" t="s">
        <v>32</v>
      </c>
      <c r="U132">
        <v>10002478</v>
      </c>
      <c r="X132">
        <v>15</v>
      </c>
      <c r="Y132">
        <f t="shared" si="9"/>
        <v>3</v>
      </c>
      <c r="Z132">
        <f t="shared" si="10"/>
        <v>18</v>
      </c>
      <c r="AA132" s="2">
        <f t="shared" si="11"/>
        <v>2.12</v>
      </c>
      <c r="AB132" s="2">
        <f t="shared" si="12"/>
        <v>-318</v>
      </c>
    </row>
    <row r="133" spans="1:28" ht="14.45" x14ac:dyDescent="0.3">
      <c r="A133">
        <v>132</v>
      </c>
      <c r="B133" s="2" t="s">
        <v>109</v>
      </c>
      <c r="C133">
        <v>1385</v>
      </c>
      <c r="D133" t="s">
        <v>22</v>
      </c>
      <c r="E133" s="2" t="s">
        <v>73</v>
      </c>
      <c r="F133" t="s">
        <v>24</v>
      </c>
      <c r="G133" t="s">
        <v>25</v>
      </c>
      <c r="H133" s="1">
        <v>230504000000000</v>
      </c>
      <c r="I133" t="s">
        <v>117</v>
      </c>
      <c r="J133" t="s">
        <v>87</v>
      </c>
      <c r="K133" s="2">
        <v>150</v>
      </c>
      <c r="L133">
        <v>150</v>
      </c>
      <c r="M133" t="s">
        <v>31</v>
      </c>
      <c r="N133">
        <v>11.05</v>
      </c>
      <c r="O133" s="2" t="s">
        <v>28</v>
      </c>
      <c r="P133">
        <v>0</v>
      </c>
      <c r="Q133" t="b">
        <v>0</v>
      </c>
      <c r="R133" s="2">
        <v>50062865</v>
      </c>
      <c r="S133" s="2" t="s">
        <v>32</v>
      </c>
      <c r="U133">
        <v>10002479</v>
      </c>
      <c r="X133">
        <v>15</v>
      </c>
      <c r="Y133">
        <f t="shared" si="9"/>
        <v>3</v>
      </c>
      <c r="Z133">
        <f t="shared" si="10"/>
        <v>18</v>
      </c>
      <c r="AA133" s="2">
        <f t="shared" si="11"/>
        <v>11.17</v>
      </c>
      <c r="AB133" s="2">
        <f t="shared" si="12"/>
        <v>-1675.5</v>
      </c>
    </row>
    <row r="134" spans="1:28" ht="14.45" x14ac:dyDescent="0.3">
      <c r="A134">
        <v>133</v>
      </c>
      <c r="B134" s="2" t="s">
        <v>109</v>
      </c>
      <c r="C134">
        <v>1386</v>
      </c>
      <c r="D134" t="s">
        <v>22</v>
      </c>
      <c r="E134" s="2" t="s">
        <v>111</v>
      </c>
      <c r="F134" t="s">
        <v>24</v>
      </c>
      <c r="G134" t="s">
        <v>25</v>
      </c>
      <c r="H134" s="1">
        <v>230504000000000</v>
      </c>
      <c r="I134" t="s">
        <v>117</v>
      </c>
      <c r="J134" t="s">
        <v>87</v>
      </c>
      <c r="K134" s="2">
        <v>150</v>
      </c>
      <c r="L134">
        <v>150</v>
      </c>
      <c r="M134" t="s">
        <v>31</v>
      </c>
      <c r="N134">
        <v>0.85</v>
      </c>
      <c r="O134" s="2" t="s">
        <v>28</v>
      </c>
      <c r="P134">
        <v>0</v>
      </c>
      <c r="Q134" t="b">
        <v>0</v>
      </c>
      <c r="R134" s="2">
        <v>50062865</v>
      </c>
      <c r="S134" s="2" t="s">
        <v>32</v>
      </c>
      <c r="U134">
        <v>10002480</v>
      </c>
      <c r="X134">
        <v>15</v>
      </c>
      <c r="Y134">
        <f t="shared" si="9"/>
        <v>3</v>
      </c>
      <c r="Z134">
        <f t="shared" si="10"/>
        <v>18</v>
      </c>
      <c r="AA134" s="2">
        <f t="shared" si="11"/>
        <v>0.97</v>
      </c>
      <c r="AB134" s="2">
        <f t="shared" si="12"/>
        <v>-145.5</v>
      </c>
    </row>
    <row r="135" spans="1:28" ht="14.45" x14ac:dyDescent="0.3">
      <c r="A135">
        <v>134</v>
      </c>
      <c r="B135" s="2" t="s">
        <v>109</v>
      </c>
      <c r="C135">
        <v>1387</v>
      </c>
      <c r="D135" t="s">
        <v>22</v>
      </c>
      <c r="E135" s="2" t="s">
        <v>43</v>
      </c>
      <c r="F135" t="s">
        <v>24</v>
      </c>
      <c r="G135" t="s">
        <v>25</v>
      </c>
      <c r="H135" s="1">
        <v>230504000000000</v>
      </c>
      <c r="I135" t="s">
        <v>117</v>
      </c>
      <c r="J135" t="s">
        <v>87</v>
      </c>
      <c r="K135" s="2">
        <v>150</v>
      </c>
      <c r="L135">
        <v>150</v>
      </c>
      <c r="M135" t="s">
        <v>31</v>
      </c>
      <c r="N135">
        <v>3.9</v>
      </c>
      <c r="O135" s="2" t="s">
        <v>28</v>
      </c>
      <c r="P135">
        <v>0</v>
      </c>
      <c r="Q135" t="b">
        <v>0</v>
      </c>
      <c r="R135" s="2">
        <v>50062865</v>
      </c>
      <c r="S135" s="2" t="s">
        <v>32</v>
      </c>
      <c r="U135">
        <v>10002481</v>
      </c>
      <c r="X135">
        <v>15</v>
      </c>
      <c r="Y135">
        <f t="shared" si="9"/>
        <v>3</v>
      </c>
      <c r="Z135">
        <f t="shared" si="10"/>
        <v>18</v>
      </c>
      <c r="AA135" s="2">
        <f t="shared" si="11"/>
        <v>4.0199999999999996</v>
      </c>
      <c r="AB135" s="2">
        <f t="shared" si="12"/>
        <v>-602.99999999999989</v>
      </c>
    </row>
    <row r="136" spans="1:28" ht="14.45" x14ac:dyDescent="0.3">
      <c r="A136">
        <v>135</v>
      </c>
      <c r="B136" s="2" t="s">
        <v>109</v>
      </c>
      <c r="C136">
        <v>1384</v>
      </c>
      <c r="D136" t="s">
        <v>22</v>
      </c>
      <c r="E136" s="2" t="s">
        <v>99</v>
      </c>
      <c r="F136" t="s">
        <v>24</v>
      </c>
      <c r="G136" t="s">
        <v>25</v>
      </c>
      <c r="H136" s="1">
        <v>202010000000</v>
      </c>
      <c r="I136" t="s">
        <v>118</v>
      </c>
      <c r="J136" t="s">
        <v>87</v>
      </c>
      <c r="K136" s="2">
        <v>150</v>
      </c>
      <c r="L136">
        <v>150</v>
      </c>
      <c r="M136" t="s">
        <v>118</v>
      </c>
      <c r="N136">
        <v>1.95</v>
      </c>
      <c r="O136" s="2" t="s">
        <v>28</v>
      </c>
      <c r="P136">
        <v>0</v>
      </c>
      <c r="Q136" t="b">
        <v>0</v>
      </c>
      <c r="R136" s="2" t="s">
        <v>29</v>
      </c>
      <c r="S136" s="2" t="s">
        <v>30</v>
      </c>
      <c r="U136">
        <v>10002482</v>
      </c>
      <c r="X136">
        <v>15</v>
      </c>
      <c r="Y136">
        <f t="shared" si="9"/>
        <v>3</v>
      </c>
      <c r="Z136">
        <f t="shared" si="10"/>
        <v>18</v>
      </c>
      <c r="AA136" s="2">
        <f t="shared" si="11"/>
        <v>2.0699999999999998</v>
      </c>
      <c r="AB136" s="2">
        <f t="shared" si="12"/>
        <v>-310.5</v>
      </c>
    </row>
    <row r="137" spans="1:28" ht="14.45" x14ac:dyDescent="0.3">
      <c r="A137">
        <v>136</v>
      </c>
      <c r="B137" s="2" t="s">
        <v>109</v>
      </c>
      <c r="C137">
        <v>1385</v>
      </c>
      <c r="D137" t="s">
        <v>22</v>
      </c>
      <c r="E137" s="2" t="s">
        <v>73</v>
      </c>
      <c r="F137" t="s">
        <v>24</v>
      </c>
      <c r="G137" t="s">
        <v>25</v>
      </c>
      <c r="H137" s="1">
        <v>202010000000</v>
      </c>
      <c r="I137" t="s">
        <v>118</v>
      </c>
      <c r="J137" t="s">
        <v>87</v>
      </c>
      <c r="K137" s="2">
        <v>150</v>
      </c>
      <c r="L137">
        <v>150</v>
      </c>
      <c r="M137" t="s">
        <v>118</v>
      </c>
      <c r="N137">
        <v>11.4</v>
      </c>
      <c r="O137" s="2" t="s">
        <v>28</v>
      </c>
      <c r="P137">
        <v>0</v>
      </c>
      <c r="Q137" t="b">
        <v>0</v>
      </c>
      <c r="R137" s="2" t="s">
        <v>29</v>
      </c>
      <c r="S137" s="2" t="s">
        <v>30</v>
      </c>
      <c r="U137">
        <v>10002483</v>
      </c>
      <c r="X137">
        <v>15</v>
      </c>
      <c r="Y137">
        <f t="shared" si="9"/>
        <v>3</v>
      </c>
      <c r="Z137">
        <f t="shared" si="10"/>
        <v>18</v>
      </c>
      <c r="AA137" s="2">
        <f t="shared" si="11"/>
        <v>11.52</v>
      </c>
      <c r="AB137" s="2">
        <f t="shared" si="12"/>
        <v>-1728</v>
      </c>
    </row>
    <row r="138" spans="1:28" ht="14.45" x14ac:dyDescent="0.3">
      <c r="A138">
        <v>137</v>
      </c>
      <c r="B138" s="2" t="s">
        <v>109</v>
      </c>
      <c r="C138">
        <v>1386</v>
      </c>
      <c r="D138" t="s">
        <v>22</v>
      </c>
      <c r="E138" s="2" t="s">
        <v>111</v>
      </c>
      <c r="F138" t="s">
        <v>24</v>
      </c>
      <c r="G138" t="s">
        <v>25</v>
      </c>
      <c r="H138" s="1">
        <v>202010000000</v>
      </c>
      <c r="I138" t="s">
        <v>118</v>
      </c>
      <c r="J138" t="s">
        <v>87</v>
      </c>
      <c r="K138" s="2">
        <v>150</v>
      </c>
      <c r="L138">
        <v>150</v>
      </c>
      <c r="M138" t="s">
        <v>118</v>
      </c>
      <c r="N138">
        <v>0.85</v>
      </c>
      <c r="O138" s="2" t="s">
        <v>28</v>
      </c>
      <c r="P138">
        <v>0</v>
      </c>
      <c r="Q138" t="b">
        <v>0</v>
      </c>
      <c r="R138" s="2" t="s">
        <v>29</v>
      </c>
      <c r="S138" s="2" t="s">
        <v>30</v>
      </c>
      <c r="U138">
        <v>10002484</v>
      </c>
      <c r="X138">
        <v>15</v>
      </c>
      <c r="Y138">
        <f t="shared" si="9"/>
        <v>3</v>
      </c>
      <c r="Z138">
        <f t="shared" si="10"/>
        <v>18</v>
      </c>
      <c r="AA138" s="2">
        <f t="shared" si="11"/>
        <v>0.97</v>
      </c>
      <c r="AB138" s="2">
        <f t="shared" si="12"/>
        <v>-145.5</v>
      </c>
    </row>
    <row r="139" spans="1:28" ht="14.45" x14ac:dyDescent="0.3">
      <c r="A139">
        <v>138</v>
      </c>
      <c r="B139" s="2" t="s">
        <v>109</v>
      </c>
      <c r="C139">
        <v>1387</v>
      </c>
      <c r="D139" t="s">
        <v>22</v>
      </c>
      <c r="E139" s="2" t="s">
        <v>43</v>
      </c>
      <c r="F139" t="s">
        <v>24</v>
      </c>
      <c r="G139" t="s">
        <v>25</v>
      </c>
      <c r="H139" s="1">
        <v>202010000000</v>
      </c>
      <c r="I139" t="s">
        <v>118</v>
      </c>
      <c r="J139" t="s">
        <v>87</v>
      </c>
      <c r="K139" s="2">
        <v>150</v>
      </c>
      <c r="L139">
        <v>150</v>
      </c>
      <c r="M139" t="s">
        <v>118</v>
      </c>
      <c r="N139">
        <v>4.2</v>
      </c>
      <c r="O139" s="2" t="s">
        <v>28</v>
      </c>
      <c r="P139">
        <v>0</v>
      </c>
      <c r="Q139" t="b">
        <v>0</v>
      </c>
      <c r="R139" s="2" t="s">
        <v>29</v>
      </c>
      <c r="S139" s="2" t="s">
        <v>30</v>
      </c>
      <c r="U139">
        <v>10002485</v>
      </c>
      <c r="X139">
        <v>15</v>
      </c>
      <c r="Y139">
        <f t="shared" si="9"/>
        <v>3</v>
      </c>
      <c r="Z139">
        <f t="shared" si="10"/>
        <v>18</v>
      </c>
      <c r="AA139" s="2">
        <f t="shared" si="11"/>
        <v>4.32</v>
      </c>
      <c r="AB139" s="2">
        <f t="shared" si="12"/>
        <v>-648</v>
      </c>
    </row>
    <row r="140" spans="1:28" x14ac:dyDescent="0.25">
      <c r="A140">
        <v>139</v>
      </c>
      <c r="B140" s="2" t="s">
        <v>58</v>
      </c>
      <c r="C140">
        <v>1367</v>
      </c>
      <c r="D140" t="s">
        <v>22</v>
      </c>
      <c r="E140" s="2" t="s">
        <v>52</v>
      </c>
      <c r="F140" t="s">
        <v>24</v>
      </c>
      <c r="G140" t="s">
        <v>25</v>
      </c>
      <c r="H140">
        <v>1100214024</v>
      </c>
      <c r="I140" t="s">
        <v>119</v>
      </c>
      <c r="J140" t="s">
        <v>87</v>
      </c>
      <c r="K140" s="2">
        <v>75</v>
      </c>
      <c r="L140">
        <v>75</v>
      </c>
      <c r="M140" t="s">
        <v>31</v>
      </c>
      <c r="N140">
        <v>187.18</v>
      </c>
      <c r="O140" s="2" t="s">
        <v>28</v>
      </c>
      <c r="P140">
        <v>0</v>
      </c>
      <c r="Q140" t="b">
        <v>0</v>
      </c>
      <c r="R140" s="2" t="s">
        <v>33</v>
      </c>
      <c r="S140" s="2" t="s">
        <v>34</v>
      </c>
      <c r="U140">
        <v>10002494</v>
      </c>
      <c r="X140">
        <v>15</v>
      </c>
      <c r="Y140">
        <f t="shared" si="9"/>
        <v>3</v>
      </c>
      <c r="Z140">
        <f t="shared" si="10"/>
        <v>18</v>
      </c>
      <c r="AA140" s="2">
        <f t="shared" si="11"/>
        <v>187.42</v>
      </c>
      <c r="AB140" s="2">
        <f t="shared" si="12"/>
        <v>-14056.499999999998</v>
      </c>
    </row>
    <row r="141" spans="1:28" ht="14.45" x14ac:dyDescent="0.3">
      <c r="A141">
        <v>140</v>
      </c>
      <c r="B141" s="2" t="s">
        <v>58</v>
      </c>
      <c r="C141">
        <v>1367</v>
      </c>
      <c r="D141" t="s">
        <v>22</v>
      </c>
      <c r="E141" s="2" t="s">
        <v>52</v>
      </c>
      <c r="F141" t="s">
        <v>24</v>
      </c>
      <c r="G141" t="s">
        <v>25</v>
      </c>
      <c r="H141" s="1">
        <v>230504000000000</v>
      </c>
      <c r="I141" t="s">
        <v>119</v>
      </c>
      <c r="J141" t="s">
        <v>87</v>
      </c>
      <c r="K141" s="2">
        <v>75</v>
      </c>
      <c r="L141">
        <v>75</v>
      </c>
      <c r="M141" t="s">
        <v>31</v>
      </c>
      <c r="N141">
        <v>185.75</v>
      </c>
      <c r="O141" s="2" t="s">
        <v>28</v>
      </c>
      <c r="P141">
        <v>0</v>
      </c>
      <c r="Q141" t="b">
        <v>0</v>
      </c>
      <c r="R141" s="2">
        <v>50062865</v>
      </c>
      <c r="S141" s="2" t="s">
        <v>32</v>
      </c>
      <c r="U141">
        <v>10002495</v>
      </c>
      <c r="X141">
        <v>15</v>
      </c>
      <c r="Y141">
        <f t="shared" si="9"/>
        <v>3</v>
      </c>
      <c r="Z141">
        <f t="shared" si="10"/>
        <v>18</v>
      </c>
      <c r="AA141" s="2">
        <f t="shared" si="11"/>
        <v>185.99</v>
      </c>
      <c r="AB141" s="2">
        <f t="shared" si="12"/>
        <v>-13949.25</v>
      </c>
    </row>
    <row r="142" spans="1:28" ht="14.45" x14ac:dyDescent="0.3">
      <c r="A142">
        <v>141</v>
      </c>
      <c r="B142" s="2" t="s">
        <v>58</v>
      </c>
      <c r="C142">
        <v>1367</v>
      </c>
      <c r="D142" t="s">
        <v>22</v>
      </c>
      <c r="E142" s="2" t="s">
        <v>52</v>
      </c>
      <c r="F142" t="s">
        <v>24</v>
      </c>
      <c r="G142" t="s">
        <v>25</v>
      </c>
      <c r="H142" s="1">
        <v>202010000000</v>
      </c>
      <c r="I142" t="s">
        <v>120</v>
      </c>
      <c r="J142" t="s">
        <v>87</v>
      </c>
      <c r="K142" s="2">
        <v>75</v>
      </c>
      <c r="L142">
        <v>75</v>
      </c>
      <c r="M142" t="s">
        <v>120</v>
      </c>
      <c r="N142">
        <v>187.45</v>
      </c>
      <c r="O142" s="2" t="s">
        <v>28</v>
      </c>
      <c r="P142">
        <v>0</v>
      </c>
      <c r="Q142" t="b">
        <v>0</v>
      </c>
      <c r="R142" s="2" t="s">
        <v>29</v>
      </c>
      <c r="S142" s="2" t="s">
        <v>30</v>
      </c>
      <c r="U142">
        <v>10002496</v>
      </c>
      <c r="X142">
        <v>15</v>
      </c>
      <c r="Y142">
        <f t="shared" si="9"/>
        <v>3</v>
      </c>
      <c r="Z142">
        <f t="shared" si="10"/>
        <v>18</v>
      </c>
      <c r="AA142" s="2">
        <f t="shared" si="11"/>
        <v>187.69</v>
      </c>
      <c r="AB142" s="2">
        <f t="shared" si="12"/>
        <v>-14076.75</v>
      </c>
    </row>
    <row r="143" spans="1:28" ht="14.45" x14ac:dyDescent="0.3">
      <c r="A143">
        <v>142</v>
      </c>
      <c r="B143" s="2" t="s">
        <v>45</v>
      </c>
      <c r="C143">
        <v>1361</v>
      </c>
      <c r="D143" t="s">
        <v>22</v>
      </c>
      <c r="E143" s="2" t="s">
        <v>46</v>
      </c>
      <c r="F143" t="s">
        <v>24</v>
      </c>
      <c r="G143" t="s">
        <v>25</v>
      </c>
      <c r="H143" s="1">
        <v>230504000000000</v>
      </c>
      <c r="I143" t="s">
        <v>121</v>
      </c>
      <c r="J143" t="s">
        <v>87</v>
      </c>
      <c r="K143" s="2">
        <v>75</v>
      </c>
      <c r="L143">
        <v>75</v>
      </c>
      <c r="M143" t="s">
        <v>31</v>
      </c>
      <c r="N143">
        <v>111.08</v>
      </c>
      <c r="O143" s="2" t="s">
        <v>28</v>
      </c>
      <c r="P143">
        <v>0</v>
      </c>
      <c r="Q143" t="b">
        <v>0</v>
      </c>
      <c r="R143" s="2">
        <v>50062865</v>
      </c>
      <c r="S143" s="2" t="s">
        <v>32</v>
      </c>
      <c r="U143">
        <v>10002499</v>
      </c>
      <c r="X143">
        <v>15</v>
      </c>
      <c r="Y143">
        <f t="shared" si="9"/>
        <v>3</v>
      </c>
      <c r="Z143">
        <f t="shared" si="10"/>
        <v>18</v>
      </c>
      <c r="AA143" s="2">
        <f t="shared" si="11"/>
        <v>111.32</v>
      </c>
      <c r="AB143" s="2">
        <f t="shared" si="12"/>
        <v>-8349</v>
      </c>
    </row>
    <row r="144" spans="1:28" ht="14.45" x14ac:dyDescent="0.3">
      <c r="A144">
        <v>143</v>
      </c>
      <c r="B144" s="2" t="s">
        <v>45</v>
      </c>
      <c r="C144">
        <v>1362</v>
      </c>
      <c r="D144" t="s">
        <v>22</v>
      </c>
      <c r="E144" s="2" t="s">
        <v>48</v>
      </c>
      <c r="F144" t="s">
        <v>24</v>
      </c>
      <c r="G144" t="s">
        <v>25</v>
      </c>
      <c r="H144" s="1">
        <v>230504000000000</v>
      </c>
      <c r="I144" t="s">
        <v>121</v>
      </c>
      <c r="J144" t="s">
        <v>87</v>
      </c>
      <c r="K144" s="2">
        <v>75</v>
      </c>
      <c r="L144">
        <v>75</v>
      </c>
      <c r="M144" t="s">
        <v>31</v>
      </c>
      <c r="N144">
        <v>7.45</v>
      </c>
      <c r="O144" s="2" t="s">
        <v>28</v>
      </c>
      <c r="P144">
        <v>0</v>
      </c>
      <c r="Q144" t="b">
        <v>0</v>
      </c>
      <c r="R144" s="2">
        <v>50062865</v>
      </c>
      <c r="S144" s="2" t="s">
        <v>32</v>
      </c>
      <c r="U144">
        <v>10002500</v>
      </c>
      <c r="X144">
        <v>15</v>
      </c>
      <c r="Y144">
        <f t="shared" si="9"/>
        <v>3</v>
      </c>
      <c r="Z144">
        <f t="shared" si="10"/>
        <v>18</v>
      </c>
      <c r="AA144" s="2">
        <f t="shared" si="11"/>
        <v>7.69</v>
      </c>
      <c r="AB144" s="2">
        <f t="shared" si="12"/>
        <v>-576.75</v>
      </c>
    </row>
    <row r="145" spans="1:28" ht="14.45" x14ac:dyDescent="0.3">
      <c r="A145">
        <v>144</v>
      </c>
      <c r="B145" s="2" t="s">
        <v>45</v>
      </c>
      <c r="C145">
        <v>1363</v>
      </c>
      <c r="D145" t="s">
        <v>22</v>
      </c>
      <c r="E145" s="2" t="s">
        <v>49</v>
      </c>
      <c r="F145" t="s">
        <v>24</v>
      </c>
      <c r="G145" t="s">
        <v>25</v>
      </c>
      <c r="H145" s="1">
        <v>230504000000000</v>
      </c>
      <c r="I145" t="s">
        <v>121</v>
      </c>
      <c r="J145" t="s">
        <v>87</v>
      </c>
      <c r="K145" s="2">
        <v>75</v>
      </c>
      <c r="L145">
        <v>75</v>
      </c>
      <c r="M145" t="s">
        <v>31</v>
      </c>
      <c r="N145">
        <v>53.05</v>
      </c>
      <c r="O145" s="2" t="s">
        <v>28</v>
      </c>
      <c r="P145">
        <v>0</v>
      </c>
      <c r="Q145" t="b">
        <v>0</v>
      </c>
      <c r="R145" s="2">
        <v>50062865</v>
      </c>
      <c r="S145" s="2" t="s">
        <v>32</v>
      </c>
      <c r="U145">
        <v>10002501</v>
      </c>
      <c r="X145">
        <v>15</v>
      </c>
      <c r="Y145">
        <f t="shared" si="9"/>
        <v>3</v>
      </c>
      <c r="Z145">
        <f t="shared" si="10"/>
        <v>18</v>
      </c>
      <c r="AA145" s="2">
        <f t="shared" si="11"/>
        <v>53.29</v>
      </c>
      <c r="AB145" s="2">
        <f t="shared" si="12"/>
        <v>-3996.75</v>
      </c>
    </row>
    <row r="146" spans="1:28" ht="14.45" x14ac:dyDescent="0.3">
      <c r="A146">
        <v>145</v>
      </c>
      <c r="B146" s="2" t="s">
        <v>45</v>
      </c>
      <c r="C146">
        <v>1364</v>
      </c>
      <c r="D146" t="s">
        <v>22</v>
      </c>
      <c r="E146" s="2" t="s">
        <v>50</v>
      </c>
      <c r="F146" t="s">
        <v>24</v>
      </c>
      <c r="G146" t="s">
        <v>25</v>
      </c>
      <c r="H146" s="1">
        <v>230504000000000</v>
      </c>
      <c r="I146" t="s">
        <v>121</v>
      </c>
      <c r="J146" t="s">
        <v>87</v>
      </c>
      <c r="K146" s="2">
        <v>75</v>
      </c>
      <c r="L146">
        <v>75</v>
      </c>
      <c r="M146" t="s">
        <v>31</v>
      </c>
      <c r="N146">
        <v>4.8</v>
      </c>
      <c r="O146" s="2" t="s">
        <v>28</v>
      </c>
      <c r="P146">
        <v>0</v>
      </c>
      <c r="Q146" t="b">
        <v>0</v>
      </c>
      <c r="R146" s="2">
        <v>50062865</v>
      </c>
      <c r="S146" s="2" t="s">
        <v>32</v>
      </c>
      <c r="U146">
        <v>10002502</v>
      </c>
      <c r="X146">
        <v>15</v>
      </c>
      <c r="Y146">
        <f t="shared" si="9"/>
        <v>3</v>
      </c>
      <c r="Z146">
        <f t="shared" si="10"/>
        <v>18</v>
      </c>
      <c r="AA146" s="2">
        <f t="shared" si="11"/>
        <v>5.04</v>
      </c>
      <c r="AB146" s="2">
        <f t="shared" si="12"/>
        <v>-378</v>
      </c>
    </row>
    <row r="147" spans="1:28" x14ac:dyDescent="0.25">
      <c r="A147">
        <v>146</v>
      </c>
      <c r="B147" s="2" t="s">
        <v>45</v>
      </c>
      <c r="C147">
        <v>1361</v>
      </c>
      <c r="D147" t="s">
        <v>22</v>
      </c>
      <c r="E147" s="2" t="s">
        <v>46</v>
      </c>
      <c r="F147" t="s">
        <v>24</v>
      </c>
      <c r="G147" t="s">
        <v>25</v>
      </c>
      <c r="H147">
        <v>1100215075</v>
      </c>
      <c r="I147" t="s">
        <v>121</v>
      </c>
      <c r="J147" t="s">
        <v>87</v>
      </c>
      <c r="K147" s="2">
        <v>75</v>
      </c>
      <c r="L147">
        <v>75</v>
      </c>
      <c r="M147" t="s">
        <v>31</v>
      </c>
      <c r="N147">
        <v>112.05</v>
      </c>
      <c r="O147" s="2" t="s">
        <v>28</v>
      </c>
      <c r="P147">
        <v>0</v>
      </c>
      <c r="Q147" t="b">
        <v>0</v>
      </c>
      <c r="R147" s="2" t="s">
        <v>33</v>
      </c>
      <c r="S147" s="2" t="s">
        <v>34</v>
      </c>
      <c r="U147">
        <v>10002503</v>
      </c>
      <c r="X147">
        <v>15</v>
      </c>
      <c r="Y147">
        <f t="shared" si="9"/>
        <v>3</v>
      </c>
      <c r="Z147">
        <f t="shared" si="10"/>
        <v>18</v>
      </c>
      <c r="AA147" s="2">
        <f t="shared" si="11"/>
        <v>112.29</v>
      </c>
      <c r="AB147" s="2">
        <f t="shared" si="12"/>
        <v>-8421.75</v>
      </c>
    </row>
    <row r="148" spans="1:28" x14ac:dyDescent="0.25">
      <c r="A148">
        <v>147</v>
      </c>
      <c r="B148" s="2" t="s">
        <v>45</v>
      </c>
      <c r="C148">
        <v>1362</v>
      </c>
      <c r="D148" t="s">
        <v>22</v>
      </c>
      <c r="E148" s="2" t="s">
        <v>48</v>
      </c>
      <c r="F148" t="s">
        <v>24</v>
      </c>
      <c r="G148" t="s">
        <v>25</v>
      </c>
      <c r="H148">
        <v>1100215158</v>
      </c>
      <c r="I148" t="s">
        <v>121</v>
      </c>
      <c r="J148" t="s">
        <v>87</v>
      </c>
      <c r="K148" s="2">
        <v>75</v>
      </c>
      <c r="L148">
        <v>75</v>
      </c>
      <c r="M148" t="s">
        <v>31</v>
      </c>
      <c r="N148">
        <v>7.4</v>
      </c>
      <c r="O148" s="2" t="s">
        <v>28</v>
      </c>
      <c r="P148">
        <v>0</v>
      </c>
      <c r="Q148" t="b">
        <v>0</v>
      </c>
      <c r="R148" s="2" t="s">
        <v>33</v>
      </c>
      <c r="S148" s="2" t="s">
        <v>34</v>
      </c>
      <c r="U148">
        <v>10002504</v>
      </c>
      <c r="X148">
        <v>15</v>
      </c>
      <c r="Y148">
        <f t="shared" si="9"/>
        <v>3</v>
      </c>
      <c r="Z148">
        <f t="shared" si="10"/>
        <v>18</v>
      </c>
      <c r="AA148" s="2">
        <f t="shared" si="11"/>
        <v>7.64</v>
      </c>
      <c r="AB148" s="2">
        <f t="shared" si="12"/>
        <v>-573</v>
      </c>
    </row>
    <row r="149" spans="1:28" x14ac:dyDescent="0.25">
      <c r="A149">
        <v>148</v>
      </c>
      <c r="B149" s="2" t="s">
        <v>45</v>
      </c>
      <c r="C149">
        <v>1363</v>
      </c>
      <c r="D149" t="s">
        <v>22</v>
      </c>
      <c r="E149" s="2" t="s">
        <v>49</v>
      </c>
      <c r="F149" t="s">
        <v>24</v>
      </c>
      <c r="G149" t="s">
        <v>25</v>
      </c>
      <c r="H149">
        <v>1100215162</v>
      </c>
      <c r="I149" t="s">
        <v>121</v>
      </c>
      <c r="J149" t="s">
        <v>87</v>
      </c>
      <c r="K149" s="2">
        <v>75</v>
      </c>
      <c r="L149">
        <v>75</v>
      </c>
      <c r="M149" t="s">
        <v>31</v>
      </c>
      <c r="N149">
        <v>53.35</v>
      </c>
      <c r="O149" s="2" t="s">
        <v>28</v>
      </c>
      <c r="P149">
        <v>0</v>
      </c>
      <c r="Q149" t="b">
        <v>0</v>
      </c>
      <c r="R149" s="2" t="s">
        <v>33</v>
      </c>
      <c r="S149" s="2" t="s">
        <v>34</v>
      </c>
      <c r="U149">
        <v>10002505</v>
      </c>
      <c r="X149">
        <v>15</v>
      </c>
      <c r="Y149">
        <f t="shared" si="9"/>
        <v>3</v>
      </c>
      <c r="Z149">
        <f t="shared" si="10"/>
        <v>18</v>
      </c>
      <c r="AA149" s="2">
        <f t="shared" si="11"/>
        <v>53.59</v>
      </c>
      <c r="AB149" s="2">
        <f t="shared" si="12"/>
        <v>-4019.2500000000005</v>
      </c>
    </row>
    <row r="150" spans="1:28" x14ac:dyDescent="0.25">
      <c r="A150">
        <v>149</v>
      </c>
      <c r="B150" s="2" t="s">
        <v>45</v>
      </c>
      <c r="C150">
        <v>1364</v>
      </c>
      <c r="D150" t="s">
        <v>22</v>
      </c>
      <c r="E150" s="2" t="s">
        <v>50</v>
      </c>
      <c r="F150" t="s">
        <v>24</v>
      </c>
      <c r="G150" t="s">
        <v>25</v>
      </c>
      <c r="H150">
        <v>1100215135</v>
      </c>
      <c r="I150" t="s">
        <v>121</v>
      </c>
      <c r="J150" t="s">
        <v>87</v>
      </c>
      <c r="K150" s="2">
        <v>75</v>
      </c>
      <c r="L150">
        <v>75</v>
      </c>
      <c r="M150" t="s">
        <v>31</v>
      </c>
      <c r="N150">
        <v>4.8</v>
      </c>
      <c r="O150" s="2" t="s">
        <v>28</v>
      </c>
      <c r="P150">
        <v>0</v>
      </c>
      <c r="Q150" t="b">
        <v>0</v>
      </c>
      <c r="R150" s="2" t="s">
        <v>33</v>
      </c>
      <c r="S150" s="2" t="s">
        <v>34</v>
      </c>
      <c r="U150">
        <v>10002506</v>
      </c>
      <c r="X150">
        <v>15</v>
      </c>
      <c r="Y150">
        <f t="shared" si="9"/>
        <v>3</v>
      </c>
      <c r="Z150">
        <f t="shared" si="10"/>
        <v>18</v>
      </c>
      <c r="AA150" s="2">
        <f t="shared" si="11"/>
        <v>5.04</v>
      </c>
      <c r="AB150" s="2">
        <f t="shared" si="12"/>
        <v>-378</v>
      </c>
    </row>
    <row r="151" spans="1:28" x14ac:dyDescent="0.25">
      <c r="A151">
        <v>150</v>
      </c>
      <c r="B151" s="2" t="s">
        <v>122</v>
      </c>
      <c r="C151">
        <v>1389</v>
      </c>
      <c r="D151" t="s">
        <v>22</v>
      </c>
      <c r="E151" s="2" t="s">
        <v>123</v>
      </c>
      <c r="F151" t="s">
        <v>24</v>
      </c>
      <c r="G151" t="s">
        <v>25</v>
      </c>
      <c r="H151">
        <v>1100215470</v>
      </c>
      <c r="I151" t="s">
        <v>124</v>
      </c>
      <c r="J151" t="s">
        <v>27</v>
      </c>
      <c r="K151" s="2">
        <v>75</v>
      </c>
      <c r="L151">
        <v>75</v>
      </c>
      <c r="M151" t="s">
        <v>31</v>
      </c>
      <c r="N151">
        <v>20.25</v>
      </c>
      <c r="O151" s="2" t="s">
        <v>28</v>
      </c>
      <c r="P151">
        <v>0</v>
      </c>
      <c r="Q151" t="b">
        <v>0</v>
      </c>
      <c r="R151" s="2" t="s">
        <v>33</v>
      </c>
      <c r="S151" s="2" t="s">
        <v>34</v>
      </c>
      <c r="U151">
        <v>10002507</v>
      </c>
      <c r="X151">
        <v>15</v>
      </c>
      <c r="Y151">
        <f t="shared" si="9"/>
        <v>3</v>
      </c>
      <c r="Z151">
        <f t="shared" si="10"/>
        <v>18</v>
      </c>
      <c r="AA151" s="2">
        <f t="shared" si="11"/>
        <v>20.010000000000002</v>
      </c>
      <c r="AB151" s="2">
        <f t="shared" si="12"/>
        <v>1500.7500000000002</v>
      </c>
    </row>
    <row r="152" spans="1:28" ht="14.45" x14ac:dyDescent="0.3">
      <c r="A152">
        <v>151</v>
      </c>
      <c r="B152" s="2" t="s">
        <v>122</v>
      </c>
      <c r="C152">
        <v>1389</v>
      </c>
      <c r="D152" t="s">
        <v>22</v>
      </c>
      <c r="E152" s="2" t="s">
        <v>123</v>
      </c>
      <c r="F152" t="s">
        <v>24</v>
      </c>
      <c r="G152" t="s">
        <v>25</v>
      </c>
      <c r="H152" s="1">
        <v>230504000000000</v>
      </c>
      <c r="I152" t="s">
        <v>124</v>
      </c>
      <c r="J152" t="s">
        <v>27</v>
      </c>
      <c r="K152" s="2">
        <v>75</v>
      </c>
      <c r="L152">
        <v>75</v>
      </c>
      <c r="M152" t="s">
        <v>31</v>
      </c>
      <c r="N152">
        <v>19.850000000000001</v>
      </c>
      <c r="O152" s="2" t="s">
        <v>28</v>
      </c>
      <c r="P152">
        <v>0</v>
      </c>
      <c r="Q152" t="b">
        <v>0</v>
      </c>
      <c r="R152" s="2">
        <v>50062865</v>
      </c>
      <c r="S152" s="2" t="s">
        <v>32</v>
      </c>
      <c r="U152">
        <v>10002508</v>
      </c>
      <c r="X152">
        <v>15</v>
      </c>
      <c r="Y152">
        <f t="shared" si="9"/>
        <v>3</v>
      </c>
      <c r="Z152">
        <f t="shared" si="10"/>
        <v>18</v>
      </c>
      <c r="AA152" s="2">
        <f t="shared" si="11"/>
        <v>19.61</v>
      </c>
      <c r="AB152" s="2">
        <f t="shared" si="12"/>
        <v>1470.75</v>
      </c>
    </row>
    <row r="153" spans="1:28" x14ac:dyDescent="0.25">
      <c r="A153">
        <v>152</v>
      </c>
      <c r="B153" s="2" t="s">
        <v>122</v>
      </c>
      <c r="C153">
        <v>1390</v>
      </c>
      <c r="D153" t="s">
        <v>22</v>
      </c>
      <c r="E153" s="2" t="s">
        <v>125</v>
      </c>
      <c r="F153" t="s">
        <v>24</v>
      </c>
      <c r="G153" t="s">
        <v>25</v>
      </c>
      <c r="H153">
        <v>1100215456</v>
      </c>
      <c r="I153" t="s">
        <v>124</v>
      </c>
      <c r="J153" t="s">
        <v>27</v>
      </c>
      <c r="K153" s="2">
        <v>75</v>
      </c>
      <c r="L153">
        <v>75</v>
      </c>
      <c r="M153" t="s">
        <v>31</v>
      </c>
      <c r="N153">
        <v>34.65</v>
      </c>
      <c r="O153" s="2" t="s">
        <v>28</v>
      </c>
      <c r="P153">
        <v>0</v>
      </c>
      <c r="Q153" t="b">
        <v>0</v>
      </c>
      <c r="R153" s="2" t="s">
        <v>33</v>
      </c>
      <c r="S153" s="2" t="s">
        <v>34</v>
      </c>
      <c r="U153">
        <v>10002509</v>
      </c>
      <c r="X153">
        <v>15</v>
      </c>
      <c r="Y153">
        <f t="shared" si="9"/>
        <v>3</v>
      </c>
      <c r="Z153">
        <f t="shared" si="10"/>
        <v>18</v>
      </c>
      <c r="AA153" s="2">
        <f t="shared" si="11"/>
        <v>34.409999999999997</v>
      </c>
      <c r="AB153" s="2">
        <f t="shared" si="12"/>
        <v>2580.7499999999995</v>
      </c>
    </row>
    <row r="154" spans="1:28" ht="14.45" x14ac:dyDescent="0.3">
      <c r="A154">
        <v>153</v>
      </c>
      <c r="B154" s="2" t="s">
        <v>122</v>
      </c>
      <c r="C154">
        <v>1390</v>
      </c>
      <c r="D154" t="s">
        <v>22</v>
      </c>
      <c r="E154" s="2" t="s">
        <v>125</v>
      </c>
      <c r="F154" t="s">
        <v>24</v>
      </c>
      <c r="G154" t="s">
        <v>25</v>
      </c>
      <c r="H154" s="1">
        <v>230504000000000</v>
      </c>
      <c r="I154" t="s">
        <v>124</v>
      </c>
      <c r="J154" t="s">
        <v>27</v>
      </c>
      <c r="K154" s="2">
        <v>75</v>
      </c>
      <c r="L154">
        <v>75</v>
      </c>
      <c r="M154" t="s">
        <v>31</v>
      </c>
      <c r="N154">
        <v>34.15</v>
      </c>
      <c r="O154" s="2" t="s">
        <v>28</v>
      </c>
      <c r="P154">
        <v>0</v>
      </c>
      <c r="Q154" t="b">
        <v>0</v>
      </c>
      <c r="R154" s="2">
        <v>50062865</v>
      </c>
      <c r="S154" s="2" t="s">
        <v>32</v>
      </c>
      <c r="U154">
        <v>10002510</v>
      </c>
      <c r="X154">
        <v>15</v>
      </c>
      <c r="Y154">
        <f t="shared" si="9"/>
        <v>3</v>
      </c>
      <c r="Z154">
        <f t="shared" si="10"/>
        <v>18</v>
      </c>
      <c r="AA154" s="2">
        <f t="shared" si="11"/>
        <v>33.909999999999997</v>
      </c>
      <c r="AB154" s="2">
        <f t="shared" si="12"/>
        <v>2543.2499999999995</v>
      </c>
    </row>
    <row r="155" spans="1:28" x14ac:dyDescent="0.25">
      <c r="A155">
        <v>154</v>
      </c>
      <c r="B155" s="2" t="s">
        <v>122</v>
      </c>
      <c r="C155">
        <v>1391</v>
      </c>
      <c r="D155" t="s">
        <v>22</v>
      </c>
      <c r="E155" s="2" t="s">
        <v>126</v>
      </c>
      <c r="F155" t="s">
        <v>24</v>
      </c>
      <c r="G155" t="s">
        <v>25</v>
      </c>
      <c r="H155">
        <v>1100215460</v>
      </c>
      <c r="I155" t="s">
        <v>124</v>
      </c>
      <c r="J155" t="s">
        <v>27</v>
      </c>
      <c r="K155" s="2">
        <v>75</v>
      </c>
      <c r="L155">
        <v>75</v>
      </c>
      <c r="M155" t="s">
        <v>31</v>
      </c>
      <c r="N155">
        <v>7.1</v>
      </c>
      <c r="O155" s="2" t="s">
        <v>28</v>
      </c>
      <c r="P155">
        <v>0</v>
      </c>
      <c r="Q155" t="b">
        <v>0</v>
      </c>
      <c r="R155" s="2" t="s">
        <v>33</v>
      </c>
      <c r="S155" s="2" t="s">
        <v>34</v>
      </c>
      <c r="U155">
        <v>10002511</v>
      </c>
      <c r="X155">
        <v>15</v>
      </c>
      <c r="Y155">
        <f t="shared" si="9"/>
        <v>3</v>
      </c>
      <c r="Z155">
        <f t="shared" si="10"/>
        <v>18</v>
      </c>
      <c r="AA155" s="2">
        <f t="shared" si="11"/>
        <v>6.86</v>
      </c>
      <c r="AB155" s="2">
        <f t="shared" si="12"/>
        <v>514.5</v>
      </c>
    </row>
    <row r="156" spans="1:28" ht="14.45" x14ac:dyDescent="0.3">
      <c r="A156">
        <v>155</v>
      </c>
      <c r="B156" s="2" t="s">
        <v>122</v>
      </c>
      <c r="C156">
        <v>1391</v>
      </c>
      <c r="D156" t="s">
        <v>22</v>
      </c>
      <c r="E156" s="2" t="s">
        <v>126</v>
      </c>
      <c r="F156" t="s">
        <v>24</v>
      </c>
      <c r="G156" t="s">
        <v>25</v>
      </c>
      <c r="H156" s="1">
        <v>230504000000000</v>
      </c>
      <c r="I156" t="s">
        <v>124</v>
      </c>
      <c r="J156" t="s">
        <v>27</v>
      </c>
      <c r="K156" s="2">
        <v>75</v>
      </c>
      <c r="L156">
        <v>75</v>
      </c>
      <c r="M156" t="s">
        <v>31</v>
      </c>
      <c r="N156">
        <v>7.05</v>
      </c>
      <c r="O156" s="2" t="s">
        <v>28</v>
      </c>
      <c r="P156">
        <v>0</v>
      </c>
      <c r="Q156" t="b">
        <v>0</v>
      </c>
      <c r="R156" s="2">
        <v>50062865</v>
      </c>
      <c r="S156" s="2" t="s">
        <v>32</v>
      </c>
      <c r="U156">
        <v>10002512</v>
      </c>
      <c r="X156">
        <v>15</v>
      </c>
      <c r="Y156">
        <f t="shared" si="9"/>
        <v>3</v>
      </c>
      <c r="Z156">
        <f t="shared" si="10"/>
        <v>18</v>
      </c>
      <c r="AA156" s="2">
        <f t="shared" si="11"/>
        <v>6.81</v>
      </c>
      <c r="AB156" s="2">
        <f t="shared" si="12"/>
        <v>510.74999999999994</v>
      </c>
    </row>
    <row r="157" spans="1:28" x14ac:dyDescent="0.25">
      <c r="A157">
        <v>156</v>
      </c>
      <c r="B157" s="2" t="s">
        <v>122</v>
      </c>
      <c r="C157">
        <v>1392</v>
      </c>
      <c r="D157" t="s">
        <v>22</v>
      </c>
      <c r="E157" s="2" t="s">
        <v>57</v>
      </c>
      <c r="F157" t="s">
        <v>24</v>
      </c>
      <c r="G157" t="s">
        <v>25</v>
      </c>
      <c r="H157">
        <v>1100215463</v>
      </c>
      <c r="I157" t="s">
        <v>127</v>
      </c>
      <c r="J157" t="s">
        <v>27</v>
      </c>
      <c r="K157" s="2">
        <v>75</v>
      </c>
      <c r="L157">
        <v>75</v>
      </c>
      <c r="M157" t="s">
        <v>31</v>
      </c>
      <c r="N157">
        <v>14.75</v>
      </c>
      <c r="O157" s="2" t="s">
        <v>28</v>
      </c>
      <c r="P157">
        <v>0</v>
      </c>
      <c r="Q157" t="b">
        <v>0</v>
      </c>
      <c r="R157" s="2" t="s">
        <v>33</v>
      </c>
      <c r="S157" s="2" t="s">
        <v>34</v>
      </c>
      <c r="U157">
        <v>10002513</v>
      </c>
      <c r="X157">
        <v>15</v>
      </c>
      <c r="Y157">
        <f t="shared" si="9"/>
        <v>3</v>
      </c>
      <c r="Z157">
        <f t="shared" si="10"/>
        <v>18</v>
      </c>
      <c r="AA157" s="2">
        <f t="shared" si="11"/>
        <v>14.51</v>
      </c>
      <c r="AB157" s="2">
        <f t="shared" si="12"/>
        <v>1088.25</v>
      </c>
    </row>
    <row r="158" spans="1:28" ht="14.45" x14ac:dyDescent="0.3">
      <c r="A158">
        <v>157</v>
      </c>
      <c r="B158" s="2" t="s">
        <v>122</v>
      </c>
      <c r="C158">
        <v>1392</v>
      </c>
      <c r="D158" t="s">
        <v>22</v>
      </c>
      <c r="E158" s="2" t="s">
        <v>57</v>
      </c>
      <c r="F158" t="s">
        <v>24</v>
      </c>
      <c r="G158" t="s">
        <v>25</v>
      </c>
      <c r="H158" s="1">
        <v>230504000000000</v>
      </c>
      <c r="I158" t="s">
        <v>127</v>
      </c>
      <c r="J158" t="s">
        <v>27</v>
      </c>
      <c r="K158" s="2">
        <v>75</v>
      </c>
      <c r="L158">
        <v>75</v>
      </c>
      <c r="M158" t="s">
        <v>31</v>
      </c>
      <c r="N158">
        <v>14.75</v>
      </c>
      <c r="O158" s="2" t="s">
        <v>28</v>
      </c>
      <c r="P158">
        <v>0</v>
      </c>
      <c r="Q158" t="b">
        <v>0</v>
      </c>
      <c r="R158" s="2">
        <v>50062865</v>
      </c>
      <c r="S158" s="2" t="s">
        <v>32</v>
      </c>
      <c r="U158">
        <v>10002514</v>
      </c>
      <c r="X158">
        <v>15</v>
      </c>
      <c r="Y158">
        <f t="shared" si="9"/>
        <v>3</v>
      </c>
      <c r="Z158">
        <f t="shared" si="10"/>
        <v>18</v>
      </c>
      <c r="AA158" s="2">
        <f t="shared" si="11"/>
        <v>14.51</v>
      </c>
      <c r="AB158" s="2">
        <f t="shared" si="12"/>
        <v>1088.25</v>
      </c>
    </row>
    <row r="159" spans="1:28" ht="14.45" x14ac:dyDescent="0.3">
      <c r="A159">
        <v>158</v>
      </c>
      <c r="B159" s="2" t="s">
        <v>45</v>
      </c>
      <c r="C159">
        <v>1361</v>
      </c>
      <c r="D159" t="s">
        <v>22</v>
      </c>
      <c r="E159" s="2" t="s">
        <v>46</v>
      </c>
      <c r="F159" t="s">
        <v>24</v>
      </c>
      <c r="G159" t="s">
        <v>25</v>
      </c>
      <c r="H159" s="1">
        <v>202010000000</v>
      </c>
      <c r="I159" t="s">
        <v>128</v>
      </c>
      <c r="J159" t="s">
        <v>87</v>
      </c>
      <c r="K159" s="2">
        <v>75</v>
      </c>
      <c r="L159">
        <v>75</v>
      </c>
      <c r="M159" t="s">
        <v>128</v>
      </c>
      <c r="N159">
        <v>112.7</v>
      </c>
      <c r="O159" s="2" t="s">
        <v>28</v>
      </c>
      <c r="P159">
        <v>0</v>
      </c>
      <c r="Q159" t="b">
        <v>0</v>
      </c>
      <c r="R159" s="2" t="s">
        <v>29</v>
      </c>
      <c r="S159" s="2" t="s">
        <v>30</v>
      </c>
      <c r="U159">
        <v>10002515</v>
      </c>
      <c r="X159">
        <v>15</v>
      </c>
      <c r="Y159">
        <f t="shared" si="9"/>
        <v>3</v>
      </c>
      <c r="Z159">
        <f t="shared" si="10"/>
        <v>18</v>
      </c>
      <c r="AA159" s="2">
        <f t="shared" si="11"/>
        <v>112.94</v>
      </c>
      <c r="AB159" s="2">
        <f t="shared" si="12"/>
        <v>-8470.5</v>
      </c>
    </row>
    <row r="160" spans="1:28" ht="14.45" x14ac:dyDescent="0.3">
      <c r="A160">
        <v>159</v>
      </c>
      <c r="B160" s="2" t="s">
        <v>45</v>
      </c>
      <c r="C160">
        <v>1362</v>
      </c>
      <c r="D160" t="s">
        <v>22</v>
      </c>
      <c r="E160" s="2" t="s">
        <v>48</v>
      </c>
      <c r="F160" t="s">
        <v>24</v>
      </c>
      <c r="G160" t="s">
        <v>25</v>
      </c>
      <c r="H160" s="1">
        <v>202010000000</v>
      </c>
      <c r="I160" t="s">
        <v>128</v>
      </c>
      <c r="J160" t="s">
        <v>87</v>
      </c>
      <c r="K160" s="2">
        <v>75</v>
      </c>
      <c r="L160">
        <v>75</v>
      </c>
      <c r="M160" t="s">
        <v>128</v>
      </c>
      <c r="N160">
        <v>7.4</v>
      </c>
      <c r="O160" s="2" t="s">
        <v>28</v>
      </c>
      <c r="P160">
        <v>0</v>
      </c>
      <c r="Q160" t="b">
        <v>0</v>
      </c>
      <c r="R160" s="2" t="s">
        <v>29</v>
      </c>
      <c r="S160" s="2" t="s">
        <v>30</v>
      </c>
      <c r="U160">
        <v>10002516</v>
      </c>
      <c r="X160">
        <v>15</v>
      </c>
      <c r="Y160">
        <f t="shared" si="9"/>
        <v>3</v>
      </c>
      <c r="Z160">
        <f t="shared" si="10"/>
        <v>18</v>
      </c>
      <c r="AA160" s="2">
        <f t="shared" si="11"/>
        <v>7.64</v>
      </c>
      <c r="AB160" s="2">
        <f t="shared" si="12"/>
        <v>-573</v>
      </c>
    </row>
    <row r="161" spans="1:28" ht="14.45" x14ac:dyDescent="0.3">
      <c r="A161">
        <v>160</v>
      </c>
      <c r="B161" s="2" t="s">
        <v>45</v>
      </c>
      <c r="C161">
        <v>1363</v>
      </c>
      <c r="D161" t="s">
        <v>22</v>
      </c>
      <c r="E161" s="2" t="s">
        <v>49</v>
      </c>
      <c r="F161" t="s">
        <v>24</v>
      </c>
      <c r="G161" t="s">
        <v>25</v>
      </c>
      <c r="H161" s="1">
        <v>202010000000</v>
      </c>
      <c r="I161" t="s">
        <v>128</v>
      </c>
      <c r="J161" t="s">
        <v>87</v>
      </c>
      <c r="K161" s="2">
        <v>75</v>
      </c>
      <c r="L161">
        <v>75</v>
      </c>
      <c r="M161" t="s">
        <v>128</v>
      </c>
      <c r="N161">
        <v>54.6</v>
      </c>
      <c r="O161" s="2" t="s">
        <v>28</v>
      </c>
      <c r="P161">
        <v>0</v>
      </c>
      <c r="Q161" t="b">
        <v>0</v>
      </c>
      <c r="R161" s="2" t="s">
        <v>29</v>
      </c>
      <c r="S161" s="2" t="s">
        <v>30</v>
      </c>
      <c r="U161">
        <v>10002517</v>
      </c>
      <c r="X161">
        <v>15</v>
      </c>
      <c r="Y161">
        <f t="shared" si="9"/>
        <v>3</v>
      </c>
      <c r="Z161">
        <f t="shared" si="10"/>
        <v>18</v>
      </c>
      <c r="AA161" s="2">
        <f t="shared" si="11"/>
        <v>54.84</v>
      </c>
      <c r="AB161" s="2">
        <f t="shared" si="12"/>
        <v>-4113</v>
      </c>
    </row>
    <row r="162" spans="1:28" ht="14.45" x14ac:dyDescent="0.3">
      <c r="A162">
        <v>161</v>
      </c>
      <c r="B162" s="2" t="s">
        <v>45</v>
      </c>
      <c r="C162">
        <v>1364</v>
      </c>
      <c r="D162" t="s">
        <v>22</v>
      </c>
      <c r="E162" s="2" t="s">
        <v>50</v>
      </c>
      <c r="F162" t="s">
        <v>24</v>
      </c>
      <c r="G162" t="s">
        <v>25</v>
      </c>
      <c r="H162" s="1">
        <v>202010000000</v>
      </c>
      <c r="I162" t="s">
        <v>128</v>
      </c>
      <c r="J162" t="s">
        <v>87</v>
      </c>
      <c r="K162" s="2">
        <v>75</v>
      </c>
      <c r="L162">
        <v>75</v>
      </c>
      <c r="M162" t="s">
        <v>128</v>
      </c>
      <c r="N162">
        <v>4.9000000000000004</v>
      </c>
      <c r="O162" s="2" t="s">
        <v>28</v>
      </c>
      <c r="P162">
        <v>0</v>
      </c>
      <c r="Q162" t="b">
        <v>0</v>
      </c>
      <c r="R162" s="2" t="s">
        <v>29</v>
      </c>
      <c r="S162" s="2" t="s">
        <v>30</v>
      </c>
      <c r="U162">
        <v>10002518</v>
      </c>
      <c r="X162">
        <v>15</v>
      </c>
      <c r="Y162">
        <f t="shared" si="9"/>
        <v>3</v>
      </c>
      <c r="Z162">
        <f t="shared" si="10"/>
        <v>18</v>
      </c>
      <c r="AA162" s="2">
        <f t="shared" si="11"/>
        <v>5.14</v>
      </c>
      <c r="AB162" s="2">
        <f t="shared" si="12"/>
        <v>-385.5</v>
      </c>
    </row>
    <row r="163" spans="1:28" ht="14.45" x14ac:dyDescent="0.3">
      <c r="A163">
        <v>162</v>
      </c>
      <c r="B163" s="2" t="s">
        <v>122</v>
      </c>
      <c r="C163">
        <v>1389</v>
      </c>
      <c r="D163" t="s">
        <v>22</v>
      </c>
      <c r="E163" s="2" t="s">
        <v>123</v>
      </c>
      <c r="F163" t="s">
        <v>24</v>
      </c>
      <c r="G163" t="s">
        <v>25</v>
      </c>
      <c r="H163" s="1">
        <v>202010000000</v>
      </c>
      <c r="I163" t="s">
        <v>129</v>
      </c>
      <c r="J163" t="s">
        <v>27</v>
      </c>
      <c r="K163" s="2">
        <v>75</v>
      </c>
      <c r="L163">
        <v>75</v>
      </c>
      <c r="M163" t="s">
        <v>129</v>
      </c>
      <c r="N163">
        <v>21.3</v>
      </c>
      <c r="O163" s="2" t="s">
        <v>28</v>
      </c>
      <c r="P163">
        <v>0</v>
      </c>
      <c r="Q163" t="b">
        <v>0</v>
      </c>
      <c r="R163" s="2" t="s">
        <v>29</v>
      </c>
      <c r="S163" s="2" t="s">
        <v>30</v>
      </c>
      <c r="U163">
        <v>10002527</v>
      </c>
      <c r="X163">
        <v>15</v>
      </c>
      <c r="Y163">
        <f t="shared" si="9"/>
        <v>3</v>
      </c>
      <c r="Z163">
        <f t="shared" si="10"/>
        <v>18</v>
      </c>
      <c r="AA163" s="2">
        <f t="shared" si="11"/>
        <v>21.06</v>
      </c>
      <c r="AB163" s="2">
        <f t="shared" si="12"/>
        <v>1579.5</v>
      </c>
    </row>
    <row r="164" spans="1:28" ht="14.45" x14ac:dyDescent="0.3">
      <c r="A164">
        <v>163</v>
      </c>
      <c r="B164" s="2" t="s">
        <v>122</v>
      </c>
      <c r="C164">
        <v>1390</v>
      </c>
      <c r="D164" t="s">
        <v>22</v>
      </c>
      <c r="E164" s="2" t="s">
        <v>125</v>
      </c>
      <c r="F164" t="s">
        <v>24</v>
      </c>
      <c r="G164" t="s">
        <v>25</v>
      </c>
      <c r="H164" s="1">
        <v>202010000000</v>
      </c>
      <c r="I164" t="s">
        <v>129</v>
      </c>
      <c r="J164" t="s">
        <v>27</v>
      </c>
      <c r="K164" s="2">
        <v>75</v>
      </c>
      <c r="L164">
        <v>75</v>
      </c>
      <c r="M164" t="s">
        <v>129</v>
      </c>
      <c r="N164">
        <v>31.85</v>
      </c>
      <c r="O164" s="2" t="s">
        <v>28</v>
      </c>
      <c r="P164">
        <v>0</v>
      </c>
      <c r="Q164" t="b">
        <v>0</v>
      </c>
      <c r="R164" s="2" t="s">
        <v>29</v>
      </c>
      <c r="S164" s="2" t="s">
        <v>30</v>
      </c>
      <c r="U164">
        <v>10002530</v>
      </c>
      <c r="X164">
        <v>15</v>
      </c>
      <c r="Y164">
        <f t="shared" si="9"/>
        <v>3</v>
      </c>
      <c r="Z164">
        <f t="shared" si="10"/>
        <v>18</v>
      </c>
      <c r="AA164" s="2">
        <f t="shared" si="11"/>
        <v>31.61</v>
      </c>
      <c r="AB164" s="2">
        <f t="shared" si="12"/>
        <v>2370.75</v>
      </c>
    </row>
    <row r="165" spans="1:28" ht="14.45" x14ac:dyDescent="0.3">
      <c r="A165">
        <v>164</v>
      </c>
      <c r="B165" s="2" t="s">
        <v>122</v>
      </c>
      <c r="C165">
        <v>1391</v>
      </c>
      <c r="D165" t="s">
        <v>22</v>
      </c>
      <c r="E165" s="2" t="s">
        <v>126</v>
      </c>
      <c r="F165" t="s">
        <v>24</v>
      </c>
      <c r="G165" t="s">
        <v>25</v>
      </c>
      <c r="H165" s="1">
        <v>202010000000</v>
      </c>
      <c r="I165" t="s">
        <v>129</v>
      </c>
      <c r="J165" t="s">
        <v>27</v>
      </c>
      <c r="K165" s="2">
        <v>75</v>
      </c>
      <c r="L165">
        <v>75</v>
      </c>
      <c r="M165" t="s">
        <v>129</v>
      </c>
      <c r="N165">
        <v>7.5</v>
      </c>
      <c r="O165" s="2" t="s">
        <v>28</v>
      </c>
      <c r="P165">
        <v>0</v>
      </c>
      <c r="Q165" t="b">
        <v>0</v>
      </c>
      <c r="R165" s="2" t="s">
        <v>29</v>
      </c>
      <c r="S165" s="2" t="s">
        <v>30</v>
      </c>
      <c r="U165">
        <v>10002533</v>
      </c>
      <c r="X165">
        <v>15</v>
      </c>
      <c r="Y165">
        <f t="shared" si="9"/>
        <v>3</v>
      </c>
      <c r="Z165">
        <f t="shared" si="10"/>
        <v>18</v>
      </c>
      <c r="AA165" s="2">
        <f t="shared" si="11"/>
        <v>7.26</v>
      </c>
      <c r="AB165" s="2">
        <f t="shared" si="12"/>
        <v>544.5</v>
      </c>
    </row>
    <row r="166" spans="1:28" ht="14.45" x14ac:dyDescent="0.3">
      <c r="A166">
        <v>165</v>
      </c>
      <c r="B166" s="2" t="s">
        <v>122</v>
      </c>
      <c r="C166">
        <v>1392</v>
      </c>
      <c r="D166" t="s">
        <v>22</v>
      </c>
      <c r="E166" s="2" t="s">
        <v>57</v>
      </c>
      <c r="F166" t="s">
        <v>24</v>
      </c>
      <c r="G166" t="s">
        <v>25</v>
      </c>
      <c r="H166" s="1">
        <v>202010000000</v>
      </c>
      <c r="I166" t="s">
        <v>129</v>
      </c>
      <c r="J166" t="s">
        <v>27</v>
      </c>
      <c r="K166" s="2">
        <v>75</v>
      </c>
      <c r="L166">
        <v>75</v>
      </c>
      <c r="M166" t="s">
        <v>129</v>
      </c>
      <c r="N166">
        <v>13.55</v>
      </c>
      <c r="O166" s="2" t="s">
        <v>28</v>
      </c>
      <c r="P166">
        <v>0</v>
      </c>
      <c r="Q166" t="b">
        <v>0</v>
      </c>
      <c r="R166" s="2" t="s">
        <v>29</v>
      </c>
      <c r="S166" s="2" t="s">
        <v>30</v>
      </c>
      <c r="U166">
        <v>10002536</v>
      </c>
      <c r="X166">
        <v>15</v>
      </c>
      <c r="Y166">
        <f t="shared" si="9"/>
        <v>3</v>
      </c>
      <c r="Z166">
        <f t="shared" si="10"/>
        <v>18</v>
      </c>
      <c r="AA166" s="2">
        <f t="shared" si="11"/>
        <v>13.31</v>
      </c>
      <c r="AB166" s="2">
        <f t="shared" si="12"/>
        <v>998.25</v>
      </c>
    </row>
    <row r="167" spans="1:28" x14ac:dyDescent="0.25">
      <c r="A167">
        <v>166</v>
      </c>
      <c r="B167" s="2" t="s">
        <v>51</v>
      </c>
      <c r="C167">
        <v>1365</v>
      </c>
      <c r="D167" t="s">
        <v>22</v>
      </c>
      <c r="E167" s="2" t="s">
        <v>52</v>
      </c>
      <c r="F167" t="s">
        <v>24</v>
      </c>
      <c r="G167" t="s">
        <v>25</v>
      </c>
      <c r="H167">
        <v>1100259606</v>
      </c>
      <c r="I167" t="s">
        <v>130</v>
      </c>
      <c r="J167" t="s">
        <v>87</v>
      </c>
      <c r="K167" s="2">
        <v>75</v>
      </c>
      <c r="L167">
        <v>75</v>
      </c>
      <c r="M167" t="s">
        <v>31</v>
      </c>
      <c r="N167">
        <v>228.93</v>
      </c>
      <c r="O167" s="2" t="s">
        <v>28</v>
      </c>
      <c r="P167">
        <v>0</v>
      </c>
      <c r="Q167" t="b">
        <v>0</v>
      </c>
      <c r="R167" s="2" t="s">
        <v>33</v>
      </c>
      <c r="S167" s="2" t="s">
        <v>34</v>
      </c>
      <c r="U167">
        <v>10002615</v>
      </c>
      <c r="X167">
        <v>15</v>
      </c>
      <c r="Y167">
        <f t="shared" si="9"/>
        <v>3</v>
      </c>
      <c r="Z167">
        <f t="shared" si="10"/>
        <v>18</v>
      </c>
      <c r="AA167" s="2">
        <f t="shared" si="11"/>
        <v>229.17</v>
      </c>
      <c r="AB167" s="2">
        <f t="shared" si="12"/>
        <v>-17187.75</v>
      </c>
    </row>
    <row r="168" spans="1:28" ht="14.45" x14ac:dyDescent="0.3">
      <c r="A168">
        <v>167</v>
      </c>
      <c r="B168" s="2" t="s">
        <v>51</v>
      </c>
      <c r="C168">
        <v>1365</v>
      </c>
      <c r="D168" t="s">
        <v>22</v>
      </c>
      <c r="E168" s="2" t="s">
        <v>52</v>
      </c>
      <c r="F168" t="s">
        <v>24</v>
      </c>
      <c r="G168" t="s">
        <v>25</v>
      </c>
      <c r="H168" s="1">
        <v>230504000000000</v>
      </c>
      <c r="I168" t="s">
        <v>130</v>
      </c>
      <c r="J168" t="s">
        <v>87</v>
      </c>
      <c r="K168" s="2">
        <v>75</v>
      </c>
      <c r="L168">
        <v>75</v>
      </c>
      <c r="M168" t="s">
        <v>31</v>
      </c>
      <c r="N168">
        <v>226.5</v>
      </c>
      <c r="O168" s="2" t="s">
        <v>28</v>
      </c>
      <c r="P168">
        <v>0</v>
      </c>
      <c r="Q168" t="b">
        <v>0</v>
      </c>
      <c r="R168" s="2">
        <v>50062865</v>
      </c>
      <c r="S168" s="2" t="s">
        <v>32</v>
      </c>
      <c r="U168">
        <v>10002616</v>
      </c>
      <c r="X168">
        <v>15</v>
      </c>
      <c r="Y168">
        <f t="shared" si="9"/>
        <v>3</v>
      </c>
      <c r="Z168">
        <f t="shared" si="10"/>
        <v>18</v>
      </c>
      <c r="AA168" s="2">
        <f t="shared" si="11"/>
        <v>226.74</v>
      </c>
      <c r="AB168" s="2">
        <f t="shared" si="12"/>
        <v>-17005.5</v>
      </c>
    </row>
    <row r="169" spans="1:28" ht="14.45" x14ac:dyDescent="0.3">
      <c r="A169">
        <v>168</v>
      </c>
      <c r="B169" s="2" t="s">
        <v>51</v>
      </c>
      <c r="C169">
        <v>1365</v>
      </c>
      <c r="D169" t="s">
        <v>22</v>
      </c>
      <c r="E169" s="2" t="s">
        <v>52</v>
      </c>
      <c r="F169" t="s">
        <v>24</v>
      </c>
      <c r="G169" t="s">
        <v>25</v>
      </c>
      <c r="H169" s="1">
        <v>202010000000</v>
      </c>
      <c r="I169" t="s">
        <v>131</v>
      </c>
      <c r="J169" t="s">
        <v>87</v>
      </c>
      <c r="K169" s="2">
        <v>75</v>
      </c>
      <c r="L169">
        <v>75</v>
      </c>
      <c r="M169" t="s">
        <v>131</v>
      </c>
      <c r="N169">
        <v>231.35</v>
      </c>
      <c r="O169" s="2" t="s">
        <v>28</v>
      </c>
      <c r="P169">
        <v>0</v>
      </c>
      <c r="Q169" t="b">
        <v>0</v>
      </c>
      <c r="R169" s="2" t="s">
        <v>29</v>
      </c>
      <c r="S169" s="2" t="s">
        <v>30</v>
      </c>
      <c r="U169">
        <v>10002617</v>
      </c>
      <c r="X169">
        <v>15</v>
      </c>
      <c r="Y169">
        <f t="shared" si="9"/>
        <v>3</v>
      </c>
      <c r="Z169">
        <f t="shared" si="10"/>
        <v>18</v>
      </c>
      <c r="AA169" s="2">
        <f t="shared" si="11"/>
        <v>231.59</v>
      </c>
      <c r="AB169" s="2">
        <f t="shared" si="12"/>
        <v>-17369.25</v>
      </c>
    </row>
    <row r="170" spans="1:28" ht="14.45" x14ac:dyDescent="0.3">
      <c r="A170">
        <v>169</v>
      </c>
      <c r="B170" s="2" t="s">
        <v>122</v>
      </c>
      <c r="C170">
        <v>1389</v>
      </c>
      <c r="D170" t="s">
        <v>22</v>
      </c>
      <c r="E170" s="2" t="s">
        <v>123</v>
      </c>
      <c r="F170" t="s">
        <v>24</v>
      </c>
      <c r="G170" t="s">
        <v>25</v>
      </c>
      <c r="H170" s="1">
        <v>202010000000</v>
      </c>
      <c r="I170" t="s">
        <v>132</v>
      </c>
      <c r="J170" t="s">
        <v>87</v>
      </c>
      <c r="K170" s="2">
        <v>75</v>
      </c>
      <c r="L170">
        <v>75</v>
      </c>
      <c r="M170" t="s">
        <v>132</v>
      </c>
      <c r="N170">
        <v>35.15</v>
      </c>
      <c r="O170" s="2" t="s">
        <v>28</v>
      </c>
      <c r="P170">
        <v>0</v>
      </c>
      <c r="Q170" t="b">
        <v>0</v>
      </c>
      <c r="R170" s="2" t="s">
        <v>29</v>
      </c>
      <c r="S170" s="2" t="s">
        <v>30</v>
      </c>
      <c r="U170">
        <v>10002620</v>
      </c>
      <c r="X170">
        <v>15</v>
      </c>
      <c r="Y170">
        <f t="shared" si="9"/>
        <v>3</v>
      </c>
      <c r="Z170">
        <f t="shared" si="10"/>
        <v>18</v>
      </c>
      <c r="AA170" s="2">
        <f t="shared" si="11"/>
        <v>35.39</v>
      </c>
      <c r="AB170" s="2">
        <f t="shared" si="12"/>
        <v>-2654.25</v>
      </c>
    </row>
    <row r="171" spans="1:28" ht="14.45" x14ac:dyDescent="0.3">
      <c r="A171">
        <v>170</v>
      </c>
      <c r="B171" s="2" t="s">
        <v>122</v>
      </c>
      <c r="C171">
        <v>1390</v>
      </c>
      <c r="D171" t="s">
        <v>22</v>
      </c>
      <c r="E171" s="2" t="s">
        <v>125</v>
      </c>
      <c r="F171" t="s">
        <v>24</v>
      </c>
      <c r="G171" t="s">
        <v>25</v>
      </c>
      <c r="H171" s="1">
        <v>202010000000</v>
      </c>
      <c r="I171" t="s">
        <v>132</v>
      </c>
      <c r="J171" t="s">
        <v>87</v>
      </c>
      <c r="K171" s="2">
        <v>75</v>
      </c>
      <c r="L171">
        <v>75</v>
      </c>
      <c r="M171" t="s">
        <v>132</v>
      </c>
      <c r="N171">
        <v>1.2</v>
      </c>
      <c r="O171" s="2" t="s">
        <v>28</v>
      </c>
      <c r="P171">
        <v>0</v>
      </c>
      <c r="Q171" t="b">
        <v>0</v>
      </c>
      <c r="R171" s="2" t="s">
        <v>29</v>
      </c>
      <c r="S171" s="2" t="s">
        <v>30</v>
      </c>
      <c r="U171">
        <v>10002621</v>
      </c>
      <c r="X171">
        <v>15</v>
      </c>
      <c r="Y171">
        <f t="shared" si="9"/>
        <v>3</v>
      </c>
      <c r="Z171">
        <f t="shared" si="10"/>
        <v>18</v>
      </c>
      <c r="AA171" s="2">
        <f t="shared" si="11"/>
        <v>1.44</v>
      </c>
      <c r="AB171" s="2">
        <f t="shared" si="12"/>
        <v>-108</v>
      </c>
    </row>
    <row r="172" spans="1:28" ht="14.45" x14ac:dyDescent="0.3">
      <c r="A172">
        <v>171</v>
      </c>
      <c r="B172" s="2" t="s">
        <v>122</v>
      </c>
      <c r="C172">
        <v>1391</v>
      </c>
      <c r="D172" t="s">
        <v>22</v>
      </c>
      <c r="E172" s="2" t="s">
        <v>126</v>
      </c>
      <c r="F172" t="s">
        <v>24</v>
      </c>
      <c r="G172" t="s">
        <v>25</v>
      </c>
      <c r="H172" s="1">
        <v>202010000000</v>
      </c>
      <c r="I172" t="s">
        <v>132</v>
      </c>
      <c r="J172" t="s">
        <v>87</v>
      </c>
      <c r="K172" s="2">
        <v>75</v>
      </c>
      <c r="L172">
        <v>75</v>
      </c>
      <c r="M172" t="s">
        <v>132</v>
      </c>
      <c r="N172">
        <v>3.5</v>
      </c>
      <c r="O172" s="2" t="s">
        <v>28</v>
      </c>
      <c r="P172">
        <v>0</v>
      </c>
      <c r="Q172" t="b">
        <v>0</v>
      </c>
      <c r="R172" s="2" t="s">
        <v>29</v>
      </c>
      <c r="S172" s="2" t="s">
        <v>30</v>
      </c>
      <c r="U172">
        <v>10002622</v>
      </c>
      <c r="X172">
        <v>15</v>
      </c>
      <c r="Y172">
        <f t="shared" si="9"/>
        <v>3</v>
      </c>
      <c r="Z172">
        <f t="shared" si="10"/>
        <v>18</v>
      </c>
      <c r="AA172" s="2">
        <f t="shared" si="11"/>
        <v>3.74</v>
      </c>
      <c r="AB172" s="2">
        <f t="shared" si="12"/>
        <v>-280.5</v>
      </c>
    </row>
    <row r="173" spans="1:28" ht="14.45" x14ac:dyDescent="0.3">
      <c r="A173">
        <v>172</v>
      </c>
      <c r="B173" s="2" t="s">
        <v>122</v>
      </c>
      <c r="C173">
        <v>1392</v>
      </c>
      <c r="D173" t="s">
        <v>22</v>
      </c>
      <c r="E173" s="2" t="s">
        <v>57</v>
      </c>
      <c r="F173" t="s">
        <v>24</v>
      </c>
      <c r="G173" t="s">
        <v>25</v>
      </c>
      <c r="H173" s="1">
        <v>202010000000</v>
      </c>
      <c r="I173" t="s">
        <v>132</v>
      </c>
      <c r="J173" t="s">
        <v>87</v>
      </c>
      <c r="K173" s="2">
        <v>75</v>
      </c>
      <c r="L173">
        <v>75</v>
      </c>
      <c r="M173" t="s">
        <v>132</v>
      </c>
      <c r="N173">
        <v>1</v>
      </c>
      <c r="O173" s="2" t="s">
        <v>28</v>
      </c>
      <c r="P173">
        <v>0</v>
      </c>
      <c r="Q173" t="b">
        <v>0</v>
      </c>
      <c r="R173" s="2" t="s">
        <v>29</v>
      </c>
      <c r="S173" s="2" t="s">
        <v>30</v>
      </c>
      <c r="U173">
        <v>10002623</v>
      </c>
      <c r="X173">
        <v>15</v>
      </c>
      <c r="Y173">
        <f t="shared" si="9"/>
        <v>3</v>
      </c>
      <c r="Z173">
        <f t="shared" si="10"/>
        <v>18</v>
      </c>
      <c r="AA173" s="2">
        <f t="shared" si="11"/>
        <v>1.24</v>
      </c>
      <c r="AB173" s="2">
        <f t="shared" si="12"/>
        <v>-93</v>
      </c>
    </row>
    <row r="174" spans="1:28" ht="14.45" x14ac:dyDescent="0.3">
      <c r="A174">
        <v>173</v>
      </c>
      <c r="B174" s="2" t="s">
        <v>122</v>
      </c>
      <c r="C174">
        <v>1389</v>
      </c>
      <c r="D174" t="s">
        <v>22</v>
      </c>
      <c r="E174" s="2" t="s">
        <v>123</v>
      </c>
      <c r="F174" t="s">
        <v>24</v>
      </c>
      <c r="G174" t="s">
        <v>25</v>
      </c>
      <c r="H174" s="1">
        <v>230504000000000</v>
      </c>
      <c r="I174" t="s">
        <v>133</v>
      </c>
      <c r="J174" t="s">
        <v>87</v>
      </c>
      <c r="K174" s="2">
        <v>75</v>
      </c>
      <c r="L174">
        <v>75</v>
      </c>
      <c r="M174" t="s">
        <v>31</v>
      </c>
      <c r="N174">
        <v>40.700000000000003</v>
      </c>
      <c r="O174" s="2" t="s">
        <v>28</v>
      </c>
      <c r="P174">
        <v>0</v>
      </c>
      <c r="Q174" t="b">
        <v>0</v>
      </c>
      <c r="R174" s="2">
        <v>50062865</v>
      </c>
      <c r="S174" s="2" t="s">
        <v>32</v>
      </c>
      <c r="U174">
        <v>10002632</v>
      </c>
      <c r="X174">
        <v>15</v>
      </c>
      <c r="Y174">
        <f t="shared" si="9"/>
        <v>3</v>
      </c>
      <c r="Z174">
        <f t="shared" si="10"/>
        <v>18</v>
      </c>
      <c r="AA174" s="2">
        <f t="shared" si="11"/>
        <v>40.94</v>
      </c>
      <c r="AB174" s="2">
        <f t="shared" si="12"/>
        <v>-3070.5</v>
      </c>
    </row>
    <row r="175" spans="1:28" ht="14.45" x14ac:dyDescent="0.3">
      <c r="A175">
        <v>174</v>
      </c>
      <c r="B175" s="2" t="s">
        <v>122</v>
      </c>
      <c r="C175">
        <v>1390</v>
      </c>
      <c r="D175" t="s">
        <v>22</v>
      </c>
      <c r="E175" s="2" t="s">
        <v>125</v>
      </c>
      <c r="F175" t="s">
        <v>24</v>
      </c>
      <c r="G175" t="s">
        <v>25</v>
      </c>
      <c r="H175" s="1">
        <v>230504000000000</v>
      </c>
      <c r="I175" t="s">
        <v>133</v>
      </c>
      <c r="J175" t="s">
        <v>87</v>
      </c>
      <c r="K175" s="2">
        <v>75</v>
      </c>
      <c r="L175">
        <v>75</v>
      </c>
      <c r="M175" t="s">
        <v>31</v>
      </c>
      <c r="N175">
        <v>1.1499999999999999</v>
      </c>
      <c r="O175" s="2" t="s">
        <v>28</v>
      </c>
      <c r="P175">
        <v>0</v>
      </c>
      <c r="Q175" t="b">
        <v>0</v>
      </c>
      <c r="R175" s="2">
        <v>50062865</v>
      </c>
      <c r="S175" s="2" t="s">
        <v>32</v>
      </c>
      <c r="U175">
        <v>10002633</v>
      </c>
      <c r="X175">
        <v>15</v>
      </c>
      <c r="Y175">
        <f t="shared" si="9"/>
        <v>3</v>
      </c>
      <c r="Z175">
        <f t="shared" si="10"/>
        <v>18</v>
      </c>
      <c r="AA175" s="2">
        <f t="shared" si="11"/>
        <v>1.39</v>
      </c>
      <c r="AB175" s="2">
        <f t="shared" si="12"/>
        <v>-104.24999999999999</v>
      </c>
    </row>
    <row r="176" spans="1:28" ht="14.45" x14ac:dyDescent="0.3">
      <c r="A176">
        <v>175</v>
      </c>
      <c r="B176" s="2" t="s">
        <v>122</v>
      </c>
      <c r="C176">
        <v>1391</v>
      </c>
      <c r="D176" t="s">
        <v>22</v>
      </c>
      <c r="E176" s="2" t="s">
        <v>126</v>
      </c>
      <c r="F176" t="s">
        <v>24</v>
      </c>
      <c r="G176" t="s">
        <v>25</v>
      </c>
      <c r="H176" s="1">
        <v>230504000000000</v>
      </c>
      <c r="I176" t="s">
        <v>133</v>
      </c>
      <c r="J176" t="s">
        <v>87</v>
      </c>
      <c r="K176" s="2">
        <v>75</v>
      </c>
      <c r="L176">
        <v>75</v>
      </c>
      <c r="M176" t="s">
        <v>31</v>
      </c>
      <c r="N176">
        <v>3.65</v>
      </c>
      <c r="O176" s="2" t="s">
        <v>28</v>
      </c>
      <c r="P176">
        <v>0</v>
      </c>
      <c r="Q176" t="b">
        <v>0</v>
      </c>
      <c r="R176" s="2">
        <v>50062865</v>
      </c>
      <c r="S176" s="2" t="s">
        <v>32</v>
      </c>
      <c r="U176">
        <v>10002634</v>
      </c>
      <c r="X176">
        <v>15</v>
      </c>
      <c r="Y176">
        <f t="shared" si="9"/>
        <v>3</v>
      </c>
      <c r="Z176">
        <f t="shared" si="10"/>
        <v>18</v>
      </c>
      <c r="AA176" s="2">
        <f t="shared" si="11"/>
        <v>3.89</v>
      </c>
      <c r="AB176" s="2">
        <f t="shared" si="12"/>
        <v>-291.75</v>
      </c>
    </row>
    <row r="177" spans="1:28" ht="14.45" x14ac:dyDescent="0.3">
      <c r="A177">
        <v>176</v>
      </c>
      <c r="B177" s="2" t="s">
        <v>122</v>
      </c>
      <c r="C177">
        <v>1392</v>
      </c>
      <c r="D177" t="s">
        <v>22</v>
      </c>
      <c r="E177" s="2" t="s">
        <v>57</v>
      </c>
      <c r="F177" t="s">
        <v>24</v>
      </c>
      <c r="G177" t="s">
        <v>25</v>
      </c>
      <c r="H177" s="1">
        <v>230504000000000</v>
      </c>
      <c r="I177" t="s">
        <v>133</v>
      </c>
      <c r="J177" t="s">
        <v>87</v>
      </c>
      <c r="K177" s="2">
        <v>75</v>
      </c>
      <c r="L177">
        <v>75</v>
      </c>
      <c r="M177" t="s">
        <v>31</v>
      </c>
      <c r="N177">
        <v>1</v>
      </c>
      <c r="O177" s="2" t="s">
        <v>28</v>
      </c>
      <c r="P177">
        <v>0</v>
      </c>
      <c r="Q177" t="b">
        <v>0</v>
      </c>
      <c r="R177" s="2">
        <v>50062865</v>
      </c>
      <c r="S177" s="2" t="s">
        <v>32</v>
      </c>
      <c r="U177">
        <v>10002635</v>
      </c>
      <c r="X177">
        <v>15</v>
      </c>
      <c r="Y177">
        <f t="shared" si="9"/>
        <v>3</v>
      </c>
      <c r="Z177">
        <f t="shared" si="10"/>
        <v>18</v>
      </c>
      <c r="AA177" s="2">
        <f t="shared" si="11"/>
        <v>1.24</v>
      </c>
      <c r="AB177" s="2">
        <f t="shared" si="12"/>
        <v>-93</v>
      </c>
    </row>
    <row r="178" spans="1:28" x14ac:dyDescent="0.25">
      <c r="A178">
        <v>177</v>
      </c>
      <c r="B178" s="2" t="s">
        <v>122</v>
      </c>
      <c r="C178">
        <v>1389</v>
      </c>
      <c r="D178" t="s">
        <v>22</v>
      </c>
      <c r="E178" s="2" t="s">
        <v>123</v>
      </c>
      <c r="F178" t="s">
        <v>24</v>
      </c>
      <c r="G178" t="s">
        <v>25</v>
      </c>
      <c r="H178">
        <v>1100290219</v>
      </c>
      <c r="I178" t="s">
        <v>133</v>
      </c>
      <c r="J178" t="s">
        <v>87</v>
      </c>
      <c r="K178" s="2">
        <v>75</v>
      </c>
      <c r="L178">
        <v>75</v>
      </c>
      <c r="M178" t="s">
        <v>31</v>
      </c>
      <c r="N178">
        <v>39.200000000000003</v>
      </c>
      <c r="O178" s="2" t="s">
        <v>28</v>
      </c>
      <c r="P178">
        <v>0</v>
      </c>
      <c r="Q178" t="b">
        <v>0</v>
      </c>
      <c r="R178" s="2" t="s">
        <v>33</v>
      </c>
      <c r="S178" s="2" t="s">
        <v>34</v>
      </c>
      <c r="U178">
        <v>10002636</v>
      </c>
      <c r="X178">
        <v>15</v>
      </c>
      <c r="Y178">
        <f t="shared" si="9"/>
        <v>3</v>
      </c>
      <c r="Z178">
        <f t="shared" si="10"/>
        <v>18</v>
      </c>
      <c r="AA178" s="2">
        <f t="shared" si="11"/>
        <v>39.44</v>
      </c>
      <c r="AB178" s="2">
        <f t="shared" si="12"/>
        <v>-2958</v>
      </c>
    </row>
    <row r="179" spans="1:28" x14ac:dyDescent="0.25">
      <c r="A179">
        <v>178</v>
      </c>
      <c r="B179" s="2" t="s">
        <v>122</v>
      </c>
      <c r="C179">
        <v>1390</v>
      </c>
      <c r="D179" t="s">
        <v>22</v>
      </c>
      <c r="E179" s="2" t="s">
        <v>125</v>
      </c>
      <c r="F179" t="s">
        <v>24</v>
      </c>
      <c r="G179" t="s">
        <v>25</v>
      </c>
      <c r="H179">
        <v>1100290221</v>
      </c>
      <c r="I179" t="s">
        <v>133</v>
      </c>
      <c r="J179" t="s">
        <v>87</v>
      </c>
      <c r="K179" s="2">
        <v>75</v>
      </c>
      <c r="L179">
        <v>75</v>
      </c>
      <c r="M179" t="s">
        <v>31</v>
      </c>
      <c r="N179">
        <v>1.1499999999999999</v>
      </c>
      <c r="O179" s="2" t="s">
        <v>28</v>
      </c>
      <c r="P179">
        <v>0</v>
      </c>
      <c r="Q179" t="b">
        <v>0</v>
      </c>
      <c r="R179" s="2" t="s">
        <v>33</v>
      </c>
      <c r="S179" s="2" t="s">
        <v>34</v>
      </c>
      <c r="U179">
        <v>10002637</v>
      </c>
      <c r="X179">
        <v>15</v>
      </c>
      <c r="Y179">
        <f t="shared" si="9"/>
        <v>3</v>
      </c>
      <c r="Z179">
        <f t="shared" si="10"/>
        <v>18</v>
      </c>
      <c r="AA179" s="2">
        <f t="shared" si="11"/>
        <v>1.39</v>
      </c>
      <c r="AB179" s="2">
        <f t="shared" si="12"/>
        <v>-104.24999999999999</v>
      </c>
    </row>
    <row r="180" spans="1:28" x14ac:dyDescent="0.25">
      <c r="A180">
        <v>179</v>
      </c>
      <c r="B180" s="2" t="s">
        <v>122</v>
      </c>
      <c r="C180">
        <v>1391</v>
      </c>
      <c r="D180" t="s">
        <v>22</v>
      </c>
      <c r="E180" s="2" t="s">
        <v>126</v>
      </c>
      <c r="F180" t="s">
        <v>24</v>
      </c>
      <c r="G180" t="s">
        <v>25</v>
      </c>
      <c r="H180">
        <v>1100290214</v>
      </c>
      <c r="I180" t="s">
        <v>133</v>
      </c>
      <c r="J180" t="s">
        <v>87</v>
      </c>
      <c r="K180" s="2">
        <v>75</v>
      </c>
      <c r="L180">
        <v>75</v>
      </c>
      <c r="M180" t="s">
        <v>31</v>
      </c>
      <c r="N180">
        <v>3.7</v>
      </c>
      <c r="O180" s="2" t="s">
        <v>28</v>
      </c>
      <c r="P180">
        <v>0</v>
      </c>
      <c r="Q180" t="b">
        <v>0</v>
      </c>
      <c r="R180" s="2" t="s">
        <v>33</v>
      </c>
      <c r="S180" s="2" t="s">
        <v>34</v>
      </c>
      <c r="U180">
        <v>10002638</v>
      </c>
      <c r="X180">
        <v>15</v>
      </c>
      <c r="Y180">
        <f t="shared" si="9"/>
        <v>3</v>
      </c>
      <c r="Z180">
        <f t="shared" si="10"/>
        <v>18</v>
      </c>
      <c r="AA180" s="2">
        <f t="shared" si="11"/>
        <v>3.94</v>
      </c>
      <c r="AB180" s="2">
        <f t="shared" si="12"/>
        <v>-295.5</v>
      </c>
    </row>
    <row r="181" spans="1:28" x14ac:dyDescent="0.25">
      <c r="A181">
        <v>180</v>
      </c>
      <c r="B181" s="2" t="s">
        <v>122</v>
      </c>
      <c r="C181">
        <v>1392</v>
      </c>
      <c r="D181" t="s">
        <v>22</v>
      </c>
      <c r="E181" s="2" t="s">
        <v>57</v>
      </c>
      <c r="F181" t="s">
        <v>24</v>
      </c>
      <c r="G181" t="s">
        <v>25</v>
      </c>
      <c r="H181">
        <v>1100290218</v>
      </c>
      <c r="I181" t="s">
        <v>133</v>
      </c>
      <c r="J181" t="s">
        <v>87</v>
      </c>
      <c r="K181" s="2">
        <v>75</v>
      </c>
      <c r="L181">
        <v>75</v>
      </c>
      <c r="M181" t="s">
        <v>31</v>
      </c>
      <c r="N181">
        <v>1</v>
      </c>
      <c r="O181" s="2" t="s">
        <v>28</v>
      </c>
      <c r="P181">
        <v>0</v>
      </c>
      <c r="Q181" t="b">
        <v>0</v>
      </c>
      <c r="R181" s="2" t="s">
        <v>33</v>
      </c>
      <c r="S181" s="2" t="s">
        <v>34</v>
      </c>
      <c r="U181">
        <v>10002639</v>
      </c>
      <c r="X181">
        <v>15</v>
      </c>
      <c r="Y181">
        <f t="shared" si="9"/>
        <v>3</v>
      </c>
      <c r="Z181">
        <f t="shared" si="10"/>
        <v>18</v>
      </c>
      <c r="AA181" s="2">
        <f t="shared" si="11"/>
        <v>1.24</v>
      </c>
      <c r="AB181" s="2">
        <f t="shared" si="12"/>
        <v>-93</v>
      </c>
    </row>
    <row r="182" spans="1:28" ht="14.45" x14ac:dyDescent="0.3">
      <c r="A182">
        <v>181</v>
      </c>
      <c r="B182" s="2" t="s">
        <v>134</v>
      </c>
      <c r="C182">
        <v>1395</v>
      </c>
      <c r="D182" t="s">
        <v>22</v>
      </c>
      <c r="E182" s="2" t="s">
        <v>126</v>
      </c>
      <c r="F182" t="s">
        <v>24</v>
      </c>
      <c r="G182" t="s">
        <v>25</v>
      </c>
      <c r="H182" s="1">
        <v>230504000000000</v>
      </c>
      <c r="I182" t="s">
        <v>135</v>
      </c>
      <c r="J182" t="s">
        <v>27</v>
      </c>
      <c r="K182" s="2">
        <v>75</v>
      </c>
      <c r="L182">
        <v>75</v>
      </c>
      <c r="M182" t="s">
        <v>31</v>
      </c>
      <c r="N182">
        <v>3.65</v>
      </c>
      <c r="O182" s="2" t="s">
        <v>28</v>
      </c>
      <c r="P182">
        <v>0</v>
      </c>
      <c r="Q182" t="b">
        <v>0</v>
      </c>
      <c r="R182" s="2">
        <v>50062865</v>
      </c>
      <c r="S182" s="2" t="s">
        <v>32</v>
      </c>
      <c r="U182">
        <v>10002640</v>
      </c>
      <c r="X182">
        <v>15</v>
      </c>
      <c r="Y182">
        <f t="shared" si="9"/>
        <v>3</v>
      </c>
      <c r="Z182">
        <f t="shared" si="10"/>
        <v>18</v>
      </c>
      <c r="AA182" s="2">
        <f t="shared" si="11"/>
        <v>3.41</v>
      </c>
      <c r="AB182" s="2">
        <f t="shared" si="12"/>
        <v>255.75</v>
      </c>
    </row>
    <row r="183" spans="1:28" ht="14.45" x14ac:dyDescent="0.3">
      <c r="A183">
        <v>182</v>
      </c>
      <c r="B183" s="2" t="s">
        <v>134</v>
      </c>
      <c r="C183">
        <v>1395</v>
      </c>
      <c r="D183" t="s">
        <v>22</v>
      </c>
      <c r="E183" s="2" t="s">
        <v>126</v>
      </c>
      <c r="F183" t="s">
        <v>24</v>
      </c>
      <c r="G183" t="s">
        <v>25</v>
      </c>
      <c r="H183" s="1">
        <v>202010000000</v>
      </c>
      <c r="I183" t="s">
        <v>135</v>
      </c>
      <c r="J183" t="s">
        <v>27</v>
      </c>
      <c r="K183" s="2">
        <v>75</v>
      </c>
      <c r="L183">
        <v>75</v>
      </c>
      <c r="M183" t="s">
        <v>135</v>
      </c>
      <c r="N183">
        <v>3.6</v>
      </c>
      <c r="O183" s="2" t="s">
        <v>28</v>
      </c>
      <c r="P183">
        <v>0</v>
      </c>
      <c r="Q183" t="b">
        <v>0</v>
      </c>
      <c r="R183" s="2" t="s">
        <v>29</v>
      </c>
      <c r="S183" s="2" t="s">
        <v>30</v>
      </c>
      <c r="U183">
        <v>10002641</v>
      </c>
      <c r="X183">
        <v>15</v>
      </c>
      <c r="Y183">
        <f t="shared" si="9"/>
        <v>3</v>
      </c>
      <c r="Z183">
        <f t="shared" si="10"/>
        <v>18</v>
      </c>
      <c r="AA183" s="2">
        <f t="shared" si="11"/>
        <v>3.36</v>
      </c>
      <c r="AB183" s="2">
        <f t="shared" si="12"/>
        <v>252</v>
      </c>
    </row>
    <row r="184" spans="1:28" x14ac:dyDescent="0.25">
      <c r="A184">
        <v>183</v>
      </c>
      <c r="B184" s="2" t="s">
        <v>134</v>
      </c>
      <c r="C184">
        <v>1395</v>
      </c>
      <c r="D184" t="s">
        <v>22</v>
      </c>
      <c r="E184" s="2" t="s">
        <v>126</v>
      </c>
      <c r="F184" t="s">
        <v>24</v>
      </c>
      <c r="G184" t="s">
        <v>25</v>
      </c>
      <c r="H184">
        <v>1100290244</v>
      </c>
      <c r="I184" t="s">
        <v>135</v>
      </c>
      <c r="J184" t="s">
        <v>27</v>
      </c>
      <c r="K184" s="2">
        <v>75</v>
      </c>
      <c r="L184">
        <v>75</v>
      </c>
      <c r="M184" t="s">
        <v>31</v>
      </c>
      <c r="N184">
        <v>3.65</v>
      </c>
      <c r="O184" s="2" t="s">
        <v>28</v>
      </c>
      <c r="P184">
        <v>0</v>
      </c>
      <c r="Q184" t="b">
        <v>0</v>
      </c>
      <c r="R184" s="2" t="s">
        <v>33</v>
      </c>
      <c r="S184" s="2" t="s">
        <v>34</v>
      </c>
      <c r="U184">
        <v>10002642</v>
      </c>
      <c r="X184">
        <v>15</v>
      </c>
      <c r="Y184">
        <f t="shared" si="9"/>
        <v>3</v>
      </c>
      <c r="Z184">
        <f t="shared" si="10"/>
        <v>18</v>
      </c>
      <c r="AA184" s="2">
        <f t="shared" si="11"/>
        <v>3.41</v>
      </c>
      <c r="AB184" s="2">
        <f t="shared" si="12"/>
        <v>255.75</v>
      </c>
    </row>
    <row r="185" spans="1:28" ht="14.45" x14ac:dyDescent="0.3">
      <c r="A185">
        <v>184</v>
      </c>
      <c r="B185" s="2" t="s">
        <v>134</v>
      </c>
      <c r="C185">
        <v>1396</v>
      </c>
      <c r="D185" t="s">
        <v>22</v>
      </c>
      <c r="E185" s="2" t="s">
        <v>136</v>
      </c>
      <c r="F185" t="s">
        <v>24</v>
      </c>
      <c r="G185" t="s">
        <v>25</v>
      </c>
      <c r="H185" s="1">
        <v>230504000000000</v>
      </c>
      <c r="I185" t="s">
        <v>135</v>
      </c>
      <c r="J185" t="s">
        <v>27</v>
      </c>
      <c r="K185" s="2">
        <v>75</v>
      </c>
      <c r="L185">
        <v>75</v>
      </c>
      <c r="M185" t="s">
        <v>31</v>
      </c>
      <c r="N185">
        <v>1.6</v>
      </c>
      <c r="O185" s="2" t="s">
        <v>28</v>
      </c>
      <c r="P185">
        <v>0</v>
      </c>
      <c r="Q185" t="b">
        <v>0</v>
      </c>
      <c r="R185" s="2">
        <v>50062865</v>
      </c>
      <c r="S185" s="2" t="s">
        <v>32</v>
      </c>
      <c r="U185">
        <v>10002645</v>
      </c>
      <c r="X185">
        <v>15</v>
      </c>
      <c r="Y185">
        <f t="shared" si="9"/>
        <v>3</v>
      </c>
      <c r="Z185">
        <f t="shared" si="10"/>
        <v>18</v>
      </c>
      <c r="AA185" s="2">
        <f t="shared" si="11"/>
        <v>1.36</v>
      </c>
      <c r="AB185" s="2">
        <f t="shared" si="12"/>
        <v>102.00000000000001</v>
      </c>
    </row>
    <row r="186" spans="1:28" ht="14.45" x14ac:dyDescent="0.3">
      <c r="A186">
        <v>185</v>
      </c>
      <c r="B186" s="2" t="s">
        <v>134</v>
      </c>
      <c r="C186">
        <v>1396</v>
      </c>
      <c r="D186" t="s">
        <v>22</v>
      </c>
      <c r="E186" s="2" t="s">
        <v>136</v>
      </c>
      <c r="F186" t="s">
        <v>24</v>
      </c>
      <c r="G186" t="s">
        <v>25</v>
      </c>
      <c r="H186" s="1">
        <v>202010000000</v>
      </c>
      <c r="I186" t="s">
        <v>135</v>
      </c>
      <c r="J186" t="s">
        <v>27</v>
      </c>
      <c r="K186" s="2">
        <v>75</v>
      </c>
      <c r="L186">
        <v>75</v>
      </c>
      <c r="M186" t="s">
        <v>135</v>
      </c>
      <c r="N186">
        <v>1.65</v>
      </c>
      <c r="O186" s="2" t="s">
        <v>28</v>
      </c>
      <c r="P186">
        <v>0</v>
      </c>
      <c r="Q186" t="b">
        <v>0</v>
      </c>
      <c r="R186" s="2" t="s">
        <v>29</v>
      </c>
      <c r="S186" s="2" t="s">
        <v>30</v>
      </c>
      <c r="U186">
        <v>10002646</v>
      </c>
      <c r="X186">
        <v>15</v>
      </c>
      <c r="Y186">
        <f t="shared" si="9"/>
        <v>3</v>
      </c>
      <c r="Z186">
        <f t="shared" si="10"/>
        <v>18</v>
      </c>
      <c r="AA186" s="2">
        <f t="shared" si="11"/>
        <v>1.41</v>
      </c>
      <c r="AB186" s="2">
        <f t="shared" si="12"/>
        <v>105.75</v>
      </c>
    </row>
    <row r="187" spans="1:28" x14ac:dyDescent="0.25">
      <c r="A187">
        <v>186</v>
      </c>
      <c r="B187" s="2" t="s">
        <v>134</v>
      </c>
      <c r="C187">
        <v>1396</v>
      </c>
      <c r="D187" t="s">
        <v>22</v>
      </c>
      <c r="E187" s="2" t="s">
        <v>136</v>
      </c>
      <c r="F187" t="s">
        <v>24</v>
      </c>
      <c r="G187" t="s">
        <v>25</v>
      </c>
      <c r="H187">
        <v>1100290247</v>
      </c>
      <c r="I187" t="s">
        <v>135</v>
      </c>
      <c r="J187" t="s">
        <v>27</v>
      </c>
      <c r="K187" s="2">
        <v>75</v>
      </c>
      <c r="L187">
        <v>75</v>
      </c>
      <c r="M187" t="s">
        <v>31</v>
      </c>
      <c r="N187">
        <v>1.6</v>
      </c>
      <c r="O187" s="2" t="s">
        <v>28</v>
      </c>
      <c r="P187">
        <v>0</v>
      </c>
      <c r="Q187" t="b">
        <v>0</v>
      </c>
      <c r="R187" s="2" t="s">
        <v>33</v>
      </c>
      <c r="S187" s="2" t="s">
        <v>34</v>
      </c>
      <c r="U187">
        <v>10002647</v>
      </c>
      <c r="X187">
        <v>15</v>
      </c>
      <c r="Y187">
        <f t="shared" si="9"/>
        <v>3</v>
      </c>
      <c r="Z187">
        <f t="shared" si="10"/>
        <v>18</v>
      </c>
      <c r="AA187" s="2">
        <f t="shared" si="11"/>
        <v>1.36</v>
      </c>
      <c r="AB187" s="2">
        <f t="shared" si="12"/>
        <v>102.00000000000001</v>
      </c>
    </row>
    <row r="188" spans="1:28" ht="14.45" x14ac:dyDescent="0.3">
      <c r="A188">
        <v>187</v>
      </c>
      <c r="B188" s="2" t="s">
        <v>134</v>
      </c>
      <c r="C188">
        <v>1397</v>
      </c>
      <c r="D188" t="s">
        <v>22</v>
      </c>
      <c r="E188" s="2" t="s">
        <v>137</v>
      </c>
      <c r="F188" t="s">
        <v>24</v>
      </c>
      <c r="G188" t="s">
        <v>25</v>
      </c>
      <c r="H188" s="1">
        <v>230504000000000</v>
      </c>
      <c r="I188" t="s">
        <v>135</v>
      </c>
      <c r="J188" t="s">
        <v>27</v>
      </c>
      <c r="K188" s="2">
        <v>75</v>
      </c>
      <c r="L188">
        <v>75</v>
      </c>
      <c r="M188" t="s">
        <v>31</v>
      </c>
      <c r="N188">
        <v>0.95</v>
      </c>
      <c r="O188" s="2" t="s">
        <v>28</v>
      </c>
      <c r="P188">
        <v>0</v>
      </c>
      <c r="Q188" t="b">
        <v>0</v>
      </c>
      <c r="R188" s="2">
        <v>50062865</v>
      </c>
      <c r="S188" s="2" t="s">
        <v>32</v>
      </c>
      <c r="U188">
        <v>10002650</v>
      </c>
      <c r="X188">
        <v>15</v>
      </c>
      <c r="Y188">
        <f t="shared" si="9"/>
        <v>3</v>
      </c>
      <c r="Z188">
        <f t="shared" si="10"/>
        <v>18</v>
      </c>
      <c r="AA188" s="2">
        <f t="shared" si="11"/>
        <v>0.71</v>
      </c>
      <c r="AB188" s="2">
        <f t="shared" si="12"/>
        <v>53.25</v>
      </c>
    </row>
    <row r="189" spans="1:28" ht="14.45" x14ac:dyDescent="0.3">
      <c r="A189">
        <v>188</v>
      </c>
      <c r="B189" s="2" t="s">
        <v>134</v>
      </c>
      <c r="C189">
        <v>1397</v>
      </c>
      <c r="D189" t="s">
        <v>22</v>
      </c>
      <c r="E189" s="2" t="s">
        <v>137</v>
      </c>
      <c r="F189" t="s">
        <v>24</v>
      </c>
      <c r="G189" t="s">
        <v>25</v>
      </c>
      <c r="H189" s="1">
        <v>202010000000</v>
      </c>
      <c r="I189" t="s">
        <v>135</v>
      </c>
      <c r="J189" t="s">
        <v>27</v>
      </c>
      <c r="K189" s="2">
        <v>75</v>
      </c>
      <c r="L189">
        <v>75</v>
      </c>
      <c r="M189" t="s">
        <v>138</v>
      </c>
      <c r="N189">
        <v>0.95</v>
      </c>
      <c r="O189" s="2" t="s">
        <v>28</v>
      </c>
      <c r="P189">
        <v>0</v>
      </c>
      <c r="Q189" t="b">
        <v>0</v>
      </c>
      <c r="R189" s="2" t="s">
        <v>29</v>
      </c>
      <c r="S189" s="2" t="s">
        <v>30</v>
      </c>
      <c r="U189">
        <v>10002651</v>
      </c>
      <c r="X189">
        <v>15</v>
      </c>
      <c r="Y189">
        <f t="shared" si="9"/>
        <v>3</v>
      </c>
      <c r="Z189">
        <f t="shared" si="10"/>
        <v>18</v>
      </c>
      <c r="AA189" s="2">
        <f t="shared" si="11"/>
        <v>0.71</v>
      </c>
      <c r="AB189" s="2">
        <f t="shared" si="12"/>
        <v>53.25</v>
      </c>
    </row>
    <row r="190" spans="1:28" x14ac:dyDescent="0.25">
      <c r="A190">
        <v>189</v>
      </c>
      <c r="B190" s="2" t="s">
        <v>134</v>
      </c>
      <c r="C190">
        <v>1397</v>
      </c>
      <c r="D190" t="s">
        <v>22</v>
      </c>
      <c r="E190" s="2" t="s">
        <v>137</v>
      </c>
      <c r="F190" t="s">
        <v>24</v>
      </c>
      <c r="G190" t="s">
        <v>25</v>
      </c>
      <c r="H190">
        <v>1100290249</v>
      </c>
      <c r="I190" t="s">
        <v>135</v>
      </c>
      <c r="J190" t="s">
        <v>27</v>
      </c>
      <c r="K190" s="2">
        <v>75</v>
      </c>
      <c r="L190">
        <v>75</v>
      </c>
      <c r="M190" t="s">
        <v>31</v>
      </c>
      <c r="N190">
        <v>0.95</v>
      </c>
      <c r="O190" s="2" t="s">
        <v>28</v>
      </c>
      <c r="P190">
        <v>0</v>
      </c>
      <c r="Q190" t="b">
        <v>0</v>
      </c>
      <c r="R190" s="2" t="s">
        <v>33</v>
      </c>
      <c r="S190" s="2" t="s">
        <v>34</v>
      </c>
      <c r="U190">
        <v>10002652</v>
      </c>
      <c r="X190">
        <v>15</v>
      </c>
      <c r="Y190">
        <f t="shared" si="9"/>
        <v>3</v>
      </c>
      <c r="Z190">
        <f t="shared" si="10"/>
        <v>18</v>
      </c>
      <c r="AA190" s="2">
        <f t="shared" si="11"/>
        <v>0.71</v>
      </c>
      <c r="AB190" s="2">
        <f t="shared" si="12"/>
        <v>53.25</v>
      </c>
    </row>
    <row r="191" spans="1:28" ht="14.45" x14ac:dyDescent="0.3">
      <c r="A191">
        <v>190</v>
      </c>
      <c r="B191" s="2" t="s">
        <v>134</v>
      </c>
      <c r="C191">
        <v>1398</v>
      </c>
      <c r="D191" t="s">
        <v>22</v>
      </c>
      <c r="E191" s="2" t="s">
        <v>125</v>
      </c>
      <c r="F191" t="s">
        <v>24</v>
      </c>
      <c r="G191" t="s">
        <v>25</v>
      </c>
      <c r="H191" s="1">
        <v>230504000000000</v>
      </c>
      <c r="I191" t="s">
        <v>138</v>
      </c>
      <c r="J191" t="s">
        <v>27</v>
      </c>
      <c r="K191" s="2">
        <v>75</v>
      </c>
      <c r="L191">
        <v>75</v>
      </c>
      <c r="M191" t="s">
        <v>31</v>
      </c>
      <c r="N191">
        <v>1.1000000000000001</v>
      </c>
      <c r="O191" s="2" t="s">
        <v>28</v>
      </c>
      <c r="P191">
        <v>0</v>
      </c>
      <c r="Q191" t="b">
        <v>0</v>
      </c>
      <c r="R191" s="2">
        <v>50062865</v>
      </c>
      <c r="S191" s="2" t="s">
        <v>32</v>
      </c>
      <c r="U191">
        <v>10002655</v>
      </c>
      <c r="X191">
        <v>15</v>
      </c>
      <c r="Y191">
        <f t="shared" si="9"/>
        <v>3</v>
      </c>
      <c r="Z191">
        <f t="shared" si="10"/>
        <v>18</v>
      </c>
      <c r="AA191" s="2">
        <f t="shared" si="11"/>
        <v>0.86</v>
      </c>
      <c r="AB191" s="2">
        <f t="shared" si="12"/>
        <v>64.5</v>
      </c>
    </row>
    <row r="192" spans="1:28" ht="14.45" x14ac:dyDescent="0.3">
      <c r="A192">
        <v>191</v>
      </c>
      <c r="B192" s="2" t="s">
        <v>134</v>
      </c>
      <c r="C192">
        <v>1398</v>
      </c>
      <c r="D192" t="s">
        <v>22</v>
      </c>
      <c r="E192" s="2" t="s">
        <v>125</v>
      </c>
      <c r="F192" t="s">
        <v>24</v>
      </c>
      <c r="G192" t="s">
        <v>25</v>
      </c>
      <c r="H192" s="1">
        <v>202010000000</v>
      </c>
      <c r="I192" t="s">
        <v>138</v>
      </c>
      <c r="J192" t="s">
        <v>27</v>
      </c>
      <c r="K192" s="2">
        <v>75</v>
      </c>
      <c r="L192">
        <v>75</v>
      </c>
      <c r="M192" t="s">
        <v>138</v>
      </c>
      <c r="N192">
        <v>1.1000000000000001</v>
      </c>
      <c r="O192" s="2" t="s">
        <v>28</v>
      </c>
      <c r="P192">
        <v>0</v>
      </c>
      <c r="Q192" t="b">
        <v>0</v>
      </c>
      <c r="R192" s="2" t="s">
        <v>29</v>
      </c>
      <c r="S192" s="2" t="s">
        <v>30</v>
      </c>
      <c r="U192">
        <v>10002656</v>
      </c>
      <c r="X192">
        <v>15</v>
      </c>
      <c r="Y192">
        <f t="shared" si="9"/>
        <v>3</v>
      </c>
      <c r="Z192">
        <f t="shared" si="10"/>
        <v>18</v>
      </c>
      <c r="AA192" s="2">
        <f t="shared" si="11"/>
        <v>0.86</v>
      </c>
      <c r="AB192" s="2">
        <f t="shared" si="12"/>
        <v>64.5</v>
      </c>
    </row>
    <row r="193" spans="1:28" x14ac:dyDescent="0.25">
      <c r="A193">
        <v>192</v>
      </c>
      <c r="B193" s="2" t="s">
        <v>134</v>
      </c>
      <c r="C193">
        <v>1398</v>
      </c>
      <c r="D193" t="s">
        <v>22</v>
      </c>
      <c r="E193" s="2" t="s">
        <v>125</v>
      </c>
      <c r="F193" t="s">
        <v>24</v>
      </c>
      <c r="G193" t="s">
        <v>25</v>
      </c>
      <c r="H193">
        <v>1100290248</v>
      </c>
      <c r="I193" t="s">
        <v>138</v>
      </c>
      <c r="J193" t="s">
        <v>27</v>
      </c>
      <c r="K193" s="2">
        <v>75</v>
      </c>
      <c r="L193">
        <v>75</v>
      </c>
      <c r="M193" t="s">
        <v>31</v>
      </c>
      <c r="N193">
        <v>1.1000000000000001</v>
      </c>
      <c r="O193" s="2" t="s">
        <v>28</v>
      </c>
      <c r="P193">
        <v>0</v>
      </c>
      <c r="Q193" t="b">
        <v>0</v>
      </c>
      <c r="R193" s="2" t="s">
        <v>33</v>
      </c>
      <c r="S193" s="2" t="s">
        <v>34</v>
      </c>
      <c r="U193">
        <v>10002657</v>
      </c>
      <c r="X193">
        <v>15</v>
      </c>
      <c r="Y193">
        <f t="shared" si="9"/>
        <v>3</v>
      </c>
      <c r="Z193">
        <f t="shared" si="10"/>
        <v>18</v>
      </c>
      <c r="AA193" s="2">
        <f t="shared" si="11"/>
        <v>0.86</v>
      </c>
      <c r="AB193" s="2">
        <f t="shared" si="12"/>
        <v>64.5</v>
      </c>
    </row>
    <row r="194" spans="1:28" ht="14.45" x14ac:dyDescent="0.3">
      <c r="A194">
        <v>193</v>
      </c>
      <c r="B194" s="2" t="s">
        <v>134</v>
      </c>
      <c r="C194">
        <v>1395</v>
      </c>
      <c r="D194" t="s">
        <v>22</v>
      </c>
      <c r="E194" s="2" t="s">
        <v>126</v>
      </c>
      <c r="F194" t="s">
        <v>24</v>
      </c>
      <c r="G194" t="s">
        <v>25</v>
      </c>
      <c r="H194" s="1">
        <v>202010000000</v>
      </c>
      <c r="I194" t="s">
        <v>139</v>
      </c>
      <c r="J194" t="s">
        <v>87</v>
      </c>
      <c r="K194" s="2">
        <v>75</v>
      </c>
      <c r="L194">
        <v>75</v>
      </c>
      <c r="M194" t="s">
        <v>139</v>
      </c>
      <c r="N194">
        <v>5.35</v>
      </c>
      <c r="O194" s="2" t="s">
        <v>28</v>
      </c>
      <c r="P194">
        <v>0</v>
      </c>
      <c r="Q194" t="b">
        <v>0</v>
      </c>
      <c r="R194" s="2" t="s">
        <v>29</v>
      </c>
      <c r="S194" s="2" t="s">
        <v>30</v>
      </c>
      <c r="U194">
        <v>10002660</v>
      </c>
      <c r="X194">
        <v>15</v>
      </c>
      <c r="Y194">
        <f t="shared" si="9"/>
        <v>3</v>
      </c>
      <c r="Z194">
        <f t="shared" si="10"/>
        <v>18</v>
      </c>
      <c r="AA194" s="2">
        <f t="shared" si="11"/>
        <v>5.59</v>
      </c>
      <c r="AB194" s="2">
        <f t="shared" si="12"/>
        <v>-419.25</v>
      </c>
    </row>
    <row r="195" spans="1:28" ht="14.45" x14ac:dyDescent="0.3">
      <c r="A195">
        <v>194</v>
      </c>
      <c r="B195" s="2" t="s">
        <v>134</v>
      </c>
      <c r="C195">
        <v>1396</v>
      </c>
      <c r="D195" t="s">
        <v>22</v>
      </c>
      <c r="E195" s="2" t="s">
        <v>136</v>
      </c>
      <c r="F195" t="s">
        <v>24</v>
      </c>
      <c r="G195" t="s">
        <v>25</v>
      </c>
      <c r="H195" s="1">
        <v>202010000000</v>
      </c>
      <c r="I195" t="s">
        <v>139</v>
      </c>
      <c r="J195" t="s">
        <v>87</v>
      </c>
      <c r="K195" s="2">
        <v>75</v>
      </c>
      <c r="L195">
        <v>75</v>
      </c>
      <c r="M195" t="s">
        <v>139</v>
      </c>
      <c r="N195">
        <v>1.4</v>
      </c>
      <c r="O195" s="2" t="s">
        <v>28</v>
      </c>
      <c r="P195">
        <v>0</v>
      </c>
      <c r="Q195" t="b">
        <v>0</v>
      </c>
      <c r="R195" s="2" t="s">
        <v>29</v>
      </c>
      <c r="S195" s="2" t="s">
        <v>30</v>
      </c>
      <c r="U195">
        <v>10002661</v>
      </c>
      <c r="X195">
        <v>15</v>
      </c>
      <c r="Y195">
        <f t="shared" ref="Y195:Y217" si="13">+X195*0.2</f>
        <v>3</v>
      </c>
      <c r="Z195">
        <f t="shared" ref="Z195:Z217" si="14">+X195+Y195</f>
        <v>18</v>
      </c>
      <c r="AA195" s="2">
        <f t="shared" ref="AA195:AA217" si="15">+IF(J195="SELL",(N195*K195-Z195)/K195,(N195*K195+Z195)/K195)</f>
        <v>1.64</v>
      </c>
      <c r="AB195" s="2">
        <f t="shared" ref="AB195:AB217" si="16">IF(J195="SELL",AA195*K195,-AA195*K195)</f>
        <v>-122.99999999999999</v>
      </c>
    </row>
    <row r="196" spans="1:28" ht="14.45" x14ac:dyDescent="0.3">
      <c r="A196">
        <v>195</v>
      </c>
      <c r="B196" s="2" t="s">
        <v>134</v>
      </c>
      <c r="C196">
        <v>1397</v>
      </c>
      <c r="D196" t="s">
        <v>22</v>
      </c>
      <c r="E196" s="2" t="s">
        <v>137</v>
      </c>
      <c r="F196" t="s">
        <v>24</v>
      </c>
      <c r="G196" t="s">
        <v>25</v>
      </c>
      <c r="H196" s="1">
        <v>202010000000</v>
      </c>
      <c r="I196" t="s">
        <v>139</v>
      </c>
      <c r="J196" t="s">
        <v>87</v>
      </c>
      <c r="K196" s="2">
        <v>75</v>
      </c>
      <c r="L196">
        <v>75</v>
      </c>
      <c r="M196" t="s">
        <v>139</v>
      </c>
      <c r="N196">
        <v>0.9</v>
      </c>
      <c r="O196" s="2" t="s">
        <v>28</v>
      </c>
      <c r="P196">
        <v>0</v>
      </c>
      <c r="Q196" t="b">
        <v>0</v>
      </c>
      <c r="R196" s="2" t="s">
        <v>29</v>
      </c>
      <c r="S196" s="2" t="s">
        <v>30</v>
      </c>
      <c r="U196">
        <v>10002662</v>
      </c>
      <c r="X196">
        <v>15</v>
      </c>
      <c r="Y196">
        <f t="shared" si="13"/>
        <v>3</v>
      </c>
      <c r="Z196">
        <f t="shared" si="14"/>
        <v>18</v>
      </c>
      <c r="AA196" s="2">
        <f t="shared" si="15"/>
        <v>1.1399999999999999</v>
      </c>
      <c r="AB196" s="2">
        <f t="shared" si="16"/>
        <v>-85.499999999999986</v>
      </c>
    </row>
    <row r="197" spans="1:28" ht="14.45" x14ac:dyDescent="0.3">
      <c r="A197">
        <v>196</v>
      </c>
      <c r="B197" s="2" t="s">
        <v>134</v>
      </c>
      <c r="C197">
        <v>1398</v>
      </c>
      <c r="D197" t="s">
        <v>22</v>
      </c>
      <c r="E197" s="2" t="s">
        <v>125</v>
      </c>
      <c r="F197" t="s">
        <v>24</v>
      </c>
      <c r="G197" t="s">
        <v>25</v>
      </c>
      <c r="H197" s="1">
        <v>202010000000</v>
      </c>
      <c r="I197" t="s">
        <v>139</v>
      </c>
      <c r="J197" t="s">
        <v>87</v>
      </c>
      <c r="K197" s="2">
        <v>75</v>
      </c>
      <c r="L197">
        <v>75</v>
      </c>
      <c r="M197" t="s">
        <v>139</v>
      </c>
      <c r="N197">
        <v>1.1000000000000001</v>
      </c>
      <c r="O197" s="2" t="s">
        <v>28</v>
      </c>
      <c r="P197">
        <v>0</v>
      </c>
      <c r="Q197" t="b">
        <v>0</v>
      </c>
      <c r="R197" s="2" t="s">
        <v>29</v>
      </c>
      <c r="S197" s="2" t="s">
        <v>30</v>
      </c>
      <c r="U197">
        <v>10002663</v>
      </c>
      <c r="X197">
        <v>15</v>
      </c>
      <c r="Y197">
        <f t="shared" si="13"/>
        <v>3</v>
      </c>
      <c r="Z197">
        <f t="shared" si="14"/>
        <v>18</v>
      </c>
      <c r="AA197" s="2">
        <f t="shared" si="15"/>
        <v>1.34</v>
      </c>
      <c r="AB197" s="2">
        <f t="shared" si="16"/>
        <v>-100.5</v>
      </c>
    </row>
    <row r="198" spans="1:28" x14ac:dyDescent="0.25">
      <c r="A198">
        <v>197</v>
      </c>
      <c r="B198" s="2" t="s">
        <v>134</v>
      </c>
      <c r="C198">
        <v>1395</v>
      </c>
      <c r="D198" t="s">
        <v>22</v>
      </c>
      <c r="E198" s="2" t="s">
        <v>126</v>
      </c>
      <c r="F198" t="s">
        <v>24</v>
      </c>
      <c r="G198" t="s">
        <v>25</v>
      </c>
      <c r="H198">
        <v>1100292470</v>
      </c>
      <c r="I198" t="s">
        <v>139</v>
      </c>
      <c r="J198" t="s">
        <v>87</v>
      </c>
      <c r="K198" s="2">
        <v>75</v>
      </c>
      <c r="L198">
        <v>75</v>
      </c>
      <c r="M198" t="s">
        <v>31</v>
      </c>
      <c r="N198">
        <v>6.05</v>
      </c>
      <c r="O198" s="2" t="s">
        <v>28</v>
      </c>
      <c r="P198">
        <v>0</v>
      </c>
      <c r="Q198" t="b">
        <v>0</v>
      </c>
      <c r="R198" s="2" t="s">
        <v>33</v>
      </c>
      <c r="S198" s="2" t="s">
        <v>34</v>
      </c>
      <c r="U198">
        <v>10002665</v>
      </c>
      <c r="X198">
        <v>15</v>
      </c>
      <c r="Y198">
        <f t="shared" si="13"/>
        <v>3</v>
      </c>
      <c r="Z198">
        <f t="shared" si="14"/>
        <v>18</v>
      </c>
      <c r="AA198" s="2">
        <f t="shared" si="15"/>
        <v>6.29</v>
      </c>
      <c r="AB198" s="2">
        <f t="shared" si="16"/>
        <v>-471.75</v>
      </c>
    </row>
    <row r="199" spans="1:28" x14ac:dyDescent="0.25">
      <c r="A199">
        <v>198</v>
      </c>
      <c r="B199" s="2" t="s">
        <v>134</v>
      </c>
      <c r="C199">
        <v>1396</v>
      </c>
      <c r="D199" t="s">
        <v>22</v>
      </c>
      <c r="E199" s="2" t="s">
        <v>136</v>
      </c>
      <c r="F199" t="s">
        <v>24</v>
      </c>
      <c r="G199" t="s">
        <v>25</v>
      </c>
      <c r="H199">
        <v>1100292465</v>
      </c>
      <c r="I199" t="s">
        <v>139</v>
      </c>
      <c r="J199" t="s">
        <v>87</v>
      </c>
      <c r="K199" s="2">
        <v>75</v>
      </c>
      <c r="L199">
        <v>75</v>
      </c>
      <c r="M199" t="s">
        <v>31</v>
      </c>
      <c r="N199">
        <v>1.45</v>
      </c>
      <c r="O199" s="2" t="s">
        <v>28</v>
      </c>
      <c r="P199">
        <v>0</v>
      </c>
      <c r="Q199" t="b">
        <v>0</v>
      </c>
      <c r="R199" s="2" t="s">
        <v>33</v>
      </c>
      <c r="S199" s="2" t="s">
        <v>34</v>
      </c>
      <c r="U199">
        <v>10002666</v>
      </c>
      <c r="X199">
        <v>15</v>
      </c>
      <c r="Y199">
        <f t="shared" si="13"/>
        <v>3</v>
      </c>
      <c r="Z199">
        <f t="shared" si="14"/>
        <v>18</v>
      </c>
      <c r="AA199" s="2">
        <f t="shared" si="15"/>
        <v>1.69</v>
      </c>
      <c r="AB199" s="2">
        <f t="shared" si="16"/>
        <v>-126.75</v>
      </c>
    </row>
    <row r="200" spans="1:28" x14ac:dyDescent="0.25">
      <c r="A200">
        <v>199</v>
      </c>
      <c r="B200" s="2" t="s">
        <v>134</v>
      </c>
      <c r="C200">
        <v>1397</v>
      </c>
      <c r="D200" t="s">
        <v>22</v>
      </c>
      <c r="E200" s="2" t="s">
        <v>137</v>
      </c>
      <c r="F200" t="s">
        <v>24</v>
      </c>
      <c r="G200" t="s">
        <v>25</v>
      </c>
      <c r="H200">
        <v>1100292467</v>
      </c>
      <c r="I200" t="s">
        <v>139</v>
      </c>
      <c r="J200" t="s">
        <v>87</v>
      </c>
      <c r="K200" s="2">
        <v>75</v>
      </c>
      <c r="L200">
        <v>75</v>
      </c>
      <c r="M200" t="s">
        <v>31</v>
      </c>
      <c r="N200">
        <v>0.95</v>
      </c>
      <c r="O200" s="2" t="s">
        <v>28</v>
      </c>
      <c r="P200">
        <v>0</v>
      </c>
      <c r="Q200" t="b">
        <v>0</v>
      </c>
      <c r="R200" s="2" t="s">
        <v>33</v>
      </c>
      <c r="S200" s="2" t="s">
        <v>34</v>
      </c>
      <c r="U200">
        <v>10002667</v>
      </c>
      <c r="X200">
        <v>15</v>
      </c>
      <c r="Y200">
        <f t="shared" si="13"/>
        <v>3</v>
      </c>
      <c r="Z200">
        <f t="shared" si="14"/>
        <v>18</v>
      </c>
      <c r="AA200" s="2">
        <f t="shared" si="15"/>
        <v>1.19</v>
      </c>
      <c r="AB200" s="2">
        <f t="shared" si="16"/>
        <v>-89.25</v>
      </c>
    </row>
    <row r="201" spans="1:28" x14ac:dyDescent="0.25">
      <c r="A201">
        <v>200</v>
      </c>
      <c r="B201" s="2" t="s">
        <v>134</v>
      </c>
      <c r="C201">
        <v>1398</v>
      </c>
      <c r="D201" t="s">
        <v>22</v>
      </c>
      <c r="E201" s="2" t="s">
        <v>125</v>
      </c>
      <c r="F201" t="s">
        <v>24</v>
      </c>
      <c r="G201" t="s">
        <v>25</v>
      </c>
      <c r="H201">
        <v>1100292475</v>
      </c>
      <c r="I201" t="s">
        <v>139</v>
      </c>
      <c r="J201" t="s">
        <v>87</v>
      </c>
      <c r="K201" s="2">
        <v>75</v>
      </c>
      <c r="L201">
        <v>75</v>
      </c>
      <c r="M201" t="s">
        <v>31</v>
      </c>
      <c r="N201">
        <v>1.05</v>
      </c>
      <c r="O201" s="2" t="s">
        <v>28</v>
      </c>
      <c r="P201">
        <v>0</v>
      </c>
      <c r="Q201" t="b">
        <v>0</v>
      </c>
      <c r="R201" s="2" t="s">
        <v>33</v>
      </c>
      <c r="S201" s="2" t="s">
        <v>34</v>
      </c>
      <c r="U201">
        <v>10002669</v>
      </c>
      <c r="X201">
        <v>15</v>
      </c>
      <c r="Y201">
        <f t="shared" si="13"/>
        <v>3</v>
      </c>
      <c r="Z201">
        <f t="shared" si="14"/>
        <v>18</v>
      </c>
      <c r="AA201" s="2">
        <f t="shared" si="15"/>
        <v>1.29</v>
      </c>
      <c r="AB201" s="2">
        <f t="shared" si="16"/>
        <v>-96.75</v>
      </c>
    </row>
    <row r="202" spans="1:28" ht="14.45" x14ac:dyDescent="0.3">
      <c r="A202">
        <v>201</v>
      </c>
      <c r="B202" s="2" t="s">
        <v>134</v>
      </c>
      <c r="C202">
        <v>1395</v>
      </c>
      <c r="D202" t="s">
        <v>22</v>
      </c>
      <c r="E202" s="2" t="s">
        <v>126</v>
      </c>
      <c r="F202" t="s">
        <v>24</v>
      </c>
      <c r="G202" t="s">
        <v>25</v>
      </c>
      <c r="H202" s="1">
        <v>230504000000000</v>
      </c>
      <c r="I202" t="s">
        <v>139</v>
      </c>
      <c r="J202" t="s">
        <v>87</v>
      </c>
      <c r="K202" s="2">
        <v>75</v>
      </c>
      <c r="L202">
        <v>75</v>
      </c>
      <c r="M202" t="s">
        <v>31</v>
      </c>
      <c r="N202">
        <v>5.8</v>
      </c>
      <c r="O202" s="2" t="s">
        <v>28</v>
      </c>
      <c r="P202">
        <v>0</v>
      </c>
      <c r="Q202" t="b">
        <v>0</v>
      </c>
      <c r="R202" s="2">
        <v>50062865</v>
      </c>
      <c r="S202" s="2" t="s">
        <v>32</v>
      </c>
      <c r="U202">
        <v>10002673</v>
      </c>
      <c r="X202">
        <v>15</v>
      </c>
      <c r="Y202">
        <f t="shared" si="13"/>
        <v>3</v>
      </c>
      <c r="Z202">
        <f t="shared" si="14"/>
        <v>18</v>
      </c>
      <c r="AA202" s="2">
        <f t="shared" si="15"/>
        <v>6.04</v>
      </c>
      <c r="AB202" s="2">
        <f t="shared" si="16"/>
        <v>-453</v>
      </c>
    </row>
    <row r="203" spans="1:28" ht="14.45" x14ac:dyDescent="0.3">
      <c r="A203">
        <v>202</v>
      </c>
      <c r="B203" s="2" t="s">
        <v>134</v>
      </c>
      <c r="C203">
        <v>1396</v>
      </c>
      <c r="D203" t="s">
        <v>22</v>
      </c>
      <c r="E203" s="2" t="s">
        <v>136</v>
      </c>
      <c r="F203" t="s">
        <v>24</v>
      </c>
      <c r="G203" t="s">
        <v>25</v>
      </c>
      <c r="H203" s="1">
        <v>230504000000000</v>
      </c>
      <c r="I203" t="s">
        <v>139</v>
      </c>
      <c r="J203" t="s">
        <v>87</v>
      </c>
      <c r="K203" s="2">
        <v>75</v>
      </c>
      <c r="L203">
        <v>75</v>
      </c>
      <c r="M203" t="s">
        <v>31</v>
      </c>
      <c r="N203">
        <v>1.45</v>
      </c>
      <c r="O203" s="2" t="s">
        <v>28</v>
      </c>
      <c r="P203">
        <v>0</v>
      </c>
      <c r="Q203" t="b">
        <v>0</v>
      </c>
      <c r="R203" s="2">
        <v>50062865</v>
      </c>
      <c r="S203" s="2" t="s">
        <v>32</v>
      </c>
      <c r="U203">
        <v>10002675</v>
      </c>
      <c r="X203">
        <v>15</v>
      </c>
      <c r="Y203">
        <f t="shared" si="13"/>
        <v>3</v>
      </c>
      <c r="Z203">
        <f t="shared" si="14"/>
        <v>18</v>
      </c>
      <c r="AA203" s="2">
        <f t="shared" si="15"/>
        <v>1.69</v>
      </c>
      <c r="AB203" s="2">
        <f t="shared" si="16"/>
        <v>-126.75</v>
      </c>
    </row>
    <row r="204" spans="1:28" ht="14.45" x14ac:dyDescent="0.3">
      <c r="A204">
        <v>203</v>
      </c>
      <c r="B204" s="2" t="s">
        <v>134</v>
      </c>
      <c r="C204">
        <v>1397</v>
      </c>
      <c r="D204" t="s">
        <v>22</v>
      </c>
      <c r="E204" s="2" t="s">
        <v>137</v>
      </c>
      <c r="F204" t="s">
        <v>24</v>
      </c>
      <c r="G204" t="s">
        <v>25</v>
      </c>
      <c r="H204" s="1">
        <v>230504000000000</v>
      </c>
      <c r="I204" t="s">
        <v>139</v>
      </c>
      <c r="J204" t="s">
        <v>87</v>
      </c>
      <c r="K204" s="2">
        <v>75</v>
      </c>
      <c r="L204">
        <v>75</v>
      </c>
      <c r="M204" t="s">
        <v>31</v>
      </c>
      <c r="N204">
        <v>0.95</v>
      </c>
      <c r="O204" s="2" t="s">
        <v>28</v>
      </c>
      <c r="P204">
        <v>0</v>
      </c>
      <c r="Q204" t="b">
        <v>0</v>
      </c>
      <c r="R204" s="2">
        <v>50062865</v>
      </c>
      <c r="S204" s="2" t="s">
        <v>32</v>
      </c>
      <c r="U204">
        <v>10002676</v>
      </c>
      <c r="X204">
        <v>15</v>
      </c>
      <c r="Y204">
        <f t="shared" si="13"/>
        <v>3</v>
      </c>
      <c r="Z204">
        <f t="shared" si="14"/>
        <v>18</v>
      </c>
      <c r="AA204" s="2">
        <f t="shared" si="15"/>
        <v>1.19</v>
      </c>
      <c r="AB204" s="2">
        <f t="shared" si="16"/>
        <v>-89.25</v>
      </c>
    </row>
    <row r="205" spans="1:28" ht="14.45" x14ac:dyDescent="0.3">
      <c r="A205">
        <v>204</v>
      </c>
      <c r="B205" s="2" t="s">
        <v>134</v>
      </c>
      <c r="C205">
        <v>1398</v>
      </c>
      <c r="D205" t="s">
        <v>22</v>
      </c>
      <c r="E205" s="2" t="s">
        <v>125</v>
      </c>
      <c r="F205" t="s">
        <v>24</v>
      </c>
      <c r="G205" t="s">
        <v>25</v>
      </c>
      <c r="H205" s="1">
        <v>230504000000000</v>
      </c>
      <c r="I205" t="s">
        <v>139</v>
      </c>
      <c r="J205" t="s">
        <v>87</v>
      </c>
      <c r="K205" s="2">
        <v>75</v>
      </c>
      <c r="L205">
        <v>75</v>
      </c>
      <c r="M205" t="s">
        <v>31</v>
      </c>
      <c r="N205">
        <v>1.05</v>
      </c>
      <c r="O205" s="2" t="s">
        <v>28</v>
      </c>
      <c r="P205">
        <v>0</v>
      </c>
      <c r="Q205" t="b">
        <v>0</v>
      </c>
      <c r="R205" s="2">
        <v>50062865</v>
      </c>
      <c r="S205" s="2" t="s">
        <v>32</v>
      </c>
      <c r="U205">
        <v>10002678</v>
      </c>
      <c r="X205">
        <v>15</v>
      </c>
      <c r="Y205">
        <f t="shared" si="13"/>
        <v>3</v>
      </c>
      <c r="Z205">
        <f t="shared" si="14"/>
        <v>18</v>
      </c>
      <c r="AA205" s="2">
        <f t="shared" si="15"/>
        <v>1.29</v>
      </c>
      <c r="AB205" s="2">
        <f t="shared" si="16"/>
        <v>-96.75</v>
      </c>
    </row>
    <row r="206" spans="1:28" x14ac:dyDescent="0.25">
      <c r="A206">
        <v>205</v>
      </c>
      <c r="B206" s="2" t="s">
        <v>51</v>
      </c>
      <c r="C206">
        <v>1366</v>
      </c>
      <c r="D206" t="s">
        <v>22</v>
      </c>
      <c r="E206" s="2" t="s">
        <v>57</v>
      </c>
      <c r="F206" t="s">
        <v>24</v>
      </c>
      <c r="G206" t="s">
        <v>25</v>
      </c>
      <c r="H206">
        <v>1100298842</v>
      </c>
      <c r="I206" t="s">
        <v>140</v>
      </c>
      <c r="J206" t="s">
        <v>87</v>
      </c>
      <c r="K206" s="2">
        <v>75</v>
      </c>
      <c r="L206">
        <v>75</v>
      </c>
      <c r="M206" t="s">
        <v>31</v>
      </c>
      <c r="N206">
        <v>0.4</v>
      </c>
      <c r="O206" s="2" t="s">
        <v>28</v>
      </c>
      <c r="P206">
        <v>0</v>
      </c>
      <c r="Q206" t="b">
        <v>0</v>
      </c>
      <c r="R206" s="2" t="s">
        <v>33</v>
      </c>
      <c r="S206" s="2" t="s">
        <v>34</v>
      </c>
      <c r="U206">
        <v>10002680</v>
      </c>
      <c r="X206">
        <v>15</v>
      </c>
      <c r="Y206">
        <f t="shared" si="13"/>
        <v>3</v>
      </c>
      <c r="Z206">
        <f t="shared" si="14"/>
        <v>18</v>
      </c>
      <c r="AA206" s="2">
        <f t="shared" si="15"/>
        <v>0.64</v>
      </c>
      <c r="AB206" s="2">
        <f t="shared" si="16"/>
        <v>-48</v>
      </c>
    </row>
    <row r="207" spans="1:28" ht="14.45" x14ac:dyDescent="0.3">
      <c r="A207">
        <v>206</v>
      </c>
      <c r="B207" s="2" t="s">
        <v>51</v>
      </c>
      <c r="C207">
        <v>1366</v>
      </c>
      <c r="D207" t="s">
        <v>22</v>
      </c>
      <c r="E207" s="2" t="s">
        <v>57</v>
      </c>
      <c r="F207" t="s">
        <v>24</v>
      </c>
      <c r="G207" t="s">
        <v>25</v>
      </c>
      <c r="H207" s="1">
        <v>202010000000</v>
      </c>
      <c r="I207" t="s">
        <v>140</v>
      </c>
      <c r="J207" t="s">
        <v>87</v>
      </c>
      <c r="K207" s="2">
        <v>75</v>
      </c>
      <c r="L207">
        <v>75</v>
      </c>
      <c r="M207" t="s">
        <v>140</v>
      </c>
      <c r="N207">
        <v>0.4</v>
      </c>
      <c r="O207" s="2" t="s">
        <v>28</v>
      </c>
      <c r="P207">
        <v>0</v>
      </c>
      <c r="Q207" t="b">
        <v>0</v>
      </c>
      <c r="R207" s="2" t="s">
        <v>29</v>
      </c>
      <c r="S207" s="2" t="s">
        <v>30</v>
      </c>
      <c r="U207">
        <v>10002681</v>
      </c>
      <c r="X207">
        <v>15</v>
      </c>
      <c r="Y207">
        <f t="shared" si="13"/>
        <v>3</v>
      </c>
      <c r="Z207">
        <f t="shared" si="14"/>
        <v>18</v>
      </c>
      <c r="AA207" s="2">
        <f t="shared" si="15"/>
        <v>0.64</v>
      </c>
      <c r="AB207" s="2">
        <f t="shared" si="16"/>
        <v>-48</v>
      </c>
    </row>
    <row r="208" spans="1:28" ht="14.45" x14ac:dyDescent="0.3">
      <c r="A208">
        <v>207</v>
      </c>
      <c r="B208" s="2" t="s">
        <v>51</v>
      </c>
      <c r="C208">
        <v>1366</v>
      </c>
      <c r="D208" t="s">
        <v>22</v>
      </c>
      <c r="E208" s="2" t="s">
        <v>57</v>
      </c>
      <c r="F208" t="s">
        <v>24</v>
      </c>
      <c r="G208" t="s">
        <v>25</v>
      </c>
      <c r="H208" s="1">
        <v>230504000000000</v>
      </c>
      <c r="I208" t="s">
        <v>140</v>
      </c>
      <c r="J208" t="s">
        <v>87</v>
      </c>
      <c r="K208" s="2">
        <v>75</v>
      </c>
      <c r="L208">
        <v>75</v>
      </c>
      <c r="M208" t="s">
        <v>31</v>
      </c>
      <c r="N208">
        <v>0.4</v>
      </c>
      <c r="O208" s="2" t="s">
        <v>28</v>
      </c>
      <c r="P208">
        <v>0</v>
      </c>
      <c r="Q208" t="b">
        <v>0</v>
      </c>
      <c r="R208" s="2">
        <v>50062865</v>
      </c>
      <c r="S208" s="2" t="s">
        <v>32</v>
      </c>
      <c r="U208">
        <v>10002682</v>
      </c>
      <c r="X208">
        <v>15</v>
      </c>
      <c r="Y208">
        <f t="shared" si="13"/>
        <v>3</v>
      </c>
      <c r="Z208">
        <f t="shared" si="14"/>
        <v>18</v>
      </c>
      <c r="AA208" s="2">
        <f t="shared" si="15"/>
        <v>0.64</v>
      </c>
      <c r="AB208" s="2">
        <f t="shared" si="16"/>
        <v>-48</v>
      </c>
    </row>
    <row r="209" spans="1:28" x14ac:dyDescent="0.25">
      <c r="A209">
        <v>208</v>
      </c>
      <c r="B209" s="2" t="s">
        <v>77</v>
      </c>
      <c r="C209">
        <v>1372</v>
      </c>
      <c r="D209" t="s">
        <v>22</v>
      </c>
      <c r="E209" s="2" t="s">
        <v>57</v>
      </c>
      <c r="F209" t="s">
        <v>24</v>
      </c>
      <c r="G209" t="s">
        <v>25</v>
      </c>
      <c r="H209">
        <v>1100299013</v>
      </c>
      <c r="I209" t="s">
        <v>141</v>
      </c>
      <c r="J209" t="s">
        <v>87</v>
      </c>
      <c r="K209" s="2">
        <v>75</v>
      </c>
      <c r="L209">
        <v>75</v>
      </c>
      <c r="M209" t="s">
        <v>31</v>
      </c>
      <c r="N209">
        <v>0.35</v>
      </c>
      <c r="O209" s="2" t="s">
        <v>28</v>
      </c>
      <c r="P209">
        <v>0</v>
      </c>
      <c r="Q209" t="b">
        <v>0</v>
      </c>
      <c r="R209" s="2" t="s">
        <v>33</v>
      </c>
      <c r="S209" s="2" t="s">
        <v>34</v>
      </c>
      <c r="U209">
        <v>10002685</v>
      </c>
      <c r="X209">
        <v>15</v>
      </c>
      <c r="Y209">
        <f t="shared" si="13"/>
        <v>3</v>
      </c>
      <c r="Z209">
        <f t="shared" si="14"/>
        <v>18</v>
      </c>
      <c r="AA209" s="2">
        <f t="shared" si="15"/>
        <v>0.59</v>
      </c>
      <c r="AB209" s="2">
        <f t="shared" si="16"/>
        <v>-44.25</v>
      </c>
    </row>
    <row r="210" spans="1:28" ht="14.45" x14ac:dyDescent="0.3">
      <c r="A210">
        <v>209</v>
      </c>
      <c r="B210" s="2" t="s">
        <v>38</v>
      </c>
      <c r="C210">
        <v>1360</v>
      </c>
      <c r="D210" t="s">
        <v>22</v>
      </c>
      <c r="E210" s="2" t="s">
        <v>43</v>
      </c>
      <c r="F210" t="s">
        <v>24</v>
      </c>
      <c r="G210" t="s">
        <v>25</v>
      </c>
      <c r="H210" s="1">
        <v>202010000000</v>
      </c>
      <c r="I210" t="s">
        <v>141</v>
      </c>
      <c r="J210" t="s">
        <v>87</v>
      </c>
      <c r="K210" s="2">
        <v>150</v>
      </c>
      <c r="L210">
        <v>150</v>
      </c>
      <c r="M210" t="s">
        <v>141</v>
      </c>
      <c r="N210">
        <v>0.15</v>
      </c>
      <c r="O210" s="2" t="s">
        <v>28</v>
      </c>
      <c r="P210">
        <v>0</v>
      </c>
      <c r="Q210" t="b">
        <v>0</v>
      </c>
      <c r="R210" s="2" t="s">
        <v>29</v>
      </c>
      <c r="S210" s="2" t="s">
        <v>30</v>
      </c>
      <c r="U210">
        <v>10002686</v>
      </c>
      <c r="X210">
        <v>15</v>
      </c>
      <c r="Y210">
        <f t="shared" si="13"/>
        <v>3</v>
      </c>
      <c r="Z210">
        <f t="shared" si="14"/>
        <v>18</v>
      </c>
      <c r="AA210" s="2">
        <f t="shared" si="15"/>
        <v>0.27</v>
      </c>
      <c r="AB210" s="2">
        <f t="shared" si="16"/>
        <v>-40.5</v>
      </c>
    </row>
    <row r="211" spans="1:28" x14ac:dyDescent="0.25">
      <c r="A211">
        <v>210</v>
      </c>
      <c r="B211" s="2" t="s">
        <v>38</v>
      </c>
      <c r="C211">
        <v>1360</v>
      </c>
      <c r="D211" t="s">
        <v>22</v>
      </c>
      <c r="E211" s="2" t="s">
        <v>43</v>
      </c>
      <c r="F211" t="s">
        <v>24</v>
      </c>
      <c r="G211" t="s">
        <v>25</v>
      </c>
      <c r="H211">
        <v>1100299008</v>
      </c>
      <c r="I211" t="s">
        <v>141</v>
      </c>
      <c r="J211" t="s">
        <v>87</v>
      </c>
      <c r="K211" s="2">
        <v>150</v>
      </c>
      <c r="L211">
        <v>150</v>
      </c>
      <c r="M211" t="s">
        <v>31</v>
      </c>
      <c r="N211">
        <v>0.15</v>
      </c>
      <c r="O211" s="2" t="s">
        <v>28</v>
      </c>
      <c r="P211">
        <v>0</v>
      </c>
      <c r="Q211" t="b">
        <v>0</v>
      </c>
      <c r="R211" s="2" t="s">
        <v>33</v>
      </c>
      <c r="S211" s="2" t="s">
        <v>34</v>
      </c>
      <c r="U211">
        <v>10002687</v>
      </c>
      <c r="X211">
        <v>15</v>
      </c>
      <c r="Y211">
        <f t="shared" si="13"/>
        <v>3</v>
      </c>
      <c r="Z211">
        <f t="shared" si="14"/>
        <v>18</v>
      </c>
      <c r="AA211" s="2">
        <f t="shared" si="15"/>
        <v>0.27</v>
      </c>
      <c r="AB211" s="2">
        <f t="shared" si="16"/>
        <v>-40.5</v>
      </c>
    </row>
    <row r="212" spans="1:28" ht="14.45" x14ac:dyDescent="0.3">
      <c r="A212">
        <v>211</v>
      </c>
      <c r="B212" s="2" t="s">
        <v>38</v>
      </c>
      <c r="C212">
        <v>1360</v>
      </c>
      <c r="D212" t="s">
        <v>22</v>
      </c>
      <c r="E212" s="2" t="s">
        <v>43</v>
      </c>
      <c r="F212" t="s">
        <v>24</v>
      </c>
      <c r="G212" t="s">
        <v>25</v>
      </c>
      <c r="H212" s="1">
        <v>230504000000000</v>
      </c>
      <c r="I212" t="s">
        <v>141</v>
      </c>
      <c r="J212" t="s">
        <v>87</v>
      </c>
      <c r="K212" s="2">
        <v>150</v>
      </c>
      <c r="L212">
        <v>150</v>
      </c>
      <c r="M212" t="s">
        <v>31</v>
      </c>
      <c r="N212">
        <v>0.15</v>
      </c>
      <c r="O212" s="2" t="s">
        <v>28</v>
      </c>
      <c r="P212">
        <v>0</v>
      </c>
      <c r="Q212" t="b">
        <v>0</v>
      </c>
      <c r="R212" s="2">
        <v>50062865</v>
      </c>
      <c r="S212" s="2" t="s">
        <v>32</v>
      </c>
      <c r="U212">
        <v>10002688</v>
      </c>
      <c r="X212">
        <v>15</v>
      </c>
      <c r="Y212">
        <f t="shared" si="13"/>
        <v>3</v>
      </c>
      <c r="Z212">
        <f t="shared" si="14"/>
        <v>18</v>
      </c>
      <c r="AA212" s="2">
        <f t="shared" si="15"/>
        <v>0.27</v>
      </c>
      <c r="AB212" s="2">
        <f t="shared" si="16"/>
        <v>-40.5</v>
      </c>
    </row>
    <row r="213" spans="1:28" ht="14.45" x14ac:dyDescent="0.3">
      <c r="A213">
        <v>212</v>
      </c>
      <c r="B213" s="2" t="s">
        <v>77</v>
      </c>
      <c r="C213">
        <v>1372</v>
      </c>
      <c r="D213" t="s">
        <v>22</v>
      </c>
      <c r="E213" s="2" t="s">
        <v>57</v>
      </c>
      <c r="F213" t="s">
        <v>24</v>
      </c>
      <c r="G213" t="s">
        <v>25</v>
      </c>
      <c r="H213" s="1">
        <v>202010000000</v>
      </c>
      <c r="I213" t="s">
        <v>141</v>
      </c>
      <c r="J213" t="s">
        <v>87</v>
      </c>
      <c r="K213" s="2">
        <v>75</v>
      </c>
      <c r="L213">
        <v>75</v>
      </c>
      <c r="M213" t="s">
        <v>141</v>
      </c>
      <c r="N213">
        <v>0.35</v>
      </c>
      <c r="O213" s="2" t="s">
        <v>28</v>
      </c>
      <c r="P213">
        <v>0</v>
      </c>
      <c r="Q213" t="b">
        <v>0</v>
      </c>
      <c r="R213" s="2" t="s">
        <v>29</v>
      </c>
      <c r="S213" s="2" t="s">
        <v>30</v>
      </c>
      <c r="U213">
        <v>10002689</v>
      </c>
      <c r="X213">
        <v>15</v>
      </c>
      <c r="Y213">
        <f t="shared" si="13"/>
        <v>3</v>
      </c>
      <c r="Z213">
        <f t="shared" si="14"/>
        <v>18</v>
      </c>
      <c r="AA213" s="2">
        <f t="shared" si="15"/>
        <v>0.59</v>
      </c>
      <c r="AB213" s="2">
        <f t="shared" si="16"/>
        <v>-44.25</v>
      </c>
    </row>
    <row r="214" spans="1:28" ht="14.45" x14ac:dyDescent="0.3">
      <c r="A214">
        <v>213</v>
      </c>
      <c r="B214" s="2" t="s">
        <v>77</v>
      </c>
      <c r="C214">
        <v>1372</v>
      </c>
      <c r="D214" t="s">
        <v>22</v>
      </c>
      <c r="E214" s="2" t="s">
        <v>57</v>
      </c>
      <c r="F214" t="s">
        <v>24</v>
      </c>
      <c r="G214" t="s">
        <v>25</v>
      </c>
      <c r="H214" s="1">
        <v>230504000000000</v>
      </c>
      <c r="I214" t="s">
        <v>141</v>
      </c>
      <c r="J214" t="s">
        <v>87</v>
      </c>
      <c r="K214" s="2">
        <v>75</v>
      </c>
      <c r="L214">
        <v>75</v>
      </c>
      <c r="M214" t="s">
        <v>31</v>
      </c>
      <c r="N214">
        <v>0.35</v>
      </c>
      <c r="O214" s="2" t="s">
        <v>28</v>
      </c>
      <c r="P214">
        <v>0</v>
      </c>
      <c r="Q214" t="b">
        <v>0</v>
      </c>
      <c r="R214" s="2">
        <v>50062865</v>
      </c>
      <c r="S214" s="2" t="s">
        <v>32</v>
      </c>
      <c r="U214">
        <v>10002690</v>
      </c>
      <c r="X214">
        <v>15</v>
      </c>
      <c r="Y214">
        <f t="shared" si="13"/>
        <v>3</v>
      </c>
      <c r="Z214">
        <f t="shared" si="14"/>
        <v>18</v>
      </c>
      <c r="AA214" s="2">
        <f t="shared" si="15"/>
        <v>0.59</v>
      </c>
      <c r="AB214" s="2">
        <f t="shared" si="16"/>
        <v>-44.25</v>
      </c>
    </row>
    <row r="215" spans="1:28" ht="14.45" x14ac:dyDescent="0.3">
      <c r="A215">
        <v>214</v>
      </c>
      <c r="B215" s="2" t="s">
        <v>82</v>
      </c>
      <c r="C215">
        <v>1374</v>
      </c>
      <c r="D215" t="s">
        <v>22</v>
      </c>
      <c r="E215" s="2" t="s">
        <v>43</v>
      </c>
      <c r="F215" t="s">
        <v>24</v>
      </c>
      <c r="G215" t="s">
        <v>25</v>
      </c>
      <c r="H215" s="1">
        <v>230504000000000</v>
      </c>
      <c r="I215" t="s">
        <v>142</v>
      </c>
      <c r="J215" t="s">
        <v>87</v>
      </c>
      <c r="K215" s="2">
        <v>150</v>
      </c>
      <c r="L215">
        <v>150</v>
      </c>
      <c r="M215" t="s">
        <v>31</v>
      </c>
      <c r="N215">
        <v>0.15</v>
      </c>
      <c r="O215" s="2" t="s">
        <v>28</v>
      </c>
      <c r="P215">
        <v>0</v>
      </c>
      <c r="Q215" t="b">
        <v>0</v>
      </c>
      <c r="R215" s="2">
        <v>50062865</v>
      </c>
      <c r="S215" s="2" t="s">
        <v>32</v>
      </c>
      <c r="U215">
        <v>10002695</v>
      </c>
      <c r="X215">
        <v>15</v>
      </c>
      <c r="Y215">
        <f t="shared" si="13"/>
        <v>3</v>
      </c>
      <c r="Z215">
        <f t="shared" si="14"/>
        <v>18</v>
      </c>
      <c r="AA215" s="2">
        <f t="shared" si="15"/>
        <v>0.27</v>
      </c>
      <c r="AB215" s="2">
        <f t="shared" si="16"/>
        <v>-40.5</v>
      </c>
    </row>
    <row r="216" spans="1:28" x14ac:dyDescent="0.25">
      <c r="A216">
        <v>215</v>
      </c>
      <c r="B216" s="2" t="s">
        <v>82</v>
      </c>
      <c r="C216">
        <v>1374</v>
      </c>
      <c r="D216" t="s">
        <v>22</v>
      </c>
      <c r="E216" s="2" t="s">
        <v>43</v>
      </c>
      <c r="F216" t="s">
        <v>24</v>
      </c>
      <c r="G216" t="s">
        <v>25</v>
      </c>
      <c r="H216">
        <v>1100299105</v>
      </c>
      <c r="I216" t="s">
        <v>142</v>
      </c>
      <c r="J216" t="s">
        <v>87</v>
      </c>
      <c r="K216" s="2">
        <v>150</v>
      </c>
      <c r="L216">
        <v>150</v>
      </c>
      <c r="M216" t="s">
        <v>31</v>
      </c>
      <c r="N216">
        <v>0.15</v>
      </c>
      <c r="O216" s="2" t="s">
        <v>28</v>
      </c>
      <c r="P216">
        <v>0</v>
      </c>
      <c r="Q216" t="b">
        <v>0</v>
      </c>
      <c r="R216" s="2" t="s">
        <v>33</v>
      </c>
      <c r="S216" s="2" t="s">
        <v>34</v>
      </c>
      <c r="U216">
        <v>10002696</v>
      </c>
      <c r="X216">
        <v>15</v>
      </c>
      <c r="Y216">
        <f t="shared" si="13"/>
        <v>3</v>
      </c>
      <c r="Z216">
        <f t="shared" si="14"/>
        <v>18</v>
      </c>
      <c r="AA216" s="2">
        <f t="shared" si="15"/>
        <v>0.27</v>
      </c>
      <c r="AB216" s="2">
        <f t="shared" si="16"/>
        <v>-40.5</v>
      </c>
    </row>
    <row r="217" spans="1:28" ht="14.45" x14ac:dyDescent="0.3">
      <c r="A217">
        <v>216</v>
      </c>
      <c r="B217" s="2" t="s">
        <v>82</v>
      </c>
      <c r="C217">
        <v>1374</v>
      </c>
      <c r="D217" t="s">
        <v>22</v>
      </c>
      <c r="E217" s="2" t="s">
        <v>43</v>
      </c>
      <c r="F217" t="s">
        <v>24</v>
      </c>
      <c r="G217" t="s">
        <v>25</v>
      </c>
      <c r="H217" s="1">
        <v>202010000000</v>
      </c>
      <c r="I217" t="s">
        <v>142</v>
      </c>
      <c r="J217" t="s">
        <v>87</v>
      </c>
      <c r="K217" s="2">
        <v>150</v>
      </c>
      <c r="L217">
        <v>150</v>
      </c>
      <c r="M217" t="s">
        <v>142</v>
      </c>
      <c r="N217">
        <v>0.15</v>
      </c>
      <c r="O217" s="2" t="s">
        <v>28</v>
      </c>
      <c r="P217">
        <v>0</v>
      </c>
      <c r="Q217" t="b">
        <v>0</v>
      </c>
      <c r="R217" s="2" t="s">
        <v>29</v>
      </c>
      <c r="S217" s="2" t="s">
        <v>30</v>
      </c>
      <c r="U217">
        <v>10002697</v>
      </c>
      <c r="X217">
        <v>15</v>
      </c>
      <c r="Y217">
        <f t="shared" si="13"/>
        <v>3</v>
      </c>
      <c r="Z217">
        <f t="shared" si="14"/>
        <v>18</v>
      </c>
      <c r="AA217" s="2">
        <f t="shared" si="15"/>
        <v>0.27</v>
      </c>
      <c r="AB217" s="2">
        <f t="shared" si="16"/>
        <v>-40.5</v>
      </c>
    </row>
  </sheetData>
  <autoFilter ref="A1:AD217"/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zoomScale="145" zoomScaleNormal="145" workbookViewId="0">
      <selection activeCell="A12" sqref="A12"/>
    </sheetView>
  </sheetViews>
  <sheetFormatPr defaultRowHeight="15" x14ac:dyDescent="0.25"/>
  <cols>
    <col min="1" max="1" width="23" customWidth="1"/>
  </cols>
  <sheetData>
    <row r="2" spans="1:2" x14ac:dyDescent="0.3">
      <c r="A2" t="s">
        <v>144</v>
      </c>
      <c r="B2">
        <v>5</v>
      </c>
    </row>
    <row r="3" spans="1:2" x14ac:dyDescent="0.3">
      <c r="A3" t="s">
        <v>145</v>
      </c>
    </row>
    <row r="4" spans="1:2" x14ac:dyDescent="0.3">
      <c r="A4" t="s">
        <v>146</v>
      </c>
      <c r="B4">
        <v>50</v>
      </c>
    </row>
    <row r="5" spans="1:2" x14ac:dyDescent="0.3">
      <c r="A5" t="s">
        <v>147</v>
      </c>
      <c r="B5">
        <v>25</v>
      </c>
    </row>
    <row r="6" spans="1:2" x14ac:dyDescent="0.3">
      <c r="A6" t="s">
        <v>148</v>
      </c>
      <c r="B6">
        <v>40</v>
      </c>
    </row>
    <row r="11" spans="1:2" x14ac:dyDescent="0.3">
      <c r="A11" t="s">
        <v>156</v>
      </c>
    </row>
    <row r="12" spans="1:2" x14ac:dyDescent="0.3">
      <c r="A12" t="s">
        <v>152</v>
      </c>
      <c r="B12">
        <v>4567</v>
      </c>
    </row>
    <row r="13" spans="1:2" x14ac:dyDescent="0.3">
      <c r="A13" t="s">
        <v>153</v>
      </c>
      <c r="B13">
        <v>321</v>
      </c>
    </row>
    <row r="14" spans="1:2" x14ac:dyDescent="0.3">
      <c r="A14" t="s">
        <v>154</v>
      </c>
      <c r="B14">
        <v>-34556</v>
      </c>
    </row>
    <row r="15" spans="1:2" x14ac:dyDescent="0.3">
      <c r="A15" t="s">
        <v>155</v>
      </c>
      <c r="B15">
        <v>-123</v>
      </c>
    </row>
    <row r="16" spans="1:2" x14ac:dyDescent="0.3">
      <c r="A16" t="s">
        <v>157</v>
      </c>
      <c r="B16">
        <f>+SUM(B12:B15)</f>
        <v>-29791</v>
      </c>
    </row>
    <row r="20" spans="1:2" x14ac:dyDescent="0.3">
      <c r="A20" t="s">
        <v>158</v>
      </c>
    </row>
    <row r="21" spans="1:2" x14ac:dyDescent="0.3">
      <c r="A21" t="s">
        <v>152</v>
      </c>
      <c r="B21">
        <v>4567</v>
      </c>
    </row>
    <row r="22" spans="1:2" x14ac:dyDescent="0.3">
      <c r="A22" t="s">
        <v>153</v>
      </c>
      <c r="B22">
        <v>321</v>
      </c>
    </row>
    <row r="23" spans="1:2" x14ac:dyDescent="0.3">
      <c r="A23" t="s">
        <v>154</v>
      </c>
      <c r="B23">
        <v>-34556</v>
      </c>
    </row>
    <row r="24" spans="1:2" x14ac:dyDescent="0.3">
      <c r="A24" t="s">
        <v>155</v>
      </c>
      <c r="B24">
        <v>-123</v>
      </c>
    </row>
    <row r="25" spans="1:2" x14ac:dyDescent="0.3">
      <c r="A25" t="s">
        <v>157</v>
      </c>
      <c r="B25">
        <f>+SUM(B21:B24)</f>
        <v>-29791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4May23_orders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Admin</cp:lastModifiedBy>
  <dcterms:created xsi:type="dcterms:W3CDTF">2023-05-05T09:44:10Z</dcterms:created>
  <dcterms:modified xsi:type="dcterms:W3CDTF">2023-05-08T09:39:01Z</dcterms:modified>
</cp:coreProperties>
</file>