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10"/>
  </bookViews>
  <sheets>
    <sheet name="2013" sheetId="1" r:id="rId1"/>
    <sheet name="2014" sheetId="2" r:id="rId2"/>
    <sheet name="2015" sheetId="3" r:id="rId3"/>
    <sheet name="2016" sheetId="4" r:id="rId4"/>
    <sheet name="2017" sheetId="5" r:id="rId5"/>
    <sheet name="2018" sheetId="6" r:id="rId6"/>
    <sheet name="2019" sheetId="7" r:id="rId7"/>
    <sheet name="2020" sheetId="8" r:id="rId8"/>
    <sheet name="2021" sheetId="9" r:id="rId9"/>
    <sheet name="2022" sheetId="10" r:id="rId10"/>
    <sheet name="2023" sheetId="11" r:id="rId11"/>
  </sheets>
  <definedNames>
    <definedName name="_xlnm._FilterDatabase" localSheetId="0" hidden="1">'2013'!$A$1:$F$51</definedName>
    <definedName name="_xlnm._FilterDatabase" localSheetId="1" hidden="1">'2014'!$A$55:$F$105</definedName>
    <definedName name="_xlnm._FilterDatabase" localSheetId="2" hidden="1">'2015'!$A$56:$F$106</definedName>
    <definedName name="_xlnm._FilterDatabase" localSheetId="3" hidden="1">'2016'!$A$55:$F$105</definedName>
    <definedName name="_xlnm._FilterDatabase" localSheetId="4" hidden="1">'2017'!$A$56:$F$107</definedName>
    <definedName name="_xlnm._FilterDatabase" localSheetId="5" hidden="1">'2018'!$A$55:$F$105</definedName>
    <definedName name="_xlnm._FilterDatabase" localSheetId="6" hidden="1">'2019'!$A$56:$F$106</definedName>
    <definedName name="_xlnm._FilterDatabase" localSheetId="7" hidden="1">'2020'!$A$57:$F$107</definedName>
    <definedName name="_xlnm._FilterDatabase" localSheetId="8" hidden="1">'2021'!$A$55:$F$105</definedName>
    <definedName name="_xlnm._FilterDatabase" localSheetId="9" hidden="1">'2022'!$A$55:$F$105</definedName>
    <definedName name="_xlnm._FilterDatabase" localSheetId="10" hidden="1">'2023'!$A$55:$F$105</definedName>
    <definedName name="yearlyData">'2013'!$G$81:$H$90</definedName>
  </definedNames>
  <calcPr calcId="144525"/>
</workbook>
</file>

<file path=xl/calcChain.xml><?xml version="1.0" encoding="utf-8"?>
<calcChain xmlns="http://schemas.openxmlformats.org/spreadsheetml/2006/main">
  <c r="J90" i="1" l="1"/>
  <c r="J89" i="1"/>
  <c r="J88" i="1"/>
  <c r="J87" i="1"/>
  <c r="J86" i="1"/>
  <c r="J85" i="1"/>
  <c r="J84" i="1"/>
  <c r="J83" i="1"/>
  <c r="J82" i="1"/>
  <c r="J81" i="1"/>
  <c r="H106" i="10"/>
  <c r="H57" i="10"/>
  <c r="H58" i="10"/>
  <c r="H59" i="10"/>
  <c r="H60" i="10"/>
  <c r="H61" i="10"/>
  <c r="H62" i="10"/>
  <c r="H63" i="10"/>
  <c r="H64" i="10"/>
  <c r="H65" i="10"/>
  <c r="H56" i="10"/>
  <c r="H106" i="9"/>
  <c r="H57" i="9"/>
  <c r="H58" i="9"/>
  <c r="H59" i="9"/>
  <c r="H60" i="9"/>
  <c r="H61" i="9"/>
  <c r="H62" i="9"/>
  <c r="H63" i="9"/>
  <c r="H64" i="9"/>
  <c r="H65" i="9"/>
  <c r="H56" i="9"/>
  <c r="H108" i="8"/>
  <c r="H59" i="8"/>
  <c r="H60" i="8"/>
  <c r="H61" i="8"/>
  <c r="H62" i="8"/>
  <c r="H63" i="8"/>
  <c r="H64" i="8"/>
  <c r="H65" i="8"/>
  <c r="H66" i="8"/>
  <c r="H67" i="8"/>
  <c r="H58" i="8"/>
  <c r="H107" i="7"/>
  <c r="H58" i="7"/>
  <c r="H59" i="7"/>
  <c r="H60" i="7"/>
  <c r="H61" i="7"/>
  <c r="H62" i="7"/>
  <c r="H63" i="7"/>
  <c r="H64" i="7"/>
  <c r="H65" i="7"/>
  <c r="H66" i="7"/>
  <c r="H57" i="7"/>
  <c r="H106" i="6"/>
  <c r="H57" i="6"/>
  <c r="H58" i="6"/>
  <c r="H59" i="6"/>
  <c r="H60" i="6"/>
  <c r="H61" i="6"/>
  <c r="H62" i="6"/>
  <c r="H63" i="6"/>
  <c r="H64" i="6"/>
  <c r="H65" i="6"/>
  <c r="H56" i="6"/>
  <c r="H108" i="5"/>
  <c r="H58" i="5"/>
  <c r="H59" i="5"/>
  <c r="H60" i="5"/>
  <c r="H61" i="5"/>
  <c r="H62" i="5"/>
  <c r="H63" i="5"/>
  <c r="H64" i="5"/>
  <c r="H65" i="5"/>
  <c r="H66" i="5"/>
  <c r="H57" i="5"/>
  <c r="H106" i="4"/>
  <c r="H57" i="4"/>
  <c r="H58" i="4"/>
  <c r="H59" i="4"/>
  <c r="H60" i="4"/>
  <c r="H61" i="4"/>
  <c r="H62" i="4"/>
  <c r="H63" i="4"/>
  <c r="H64" i="4"/>
  <c r="H65" i="4"/>
  <c r="H56" i="4"/>
  <c r="H106" i="2"/>
  <c r="H107" i="3"/>
  <c r="H58" i="3"/>
  <c r="H59" i="3"/>
  <c r="H60" i="3"/>
  <c r="H61" i="3"/>
  <c r="H62" i="3"/>
  <c r="H63" i="3"/>
  <c r="H64" i="3"/>
  <c r="H65" i="3"/>
  <c r="H66" i="3"/>
  <c r="H57" i="3"/>
  <c r="H57" i="2"/>
  <c r="H58" i="2"/>
  <c r="H59" i="2"/>
  <c r="H60" i="2"/>
  <c r="H61" i="2"/>
  <c r="H62" i="2"/>
  <c r="H63" i="2"/>
  <c r="H64" i="2"/>
  <c r="H65" i="2"/>
  <c r="H56" i="2"/>
  <c r="H77" i="1"/>
  <c r="H76" i="1"/>
  <c r="H75" i="1"/>
  <c r="H74" i="1"/>
  <c r="H73" i="1"/>
  <c r="H72" i="1"/>
  <c r="H71" i="1"/>
  <c r="H70" i="1"/>
  <c r="H69" i="1"/>
  <c r="H68" i="1"/>
  <c r="H67" i="1"/>
  <c r="G57" i="10"/>
  <c r="G58" i="10"/>
  <c r="G59" i="10"/>
  <c r="G60" i="10"/>
  <c r="G61" i="10"/>
  <c r="G62" i="10"/>
  <c r="G63" i="10"/>
  <c r="G64" i="10"/>
  <c r="G65" i="10"/>
  <c r="G56" i="10"/>
  <c r="G57" i="9"/>
  <c r="G58" i="9"/>
  <c r="G59" i="9"/>
  <c r="G60" i="9"/>
  <c r="G61" i="9"/>
  <c r="G62" i="9"/>
  <c r="G63" i="9"/>
  <c r="G64" i="9"/>
  <c r="G65" i="9"/>
  <c r="G56" i="9"/>
  <c r="G59" i="8"/>
  <c r="G60" i="8"/>
  <c r="G61" i="8"/>
  <c r="G62" i="8"/>
  <c r="G63" i="8"/>
  <c r="G64" i="8"/>
  <c r="G65" i="8"/>
  <c r="G66" i="8"/>
  <c r="G67" i="8"/>
  <c r="G58" i="8"/>
  <c r="G58" i="7"/>
  <c r="G59" i="7"/>
  <c r="G60" i="7"/>
  <c r="G61" i="7"/>
  <c r="G62" i="7"/>
  <c r="G63" i="7"/>
  <c r="G64" i="7"/>
  <c r="G65" i="7"/>
  <c r="G66" i="7"/>
  <c r="G57" i="7"/>
  <c r="G57" i="6"/>
  <c r="G58" i="6"/>
  <c r="G59" i="6"/>
  <c r="G60" i="6"/>
  <c r="G61" i="6"/>
  <c r="G62" i="6"/>
  <c r="G63" i="6"/>
  <c r="G64" i="6"/>
  <c r="G65" i="6"/>
  <c r="G56" i="6"/>
  <c r="G58" i="5"/>
  <c r="G59" i="5"/>
  <c r="G60" i="5"/>
  <c r="G61" i="5"/>
  <c r="G62" i="5"/>
  <c r="G63" i="5"/>
  <c r="G64" i="5"/>
  <c r="G65" i="5"/>
  <c r="G66" i="5"/>
  <c r="G57" i="5"/>
  <c r="G57" i="4"/>
  <c r="G58" i="4"/>
  <c r="G59" i="4"/>
  <c r="G60" i="4"/>
  <c r="G61" i="4"/>
  <c r="G62" i="4"/>
  <c r="G63" i="4"/>
  <c r="G64" i="4"/>
  <c r="G65" i="4"/>
  <c r="G56" i="4"/>
  <c r="G57" i="2"/>
  <c r="G58" i="2"/>
  <c r="G59" i="2"/>
  <c r="G60" i="2"/>
  <c r="G61" i="2"/>
  <c r="G62" i="2"/>
  <c r="G63" i="2"/>
  <c r="G64" i="2"/>
  <c r="G65" i="2"/>
  <c r="G56" i="2"/>
  <c r="G68" i="1"/>
  <c r="G69" i="1"/>
  <c r="G70" i="1"/>
  <c r="G71" i="1"/>
  <c r="G72" i="1"/>
  <c r="G73" i="1"/>
  <c r="G74" i="1"/>
  <c r="G75" i="1"/>
  <c r="G76" i="1"/>
  <c r="G67" i="1"/>
  <c r="G58" i="3"/>
  <c r="G59" i="3"/>
  <c r="G60" i="3"/>
  <c r="G61" i="3"/>
  <c r="G62" i="3"/>
  <c r="G63" i="3"/>
  <c r="G64" i="3"/>
  <c r="G65" i="3"/>
  <c r="G66" i="3"/>
  <c r="G57" i="3"/>
</calcChain>
</file>

<file path=xl/sharedStrings.xml><?xml version="1.0" encoding="utf-8"?>
<sst xmlns="http://schemas.openxmlformats.org/spreadsheetml/2006/main" count="3346" uniqueCount="254">
  <si>
    <t>Symbol</t>
  </si>
  <si>
    <t>Security Name</t>
  </si>
  <si>
    <t>Industry</t>
  </si>
  <si>
    <t>Close Price</t>
  </si>
  <si>
    <t>Index Mcap(Crores)</t>
  </si>
  <si>
    <t>Weightage(%)</t>
  </si>
  <si>
    <t>ACC</t>
  </si>
  <si>
    <t>ACC Ltd.</t>
  </si>
  <si>
    <t>CEMENT AND CEMENT PRODUCTS</t>
  </si>
  <si>
    <t>AMBUJACEM</t>
  </si>
  <si>
    <t>Ambuja Cements Ltd.</t>
  </si>
  <si>
    <t>ASIANPAINT</t>
  </si>
  <si>
    <t>Asian Paints Ltd.</t>
  </si>
  <si>
    <t>PAINTS</t>
  </si>
  <si>
    <t>AXISBANK</t>
  </si>
  <si>
    <t>Axis Bank Ltd.</t>
  </si>
  <si>
    <t>BANKS</t>
  </si>
  <si>
    <t>BAJAJ-AUTO</t>
  </si>
  <si>
    <t>Bajaj Auto Ltd.</t>
  </si>
  <si>
    <t>AUTOMOBILES - 2 AND 3 WHEELERS</t>
  </si>
  <si>
    <t>BANKBARODA</t>
  </si>
  <si>
    <t>Bank of Baroda</t>
  </si>
  <si>
    <t>BHARTIARTL</t>
  </si>
  <si>
    <t>Bharti Airtel Ltd.</t>
  </si>
  <si>
    <t>TELECOMMUNICATION - SERVICES</t>
  </si>
  <si>
    <t>BHEL</t>
  </si>
  <si>
    <t>Bharat Heavy Electricals Ltd.</t>
  </si>
  <si>
    <t>ELECTRICAL EQUIPMENT</t>
  </si>
  <si>
    <t>BPCL</t>
  </si>
  <si>
    <t>Bharat Petroleum Corporation Ltd.</t>
  </si>
  <si>
    <t>REFINERIES</t>
  </si>
  <si>
    <t>CAIRN</t>
  </si>
  <si>
    <t>Cairn India Ltd.</t>
  </si>
  <si>
    <t>OIL EXPLORATION/PRODUCTION</t>
  </si>
  <si>
    <t>CIPLA</t>
  </si>
  <si>
    <t>Cipla Ltd.</t>
  </si>
  <si>
    <t>PHARMACEUTICALS</t>
  </si>
  <si>
    <t>COALINDIA</t>
  </si>
  <si>
    <t>Coal India Ltd.</t>
  </si>
  <si>
    <t>MINING</t>
  </si>
  <si>
    <t>DLF</t>
  </si>
  <si>
    <t>DLF Ltd.</t>
  </si>
  <si>
    <t>CONSTRUCTION</t>
  </si>
  <si>
    <t>DRREDDY</t>
  </si>
  <si>
    <t>Dr. Reddy's Laboratories Ltd.</t>
  </si>
  <si>
    <t>GAIL</t>
  </si>
  <si>
    <t>GAIL (India) Ltd.</t>
  </si>
  <si>
    <t>GAS</t>
  </si>
  <si>
    <t>GRASIM</t>
  </si>
  <si>
    <t>Grasim Industries Ltd.</t>
  </si>
  <si>
    <t>HCLTECH</t>
  </si>
  <si>
    <t>HCL Technologies Ltd.</t>
  </si>
  <si>
    <t>COMPUTERS - SOFTWARE</t>
  </si>
  <si>
    <t>HDFC</t>
  </si>
  <si>
    <t>Housing Development Finance Corporation Ltd</t>
  </si>
  <si>
    <t>FINANCE - HOUSING</t>
  </si>
  <si>
    <t>HDFCBANK</t>
  </si>
  <si>
    <t>HDFC Bank Ltd.</t>
  </si>
  <si>
    <t>HEROMOTOCO</t>
  </si>
  <si>
    <t>Hero MotoCorp Ltd.</t>
  </si>
  <si>
    <t>HINDALCO</t>
  </si>
  <si>
    <t>Hindalco Industries Ltd.</t>
  </si>
  <si>
    <t>ALUMINIUM</t>
  </si>
  <si>
    <t>HINDUNILVR</t>
  </si>
  <si>
    <t>Hindustan Unilever Ltd.</t>
  </si>
  <si>
    <t>DIVERSIFIED</t>
  </si>
  <si>
    <t>ICICIBANK</t>
  </si>
  <si>
    <t>ICICI Bank Ltd.</t>
  </si>
  <si>
    <t>IDFC</t>
  </si>
  <si>
    <t>IDFC Ltd.</t>
  </si>
  <si>
    <t>FINANCIAL INSTITUTION</t>
  </si>
  <si>
    <t>INDUSINDBK</t>
  </si>
  <si>
    <t>IndusInd Bank Ltd.</t>
  </si>
  <si>
    <t>INFY</t>
  </si>
  <si>
    <t>Infosys Ltd.</t>
  </si>
  <si>
    <t>ITC</t>
  </si>
  <si>
    <t>I T C Ltd.</t>
  </si>
  <si>
    <t>CIGARETTES</t>
  </si>
  <si>
    <t>JINDALSTEL</t>
  </si>
  <si>
    <t>Jindal Steel &amp; Power Ltd.</t>
  </si>
  <si>
    <t>STEEL AND STEEL PRODUCTS</t>
  </si>
  <si>
    <t>JPASSOCIAT</t>
  </si>
  <si>
    <t>Jaiprakash Associates Ltd.</t>
  </si>
  <si>
    <t>KOTAKBANK</t>
  </si>
  <si>
    <t>Kotak Mahindra Bank Ltd.</t>
  </si>
  <si>
    <t>LT</t>
  </si>
  <si>
    <t>Larsen &amp; Toubro Ltd.</t>
  </si>
  <si>
    <t>ENGINEERING</t>
  </si>
  <si>
    <t>LUPIN</t>
  </si>
  <si>
    <t>Lupin Ltd.</t>
  </si>
  <si>
    <t>M&amp;M</t>
  </si>
  <si>
    <t>Mahindra &amp; Mahindra Ltd.</t>
  </si>
  <si>
    <t>AUTOMOBILES - 4 WHEELERS</t>
  </si>
  <si>
    <t>MARUTI</t>
  </si>
  <si>
    <t>Maruti Suzuki India Ltd.</t>
  </si>
  <si>
    <t>NMDC</t>
  </si>
  <si>
    <t>NMDC Ltd.</t>
  </si>
  <si>
    <t>NTPC</t>
  </si>
  <si>
    <t>NTPC Ltd.</t>
  </si>
  <si>
    <t>POWER</t>
  </si>
  <si>
    <t>ONGC</t>
  </si>
  <si>
    <t>Oil &amp; Natural Gas Corporation Ltd.</t>
  </si>
  <si>
    <t>PNB</t>
  </si>
  <si>
    <t>Punjab National Bank</t>
  </si>
  <si>
    <t>POWERGRID</t>
  </si>
  <si>
    <t>Power Grid Corporation of India Ltd.</t>
  </si>
  <si>
    <t>RANBAXY</t>
  </si>
  <si>
    <t>Ranbaxy Laboratories Ltd.</t>
  </si>
  <si>
    <t>RELIANCE</t>
  </si>
  <si>
    <t>Reliance Industries Ltd.</t>
  </si>
  <si>
    <t>RELINFRA</t>
  </si>
  <si>
    <t>Reliance Infrastructure Ltd.</t>
  </si>
  <si>
    <t>SBIN</t>
  </si>
  <si>
    <t>State Bank of India</t>
  </si>
  <si>
    <t>SESAGOA</t>
  </si>
  <si>
    <t>Sesa Goa Ltd.</t>
  </si>
  <si>
    <t>SUNPHARMA</t>
  </si>
  <si>
    <t>Sun Pharmaceutical Industries Ltd.</t>
  </si>
  <si>
    <t>TATAMOTORS</t>
  </si>
  <si>
    <t>Tata Motors Ltd.</t>
  </si>
  <si>
    <t>TATAPOWER</t>
  </si>
  <si>
    <t>Tata Power Co. Ltd.</t>
  </si>
  <si>
    <t>TATASTEEL</t>
  </si>
  <si>
    <t>Tata Steel Ltd.</t>
  </si>
  <si>
    <t>TCS</t>
  </si>
  <si>
    <t>Tata Consultancy Services Ltd.</t>
  </si>
  <si>
    <t>ULTRACEMCO</t>
  </si>
  <si>
    <t>UltraTech Cement Ltd.</t>
  </si>
  <si>
    <t>Housing Development Finance Corporation Ltd.</t>
  </si>
  <si>
    <t>MCDOWELL-N</t>
  </si>
  <si>
    <t>United Spirits Ltd.</t>
  </si>
  <si>
    <t>BREW/DISTILLERIES</t>
  </si>
  <si>
    <t>SSLT</t>
  </si>
  <si>
    <t>Sesa Sterlite Ltd.</t>
  </si>
  <si>
    <t>TECHM</t>
  </si>
  <si>
    <t>Tech Mahindra Ltd.</t>
  </si>
  <si>
    <t>WIPRO</t>
  </si>
  <si>
    <t>Wipro Ltd.</t>
  </si>
  <si>
    <t>IDEA</t>
  </si>
  <si>
    <t>Idea Cellular Ltd.</t>
  </si>
  <si>
    <t>YESBANK</t>
  </si>
  <si>
    <t>Yes Bank Ltd.</t>
  </si>
  <si>
    <t>ZEEL</t>
  </si>
  <si>
    <t>Zee Entertainment Enterprises Ltd.</t>
  </si>
  <si>
    <t>MEDIA &amp; ENTERTAINMENT</t>
  </si>
  <si>
    <t>Weightage)%)</t>
  </si>
  <si>
    <t>ADANIPORTS</t>
  </si>
  <si>
    <t>Adani Ports and Special Economic Zone Ltd.</t>
  </si>
  <si>
    <t>SHIPPING</t>
  </si>
  <si>
    <t>BOSCHLTD</t>
  </si>
  <si>
    <t>Bosch Ltd.</t>
  </si>
  <si>
    <t>AUTO ANCILLARIES</t>
  </si>
  <si>
    <t>VEDL</t>
  </si>
  <si>
    <t>Vedanta Ltd.</t>
  </si>
  <si>
    <t>Index Mcap (crores)</t>
  </si>
  <si>
    <t>AUROPHARMA</t>
  </si>
  <si>
    <t>Aurobindo Pharma Ltd.</t>
  </si>
  <si>
    <t>EICHERMOT</t>
  </si>
  <si>
    <t>Eicher Motors Ltd.</t>
  </si>
  <si>
    <t>IBULHSGFIN</t>
  </si>
  <si>
    <t>Indiabulls Housing Finance Ltd.</t>
  </si>
  <si>
    <t>INFRATEL</t>
  </si>
  <si>
    <t>Bharti Infratel Ltd.</t>
  </si>
  <si>
    <t>TELECOMMUNICATION - EQUIPMENT</t>
  </si>
  <si>
    <t>IOC</t>
  </si>
  <si>
    <t>Indian Oil Corporation Ltd.</t>
  </si>
  <si>
    <t>TATAMTRDVR</t>
  </si>
  <si>
    <t>Tata Motors Ltd DVR</t>
  </si>
  <si>
    <t>Index Mcap)crores)</t>
  </si>
  <si>
    <t>SERVICES</t>
  </si>
  <si>
    <t>CEMENT &amp; CEMENT PRODUCTS</t>
  </si>
  <si>
    <t>CONSUMER GOODS</t>
  </si>
  <si>
    <t>PHARMA</t>
  </si>
  <si>
    <t>FINANCIAL SERVICES</t>
  </si>
  <si>
    <t>AUTOMOBILE</t>
  </si>
  <si>
    <t>BAJFINANCE</t>
  </si>
  <si>
    <t>Bajaj Finance Ltd.</t>
  </si>
  <si>
    <t>ENERGY</t>
  </si>
  <si>
    <t>TELECOM</t>
  </si>
  <si>
    <t>METALS</t>
  </si>
  <si>
    <t>IT</t>
  </si>
  <si>
    <t>HINDPETRO</t>
  </si>
  <si>
    <t>Hindustan Petroleum Corporation Ltd.</t>
  </si>
  <si>
    <t>UPL</t>
  </si>
  <si>
    <t>UPL Ltd.</t>
  </si>
  <si>
    <t>FERTILISERS &amp; PESTICIDES</t>
  </si>
  <si>
    <t>Index Mcap(crores)</t>
  </si>
  <si>
    <t>BAJAJFINSV</t>
  </si>
  <si>
    <t>Bajaj Finserv Ltd.</t>
  </si>
  <si>
    <t>BRITANNIA</t>
  </si>
  <si>
    <t>Britannia Industries Ltd.</t>
  </si>
  <si>
    <t>JSWSTEEL</t>
  </si>
  <si>
    <t>JSW Steel Ltd.</t>
  </si>
  <si>
    <t>TITAN</t>
  </si>
  <si>
    <t>Titan Company Ltd.</t>
  </si>
  <si>
    <t>OIL &amp; GAS</t>
  </si>
  <si>
    <t>ITC Ltd.</t>
  </si>
  <si>
    <t>NESTLEIND</t>
  </si>
  <si>
    <t>Nestle India Ltd.</t>
  </si>
  <si>
    <t>SHREECEM</t>
  </si>
  <si>
    <t>Shree Cement Ltd.</t>
  </si>
  <si>
    <t>DIVISLAB</t>
  </si>
  <si>
    <t>Divi's Laboratories Ltd.</t>
  </si>
  <si>
    <t>HDFCLIFE</t>
  </si>
  <si>
    <t>HDFC Life Insurance Company Ltd.</t>
  </si>
  <si>
    <t>SBILIFE</t>
  </si>
  <si>
    <t>SBI Life Insurance Company Ltd.</t>
  </si>
  <si>
    <t>TATACONSUM</t>
  </si>
  <si>
    <t>Tata Consumer Products Ltd.</t>
  </si>
  <si>
    <t>Services</t>
  </si>
  <si>
    <t>APOLLOHOSP</t>
  </si>
  <si>
    <t>Apollo Hospitals Enterprise Ltd.</t>
  </si>
  <si>
    <t>Healthcare</t>
  </si>
  <si>
    <t>Consumer Durables</t>
  </si>
  <si>
    <t>Financial Services</t>
  </si>
  <si>
    <t>Automobile and Auto Components</t>
  </si>
  <si>
    <t>Oil, Gas &amp; Consumable Fuels</t>
  </si>
  <si>
    <t>Telecommunication</t>
  </si>
  <si>
    <t>Fast Moving Consumer Goods</t>
  </si>
  <si>
    <t>Construction Materials</t>
  </si>
  <si>
    <t>Information Technology</t>
  </si>
  <si>
    <t>Metals &amp; Mining</t>
  </si>
  <si>
    <t>Construction</t>
  </si>
  <si>
    <t>Power</t>
  </si>
  <si>
    <t>Chemicals</t>
  </si>
  <si>
    <t>ADANIENT</t>
  </si>
  <si>
    <t>Adani Enterprises Ltd.</t>
  </si>
  <si>
    <t>Next year Closing</t>
  </si>
  <si>
    <t>Next Year closing</t>
  </si>
  <si>
    <t>2013-14</t>
  </si>
  <si>
    <t>2014-15</t>
  </si>
  <si>
    <t xml:space="preserve"> </t>
  </si>
  <si>
    <t>percent</t>
  </si>
  <si>
    <t>2014-2015</t>
  </si>
  <si>
    <t>Percent</t>
  </si>
  <si>
    <t>2015-2016</t>
  </si>
  <si>
    <t>%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</si>
  <si>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</si>
  <si>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</si>
  <si>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</si>
  <si>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</si>
  <si>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</si>
  <si>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</si>
  <si>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</si>
  <si>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</si>
  <si>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</si>
  <si>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</si>
  <si>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</si>
  <si>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</si>
  <si>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</si>
  <si>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</si>
  <si>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</si>
  <si>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nf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</si>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</sst>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0" fontId="0" fillId="3" borderId="0" xfId="0" applyFill="1"/>
    <xf numFmtId="20" fontId="2" fillId="0" borderId="0" xfId="0" applyNumberFormat="1" applyFont="1" applyFill="1" applyBorder="1" applyAlignment="1" applyProtection="1"/>
    <xf numFmtId="0" fontId="1" fillId="2" borderId="1" xfId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0"/>
  <sheetViews>
    <sheetView topLeftCell="A55" zoomScale="115" zoomScaleNormal="115" workbookViewId="0">
      <selection activeCell="H96" sqref="H96"/>
    </sheetView>
  </sheetViews>
  <sheetFormatPr defaultRowHeight="15" x14ac:dyDescent="0.25"/>
  <cols>
    <col min="1" max="6" width="16" customWidth="1"/>
    <col min="7" max="7" width="2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75</v>
      </c>
      <c r="B2" s="1" t="s">
        <v>76</v>
      </c>
      <c r="C2" s="1" t="s">
        <v>77</v>
      </c>
      <c r="D2" s="1">
        <v>324.35000000000002</v>
      </c>
      <c r="E2" s="1">
        <v>178028</v>
      </c>
      <c r="F2" s="1">
        <v>9.4700000000000006</v>
      </c>
    </row>
    <row r="3" spans="1:6" x14ac:dyDescent="0.25">
      <c r="A3" s="1" t="s">
        <v>108</v>
      </c>
      <c r="B3" s="1" t="s">
        <v>109</v>
      </c>
      <c r="C3" s="1" t="s">
        <v>30</v>
      </c>
      <c r="D3" s="1">
        <v>862.6</v>
      </c>
      <c r="E3" s="1">
        <v>141607</v>
      </c>
      <c r="F3" s="1">
        <v>7.53</v>
      </c>
    </row>
    <row r="4" spans="1:6" x14ac:dyDescent="0.25">
      <c r="A4" s="1" t="s">
        <v>53</v>
      </c>
      <c r="B4" s="1" t="s">
        <v>54</v>
      </c>
      <c r="C4" s="1" t="s">
        <v>55</v>
      </c>
      <c r="D4" s="1">
        <v>879.05</v>
      </c>
      <c r="E4" s="1">
        <v>136051</v>
      </c>
      <c r="F4" s="1">
        <v>7.24</v>
      </c>
    </row>
    <row r="5" spans="1:6" x14ac:dyDescent="0.25">
      <c r="A5" s="1" t="s">
        <v>66</v>
      </c>
      <c r="B5" s="1" t="s">
        <v>67</v>
      </c>
      <c r="C5" s="1" t="s">
        <v>16</v>
      </c>
      <c r="D5" s="1">
        <v>1070.75</v>
      </c>
      <c r="E5" s="1">
        <v>123546</v>
      </c>
      <c r="F5" s="1">
        <v>6.57</v>
      </c>
    </row>
    <row r="6" spans="1:6" x14ac:dyDescent="0.25">
      <c r="A6" s="1" t="s">
        <v>56</v>
      </c>
      <c r="B6" s="1" t="s">
        <v>57</v>
      </c>
      <c r="C6" s="1" t="s">
        <v>16</v>
      </c>
      <c r="D6" s="1">
        <v>669.5</v>
      </c>
      <c r="E6" s="1">
        <v>123023</v>
      </c>
      <c r="F6" s="1">
        <v>6.55</v>
      </c>
    </row>
    <row r="7" spans="1:6" x14ac:dyDescent="0.25">
      <c r="A7" s="1" t="s">
        <v>73</v>
      </c>
      <c r="B7" s="1" t="s">
        <v>74</v>
      </c>
      <c r="C7" s="1" t="s">
        <v>52</v>
      </c>
      <c r="D7" s="1">
        <v>2498.85</v>
      </c>
      <c r="E7" s="1">
        <v>120482</v>
      </c>
      <c r="F7" s="1">
        <v>6.41</v>
      </c>
    </row>
    <row r="8" spans="1:6" x14ac:dyDescent="0.25">
      <c r="A8" s="1" t="s">
        <v>124</v>
      </c>
      <c r="B8" s="1" t="s">
        <v>125</v>
      </c>
      <c r="C8" s="1" t="s">
        <v>52</v>
      </c>
      <c r="D8" s="1">
        <v>1518.15</v>
      </c>
      <c r="E8" s="1">
        <v>77376</v>
      </c>
      <c r="F8" s="1">
        <v>4.12</v>
      </c>
    </row>
    <row r="9" spans="1:6" x14ac:dyDescent="0.25">
      <c r="A9" s="1" t="s">
        <v>85</v>
      </c>
      <c r="B9" s="1" t="s">
        <v>86</v>
      </c>
      <c r="C9" s="1" t="s">
        <v>87</v>
      </c>
      <c r="D9" s="1">
        <v>1407.9</v>
      </c>
      <c r="E9" s="1">
        <v>76219</v>
      </c>
      <c r="F9" s="1">
        <v>4.0599999999999996</v>
      </c>
    </row>
    <row r="10" spans="1:6" x14ac:dyDescent="0.25">
      <c r="A10" s="1" t="s">
        <v>63</v>
      </c>
      <c r="B10" s="1" t="s">
        <v>64</v>
      </c>
      <c r="C10" s="1" t="s">
        <v>65</v>
      </c>
      <c r="D10" s="1">
        <v>585.15</v>
      </c>
      <c r="E10" s="1">
        <v>60096</v>
      </c>
      <c r="F10" s="1">
        <v>3.2</v>
      </c>
    </row>
    <row r="11" spans="1:6" x14ac:dyDescent="0.25">
      <c r="A11" s="1" t="s">
        <v>100</v>
      </c>
      <c r="B11" s="1" t="s">
        <v>101</v>
      </c>
      <c r="C11" s="1" t="s">
        <v>33</v>
      </c>
      <c r="D11" s="1">
        <v>331.1</v>
      </c>
      <c r="E11" s="1">
        <v>58586</v>
      </c>
      <c r="F11" s="1">
        <v>3.12</v>
      </c>
    </row>
    <row r="12" spans="1:6" hidden="1" x14ac:dyDescent="0.25">
      <c r="A12" s="1" t="s">
        <v>112</v>
      </c>
      <c r="B12" s="1" t="s">
        <v>113</v>
      </c>
      <c r="C12" s="1" t="s">
        <v>16</v>
      </c>
      <c r="D12" s="1">
        <v>1953.8</v>
      </c>
      <c r="E12" s="1">
        <v>50368</v>
      </c>
      <c r="F12" s="1">
        <v>2.68</v>
      </c>
    </row>
    <row r="13" spans="1:6" hidden="1" x14ac:dyDescent="0.25">
      <c r="A13" s="1" t="s">
        <v>118</v>
      </c>
      <c r="B13" s="1" t="s">
        <v>119</v>
      </c>
      <c r="C13" s="1" t="s">
        <v>92</v>
      </c>
      <c r="D13" s="1">
        <v>281.3</v>
      </c>
      <c r="E13" s="1">
        <v>49953</v>
      </c>
      <c r="F13" s="1">
        <v>2.66</v>
      </c>
    </row>
    <row r="14" spans="1:6" hidden="1" x14ac:dyDescent="0.25">
      <c r="A14" s="1" t="s">
        <v>90</v>
      </c>
      <c r="B14" s="1" t="s">
        <v>91</v>
      </c>
      <c r="C14" s="1" t="s">
        <v>92</v>
      </c>
      <c r="D14" s="1">
        <v>970.6</v>
      </c>
      <c r="E14" s="1">
        <v>44584</v>
      </c>
      <c r="F14" s="1">
        <v>2.37</v>
      </c>
    </row>
    <row r="15" spans="1:6" hidden="1" x14ac:dyDescent="0.25">
      <c r="A15" s="1" t="s">
        <v>14</v>
      </c>
      <c r="B15" s="1" t="s">
        <v>15</v>
      </c>
      <c r="C15" s="1" t="s">
        <v>16</v>
      </c>
      <c r="D15" s="1">
        <v>1325.2</v>
      </c>
      <c r="E15" s="1">
        <v>41063</v>
      </c>
      <c r="F15" s="1">
        <v>2.1800000000000002</v>
      </c>
    </row>
    <row r="16" spans="1:6" hidden="1" x14ac:dyDescent="0.25">
      <c r="A16" s="1" t="s">
        <v>116</v>
      </c>
      <c r="B16" s="1" t="s">
        <v>117</v>
      </c>
      <c r="C16" s="1" t="s">
        <v>36</v>
      </c>
      <c r="D16" s="1">
        <v>1011.55</v>
      </c>
      <c r="E16" s="1">
        <v>38045</v>
      </c>
      <c r="F16" s="1">
        <v>2.02</v>
      </c>
    </row>
    <row r="17" spans="1:6" hidden="1" x14ac:dyDescent="0.25">
      <c r="A17" s="1" t="s">
        <v>22</v>
      </c>
      <c r="B17" s="1" t="s">
        <v>23</v>
      </c>
      <c r="C17" s="1" t="s">
        <v>24</v>
      </c>
      <c r="D17" s="1">
        <v>291.75</v>
      </c>
      <c r="E17" s="1">
        <v>34844</v>
      </c>
      <c r="F17" s="1">
        <v>1.85</v>
      </c>
    </row>
    <row r="18" spans="1:6" hidden="1" x14ac:dyDescent="0.25">
      <c r="A18" s="1" t="s">
        <v>97</v>
      </c>
      <c r="B18" s="1" t="s">
        <v>98</v>
      </c>
      <c r="C18" s="1" t="s">
        <v>99</v>
      </c>
      <c r="D18" s="1">
        <v>143.75</v>
      </c>
      <c r="E18" s="1">
        <v>29632</v>
      </c>
      <c r="F18" s="1">
        <v>1.58</v>
      </c>
    </row>
    <row r="19" spans="1:6" hidden="1" x14ac:dyDescent="0.25">
      <c r="A19" s="1" t="s">
        <v>83</v>
      </c>
      <c r="B19" s="1" t="s">
        <v>84</v>
      </c>
      <c r="C19" s="1" t="s">
        <v>16</v>
      </c>
      <c r="D19" s="1">
        <v>722.2</v>
      </c>
      <c r="E19" s="1">
        <v>28051</v>
      </c>
      <c r="F19" s="1">
        <v>1.49</v>
      </c>
    </row>
    <row r="20" spans="1:6" hidden="1" x14ac:dyDescent="0.25">
      <c r="A20" s="1" t="s">
        <v>43</v>
      </c>
      <c r="B20" s="1" t="s">
        <v>44</v>
      </c>
      <c r="C20" s="1" t="s">
        <v>36</v>
      </c>
      <c r="D20" s="1">
        <v>2218.85</v>
      </c>
      <c r="E20" s="1">
        <v>28050</v>
      </c>
      <c r="F20" s="1">
        <v>1.49</v>
      </c>
    </row>
    <row r="21" spans="1:6" hidden="1" x14ac:dyDescent="0.25">
      <c r="A21" s="1" t="s">
        <v>17</v>
      </c>
      <c r="B21" s="1" t="s">
        <v>18</v>
      </c>
      <c r="C21" s="1" t="s">
        <v>19</v>
      </c>
      <c r="D21" s="1">
        <v>1923.95</v>
      </c>
      <c r="E21" s="1">
        <v>25819</v>
      </c>
      <c r="F21" s="1">
        <v>1.37</v>
      </c>
    </row>
    <row r="22" spans="1:6" hidden="1" x14ac:dyDescent="0.25">
      <c r="A22" s="1" t="s">
        <v>11</v>
      </c>
      <c r="B22" s="1" t="s">
        <v>12</v>
      </c>
      <c r="C22" s="1" t="s">
        <v>13</v>
      </c>
      <c r="D22" s="1">
        <v>4636.5</v>
      </c>
      <c r="E22" s="1">
        <v>20998</v>
      </c>
      <c r="F22" s="1">
        <v>1.1200000000000001</v>
      </c>
    </row>
    <row r="23" spans="1:6" hidden="1" x14ac:dyDescent="0.25">
      <c r="A23" s="1" t="s">
        <v>50</v>
      </c>
      <c r="B23" s="1" t="s">
        <v>51</v>
      </c>
      <c r="C23" s="1" t="s">
        <v>52</v>
      </c>
      <c r="D23" s="1">
        <v>776</v>
      </c>
      <c r="E23" s="1">
        <v>20544</v>
      </c>
      <c r="F23" s="1">
        <v>1.0900000000000001</v>
      </c>
    </row>
    <row r="24" spans="1:6" hidden="1" x14ac:dyDescent="0.25">
      <c r="A24" s="1" t="s">
        <v>93</v>
      </c>
      <c r="B24" s="1" t="s">
        <v>94</v>
      </c>
      <c r="C24" s="1" t="s">
        <v>92</v>
      </c>
      <c r="D24" s="1">
        <v>1537.75</v>
      </c>
      <c r="E24" s="1">
        <v>20343</v>
      </c>
      <c r="F24" s="1">
        <v>1.08</v>
      </c>
    </row>
    <row r="25" spans="1:6" hidden="1" x14ac:dyDescent="0.25">
      <c r="A25" s="1" t="s">
        <v>34</v>
      </c>
      <c r="B25" s="1" t="s">
        <v>35</v>
      </c>
      <c r="C25" s="1" t="s">
        <v>36</v>
      </c>
      <c r="D25" s="1">
        <v>391.95</v>
      </c>
      <c r="E25" s="1">
        <v>19889</v>
      </c>
      <c r="F25" s="1">
        <v>1.06</v>
      </c>
    </row>
    <row r="26" spans="1:6" hidden="1" x14ac:dyDescent="0.25">
      <c r="A26" s="1" t="s">
        <v>71</v>
      </c>
      <c r="B26" s="1" t="s">
        <v>72</v>
      </c>
      <c r="C26" s="1" t="s">
        <v>16</v>
      </c>
      <c r="D26" s="1">
        <v>467.45</v>
      </c>
      <c r="E26" s="1">
        <v>19780</v>
      </c>
      <c r="F26" s="1">
        <v>1.05</v>
      </c>
    </row>
    <row r="27" spans="1:6" hidden="1" x14ac:dyDescent="0.25">
      <c r="A27" s="1" t="s">
        <v>37</v>
      </c>
      <c r="B27" s="1" t="s">
        <v>38</v>
      </c>
      <c r="C27" s="1" t="s">
        <v>39</v>
      </c>
      <c r="D27" s="1">
        <v>302.55</v>
      </c>
      <c r="E27" s="1">
        <v>19110</v>
      </c>
      <c r="F27" s="1">
        <v>1.02</v>
      </c>
    </row>
    <row r="28" spans="1:6" hidden="1" x14ac:dyDescent="0.25">
      <c r="A28" s="1" t="s">
        <v>126</v>
      </c>
      <c r="B28" s="1" t="s">
        <v>127</v>
      </c>
      <c r="C28" s="1" t="s">
        <v>8</v>
      </c>
      <c r="D28" s="1">
        <v>1877</v>
      </c>
      <c r="E28" s="1">
        <v>19037</v>
      </c>
      <c r="F28" s="1">
        <v>1.01</v>
      </c>
    </row>
    <row r="29" spans="1:6" hidden="1" x14ac:dyDescent="0.25">
      <c r="A29" s="1" t="s">
        <v>88</v>
      </c>
      <c r="B29" s="1" t="s">
        <v>89</v>
      </c>
      <c r="C29" s="1" t="s">
        <v>36</v>
      </c>
      <c r="D29" s="1">
        <v>781.45</v>
      </c>
      <c r="E29" s="1">
        <v>18601</v>
      </c>
      <c r="F29" s="1">
        <v>0.99</v>
      </c>
    </row>
    <row r="30" spans="1:6" hidden="1" x14ac:dyDescent="0.25">
      <c r="A30" s="1" t="s">
        <v>122</v>
      </c>
      <c r="B30" s="1" t="s">
        <v>123</v>
      </c>
      <c r="C30" s="1" t="s">
        <v>80</v>
      </c>
      <c r="D30" s="1">
        <v>273.75</v>
      </c>
      <c r="E30" s="1">
        <v>18251</v>
      </c>
      <c r="F30" s="1">
        <v>0.97</v>
      </c>
    </row>
    <row r="31" spans="1:6" hidden="1" x14ac:dyDescent="0.25">
      <c r="A31" s="1" t="s">
        <v>48</v>
      </c>
      <c r="B31" s="1" t="s">
        <v>49</v>
      </c>
      <c r="C31" s="1" t="s">
        <v>8</v>
      </c>
      <c r="D31" s="1">
        <v>2759.9</v>
      </c>
      <c r="E31" s="1">
        <v>17539</v>
      </c>
      <c r="F31" s="1">
        <v>0.93</v>
      </c>
    </row>
    <row r="32" spans="1:6" hidden="1" x14ac:dyDescent="0.25">
      <c r="A32" s="1" t="s">
        <v>31</v>
      </c>
      <c r="B32" s="1" t="s">
        <v>32</v>
      </c>
      <c r="C32" s="1" t="s">
        <v>33</v>
      </c>
      <c r="D32" s="1">
        <v>290</v>
      </c>
      <c r="E32" s="1">
        <v>17149</v>
      </c>
      <c r="F32" s="1">
        <v>0.91</v>
      </c>
    </row>
    <row r="33" spans="1:6" hidden="1" x14ac:dyDescent="0.25">
      <c r="A33" s="1" t="s">
        <v>58</v>
      </c>
      <c r="B33" s="1" t="s">
        <v>59</v>
      </c>
      <c r="C33" s="1" t="s">
        <v>19</v>
      </c>
      <c r="D33" s="1">
        <v>1663.05</v>
      </c>
      <c r="E33" s="1">
        <v>15870</v>
      </c>
      <c r="F33" s="1">
        <v>0.84</v>
      </c>
    </row>
    <row r="34" spans="1:6" hidden="1" x14ac:dyDescent="0.25">
      <c r="A34" s="1" t="s">
        <v>68</v>
      </c>
      <c r="B34" s="1" t="s">
        <v>69</v>
      </c>
      <c r="C34" s="1" t="s">
        <v>70</v>
      </c>
      <c r="D34" s="1">
        <v>128.15</v>
      </c>
      <c r="E34" s="1">
        <v>15844</v>
      </c>
      <c r="F34" s="1">
        <v>0.84</v>
      </c>
    </row>
    <row r="35" spans="1:6" hidden="1" x14ac:dyDescent="0.25">
      <c r="A35" s="1" t="s">
        <v>104</v>
      </c>
      <c r="B35" s="1" t="s">
        <v>105</v>
      </c>
      <c r="C35" s="1" t="s">
        <v>99</v>
      </c>
      <c r="D35" s="1">
        <v>111.3</v>
      </c>
      <c r="E35" s="1">
        <v>15757</v>
      </c>
      <c r="F35" s="1">
        <v>0.84</v>
      </c>
    </row>
    <row r="36" spans="1:6" hidden="1" x14ac:dyDescent="0.25">
      <c r="A36" s="1" t="s">
        <v>9</v>
      </c>
      <c r="B36" s="1" t="s">
        <v>10</v>
      </c>
      <c r="C36" s="1" t="s">
        <v>8</v>
      </c>
      <c r="D36" s="1">
        <v>186.85</v>
      </c>
      <c r="E36" s="1">
        <v>14247</v>
      </c>
      <c r="F36" s="1">
        <v>0.76</v>
      </c>
    </row>
    <row r="37" spans="1:6" hidden="1" x14ac:dyDescent="0.25">
      <c r="A37" s="1" t="s">
        <v>45</v>
      </c>
      <c r="B37" s="1" t="s">
        <v>46</v>
      </c>
      <c r="C37" s="1" t="s">
        <v>47</v>
      </c>
      <c r="D37" s="1">
        <v>313.3</v>
      </c>
      <c r="E37" s="1">
        <v>14073</v>
      </c>
      <c r="F37" s="1">
        <v>0.75</v>
      </c>
    </row>
    <row r="38" spans="1:6" hidden="1" x14ac:dyDescent="0.25">
      <c r="A38" s="1" t="s">
        <v>120</v>
      </c>
      <c r="B38" s="1" t="s">
        <v>121</v>
      </c>
      <c r="C38" s="1" t="s">
        <v>99</v>
      </c>
      <c r="D38" s="1">
        <v>86.3</v>
      </c>
      <c r="E38" s="1">
        <v>13830</v>
      </c>
      <c r="F38" s="1">
        <v>0.74</v>
      </c>
    </row>
    <row r="39" spans="1:6" hidden="1" x14ac:dyDescent="0.25">
      <c r="A39" s="1" t="s">
        <v>25</v>
      </c>
      <c r="B39" s="1" t="s">
        <v>26</v>
      </c>
      <c r="C39" s="1" t="s">
        <v>27</v>
      </c>
      <c r="D39" s="1">
        <v>174.25</v>
      </c>
      <c r="E39" s="1">
        <v>13767</v>
      </c>
      <c r="F39" s="1">
        <v>0.73</v>
      </c>
    </row>
    <row r="40" spans="1:6" hidden="1" x14ac:dyDescent="0.25">
      <c r="A40" s="1" t="s">
        <v>60</v>
      </c>
      <c r="B40" s="1" t="s">
        <v>61</v>
      </c>
      <c r="C40" s="1" t="s">
        <v>62</v>
      </c>
      <c r="D40" s="1">
        <v>99.8</v>
      </c>
      <c r="E40" s="1">
        <v>12837</v>
      </c>
      <c r="F40" s="1">
        <v>0.68</v>
      </c>
    </row>
    <row r="41" spans="1:6" hidden="1" x14ac:dyDescent="0.25">
      <c r="A41" s="1" t="s">
        <v>6</v>
      </c>
      <c r="B41" s="1" t="s">
        <v>7</v>
      </c>
      <c r="C41" s="1" t="s">
        <v>8</v>
      </c>
      <c r="D41" s="1">
        <v>1222.6500000000001</v>
      </c>
      <c r="E41" s="1">
        <v>11409</v>
      </c>
      <c r="F41" s="1">
        <v>0.61</v>
      </c>
    </row>
    <row r="42" spans="1:6" hidden="1" x14ac:dyDescent="0.25">
      <c r="A42" s="1" t="s">
        <v>20</v>
      </c>
      <c r="B42" s="1" t="s">
        <v>21</v>
      </c>
      <c r="C42" s="1" t="s">
        <v>16</v>
      </c>
      <c r="D42" s="1">
        <v>574.15</v>
      </c>
      <c r="E42" s="1">
        <v>10785</v>
      </c>
      <c r="F42" s="1">
        <v>0.56999999999999995</v>
      </c>
    </row>
    <row r="43" spans="1:6" hidden="1" x14ac:dyDescent="0.25">
      <c r="A43" s="1" t="s">
        <v>102</v>
      </c>
      <c r="B43" s="1" t="s">
        <v>103</v>
      </c>
      <c r="C43" s="1" t="s">
        <v>16</v>
      </c>
      <c r="D43" s="1">
        <v>650.85</v>
      </c>
      <c r="E43" s="1">
        <v>9691</v>
      </c>
      <c r="F43" s="1">
        <v>0.52</v>
      </c>
    </row>
    <row r="44" spans="1:6" hidden="1" x14ac:dyDescent="0.25">
      <c r="A44" s="1" t="s">
        <v>28</v>
      </c>
      <c r="B44" s="1" t="s">
        <v>29</v>
      </c>
      <c r="C44" s="1" t="s">
        <v>30</v>
      </c>
      <c r="D44" s="1">
        <v>366.95</v>
      </c>
      <c r="E44" s="1">
        <v>9483</v>
      </c>
      <c r="F44" s="1">
        <v>0.5</v>
      </c>
    </row>
    <row r="45" spans="1:6" hidden="1" x14ac:dyDescent="0.25">
      <c r="A45" s="1" t="s">
        <v>95</v>
      </c>
      <c r="B45" s="1" t="s">
        <v>96</v>
      </c>
      <c r="C45" s="1" t="s">
        <v>39</v>
      </c>
      <c r="D45" s="1">
        <v>105.45</v>
      </c>
      <c r="E45" s="1">
        <v>8360</v>
      </c>
      <c r="F45" s="1">
        <v>0.44</v>
      </c>
    </row>
    <row r="46" spans="1:6" hidden="1" x14ac:dyDescent="0.25">
      <c r="A46" s="1" t="s">
        <v>78</v>
      </c>
      <c r="B46" s="1" t="s">
        <v>79</v>
      </c>
      <c r="C46" s="1" t="s">
        <v>80</v>
      </c>
      <c r="D46" s="1">
        <v>217.45</v>
      </c>
      <c r="E46" s="1">
        <v>8319</v>
      </c>
      <c r="F46" s="1">
        <v>0.44</v>
      </c>
    </row>
    <row r="47" spans="1:6" hidden="1" x14ac:dyDescent="0.25">
      <c r="A47" s="1" t="s">
        <v>40</v>
      </c>
      <c r="B47" s="1" t="s">
        <v>41</v>
      </c>
      <c r="C47" s="1" t="s">
        <v>42</v>
      </c>
      <c r="D47" s="1">
        <v>181.25</v>
      </c>
      <c r="E47" s="1">
        <v>6911</v>
      </c>
      <c r="F47" s="1">
        <v>0.37</v>
      </c>
    </row>
    <row r="48" spans="1:6" hidden="1" x14ac:dyDescent="0.25">
      <c r="A48" s="1" t="s">
        <v>81</v>
      </c>
      <c r="B48" s="1" t="s">
        <v>82</v>
      </c>
      <c r="C48" s="1" t="s">
        <v>42</v>
      </c>
      <c r="D48" s="1">
        <v>53.6</v>
      </c>
      <c r="E48" s="1">
        <v>6572</v>
      </c>
      <c r="F48" s="1">
        <v>0.35</v>
      </c>
    </row>
    <row r="49" spans="1:6" hidden="1" x14ac:dyDescent="0.25">
      <c r="A49" s="1" t="s">
        <v>114</v>
      </c>
      <c r="B49" s="1" t="s">
        <v>115</v>
      </c>
      <c r="C49" s="1" t="s">
        <v>39</v>
      </c>
      <c r="D49" s="1">
        <v>142.80000000000001</v>
      </c>
      <c r="E49" s="1">
        <v>5569</v>
      </c>
      <c r="F49" s="1">
        <v>0.3</v>
      </c>
    </row>
    <row r="50" spans="1:6" hidden="1" x14ac:dyDescent="0.25">
      <c r="A50" s="1" t="s">
        <v>106</v>
      </c>
      <c r="B50" s="1" t="s">
        <v>107</v>
      </c>
      <c r="C50" s="1" t="s">
        <v>36</v>
      </c>
      <c r="D50" s="1">
        <v>309.05</v>
      </c>
      <c r="E50" s="1">
        <v>4770</v>
      </c>
      <c r="F50" s="1">
        <v>0.25</v>
      </c>
    </row>
    <row r="51" spans="1:6" hidden="1" x14ac:dyDescent="0.25">
      <c r="A51" s="1" t="s">
        <v>110</v>
      </c>
      <c r="B51" s="1" t="s">
        <v>111</v>
      </c>
      <c r="C51" s="1" t="s">
        <v>99</v>
      </c>
      <c r="D51" s="1">
        <v>349.2</v>
      </c>
      <c r="E51" s="1">
        <v>4727</v>
      </c>
      <c r="F51" s="1">
        <v>0.25</v>
      </c>
    </row>
    <row r="66" spans="1:9" x14ac:dyDescent="0.25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2" t="s">
        <v>227</v>
      </c>
    </row>
    <row r="67" spans="1:9" x14ac:dyDescent="0.25">
      <c r="A67" s="1" t="s">
        <v>75</v>
      </c>
      <c r="B67" s="1" t="s">
        <v>76</v>
      </c>
      <c r="C67" s="1" t="s">
        <v>77</v>
      </c>
      <c r="D67" s="1">
        <v>324.35000000000002</v>
      </c>
      <c r="E67" s="1">
        <v>178028</v>
      </c>
      <c r="F67" s="1">
        <v>9.4700000000000006</v>
      </c>
      <c r="G67" s="3">
        <f>VLOOKUP(A67,'2014'!$A$2:$F$51,4,0)</f>
        <v>352.85</v>
      </c>
      <c r="H67">
        <f>+G67/D67*100-100</f>
        <v>8.7868043779867406</v>
      </c>
      <c r="I67" t="s">
        <v>231</v>
      </c>
    </row>
    <row r="68" spans="1:9" x14ac:dyDescent="0.25">
      <c r="A68" s="1" t="s">
        <v>108</v>
      </c>
      <c r="B68" s="1" t="s">
        <v>109</v>
      </c>
      <c r="C68" s="1" t="s">
        <v>30</v>
      </c>
      <c r="D68" s="1">
        <v>862.6</v>
      </c>
      <c r="E68" s="1">
        <v>141607</v>
      </c>
      <c r="F68" s="1">
        <v>7.53</v>
      </c>
      <c r="G68" s="3">
        <f>VLOOKUP(A68,'2014'!$A$2:$F$51,4,0)</f>
        <v>930.75</v>
      </c>
      <c r="H68">
        <f t="shared" ref="H68:H76" si="0">+G68/D68*100-100</f>
        <v>7.9005332715047558</v>
      </c>
    </row>
    <row r="69" spans="1:9" x14ac:dyDescent="0.25">
      <c r="A69" s="1" t="s">
        <v>53</v>
      </c>
      <c r="B69" s="1" t="s">
        <v>54</v>
      </c>
      <c r="C69" s="1" t="s">
        <v>55</v>
      </c>
      <c r="D69" s="1">
        <v>879.05</v>
      </c>
      <c r="E69" s="1">
        <v>136051</v>
      </c>
      <c r="F69" s="1">
        <v>7.24</v>
      </c>
      <c r="G69" s="3">
        <f>VLOOKUP(A69,'2014'!$A$2:$F$51,4,0)</f>
        <v>883.9</v>
      </c>
      <c r="H69">
        <f t="shared" si="0"/>
        <v>0.55173198339116425</v>
      </c>
    </row>
    <row r="70" spans="1:9" x14ac:dyDescent="0.25">
      <c r="A70" s="1" t="s">
        <v>66</v>
      </c>
      <c r="B70" s="1" t="s">
        <v>67</v>
      </c>
      <c r="C70" s="1" t="s">
        <v>16</v>
      </c>
      <c r="D70" s="1">
        <v>1070.75</v>
      </c>
      <c r="E70" s="1">
        <v>123546</v>
      </c>
      <c r="F70" s="1">
        <v>6.57</v>
      </c>
      <c r="G70" s="3">
        <f>VLOOKUP(A70,'2014'!$A$2:$F$51,4,0)</f>
        <v>1245.05</v>
      </c>
      <c r="H70">
        <f t="shared" si="0"/>
        <v>16.27830959607752</v>
      </c>
    </row>
    <row r="71" spans="1:9" x14ac:dyDescent="0.25">
      <c r="A71" s="1" t="s">
        <v>56</v>
      </c>
      <c r="B71" s="1" t="s">
        <v>57</v>
      </c>
      <c r="C71" s="1" t="s">
        <v>16</v>
      </c>
      <c r="D71" s="1">
        <v>669.5</v>
      </c>
      <c r="E71" s="1">
        <v>123023</v>
      </c>
      <c r="F71" s="1">
        <v>6.55</v>
      </c>
      <c r="G71" s="3">
        <f>VLOOKUP(A71,'2014'!$A$2:$F$51,4,0)</f>
        <v>748.8</v>
      </c>
      <c r="H71">
        <f t="shared" si="0"/>
        <v>11.844660194174764</v>
      </c>
    </row>
    <row r="72" spans="1:9" x14ac:dyDescent="0.25">
      <c r="A72" s="1" t="s">
        <v>73</v>
      </c>
      <c r="B72" s="1" t="s">
        <v>74</v>
      </c>
      <c r="C72" s="1" t="s">
        <v>52</v>
      </c>
      <c r="D72" s="1">
        <v>2498.85</v>
      </c>
      <c r="E72" s="1">
        <v>120482</v>
      </c>
      <c r="F72" s="1">
        <v>6.41</v>
      </c>
      <c r="G72" s="3">
        <f>VLOOKUP(A72,'2014'!$A$2:$F$51,4,0)</f>
        <v>3282.8</v>
      </c>
      <c r="H72">
        <f t="shared" si="0"/>
        <v>31.372431318406484</v>
      </c>
    </row>
    <row r="73" spans="1:9" x14ac:dyDescent="0.25">
      <c r="A73" s="1" t="s">
        <v>124</v>
      </c>
      <c r="B73" s="1" t="s">
        <v>125</v>
      </c>
      <c r="C73" s="1" t="s">
        <v>52</v>
      </c>
      <c r="D73" s="1">
        <v>1518.15</v>
      </c>
      <c r="E73" s="1">
        <v>77376</v>
      </c>
      <c r="F73" s="1">
        <v>4.12</v>
      </c>
      <c r="G73" s="3">
        <f>VLOOKUP(A73,'2014'!$A$2:$F$51,4,0)</f>
        <v>2133.15</v>
      </c>
      <c r="H73">
        <f t="shared" si="0"/>
        <v>40.50983104436321</v>
      </c>
    </row>
    <row r="74" spans="1:9" x14ac:dyDescent="0.25">
      <c r="A74" s="1" t="s">
        <v>85</v>
      </c>
      <c r="B74" s="1" t="s">
        <v>86</v>
      </c>
      <c r="C74" s="1" t="s">
        <v>87</v>
      </c>
      <c r="D74" s="1">
        <v>1407.9</v>
      </c>
      <c r="E74" s="1">
        <v>76219</v>
      </c>
      <c r="F74" s="1">
        <v>4.0599999999999996</v>
      </c>
      <c r="G74" s="3">
        <f>VLOOKUP(A74,'2014'!$A$2:$F$51,4,0)</f>
        <v>1271.9000000000001</v>
      </c>
      <c r="H74">
        <f t="shared" si="0"/>
        <v>-9.6597769727963652</v>
      </c>
    </row>
    <row r="75" spans="1:9" x14ac:dyDescent="0.25">
      <c r="A75" s="1" t="s">
        <v>63</v>
      </c>
      <c r="B75" s="1" t="s">
        <v>64</v>
      </c>
      <c r="C75" s="1" t="s">
        <v>65</v>
      </c>
      <c r="D75" s="1">
        <v>585.15</v>
      </c>
      <c r="E75" s="1">
        <v>60096</v>
      </c>
      <c r="F75" s="1">
        <v>3.2</v>
      </c>
      <c r="G75" s="3">
        <f>VLOOKUP(A75,'2014'!$A$2:$F$51,4,0)</f>
        <v>605.54999999999995</v>
      </c>
      <c r="H75">
        <f t="shared" si="0"/>
        <v>3.4862855678031224</v>
      </c>
    </row>
    <row r="76" spans="1:9" x14ac:dyDescent="0.25">
      <c r="A76" s="1" t="s">
        <v>100</v>
      </c>
      <c r="B76" s="1" t="s">
        <v>101</v>
      </c>
      <c r="C76" s="1" t="s">
        <v>33</v>
      </c>
      <c r="D76" s="1">
        <v>331.1</v>
      </c>
      <c r="E76" s="1">
        <v>58586</v>
      </c>
      <c r="F76" s="1">
        <v>3.12</v>
      </c>
      <c r="G76" s="3">
        <f>VLOOKUP(A76,'2014'!$A$2:$F$51,4,0)</f>
        <v>318.7</v>
      </c>
      <c r="H76">
        <f t="shared" si="0"/>
        <v>-3.7450921171851519</v>
      </c>
    </row>
    <row r="77" spans="1:9" x14ac:dyDescent="0.25">
      <c r="G77" t="s">
        <v>229</v>
      </c>
      <c r="H77">
        <f>+AVERAGE(H67:H76)</f>
        <v>10.732571826372624</v>
      </c>
    </row>
    <row r="80" spans="1:9" x14ac:dyDescent="0.25">
      <c r="H80" t="s">
        <v>253</v>
      </c>
      <c r="I80" t="s">
        <v>252</v>
      </c>
    </row>
    <row r="81" spans="7:10" x14ac:dyDescent="0.25">
      <c r="G81" s="5" t="s">
        <v>229</v>
      </c>
      <c r="H81" s="5">
        <v>10.732571826372624</v>
      </c>
      <c r="I81" s="6">
        <v>17.978731832358903</v>
      </c>
      <c r="J81">
        <f>+I81-H81</f>
        <v>7.2461600059862796</v>
      </c>
    </row>
    <row r="82" spans="7:10" x14ac:dyDescent="0.25">
      <c r="G82" s="5" t="s">
        <v>230</v>
      </c>
      <c r="H82" s="5">
        <v>-3.3689578371925295</v>
      </c>
      <c r="I82" s="6">
        <v>26.65194583444584</v>
      </c>
      <c r="J82">
        <f t="shared" ref="J82:J90" si="1">+I82-H82</f>
        <v>30.020903671638369</v>
      </c>
    </row>
    <row r="83" spans="7:10" x14ac:dyDescent="0.25">
      <c r="G83" s="5" t="s">
        <v>244</v>
      </c>
      <c r="H83" s="5">
        <v>-13.504529526831908</v>
      </c>
      <c r="I83" s="6">
        <v>-8.8635036822076358</v>
      </c>
      <c r="J83">
        <f t="shared" si="1"/>
        <v>4.6410258446242718</v>
      </c>
    </row>
    <row r="84" spans="7:10" x14ac:dyDescent="0.25">
      <c r="G84" s="5" t="s">
        <v>245</v>
      </c>
      <c r="H84" s="5">
        <v>11.354962766612019</v>
      </c>
      <c r="I84" s="6">
        <v>18.548409435670578</v>
      </c>
      <c r="J84">
        <f t="shared" si="1"/>
        <v>7.1934466690585595</v>
      </c>
    </row>
    <row r="85" spans="7:10" x14ac:dyDescent="0.25">
      <c r="G85" s="5" t="s">
        <v>246</v>
      </c>
      <c r="H85" s="5">
        <v>2.7226538625129293</v>
      </c>
      <c r="I85" s="6">
        <v>10.246084701594228</v>
      </c>
      <c r="J85">
        <f t="shared" si="1"/>
        <v>7.5234308390812981</v>
      </c>
    </row>
    <row r="86" spans="7:10" x14ac:dyDescent="0.25">
      <c r="G86" s="5" t="s">
        <v>247</v>
      </c>
      <c r="H86" s="5">
        <v>8.9741929539793208</v>
      </c>
      <c r="I86" s="6">
        <v>14.399277975062645</v>
      </c>
      <c r="J86">
        <f t="shared" si="1"/>
        <v>5.4250850210833246</v>
      </c>
    </row>
    <row r="87" spans="7:10" x14ac:dyDescent="0.25">
      <c r="G87" s="5" t="s">
        <v>248</v>
      </c>
      <c r="H87" s="5">
        <v>-27.784842216694038</v>
      </c>
      <c r="I87" s="6">
        <v>-25.689282627484872</v>
      </c>
      <c r="J87">
        <f t="shared" si="1"/>
        <v>2.0955595892091665</v>
      </c>
    </row>
    <row r="88" spans="7:10" x14ac:dyDescent="0.25">
      <c r="G88" s="5" t="s">
        <v>249</v>
      </c>
      <c r="H88" s="5">
        <v>61.6995250073157</v>
      </c>
      <c r="I88" s="6">
        <v>70.866798817277783</v>
      </c>
      <c r="J88">
        <f t="shared" si="1"/>
        <v>9.167273809962083</v>
      </c>
    </row>
    <row r="89" spans="7:10" x14ac:dyDescent="0.25">
      <c r="G89" s="5" t="s">
        <v>250</v>
      </c>
      <c r="H89" s="5">
        <v>11.634483092083087</v>
      </c>
      <c r="I89" s="6">
        <v>18.88303326462713</v>
      </c>
      <c r="J89">
        <f t="shared" si="1"/>
        <v>7.2485501725440429</v>
      </c>
    </row>
    <row r="90" spans="7:10" x14ac:dyDescent="0.25">
      <c r="G90" s="5" t="s">
        <v>251</v>
      </c>
      <c r="H90" s="5">
        <v>7.553157012077695</v>
      </c>
      <c r="I90" s="6">
        <v>-0.60121101075021954</v>
      </c>
      <c r="J90">
        <f t="shared" si="1"/>
        <v>-8.1543680228279136</v>
      </c>
    </row>
  </sheetData>
  <autoFilter ref="A1:F51">
    <filterColumn colId="4">
      <top10 val="10" filterVal="58586"/>
    </filterColumn>
    <sortState ref="A2:F51">
      <sortCondition descending="1" ref="E1:E5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45" workbookViewId="0">
      <selection activeCell="G106" sqref="G106:H106"/>
    </sheetView>
  </sheetViews>
  <sheetFormatPr defaultRowHeight="15" x14ac:dyDescent="0.25"/>
  <cols>
    <col min="1" max="6" width="22.140625" customWidth="1"/>
    <col min="7" max="7" width="1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209</v>
      </c>
      <c r="D2" s="1">
        <v>774.2</v>
      </c>
      <c r="E2" s="1">
        <v>55604</v>
      </c>
      <c r="F2" s="1">
        <v>0.73</v>
      </c>
    </row>
    <row r="3" spans="1:6" x14ac:dyDescent="0.25">
      <c r="A3" s="1" t="s">
        <v>210</v>
      </c>
      <c r="B3" s="1" t="s">
        <v>211</v>
      </c>
      <c r="C3" s="1" t="s">
        <v>212</v>
      </c>
      <c r="D3" s="1">
        <v>4516.1000000000004</v>
      </c>
      <c r="E3" s="1">
        <v>46104</v>
      </c>
      <c r="F3" s="1">
        <v>0.6</v>
      </c>
    </row>
    <row r="4" spans="1:6" x14ac:dyDescent="0.25">
      <c r="A4" s="1" t="s">
        <v>11</v>
      </c>
      <c r="B4" s="1" t="s">
        <v>12</v>
      </c>
      <c r="C4" s="1" t="s">
        <v>213</v>
      </c>
      <c r="D4" s="1">
        <v>3079.95</v>
      </c>
      <c r="E4" s="1">
        <v>138851</v>
      </c>
      <c r="F4" s="1">
        <v>1.82</v>
      </c>
    </row>
    <row r="5" spans="1:6" x14ac:dyDescent="0.25">
      <c r="A5" s="1" t="s">
        <v>14</v>
      </c>
      <c r="B5" s="1" t="s">
        <v>15</v>
      </c>
      <c r="C5" s="1" t="s">
        <v>214</v>
      </c>
      <c r="D5" s="1">
        <v>761.15</v>
      </c>
      <c r="E5" s="1">
        <v>200933</v>
      </c>
      <c r="F5" s="1">
        <v>2.63</v>
      </c>
    </row>
    <row r="6" spans="1:6" x14ac:dyDescent="0.25">
      <c r="A6" s="1" t="s">
        <v>17</v>
      </c>
      <c r="B6" s="1" t="s">
        <v>18</v>
      </c>
      <c r="C6" s="1" t="s">
        <v>215</v>
      </c>
      <c r="D6" s="1">
        <v>3653</v>
      </c>
      <c r="E6" s="1">
        <v>47568</v>
      </c>
      <c r="F6" s="1">
        <v>0.62</v>
      </c>
    </row>
    <row r="7" spans="1:6" x14ac:dyDescent="0.25">
      <c r="A7" s="1" t="s">
        <v>175</v>
      </c>
      <c r="B7" s="1" t="s">
        <v>176</v>
      </c>
      <c r="C7" s="1" t="s">
        <v>214</v>
      </c>
      <c r="D7" s="1">
        <v>7259.95</v>
      </c>
      <c r="E7" s="1">
        <v>193397</v>
      </c>
      <c r="F7" s="1">
        <v>2.5299999999999998</v>
      </c>
    </row>
    <row r="8" spans="1:6" x14ac:dyDescent="0.25">
      <c r="A8" s="1" t="s">
        <v>187</v>
      </c>
      <c r="B8" s="1" t="s">
        <v>188</v>
      </c>
      <c r="C8" s="1" t="s">
        <v>214</v>
      </c>
      <c r="D8" s="1">
        <v>17060.45</v>
      </c>
      <c r="E8" s="1">
        <v>103168</v>
      </c>
      <c r="F8" s="1">
        <v>1.35</v>
      </c>
    </row>
    <row r="9" spans="1:6" x14ac:dyDescent="0.25">
      <c r="A9" s="1" t="s">
        <v>28</v>
      </c>
      <c r="B9" s="1" t="s">
        <v>29</v>
      </c>
      <c r="C9" s="1" t="s">
        <v>216</v>
      </c>
      <c r="D9" s="1">
        <v>359.35</v>
      </c>
      <c r="E9" s="1">
        <v>34299</v>
      </c>
      <c r="F9" s="1">
        <v>0.45</v>
      </c>
    </row>
    <row r="10" spans="1:6" x14ac:dyDescent="0.25">
      <c r="A10" s="1" t="s">
        <v>22</v>
      </c>
      <c r="B10" s="1" t="s">
        <v>23</v>
      </c>
      <c r="C10" s="1" t="s">
        <v>217</v>
      </c>
      <c r="D10" s="1">
        <v>754.95</v>
      </c>
      <c r="E10" s="1">
        <v>178287</v>
      </c>
      <c r="F10" s="1">
        <v>2.33</v>
      </c>
    </row>
    <row r="11" spans="1:6" x14ac:dyDescent="0.25">
      <c r="A11" s="1" t="s">
        <v>189</v>
      </c>
      <c r="B11" s="1" t="s">
        <v>190</v>
      </c>
      <c r="C11" s="1" t="s">
        <v>218</v>
      </c>
      <c r="D11" s="1">
        <v>3206.4</v>
      </c>
      <c r="E11" s="1">
        <v>37844</v>
      </c>
      <c r="F11" s="1">
        <v>0.5</v>
      </c>
    </row>
    <row r="12" spans="1:6" x14ac:dyDescent="0.25">
      <c r="A12" s="1" t="s">
        <v>34</v>
      </c>
      <c r="B12" s="1" t="s">
        <v>35</v>
      </c>
      <c r="C12" s="1" t="s">
        <v>212</v>
      </c>
      <c r="D12" s="1">
        <v>1018.05</v>
      </c>
      <c r="E12" s="1">
        <v>52568</v>
      </c>
      <c r="F12" s="1">
        <v>0.69</v>
      </c>
    </row>
    <row r="13" spans="1:6" x14ac:dyDescent="0.25">
      <c r="A13" s="1" t="s">
        <v>37</v>
      </c>
      <c r="B13" s="1" t="s">
        <v>38</v>
      </c>
      <c r="C13" s="1" t="s">
        <v>216</v>
      </c>
      <c r="D13" s="1">
        <v>183.05</v>
      </c>
      <c r="E13" s="1">
        <v>38355</v>
      </c>
      <c r="F13" s="1">
        <v>0.5</v>
      </c>
    </row>
    <row r="14" spans="1:6" x14ac:dyDescent="0.25">
      <c r="A14" s="1" t="s">
        <v>201</v>
      </c>
      <c r="B14" s="1" t="s">
        <v>202</v>
      </c>
      <c r="C14" s="1" t="s">
        <v>212</v>
      </c>
      <c r="D14" s="1">
        <v>4402.05</v>
      </c>
      <c r="E14" s="1">
        <v>56093</v>
      </c>
      <c r="F14" s="1">
        <v>0.73</v>
      </c>
    </row>
    <row r="15" spans="1:6" x14ac:dyDescent="0.25">
      <c r="A15" s="1" t="s">
        <v>43</v>
      </c>
      <c r="B15" s="1" t="s">
        <v>44</v>
      </c>
      <c r="C15" s="1" t="s">
        <v>212</v>
      </c>
      <c r="D15" s="1">
        <v>4295.45</v>
      </c>
      <c r="E15" s="1">
        <v>52186</v>
      </c>
      <c r="F15" s="1">
        <v>0.68</v>
      </c>
    </row>
    <row r="16" spans="1:6" x14ac:dyDescent="0.25">
      <c r="A16" s="1" t="s">
        <v>157</v>
      </c>
      <c r="B16" s="1" t="s">
        <v>158</v>
      </c>
      <c r="C16" s="1" t="s">
        <v>215</v>
      </c>
      <c r="D16" s="1">
        <v>2457.15</v>
      </c>
      <c r="E16" s="1">
        <v>34264</v>
      </c>
      <c r="F16" s="1">
        <v>0.45</v>
      </c>
    </row>
    <row r="17" spans="1:6" x14ac:dyDescent="0.25">
      <c r="A17" s="1" t="s">
        <v>48</v>
      </c>
      <c r="B17" s="1" t="s">
        <v>49</v>
      </c>
      <c r="C17" s="1" t="s">
        <v>219</v>
      </c>
      <c r="D17" s="1">
        <v>1664</v>
      </c>
      <c r="E17" s="1">
        <v>62438</v>
      </c>
      <c r="F17" s="1">
        <v>0.82</v>
      </c>
    </row>
    <row r="18" spans="1:6" x14ac:dyDescent="0.25">
      <c r="A18" s="1" t="s">
        <v>50</v>
      </c>
      <c r="B18" s="1" t="s">
        <v>51</v>
      </c>
      <c r="C18" s="1" t="s">
        <v>220</v>
      </c>
      <c r="D18" s="1">
        <v>1163.75</v>
      </c>
      <c r="E18" s="1">
        <v>123163</v>
      </c>
      <c r="F18" s="1">
        <v>1.61</v>
      </c>
    </row>
    <row r="19" spans="1:6" x14ac:dyDescent="0.25">
      <c r="A19" s="1" t="s">
        <v>56</v>
      </c>
      <c r="B19" s="1" t="s">
        <v>57</v>
      </c>
      <c r="C19" s="1" t="s">
        <v>214</v>
      </c>
      <c r="D19" s="1">
        <v>1470.35</v>
      </c>
      <c r="E19" s="1">
        <v>644054</v>
      </c>
      <c r="F19" s="1">
        <v>8.43</v>
      </c>
    </row>
    <row r="20" spans="1:6" x14ac:dyDescent="0.25">
      <c r="A20" s="1" t="s">
        <v>203</v>
      </c>
      <c r="B20" s="1" t="s">
        <v>204</v>
      </c>
      <c r="C20" s="1" t="s">
        <v>214</v>
      </c>
      <c r="D20" s="1">
        <v>538.20000000000005</v>
      </c>
      <c r="E20" s="1">
        <v>50026</v>
      </c>
      <c r="F20" s="1">
        <v>0.65</v>
      </c>
    </row>
    <row r="21" spans="1:6" x14ac:dyDescent="0.25">
      <c r="A21" s="1" t="s">
        <v>58</v>
      </c>
      <c r="B21" s="1" t="s">
        <v>59</v>
      </c>
      <c r="C21" s="1" t="s">
        <v>215</v>
      </c>
      <c r="D21" s="1">
        <v>2294.15</v>
      </c>
      <c r="E21" s="1">
        <v>29796</v>
      </c>
      <c r="F21" s="1">
        <v>0.39</v>
      </c>
    </row>
    <row r="22" spans="1:6" x14ac:dyDescent="0.25">
      <c r="A22" s="1" t="s">
        <v>60</v>
      </c>
      <c r="B22" s="1" t="s">
        <v>61</v>
      </c>
      <c r="C22" s="1" t="s">
        <v>221</v>
      </c>
      <c r="D22" s="1">
        <v>569.5</v>
      </c>
      <c r="E22" s="1">
        <v>83185</v>
      </c>
      <c r="F22" s="1">
        <v>1.0900000000000001</v>
      </c>
    </row>
    <row r="23" spans="1:6" x14ac:dyDescent="0.25">
      <c r="A23" s="1" t="s">
        <v>63</v>
      </c>
      <c r="B23" s="1" t="s">
        <v>64</v>
      </c>
      <c r="C23" s="1" t="s">
        <v>218</v>
      </c>
      <c r="D23" s="1">
        <v>2048.65</v>
      </c>
      <c r="E23" s="1">
        <v>182913</v>
      </c>
      <c r="F23" s="1">
        <v>2.39</v>
      </c>
    </row>
    <row r="24" spans="1:6" x14ac:dyDescent="0.25">
      <c r="A24" s="1" t="s">
        <v>53</v>
      </c>
      <c r="B24" s="1" t="s">
        <v>128</v>
      </c>
      <c r="C24" s="1" t="s">
        <v>214</v>
      </c>
      <c r="D24" s="1">
        <v>2390.4</v>
      </c>
      <c r="E24" s="1">
        <v>432477</v>
      </c>
      <c r="F24" s="1">
        <v>5.66</v>
      </c>
    </row>
    <row r="25" spans="1:6" x14ac:dyDescent="0.25">
      <c r="A25" s="1" t="s">
        <v>66</v>
      </c>
      <c r="B25" s="1" t="s">
        <v>67</v>
      </c>
      <c r="C25" s="1" t="s">
        <v>214</v>
      </c>
      <c r="D25" s="1">
        <v>730.3</v>
      </c>
      <c r="E25" s="1">
        <v>507446</v>
      </c>
      <c r="F25" s="1">
        <v>6.64</v>
      </c>
    </row>
    <row r="26" spans="1:6" x14ac:dyDescent="0.25">
      <c r="A26" s="1" t="s">
        <v>75</v>
      </c>
      <c r="B26" s="1" t="s">
        <v>196</v>
      </c>
      <c r="C26" s="1" t="s">
        <v>218</v>
      </c>
      <c r="D26" s="1">
        <v>250.65</v>
      </c>
      <c r="E26" s="1">
        <v>219307</v>
      </c>
      <c r="F26" s="1">
        <v>2.87</v>
      </c>
    </row>
    <row r="27" spans="1:6" x14ac:dyDescent="0.25">
      <c r="A27" s="1" t="s">
        <v>71</v>
      </c>
      <c r="B27" s="1" t="s">
        <v>72</v>
      </c>
      <c r="C27" s="1" t="s">
        <v>214</v>
      </c>
      <c r="D27" s="1">
        <v>935.4</v>
      </c>
      <c r="E27" s="1">
        <v>60867</v>
      </c>
      <c r="F27" s="1">
        <v>0.8</v>
      </c>
    </row>
    <row r="28" spans="1:6" x14ac:dyDescent="0.25">
      <c r="A28" s="1" t="s">
        <v>73</v>
      </c>
      <c r="B28" s="1" t="s">
        <v>74</v>
      </c>
      <c r="C28" s="1" t="s">
        <v>220</v>
      </c>
      <c r="D28" s="1">
        <v>1906.85</v>
      </c>
      <c r="E28" s="1">
        <v>697881</v>
      </c>
      <c r="F28" s="1">
        <v>9.1300000000000008</v>
      </c>
    </row>
    <row r="29" spans="1:6" x14ac:dyDescent="0.25">
      <c r="A29" s="1" t="s">
        <v>191</v>
      </c>
      <c r="B29" s="1" t="s">
        <v>192</v>
      </c>
      <c r="C29" s="1" t="s">
        <v>221</v>
      </c>
      <c r="D29" s="1">
        <v>732.65</v>
      </c>
      <c r="E29" s="1">
        <v>70839</v>
      </c>
      <c r="F29" s="1">
        <v>0.93</v>
      </c>
    </row>
    <row r="30" spans="1:6" x14ac:dyDescent="0.25">
      <c r="A30" s="1" t="s">
        <v>83</v>
      </c>
      <c r="B30" s="1" t="s">
        <v>84</v>
      </c>
      <c r="C30" s="1" t="s">
        <v>214</v>
      </c>
      <c r="D30" s="1">
        <v>1753.85</v>
      </c>
      <c r="E30" s="1">
        <v>257542</v>
      </c>
      <c r="F30" s="1">
        <v>3.37</v>
      </c>
    </row>
    <row r="31" spans="1:6" x14ac:dyDescent="0.25">
      <c r="A31" s="1" t="s">
        <v>85</v>
      </c>
      <c r="B31" s="1" t="s">
        <v>86</v>
      </c>
      <c r="C31" s="1" t="s">
        <v>222</v>
      </c>
      <c r="D31" s="1">
        <v>1767.65</v>
      </c>
      <c r="E31" s="1">
        <v>213580</v>
      </c>
      <c r="F31" s="1">
        <v>2.79</v>
      </c>
    </row>
    <row r="32" spans="1:6" x14ac:dyDescent="0.25">
      <c r="A32" s="1" t="s">
        <v>90</v>
      </c>
      <c r="B32" s="1" t="s">
        <v>91</v>
      </c>
      <c r="C32" s="1" t="s">
        <v>215</v>
      </c>
      <c r="D32" s="1">
        <v>806.55</v>
      </c>
      <c r="E32" s="1">
        <v>77208</v>
      </c>
      <c r="F32" s="1">
        <v>1.01</v>
      </c>
    </row>
    <row r="33" spans="1:6" x14ac:dyDescent="0.25">
      <c r="A33" s="1" t="s">
        <v>93</v>
      </c>
      <c r="B33" s="1" t="s">
        <v>94</v>
      </c>
      <c r="C33" s="1" t="s">
        <v>215</v>
      </c>
      <c r="D33" s="1">
        <v>7561.3</v>
      </c>
      <c r="E33" s="1">
        <v>100501</v>
      </c>
      <c r="F33" s="1">
        <v>1.31</v>
      </c>
    </row>
    <row r="34" spans="1:6" x14ac:dyDescent="0.25">
      <c r="A34" s="1" t="s">
        <v>97</v>
      </c>
      <c r="B34" s="1" t="s">
        <v>98</v>
      </c>
      <c r="C34" s="1" t="s">
        <v>223</v>
      </c>
      <c r="D34" s="1">
        <v>135</v>
      </c>
      <c r="E34" s="1">
        <v>64143</v>
      </c>
      <c r="F34" s="1">
        <v>0.84</v>
      </c>
    </row>
    <row r="35" spans="1:6" x14ac:dyDescent="0.25">
      <c r="A35" s="1" t="s">
        <v>197</v>
      </c>
      <c r="B35" s="1" t="s">
        <v>198</v>
      </c>
      <c r="C35" s="1" t="s">
        <v>218</v>
      </c>
      <c r="D35" s="1">
        <v>17380.55</v>
      </c>
      <c r="E35" s="1">
        <v>62003</v>
      </c>
      <c r="F35" s="1">
        <v>0.81</v>
      </c>
    </row>
    <row r="36" spans="1:6" x14ac:dyDescent="0.25">
      <c r="A36" s="1" t="s">
        <v>100</v>
      </c>
      <c r="B36" s="1" t="s">
        <v>101</v>
      </c>
      <c r="C36" s="1" t="s">
        <v>216</v>
      </c>
      <c r="D36" s="1">
        <v>163.9</v>
      </c>
      <c r="E36" s="1">
        <v>59795</v>
      </c>
      <c r="F36" s="1">
        <v>0.78</v>
      </c>
    </row>
    <row r="37" spans="1:6" x14ac:dyDescent="0.25">
      <c r="A37" s="1" t="s">
        <v>104</v>
      </c>
      <c r="B37" s="1" t="s">
        <v>105</v>
      </c>
      <c r="C37" s="1" t="s">
        <v>223</v>
      </c>
      <c r="D37" s="1">
        <v>216.8</v>
      </c>
      <c r="E37" s="1">
        <v>74102</v>
      </c>
      <c r="F37" s="1">
        <v>0.97</v>
      </c>
    </row>
    <row r="38" spans="1:6" x14ac:dyDescent="0.25">
      <c r="A38" s="1" t="s">
        <v>108</v>
      </c>
      <c r="B38" s="1" t="s">
        <v>109</v>
      </c>
      <c r="C38" s="1" t="s">
        <v>216</v>
      </c>
      <c r="D38" s="1">
        <v>2634.75</v>
      </c>
      <c r="E38" s="1">
        <v>909012</v>
      </c>
      <c r="F38" s="1">
        <v>11.89</v>
      </c>
    </row>
    <row r="39" spans="1:6" x14ac:dyDescent="0.25">
      <c r="A39" s="1" t="s">
        <v>205</v>
      </c>
      <c r="B39" s="1" t="s">
        <v>206</v>
      </c>
      <c r="C39" s="1" t="s">
        <v>214</v>
      </c>
      <c r="D39" s="1">
        <v>1121.45</v>
      </c>
      <c r="E39" s="1">
        <v>49362</v>
      </c>
      <c r="F39" s="1">
        <v>0.65</v>
      </c>
    </row>
    <row r="40" spans="1:6" x14ac:dyDescent="0.25">
      <c r="A40" s="1" t="s">
        <v>199</v>
      </c>
      <c r="B40" s="1" t="s">
        <v>200</v>
      </c>
      <c r="C40" s="1" t="s">
        <v>219</v>
      </c>
      <c r="D40" s="1">
        <v>24032.6</v>
      </c>
      <c r="E40" s="1">
        <v>32083</v>
      </c>
      <c r="F40" s="1">
        <v>0.42</v>
      </c>
    </row>
    <row r="41" spans="1:6" x14ac:dyDescent="0.25">
      <c r="A41" s="1" t="s">
        <v>112</v>
      </c>
      <c r="B41" s="1" t="s">
        <v>113</v>
      </c>
      <c r="C41" s="1" t="s">
        <v>214</v>
      </c>
      <c r="D41" s="1">
        <v>493.55</v>
      </c>
      <c r="E41" s="1">
        <v>189404</v>
      </c>
      <c r="F41" s="1">
        <v>2.48</v>
      </c>
    </row>
    <row r="42" spans="1:6" x14ac:dyDescent="0.25">
      <c r="A42" s="1" t="s">
        <v>116</v>
      </c>
      <c r="B42" s="1" t="s">
        <v>117</v>
      </c>
      <c r="C42" s="1" t="s">
        <v>212</v>
      </c>
      <c r="D42" s="1">
        <v>914.75</v>
      </c>
      <c r="E42" s="1">
        <v>98766</v>
      </c>
      <c r="F42" s="1">
        <v>1.29</v>
      </c>
    </row>
    <row r="43" spans="1:6" x14ac:dyDescent="0.25">
      <c r="A43" s="1" t="s">
        <v>124</v>
      </c>
      <c r="B43" s="1" t="s">
        <v>125</v>
      </c>
      <c r="C43" s="1" t="s">
        <v>220</v>
      </c>
      <c r="D43" s="1">
        <v>3739.95</v>
      </c>
      <c r="E43" s="1">
        <v>387359</v>
      </c>
      <c r="F43" s="1">
        <v>5.07</v>
      </c>
    </row>
    <row r="44" spans="1:6" x14ac:dyDescent="0.25">
      <c r="A44" s="1" t="s">
        <v>207</v>
      </c>
      <c r="B44" s="1" t="s">
        <v>208</v>
      </c>
      <c r="C44" s="1" t="s">
        <v>218</v>
      </c>
      <c r="D44" s="1">
        <v>777.4</v>
      </c>
      <c r="E44" s="1">
        <v>46567</v>
      </c>
      <c r="F44" s="1">
        <v>0.61</v>
      </c>
    </row>
    <row r="45" spans="1:6" x14ac:dyDescent="0.25">
      <c r="A45" s="1" t="s">
        <v>118</v>
      </c>
      <c r="B45" s="1" t="s">
        <v>119</v>
      </c>
      <c r="C45" s="1" t="s">
        <v>215</v>
      </c>
      <c r="D45" s="1">
        <v>433.75</v>
      </c>
      <c r="E45" s="1">
        <v>77778</v>
      </c>
      <c r="F45" s="1">
        <v>1.02</v>
      </c>
    </row>
    <row r="46" spans="1:6" x14ac:dyDescent="0.25">
      <c r="A46" s="1" t="s">
        <v>122</v>
      </c>
      <c r="B46" s="1" t="s">
        <v>123</v>
      </c>
      <c r="C46" s="1" t="s">
        <v>221</v>
      </c>
      <c r="D46" s="1">
        <v>1307.2</v>
      </c>
      <c r="E46" s="1">
        <v>105439</v>
      </c>
      <c r="F46" s="1">
        <v>1.38</v>
      </c>
    </row>
    <row r="47" spans="1:6" x14ac:dyDescent="0.25">
      <c r="A47" s="1" t="s">
        <v>134</v>
      </c>
      <c r="B47" s="1" t="s">
        <v>135</v>
      </c>
      <c r="C47" s="1" t="s">
        <v>220</v>
      </c>
      <c r="D47" s="1">
        <v>1499.45</v>
      </c>
      <c r="E47" s="1">
        <v>93218</v>
      </c>
      <c r="F47" s="1">
        <v>1.22</v>
      </c>
    </row>
    <row r="48" spans="1:6" x14ac:dyDescent="0.25">
      <c r="A48" s="1" t="s">
        <v>193</v>
      </c>
      <c r="B48" s="1" t="s">
        <v>194</v>
      </c>
      <c r="C48" s="1" t="s">
        <v>213</v>
      </c>
      <c r="D48" s="1">
        <v>2536.15</v>
      </c>
      <c r="E48" s="1">
        <v>105823</v>
      </c>
      <c r="F48" s="1">
        <v>1.38</v>
      </c>
    </row>
    <row r="49" spans="1:8" x14ac:dyDescent="0.25">
      <c r="A49" s="1" t="s">
        <v>183</v>
      </c>
      <c r="B49" s="1" t="s">
        <v>184</v>
      </c>
      <c r="C49" s="1" t="s">
        <v>224</v>
      </c>
      <c r="D49" s="1">
        <v>769.6</v>
      </c>
      <c r="E49" s="1">
        <v>42337</v>
      </c>
      <c r="F49" s="1">
        <v>0.55000000000000004</v>
      </c>
    </row>
    <row r="50" spans="1:8" x14ac:dyDescent="0.25">
      <c r="A50" s="1" t="s">
        <v>126</v>
      </c>
      <c r="B50" s="1" t="s">
        <v>127</v>
      </c>
      <c r="C50" s="1" t="s">
        <v>219</v>
      </c>
      <c r="D50" s="1">
        <v>6602.3</v>
      </c>
      <c r="E50" s="1">
        <v>76235</v>
      </c>
      <c r="F50" s="1">
        <v>1</v>
      </c>
    </row>
    <row r="51" spans="1:8" x14ac:dyDescent="0.25">
      <c r="A51" s="1" t="s">
        <v>136</v>
      </c>
      <c r="B51" s="1" t="s">
        <v>137</v>
      </c>
      <c r="C51" s="1" t="s">
        <v>220</v>
      </c>
      <c r="D51" s="1">
        <v>591.9</v>
      </c>
      <c r="E51" s="1">
        <v>87611</v>
      </c>
      <c r="F51" s="1">
        <v>1.1499999999999999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186</v>
      </c>
      <c r="F55" s="1" t="s">
        <v>5</v>
      </c>
    </row>
    <row r="56" spans="1:8" x14ac:dyDescent="0.25">
      <c r="A56" s="1" t="s">
        <v>108</v>
      </c>
      <c r="B56" s="1" t="s">
        <v>109</v>
      </c>
      <c r="C56" s="1" t="s">
        <v>216</v>
      </c>
      <c r="D56" s="1">
        <v>2634.75</v>
      </c>
      <c r="E56" s="1">
        <v>909012</v>
      </c>
      <c r="F56" s="1">
        <v>11.89</v>
      </c>
      <c r="G56" s="3">
        <f>VLOOKUP(A56,'2023'!$A$1:$F$51,4,0)</f>
        <v>2331.0500000000002</v>
      </c>
      <c r="H56">
        <f>G56/D56*100-100</f>
        <v>-11.526710314071536</v>
      </c>
    </row>
    <row r="57" spans="1:8" x14ac:dyDescent="0.25">
      <c r="A57" s="1" t="s">
        <v>73</v>
      </c>
      <c r="B57" s="1" t="s">
        <v>74</v>
      </c>
      <c r="C57" s="1" t="s">
        <v>220</v>
      </c>
      <c r="D57" s="1">
        <v>1906.85</v>
      </c>
      <c r="E57" s="1">
        <v>697881</v>
      </c>
      <c r="F57" s="1">
        <v>9.1300000000000008</v>
      </c>
      <c r="G57" s="3">
        <f>VLOOKUP(A57,'2023'!$A$1:$F$51,4,0)</f>
        <v>1427.95</v>
      </c>
      <c r="H57">
        <f t="shared" ref="H57:H65" si="0">G57/D57*100-100</f>
        <v>-25.114717990403008</v>
      </c>
    </row>
    <row r="58" spans="1:8" x14ac:dyDescent="0.25">
      <c r="A58" s="1" t="s">
        <v>56</v>
      </c>
      <c r="B58" s="1" t="s">
        <v>57</v>
      </c>
      <c r="C58" s="1" t="s">
        <v>214</v>
      </c>
      <c r="D58" s="1">
        <v>1470.35</v>
      </c>
      <c r="E58" s="1">
        <v>644054</v>
      </c>
      <c r="F58" s="1">
        <v>8.43</v>
      </c>
      <c r="G58" s="3">
        <f>VLOOKUP(A58,'2023'!$A$1:$F$51,4,0)</f>
        <v>1609.55</v>
      </c>
      <c r="H58">
        <f t="shared" si="0"/>
        <v>9.4671336756554609</v>
      </c>
    </row>
    <row r="59" spans="1:8" x14ac:dyDescent="0.25">
      <c r="A59" s="1" t="s">
        <v>66</v>
      </c>
      <c r="B59" s="1" t="s">
        <v>67</v>
      </c>
      <c r="C59" s="1" t="s">
        <v>214</v>
      </c>
      <c r="D59" s="1">
        <v>730.3</v>
      </c>
      <c r="E59" s="1">
        <v>507446</v>
      </c>
      <c r="F59" s="1">
        <v>6.64</v>
      </c>
      <c r="G59" s="3">
        <f>VLOOKUP(A59,'2023'!$A$1:$F$51,4,0)</f>
        <v>877.25</v>
      </c>
      <c r="H59">
        <f t="shared" si="0"/>
        <v>20.121867725592239</v>
      </c>
    </row>
    <row r="60" spans="1:8" x14ac:dyDescent="0.25">
      <c r="A60" s="1" t="s">
        <v>53</v>
      </c>
      <c r="B60" s="1" t="s">
        <v>128</v>
      </c>
      <c r="C60" s="1" t="s">
        <v>214</v>
      </c>
      <c r="D60" s="1">
        <v>2390.4</v>
      </c>
      <c r="E60" s="1">
        <v>432477</v>
      </c>
      <c r="F60" s="1">
        <v>5.66</v>
      </c>
      <c r="G60" s="3">
        <f>VLOOKUP(A60,'2023'!$A$1:$F$51,4,0)</f>
        <v>2625.5</v>
      </c>
      <c r="H60">
        <f t="shared" si="0"/>
        <v>9.8351740294511387</v>
      </c>
    </row>
    <row r="61" spans="1:8" x14ac:dyDescent="0.25">
      <c r="A61" s="1" t="s">
        <v>124</v>
      </c>
      <c r="B61" s="1" t="s">
        <v>125</v>
      </c>
      <c r="C61" s="1" t="s">
        <v>220</v>
      </c>
      <c r="D61" s="1">
        <v>3739.95</v>
      </c>
      <c r="E61" s="1">
        <v>387359</v>
      </c>
      <c r="F61" s="1">
        <v>5.07</v>
      </c>
      <c r="G61" s="3">
        <f>VLOOKUP(A61,'2023'!$A$1:$F$51,4,0)</f>
        <v>3205.9</v>
      </c>
      <c r="H61">
        <f t="shared" si="0"/>
        <v>-14.27960266848487</v>
      </c>
    </row>
    <row r="62" spans="1:8" x14ac:dyDescent="0.25">
      <c r="A62" s="1" t="s">
        <v>83</v>
      </c>
      <c r="B62" s="1" t="s">
        <v>84</v>
      </c>
      <c r="C62" s="1" t="s">
        <v>214</v>
      </c>
      <c r="D62" s="1">
        <v>1753.85</v>
      </c>
      <c r="E62" s="1">
        <v>257542</v>
      </c>
      <c r="F62" s="1">
        <v>3.37</v>
      </c>
      <c r="G62" s="3">
        <f>VLOOKUP(A62,'2023'!$A$1:$F$51,4,0)</f>
        <v>1732.85</v>
      </c>
      <c r="H62">
        <f t="shared" si="0"/>
        <v>-1.1973657952504482</v>
      </c>
    </row>
    <row r="63" spans="1:8" x14ac:dyDescent="0.25">
      <c r="A63" s="1" t="s">
        <v>75</v>
      </c>
      <c r="B63" s="1" t="s">
        <v>196</v>
      </c>
      <c r="C63" s="1" t="s">
        <v>218</v>
      </c>
      <c r="D63" s="1">
        <v>250.65</v>
      </c>
      <c r="E63" s="1">
        <v>219307</v>
      </c>
      <c r="F63" s="1">
        <v>2.87</v>
      </c>
      <c r="G63" s="3">
        <f>VLOOKUP(A63,'2023'!$A$1:$F$51,4,0)</f>
        <v>383.5</v>
      </c>
      <c r="H63">
        <f t="shared" si="0"/>
        <v>53.00219429483343</v>
      </c>
    </row>
    <row r="64" spans="1:8" x14ac:dyDescent="0.25">
      <c r="A64" s="1" t="s">
        <v>85</v>
      </c>
      <c r="B64" s="1" t="s">
        <v>86</v>
      </c>
      <c r="C64" s="1" t="s">
        <v>222</v>
      </c>
      <c r="D64" s="1">
        <v>1767.65</v>
      </c>
      <c r="E64" s="1">
        <v>213580</v>
      </c>
      <c r="F64" s="1">
        <v>2.79</v>
      </c>
      <c r="G64" s="3">
        <f>VLOOKUP(A64,'2023'!$A$1:$F$51,4,0)</f>
        <v>2164.1999999999998</v>
      </c>
      <c r="H64">
        <f t="shared" si="0"/>
        <v>22.433739710915603</v>
      </c>
    </row>
    <row r="65" spans="1:8" x14ac:dyDescent="0.25">
      <c r="A65" s="1" t="s">
        <v>14</v>
      </c>
      <c r="B65" s="1" t="s">
        <v>15</v>
      </c>
      <c r="C65" s="1" t="s">
        <v>214</v>
      </c>
      <c r="D65" s="1">
        <v>761.15</v>
      </c>
      <c r="E65" s="1">
        <v>200933</v>
      </c>
      <c r="F65" s="1">
        <v>2.63</v>
      </c>
      <c r="G65" s="3">
        <f>VLOOKUP(A65,'2023'!$A$1:$F$51,4,0)</f>
        <v>858.5</v>
      </c>
      <c r="H65">
        <f t="shared" si="0"/>
        <v>12.789857452538939</v>
      </c>
    </row>
    <row r="66" spans="1:8" hidden="1" x14ac:dyDescent="0.25">
      <c r="A66" s="1" t="s">
        <v>175</v>
      </c>
      <c r="B66" s="1" t="s">
        <v>176</v>
      </c>
      <c r="C66" s="1" t="s">
        <v>214</v>
      </c>
      <c r="D66" s="1">
        <v>7259.95</v>
      </c>
      <c r="E66" s="1">
        <v>193397</v>
      </c>
      <c r="F66" s="1">
        <v>2.5299999999999998</v>
      </c>
    </row>
    <row r="67" spans="1:8" hidden="1" x14ac:dyDescent="0.25">
      <c r="A67" s="1" t="s">
        <v>112</v>
      </c>
      <c r="B67" s="1" t="s">
        <v>113</v>
      </c>
      <c r="C67" s="1" t="s">
        <v>214</v>
      </c>
      <c r="D67" s="1">
        <v>493.55</v>
      </c>
      <c r="E67" s="1">
        <v>189404</v>
      </c>
      <c r="F67" s="1">
        <v>2.48</v>
      </c>
    </row>
    <row r="68" spans="1:8" hidden="1" x14ac:dyDescent="0.25">
      <c r="A68" s="1" t="s">
        <v>63</v>
      </c>
      <c r="B68" s="1" t="s">
        <v>64</v>
      </c>
      <c r="C68" s="1" t="s">
        <v>218</v>
      </c>
      <c r="D68" s="1">
        <v>2048.65</v>
      </c>
      <c r="E68" s="1">
        <v>182913</v>
      </c>
      <c r="F68" s="1">
        <v>2.39</v>
      </c>
    </row>
    <row r="69" spans="1:8" hidden="1" x14ac:dyDescent="0.25">
      <c r="A69" s="1" t="s">
        <v>22</v>
      </c>
      <c r="B69" s="1" t="s">
        <v>23</v>
      </c>
      <c r="C69" s="1" t="s">
        <v>217</v>
      </c>
      <c r="D69" s="1">
        <v>754.95</v>
      </c>
      <c r="E69" s="1">
        <v>178287</v>
      </c>
      <c r="F69" s="1">
        <v>2.33</v>
      </c>
    </row>
    <row r="70" spans="1:8" hidden="1" x14ac:dyDescent="0.25">
      <c r="A70" s="1" t="s">
        <v>11</v>
      </c>
      <c r="B70" s="1" t="s">
        <v>12</v>
      </c>
      <c r="C70" s="1" t="s">
        <v>213</v>
      </c>
      <c r="D70" s="1">
        <v>3079.95</v>
      </c>
      <c r="E70" s="1">
        <v>138851</v>
      </c>
      <c r="F70" s="1">
        <v>1.82</v>
      </c>
    </row>
    <row r="71" spans="1:8" hidden="1" x14ac:dyDescent="0.25">
      <c r="A71" s="1" t="s">
        <v>50</v>
      </c>
      <c r="B71" s="1" t="s">
        <v>51</v>
      </c>
      <c r="C71" s="1" t="s">
        <v>220</v>
      </c>
      <c r="D71" s="1">
        <v>1163.75</v>
      </c>
      <c r="E71" s="1">
        <v>123163</v>
      </c>
      <c r="F71" s="1">
        <v>1.61</v>
      </c>
    </row>
    <row r="72" spans="1:8" hidden="1" x14ac:dyDescent="0.25">
      <c r="A72" s="1" t="s">
        <v>193</v>
      </c>
      <c r="B72" s="1" t="s">
        <v>194</v>
      </c>
      <c r="C72" s="1" t="s">
        <v>213</v>
      </c>
      <c r="D72" s="1">
        <v>2536.15</v>
      </c>
      <c r="E72" s="1">
        <v>105823</v>
      </c>
      <c r="F72" s="1">
        <v>1.38</v>
      </c>
    </row>
    <row r="73" spans="1:8" hidden="1" x14ac:dyDescent="0.25">
      <c r="A73" s="1" t="s">
        <v>122</v>
      </c>
      <c r="B73" s="1" t="s">
        <v>123</v>
      </c>
      <c r="C73" s="1" t="s">
        <v>221</v>
      </c>
      <c r="D73" s="1">
        <v>1307.2</v>
      </c>
      <c r="E73" s="1">
        <v>105439</v>
      </c>
      <c r="F73" s="1">
        <v>1.38</v>
      </c>
    </row>
    <row r="74" spans="1:8" hidden="1" x14ac:dyDescent="0.25">
      <c r="A74" s="1" t="s">
        <v>187</v>
      </c>
      <c r="B74" s="1" t="s">
        <v>188</v>
      </c>
      <c r="C74" s="1" t="s">
        <v>214</v>
      </c>
      <c r="D74" s="1">
        <v>17060.45</v>
      </c>
      <c r="E74" s="1">
        <v>103168</v>
      </c>
      <c r="F74" s="1">
        <v>1.35</v>
      </c>
    </row>
    <row r="75" spans="1:8" hidden="1" x14ac:dyDescent="0.25">
      <c r="A75" s="1" t="s">
        <v>93</v>
      </c>
      <c r="B75" s="1" t="s">
        <v>94</v>
      </c>
      <c r="C75" s="1" t="s">
        <v>215</v>
      </c>
      <c r="D75" s="1">
        <v>7561.3</v>
      </c>
      <c r="E75" s="1">
        <v>100501</v>
      </c>
      <c r="F75" s="1">
        <v>1.31</v>
      </c>
    </row>
    <row r="76" spans="1:8" hidden="1" x14ac:dyDescent="0.25">
      <c r="A76" s="1" t="s">
        <v>116</v>
      </c>
      <c r="B76" s="1" t="s">
        <v>117</v>
      </c>
      <c r="C76" s="1" t="s">
        <v>212</v>
      </c>
      <c r="D76" s="1">
        <v>914.75</v>
      </c>
      <c r="E76" s="1">
        <v>98766</v>
      </c>
      <c r="F76" s="1">
        <v>1.29</v>
      </c>
    </row>
    <row r="77" spans="1:8" hidden="1" x14ac:dyDescent="0.25">
      <c r="A77" s="1" t="s">
        <v>134</v>
      </c>
      <c r="B77" s="1" t="s">
        <v>135</v>
      </c>
      <c r="C77" s="1" t="s">
        <v>220</v>
      </c>
      <c r="D77" s="1">
        <v>1499.45</v>
      </c>
      <c r="E77" s="1">
        <v>93218</v>
      </c>
      <c r="F77" s="1">
        <v>1.22</v>
      </c>
    </row>
    <row r="78" spans="1:8" hidden="1" x14ac:dyDescent="0.25">
      <c r="A78" s="1" t="s">
        <v>136</v>
      </c>
      <c r="B78" s="1" t="s">
        <v>137</v>
      </c>
      <c r="C78" s="1" t="s">
        <v>220</v>
      </c>
      <c r="D78" s="1">
        <v>591.9</v>
      </c>
      <c r="E78" s="1">
        <v>87611</v>
      </c>
      <c r="F78" s="1">
        <v>1.1499999999999999</v>
      </c>
    </row>
    <row r="79" spans="1:8" hidden="1" x14ac:dyDescent="0.25">
      <c r="A79" s="1" t="s">
        <v>60</v>
      </c>
      <c r="B79" s="1" t="s">
        <v>61</v>
      </c>
      <c r="C79" s="1" t="s">
        <v>221</v>
      </c>
      <c r="D79" s="1">
        <v>569.5</v>
      </c>
      <c r="E79" s="1">
        <v>83185</v>
      </c>
      <c r="F79" s="1">
        <v>1.0900000000000001</v>
      </c>
    </row>
    <row r="80" spans="1:8" hidden="1" x14ac:dyDescent="0.25">
      <c r="A80" s="1" t="s">
        <v>118</v>
      </c>
      <c r="B80" s="1" t="s">
        <v>119</v>
      </c>
      <c r="C80" s="1" t="s">
        <v>215</v>
      </c>
      <c r="D80" s="1">
        <v>433.75</v>
      </c>
      <c r="E80" s="1">
        <v>77778</v>
      </c>
      <c r="F80" s="1">
        <v>1.02</v>
      </c>
    </row>
    <row r="81" spans="1:6" hidden="1" x14ac:dyDescent="0.25">
      <c r="A81" s="1" t="s">
        <v>90</v>
      </c>
      <c r="B81" s="1" t="s">
        <v>91</v>
      </c>
      <c r="C81" s="1" t="s">
        <v>215</v>
      </c>
      <c r="D81" s="1">
        <v>806.55</v>
      </c>
      <c r="E81" s="1">
        <v>77208</v>
      </c>
      <c r="F81" s="1">
        <v>1.01</v>
      </c>
    </row>
    <row r="82" spans="1:6" hidden="1" x14ac:dyDescent="0.25">
      <c r="A82" s="1" t="s">
        <v>126</v>
      </c>
      <c r="B82" s="1" t="s">
        <v>127</v>
      </c>
      <c r="C82" s="1" t="s">
        <v>219</v>
      </c>
      <c r="D82" s="1">
        <v>6602.3</v>
      </c>
      <c r="E82" s="1">
        <v>76235</v>
      </c>
      <c r="F82" s="1">
        <v>1</v>
      </c>
    </row>
    <row r="83" spans="1:6" hidden="1" x14ac:dyDescent="0.25">
      <c r="A83" s="1" t="s">
        <v>104</v>
      </c>
      <c r="B83" s="1" t="s">
        <v>105</v>
      </c>
      <c r="C83" s="1" t="s">
        <v>223</v>
      </c>
      <c r="D83" s="1">
        <v>216.8</v>
      </c>
      <c r="E83" s="1">
        <v>74102</v>
      </c>
      <c r="F83" s="1">
        <v>0.97</v>
      </c>
    </row>
    <row r="84" spans="1:6" hidden="1" x14ac:dyDescent="0.25">
      <c r="A84" s="1" t="s">
        <v>191</v>
      </c>
      <c r="B84" s="1" t="s">
        <v>192</v>
      </c>
      <c r="C84" s="1" t="s">
        <v>221</v>
      </c>
      <c r="D84" s="1">
        <v>732.65</v>
      </c>
      <c r="E84" s="1">
        <v>70839</v>
      </c>
      <c r="F84" s="1">
        <v>0.93</v>
      </c>
    </row>
    <row r="85" spans="1:6" hidden="1" x14ac:dyDescent="0.25">
      <c r="A85" s="1" t="s">
        <v>97</v>
      </c>
      <c r="B85" s="1" t="s">
        <v>98</v>
      </c>
      <c r="C85" s="1" t="s">
        <v>223</v>
      </c>
      <c r="D85" s="1">
        <v>135</v>
      </c>
      <c r="E85" s="1">
        <v>64143</v>
      </c>
      <c r="F85" s="1">
        <v>0.84</v>
      </c>
    </row>
    <row r="86" spans="1:6" hidden="1" x14ac:dyDescent="0.25">
      <c r="A86" s="1" t="s">
        <v>48</v>
      </c>
      <c r="B86" s="1" t="s">
        <v>49</v>
      </c>
      <c r="C86" s="1" t="s">
        <v>219</v>
      </c>
      <c r="D86" s="1">
        <v>1664</v>
      </c>
      <c r="E86" s="1">
        <v>62438</v>
      </c>
      <c r="F86" s="1">
        <v>0.82</v>
      </c>
    </row>
    <row r="87" spans="1:6" hidden="1" x14ac:dyDescent="0.25">
      <c r="A87" s="1" t="s">
        <v>197</v>
      </c>
      <c r="B87" s="1" t="s">
        <v>198</v>
      </c>
      <c r="C87" s="1" t="s">
        <v>218</v>
      </c>
      <c r="D87" s="1">
        <v>17380.55</v>
      </c>
      <c r="E87" s="1">
        <v>62003</v>
      </c>
      <c r="F87" s="1">
        <v>0.81</v>
      </c>
    </row>
    <row r="88" spans="1:6" hidden="1" x14ac:dyDescent="0.25">
      <c r="A88" s="1" t="s">
        <v>71</v>
      </c>
      <c r="B88" s="1" t="s">
        <v>72</v>
      </c>
      <c r="C88" s="1" t="s">
        <v>214</v>
      </c>
      <c r="D88" s="1">
        <v>935.4</v>
      </c>
      <c r="E88" s="1">
        <v>60867</v>
      </c>
      <c r="F88" s="1">
        <v>0.8</v>
      </c>
    </row>
    <row r="89" spans="1:6" hidden="1" x14ac:dyDescent="0.25">
      <c r="A89" s="1" t="s">
        <v>100</v>
      </c>
      <c r="B89" s="1" t="s">
        <v>101</v>
      </c>
      <c r="C89" s="1" t="s">
        <v>216</v>
      </c>
      <c r="D89" s="1">
        <v>163.9</v>
      </c>
      <c r="E89" s="1">
        <v>59795</v>
      </c>
      <c r="F89" s="1">
        <v>0.78</v>
      </c>
    </row>
    <row r="90" spans="1:6" hidden="1" x14ac:dyDescent="0.25">
      <c r="A90" s="1" t="s">
        <v>201</v>
      </c>
      <c r="B90" s="1" t="s">
        <v>202</v>
      </c>
      <c r="C90" s="1" t="s">
        <v>212</v>
      </c>
      <c r="D90" s="1">
        <v>4402.05</v>
      </c>
      <c r="E90" s="1">
        <v>56093</v>
      </c>
      <c r="F90" s="1">
        <v>0.73</v>
      </c>
    </row>
    <row r="91" spans="1:6" hidden="1" x14ac:dyDescent="0.25">
      <c r="A91" s="1" t="s">
        <v>146</v>
      </c>
      <c r="B91" s="1" t="s">
        <v>147</v>
      </c>
      <c r="C91" s="1" t="s">
        <v>209</v>
      </c>
      <c r="D91" s="1">
        <v>774.2</v>
      </c>
      <c r="E91" s="1">
        <v>55604</v>
      </c>
      <c r="F91" s="1">
        <v>0.73</v>
      </c>
    </row>
    <row r="92" spans="1:6" hidden="1" x14ac:dyDescent="0.25">
      <c r="A92" s="1" t="s">
        <v>34</v>
      </c>
      <c r="B92" s="1" t="s">
        <v>35</v>
      </c>
      <c r="C92" s="1" t="s">
        <v>212</v>
      </c>
      <c r="D92" s="1">
        <v>1018.05</v>
      </c>
      <c r="E92" s="1">
        <v>52568</v>
      </c>
      <c r="F92" s="1">
        <v>0.69</v>
      </c>
    </row>
    <row r="93" spans="1:6" hidden="1" x14ac:dyDescent="0.25">
      <c r="A93" s="1" t="s">
        <v>43</v>
      </c>
      <c r="B93" s="1" t="s">
        <v>44</v>
      </c>
      <c r="C93" s="1" t="s">
        <v>212</v>
      </c>
      <c r="D93" s="1">
        <v>4295.45</v>
      </c>
      <c r="E93" s="1">
        <v>52186</v>
      </c>
      <c r="F93" s="1">
        <v>0.68</v>
      </c>
    </row>
    <row r="94" spans="1:6" hidden="1" x14ac:dyDescent="0.25">
      <c r="A94" s="1" t="s">
        <v>203</v>
      </c>
      <c r="B94" s="1" t="s">
        <v>204</v>
      </c>
      <c r="C94" s="1" t="s">
        <v>214</v>
      </c>
      <c r="D94" s="1">
        <v>538.20000000000005</v>
      </c>
      <c r="E94" s="1">
        <v>50026</v>
      </c>
      <c r="F94" s="1">
        <v>0.65</v>
      </c>
    </row>
    <row r="95" spans="1:6" hidden="1" x14ac:dyDescent="0.25">
      <c r="A95" s="1" t="s">
        <v>205</v>
      </c>
      <c r="B95" s="1" t="s">
        <v>206</v>
      </c>
      <c r="C95" s="1" t="s">
        <v>214</v>
      </c>
      <c r="D95" s="1">
        <v>1121.45</v>
      </c>
      <c r="E95" s="1">
        <v>49362</v>
      </c>
      <c r="F95" s="1">
        <v>0.65</v>
      </c>
    </row>
    <row r="96" spans="1:6" hidden="1" x14ac:dyDescent="0.25">
      <c r="A96" s="1" t="s">
        <v>17</v>
      </c>
      <c r="B96" s="1" t="s">
        <v>18</v>
      </c>
      <c r="C96" s="1" t="s">
        <v>215</v>
      </c>
      <c r="D96" s="1">
        <v>3653</v>
      </c>
      <c r="E96" s="1">
        <v>47568</v>
      </c>
      <c r="F96" s="1">
        <v>0.62</v>
      </c>
    </row>
    <row r="97" spans="1:8" hidden="1" x14ac:dyDescent="0.25">
      <c r="A97" s="1" t="s">
        <v>207</v>
      </c>
      <c r="B97" s="1" t="s">
        <v>208</v>
      </c>
      <c r="C97" s="1" t="s">
        <v>218</v>
      </c>
      <c r="D97" s="1">
        <v>777.4</v>
      </c>
      <c r="E97" s="1">
        <v>46567</v>
      </c>
      <c r="F97" s="1">
        <v>0.61</v>
      </c>
    </row>
    <row r="98" spans="1:8" hidden="1" x14ac:dyDescent="0.25">
      <c r="A98" s="1" t="s">
        <v>210</v>
      </c>
      <c r="B98" s="1" t="s">
        <v>211</v>
      </c>
      <c r="C98" s="1" t="s">
        <v>212</v>
      </c>
      <c r="D98" s="1">
        <v>4516.1000000000004</v>
      </c>
      <c r="E98" s="1">
        <v>46104</v>
      </c>
      <c r="F98" s="1">
        <v>0.6</v>
      </c>
    </row>
    <row r="99" spans="1:8" hidden="1" x14ac:dyDescent="0.25">
      <c r="A99" s="1" t="s">
        <v>183</v>
      </c>
      <c r="B99" s="1" t="s">
        <v>184</v>
      </c>
      <c r="C99" s="1" t="s">
        <v>224</v>
      </c>
      <c r="D99" s="1">
        <v>769.6</v>
      </c>
      <c r="E99" s="1">
        <v>42337</v>
      </c>
      <c r="F99" s="1">
        <v>0.55000000000000004</v>
      </c>
    </row>
    <row r="100" spans="1:8" hidden="1" x14ac:dyDescent="0.25">
      <c r="A100" s="1" t="s">
        <v>37</v>
      </c>
      <c r="B100" s="1" t="s">
        <v>38</v>
      </c>
      <c r="C100" s="1" t="s">
        <v>216</v>
      </c>
      <c r="D100" s="1">
        <v>183.05</v>
      </c>
      <c r="E100" s="1">
        <v>38355</v>
      </c>
      <c r="F100" s="1">
        <v>0.5</v>
      </c>
    </row>
    <row r="101" spans="1:8" hidden="1" x14ac:dyDescent="0.25">
      <c r="A101" s="1" t="s">
        <v>189</v>
      </c>
      <c r="B101" s="1" t="s">
        <v>190</v>
      </c>
      <c r="C101" s="1" t="s">
        <v>218</v>
      </c>
      <c r="D101" s="1">
        <v>3206.4</v>
      </c>
      <c r="E101" s="1">
        <v>37844</v>
      </c>
      <c r="F101" s="1">
        <v>0.5</v>
      </c>
    </row>
    <row r="102" spans="1:8" hidden="1" x14ac:dyDescent="0.25">
      <c r="A102" s="1" t="s">
        <v>28</v>
      </c>
      <c r="B102" s="1" t="s">
        <v>29</v>
      </c>
      <c r="C102" s="1" t="s">
        <v>216</v>
      </c>
      <c r="D102" s="1">
        <v>359.35</v>
      </c>
      <c r="E102" s="1">
        <v>34299</v>
      </c>
      <c r="F102" s="1">
        <v>0.45</v>
      </c>
    </row>
    <row r="103" spans="1:8" hidden="1" x14ac:dyDescent="0.25">
      <c r="A103" s="1" t="s">
        <v>157</v>
      </c>
      <c r="B103" s="1" t="s">
        <v>158</v>
      </c>
      <c r="C103" s="1" t="s">
        <v>215</v>
      </c>
      <c r="D103" s="1">
        <v>2457.15</v>
      </c>
      <c r="E103" s="1">
        <v>34264</v>
      </c>
      <c r="F103" s="1">
        <v>0.45</v>
      </c>
    </row>
    <row r="104" spans="1:8" hidden="1" x14ac:dyDescent="0.25">
      <c r="A104" s="1" t="s">
        <v>199</v>
      </c>
      <c r="B104" s="1" t="s">
        <v>200</v>
      </c>
      <c r="C104" s="1" t="s">
        <v>219</v>
      </c>
      <c r="D104" s="1">
        <v>24032.6</v>
      </c>
      <c r="E104" s="1">
        <v>32083</v>
      </c>
      <c r="F104" s="1">
        <v>0.42</v>
      </c>
    </row>
    <row r="105" spans="1:8" hidden="1" x14ac:dyDescent="0.25">
      <c r="A105" s="1" t="s">
        <v>58</v>
      </c>
      <c r="B105" s="1" t="s">
        <v>59</v>
      </c>
      <c r="C105" s="1" t="s">
        <v>215</v>
      </c>
      <c r="D105" s="1">
        <v>2294.15</v>
      </c>
      <c r="E105" s="1">
        <v>29796</v>
      </c>
      <c r="F105" s="1">
        <v>0.39</v>
      </c>
    </row>
    <row r="106" spans="1:8" x14ac:dyDescent="0.25">
      <c r="G106" t="s">
        <v>243</v>
      </c>
      <c r="H106">
        <f>AVERAGE(H56:H65)</f>
        <v>7.553157012077695</v>
      </c>
    </row>
  </sheetData>
  <autoFilter ref="A55:F105">
    <filterColumn colId="4">
      <top10 val="10" filterVal="200933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5"/>
  <sheetViews>
    <sheetView tabSelected="1" topLeftCell="A40" workbookViewId="0">
      <selection activeCell="E108" sqref="E108"/>
    </sheetView>
  </sheetViews>
  <sheetFormatPr defaultRowHeight="15" x14ac:dyDescent="0.25"/>
  <cols>
    <col min="1" max="6" width="23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58</v>
      </c>
      <c r="B2" s="1" t="s">
        <v>59</v>
      </c>
      <c r="C2" s="1" t="s">
        <v>215</v>
      </c>
      <c r="D2" s="1">
        <v>2347.35</v>
      </c>
      <c r="E2" s="1">
        <v>30491</v>
      </c>
      <c r="F2" s="1">
        <v>0.4</v>
      </c>
    </row>
    <row r="3" spans="1:6" x14ac:dyDescent="0.25">
      <c r="A3" s="1" t="s">
        <v>28</v>
      </c>
      <c r="B3" s="1" t="s">
        <v>29</v>
      </c>
      <c r="C3" s="1" t="s">
        <v>216</v>
      </c>
      <c r="D3" s="1">
        <v>344.3</v>
      </c>
      <c r="E3" s="1">
        <v>32862</v>
      </c>
      <c r="F3" s="1">
        <v>0.43</v>
      </c>
    </row>
    <row r="4" spans="1:6" x14ac:dyDescent="0.25">
      <c r="A4" s="1" t="s">
        <v>201</v>
      </c>
      <c r="B4" s="1" t="s">
        <v>202</v>
      </c>
      <c r="C4" s="1" t="s">
        <v>212</v>
      </c>
      <c r="D4" s="1">
        <v>2823.35</v>
      </c>
      <c r="E4" s="1">
        <v>35977</v>
      </c>
      <c r="F4" s="1">
        <v>0.47</v>
      </c>
    </row>
    <row r="5" spans="1:6" x14ac:dyDescent="0.25">
      <c r="A5" s="1" t="s">
        <v>183</v>
      </c>
      <c r="B5" s="1" t="s">
        <v>184</v>
      </c>
      <c r="C5" s="1" t="s">
        <v>224</v>
      </c>
      <c r="D5" s="1">
        <v>717.65</v>
      </c>
      <c r="E5" s="1">
        <v>37168</v>
      </c>
      <c r="F5" s="1">
        <v>0.49</v>
      </c>
    </row>
    <row r="6" spans="1:6" x14ac:dyDescent="0.25">
      <c r="A6" s="1" t="s">
        <v>157</v>
      </c>
      <c r="B6" s="1" t="s">
        <v>158</v>
      </c>
      <c r="C6" s="1" t="s">
        <v>215</v>
      </c>
      <c r="D6" s="1">
        <v>2948.85</v>
      </c>
      <c r="E6" s="1">
        <v>40323</v>
      </c>
      <c r="F6" s="1">
        <v>0.53</v>
      </c>
    </row>
    <row r="7" spans="1:6" x14ac:dyDescent="0.25">
      <c r="A7" s="1" t="s">
        <v>207</v>
      </c>
      <c r="B7" s="1" t="s">
        <v>208</v>
      </c>
      <c r="C7" s="1" t="s">
        <v>218</v>
      </c>
      <c r="D7" s="1">
        <v>708.85</v>
      </c>
      <c r="E7" s="1">
        <v>42146</v>
      </c>
      <c r="F7" s="1">
        <v>0.55000000000000004</v>
      </c>
    </row>
    <row r="8" spans="1:6" x14ac:dyDescent="0.25">
      <c r="A8" s="1" t="s">
        <v>210</v>
      </c>
      <c r="B8" s="1" t="s">
        <v>211</v>
      </c>
      <c r="C8" s="1" t="s">
        <v>212</v>
      </c>
      <c r="D8" s="1">
        <v>4310.8999999999996</v>
      </c>
      <c r="E8" s="1">
        <v>43389</v>
      </c>
      <c r="F8" s="1">
        <v>0.56999999999999995</v>
      </c>
    </row>
    <row r="9" spans="1:6" x14ac:dyDescent="0.25">
      <c r="A9" s="1" t="s">
        <v>17</v>
      </c>
      <c r="B9" s="1" t="s">
        <v>18</v>
      </c>
      <c r="C9" s="1" t="s">
        <v>215</v>
      </c>
      <c r="D9" s="1">
        <v>3884.75</v>
      </c>
      <c r="E9" s="1">
        <v>43969</v>
      </c>
      <c r="F9" s="1">
        <v>0.57999999999999996</v>
      </c>
    </row>
    <row r="10" spans="1:6" x14ac:dyDescent="0.25">
      <c r="A10" s="1" t="s">
        <v>37</v>
      </c>
      <c r="B10" s="1" t="s">
        <v>38</v>
      </c>
      <c r="C10" s="1" t="s">
        <v>216</v>
      </c>
      <c r="D10" s="1">
        <v>213.65</v>
      </c>
      <c r="E10" s="1">
        <v>44767</v>
      </c>
      <c r="F10" s="1">
        <v>0.59</v>
      </c>
    </row>
    <row r="11" spans="1:6" x14ac:dyDescent="0.25">
      <c r="A11" s="1" t="s">
        <v>34</v>
      </c>
      <c r="B11" s="1" t="s">
        <v>35</v>
      </c>
      <c r="C11" s="1" t="s">
        <v>212</v>
      </c>
      <c r="D11" s="1">
        <v>900.5</v>
      </c>
      <c r="E11" s="1">
        <v>47244</v>
      </c>
      <c r="F11" s="1">
        <v>0.62</v>
      </c>
    </row>
    <row r="12" spans="1:6" x14ac:dyDescent="0.25">
      <c r="A12" s="1" t="s">
        <v>146</v>
      </c>
      <c r="B12" s="1" t="s">
        <v>147</v>
      </c>
      <c r="C12" s="1" t="s">
        <v>209</v>
      </c>
      <c r="D12" s="1">
        <v>631.9</v>
      </c>
      <c r="E12" s="1">
        <v>47775</v>
      </c>
      <c r="F12" s="1">
        <v>0.63</v>
      </c>
    </row>
    <row r="13" spans="1:6" x14ac:dyDescent="0.25">
      <c r="A13" s="1" t="s">
        <v>225</v>
      </c>
      <c r="B13" s="1" t="s">
        <v>226</v>
      </c>
      <c r="C13" s="1" t="s">
        <v>221</v>
      </c>
      <c r="D13" s="1">
        <v>1750.45</v>
      </c>
      <c r="E13" s="1">
        <v>47892</v>
      </c>
      <c r="F13" s="1">
        <v>0.63</v>
      </c>
    </row>
    <row r="14" spans="1:6" x14ac:dyDescent="0.25">
      <c r="A14" s="1" t="s">
        <v>203</v>
      </c>
      <c r="B14" s="1" t="s">
        <v>204</v>
      </c>
      <c r="C14" s="1" t="s">
        <v>214</v>
      </c>
      <c r="D14" s="1">
        <v>499.2</v>
      </c>
      <c r="E14" s="1">
        <v>49356</v>
      </c>
      <c r="F14" s="1">
        <v>0.65</v>
      </c>
    </row>
    <row r="15" spans="1:6" x14ac:dyDescent="0.25">
      <c r="A15" s="1" t="s">
        <v>205</v>
      </c>
      <c r="B15" s="1" t="s">
        <v>206</v>
      </c>
      <c r="C15" s="1" t="s">
        <v>214</v>
      </c>
      <c r="D15" s="1">
        <v>1101.0999999999999</v>
      </c>
      <c r="E15" s="1">
        <v>49593</v>
      </c>
      <c r="F15" s="1">
        <v>0.65</v>
      </c>
    </row>
    <row r="16" spans="1:6" x14ac:dyDescent="0.25">
      <c r="A16" s="1" t="s">
        <v>189</v>
      </c>
      <c r="B16" s="1" t="s">
        <v>190</v>
      </c>
      <c r="C16" s="1" t="s">
        <v>218</v>
      </c>
      <c r="D16" s="1">
        <v>4322.1499999999996</v>
      </c>
      <c r="E16" s="1">
        <v>51012</v>
      </c>
      <c r="F16" s="1">
        <v>0.67</v>
      </c>
    </row>
    <row r="17" spans="1:6" x14ac:dyDescent="0.25">
      <c r="A17" s="1" t="s">
        <v>136</v>
      </c>
      <c r="B17" s="1" t="s">
        <v>137</v>
      </c>
      <c r="C17" s="1" t="s">
        <v>220</v>
      </c>
      <c r="D17" s="1">
        <v>365.25</v>
      </c>
      <c r="E17" s="1">
        <v>54120</v>
      </c>
      <c r="F17" s="1">
        <v>0.71</v>
      </c>
    </row>
    <row r="18" spans="1:6" x14ac:dyDescent="0.25">
      <c r="A18" s="1" t="s">
        <v>43</v>
      </c>
      <c r="B18" s="1" t="s">
        <v>44</v>
      </c>
      <c r="C18" s="1" t="s">
        <v>212</v>
      </c>
      <c r="D18" s="1">
        <v>4622.75</v>
      </c>
      <c r="E18" s="1">
        <v>56196</v>
      </c>
      <c r="F18" s="1">
        <v>0.74</v>
      </c>
    </row>
    <row r="19" spans="1:6" x14ac:dyDescent="0.25">
      <c r="A19" s="1" t="s">
        <v>100</v>
      </c>
      <c r="B19" s="1" t="s">
        <v>101</v>
      </c>
      <c r="C19" s="1" t="s">
        <v>216</v>
      </c>
      <c r="D19" s="1">
        <v>151.05000000000001</v>
      </c>
      <c r="E19" s="1">
        <v>58908</v>
      </c>
      <c r="F19" s="1">
        <v>0.77</v>
      </c>
    </row>
    <row r="20" spans="1:6" x14ac:dyDescent="0.25">
      <c r="A20" s="1" t="s">
        <v>60</v>
      </c>
      <c r="B20" s="1" t="s">
        <v>61</v>
      </c>
      <c r="C20" s="1" t="s">
        <v>221</v>
      </c>
      <c r="D20" s="1">
        <v>405.35</v>
      </c>
      <c r="E20" s="1">
        <v>59209</v>
      </c>
      <c r="F20" s="1">
        <v>0.78</v>
      </c>
    </row>
    <row r="21" spans="1:6" x14ac:dyDescent="0.25">
      <c r="A21" s="1" t="s">
        <v>48</v>
      </c>
      <c r="B21" s="1" t="s">
        <v>49</v>
      </c>
      <c r="C21" s="1" t="s">
        <v>219</v>
      </c>
      <c r="D21" s="1">
        <v>1632.7</v>
      </c>
      <c r="E21" s="1">
        <v>60201</v>
      </c>
      <c r="F21" s="1">
        <v>0.79</v>
      </c>
    </row>
    <row r="22" spans="1:6" x14ac:dyDescent="0.25">
      <c r="A22" s="1" t="s">
        <v>191</v>
      </c>
      <c r="B22" s="1" t="s">
        <v>192</v>
      </c>
      <c r="C22" s="1" t="s">
        <v>221</v>
      </c>
      <c r="D22" s="1">
        <v>688.1</v>
      </c>
      <c r="E22" s="1">
        <v>64868</v>
      </c>
      <c r="F22" s="1">
        <v>0.85</v>
      </c>
    </row>
    <row r="23" spans="1:6" x14ac:dyDescent="0.25">
      <c r="A23" s="1" t="s">
        <v>187</v>
      </c>
      <c r="B23" s="1" t="s">
        <v>188</v>
      </c>
      <c r="C23" s="1" t="s">
        <v>214</v>
      </c>
      <c r="D23" s="1">
        <v>1266.5</v>
      </c>
      <c r="E23" s="1">
        <v>68588</v>
      </c>
      <c r="F23" s="1">
        <v>0.9</v>
      </c>
    </row>
    <row r="24" spans="1:6" x14ac:dyDescent="0.25">
      <c r="A24" s="1" t="s">
        <v>134</v>
      </c>
      <c r="B24" s="1" t="s">
        <v>135</v>
      </c>
      <c r="C24" s="1" t="s">
        <v>220</v>
      </c>
      <c r="D24" s="1">
        <v>1101.8499999999999</v>
      </c>
      <c r="E24" s="1">
        <v>68695</v>
      </c>
      <c r="F24" s="1">
        <v>0.9</v>
      </c>
    </row>
    <row r="25" spans="1:6" x14ac:dyDescent="0.25">
      <c r="A25" s="1" t="s">
        <v>71</v>
      </c>
      <c r="B25" s="1" t="s">
        <v>72</v>
      </c>
      <c r="C25" s="1" t="s">
        <v>214</v>
      </c>
      <c r="D25" s="1">
        <v>1067.95</v>
      </c>
      <c r="E25" s="1">
        <v>69601</v>
      </c>
      <c r="F25" s="1">
        <v>0.91</v>
      </c>
    </row>
    <row r="26" spans="1:6" x14ac:dyDescent="0.25">
      <c r="A26" s="1" t="s">
        <v>197</v>
      </c>
      <c r="B26" s="1" t="s">
        <v>198</v>
      </c>
      <c r="C26" s="1" t="s">
        <v>218</v>
      </c>
      <c r="D26" s="1">
        <v>19704.5</v>
      </c>
      <c r="E26" s="1">
        <v>70293</v>
      </c>
      <c r="F26" s="1">
        <v>0.92</v>
      </c>
    </row>
    <row r="27" spans="1:6" x14ac:dyDescent="0.25">
      <c r="A27" s="1" t="s">
        <v>118</v>
      </c>
      <c r="B27" s="1" t="s">
        <v>119</v>
      </c>
      <c r="C27" s="1" t="s">
        <v>215</v>
      </c>
      <c r="D27" s="1">
        <v>420.8</v>
      </c>
      <c r="E27" s="1">
        <v>74074</v>
      </c>
      <c r="F27" s="1">
        <v>0.97</v>
      </c>
    </row>
    <row r="28" spans="1:6" x14ac:dyDescent="0.25">
      <c r="A28" s="1" t="s">
        <v>104</v>
      </c>
      <c r="B28" s="1" t="s">
        <v>105</v>
      </c>
      <c r="C28" s="1" t="s">
        <v>223</v>
      </c>
      <c r="D28" s="1">
        <v>225.7</v>
      </c>
      <c r="E28" s="1">
        <v>77144</v>
      </c>
      <c r="F28" s="1">
        <v>1.01</v>
      </c>
    </row>
    <row r="29" spans="1:6" x14ac:dyDescent="0.25">
      <c r="A29" s="1" t="s">
        <v>97</v>
      </c>
      <c r="B29" s="1" t="s">
        <v>98</v>
      </c>
      <c r="C29" s="1" t="s">
        <v>223</v>
      </c>
      <c r="D29" s="1">
        <v>175.1</v>
      </c>
      <c r="E29" s="1">
        <v>83196</v>
      </c>
      <c r="F29" s="1">
        <v>1.0900000000000001</v>
      </c>
    </row>
    <row r="30" spans="1:6" x14ac:dyDescent="0.25">
      <c r="A30" s="1" t="s">
        <v>122</v>
      </c>
      <c r="B30" s="1" t="s">
        <v>123</v>
      </c>
      <c r="C30" s="1" t="s">
        <v>221</v>
      </c>
      <c r="D30" s="1">
        <v>104.5</v>
      </c>
      <c r="E30" s="1">
        <v>84292</v>
      </c>
      <c r="F30" s="1">
        <v>1.1100000000000001</v>
      </c>
    </row>
    <row r="31" spans="1:6" x14ac:dyDescent="0.25">
      <c r="A31" s="1" t="s">
        <v>126</v>
      </c>
      <c r="B31" s="1" t="s">
        <v>127</v>
      </c>
      <c r="C31" s="1" t="s">
        <v>219</v>
      </c>
      <c r="D31" s="1">
        <v>7622.15</v>
      </c>
      <c r="E31" s="1">
        <v>88015</v>
      </c>
      <c r="F31" s="1">
        <v>1.1499999999999999</v>
      </c>
    </row>
    <row r="32" spans="1:6" x14ac:dyDescent="0.25">
      <c r="A32" s="1" t="s">
        <v>90</v>
      </c>
      <c r="B32" s="1" t="s">
        <v>91</v>
      </c>
      <c r="C32" s="1" t="s">
        <v>215</v>
      </c>
      <c r="D32" s="1">
        <v>1158.7</v>
      </c>
      <c r="E32" s="1">
        <v>103743</v>
      </c>
      <c r="F32" s="1">
        <v>1.36</v>
      </c>
    </row>
    <row r="33" spans="1:6" x14ac:dyDescent="0.25">
      <c r="A33" s="1" t="s">
        <v>193</v>
      </c>
      <c r="B33" s="1" t="s">
        <v>194</v>
      </c>
      <c r="C33" s="1" t="s">
        <v>213</v>
      </c>
      <c r="D33" s="1">
        <v>2514.9</v>
      </c>
      <c r="E33" s="1">
        <v>104937</v>
      </c>
      <c r="F33" s="1">
        <v>1.38</v>
      </c>
    </row>
    <row r="34" spans="1:6" x14ac:dyDescent="0.25">
      <c r="A34" s="1" t="s">
        <v>116</v>
      </c>
      <c r="B34" s="1" t="s">
        <v>117</v>
      </c>
      <c r="C34" s="1" t="s">
        <v>212</v>
      </c>
      <c r="D34" s="1">
        <v>983.1</v>
      </c>
      <c r="E34" s="1">
        <v>106145</v>
      </c>
      <c r="F34" s="1">
        <v>1.39</v>
      </c>
    </row>
    <row r="35" spans="1:6" x14ac:dyDescent="0.25">
      <c r="A35" s="1" t="s">
        <v>93</v>
      </c>
      <c r="B35" s="1" t="s">
        <v>94</v>
      </c>
      <c r="C35" s="1" t="s">
        <v>215</v>
      </c>
      <c r="D35" s="1">
        <v>8292.15</v>
      </c>
      <c r="E35" s="1">
        <v>110215</v>
      </c>
      <c r="F35" s="1">
        <v>1.45</v>
      </c>
    </row>
    <row r="36" spans="1:6" x14ac:dyDescent="0.25">
      <c r="A36" s="1" t="s">
        <v>50</v>
      </c>
      <c r="B36" s="1" t="s">
        <v>51</v>
      </c>
      <c r="C36" s="1" t="s">
        <v>220</v>
      </c>
      <c r="D36" s="1">
        <v>1085.25</v>
      </c>
      <c r="E36" s="1">
        <v>114855</v>
      </c>
      <c r="F36" s="1">
        <v>1.51</v>
      </c>
    </row>
    <row r="37" spans="1:6" x14ac:dyDescent="0.25">
      <c r="A37" s="1" t="s">
        <v>11</v>
      </c>
      <c r="B37" s="1" t="s">
        <v>12</v>
      </c>
      <c r="C37" s="1" t="s">
        <v>213</v>
      </c>
      <c r="D37" s="1">
        <v>2761.65</v>
      </c>
      <c r="E37" s="1">
        <v>124502</v>
      </c>
      <c r="F37" s="1">
        <v>1.63</v>
      </c>
    </row>
    <row r="38" spans="1:6" x14ac:dyDescent="0.25">
      <c r="A38" s="1" t="s">
        <v>175</v>
      </c>
      <c r="B38" s="1" t="s">
        <v>176</v>
      </c>
      <c r="C38" s="1" t="s">
        <v>214</v>
      </c>
      <c r="D38" s="1">
        <v>5616.75</v>
      </c>
      <c r="E38" s="1">
        <v>149624</v>
      </c>
      <c r="F38" s="1">
        <v>1.96</v>
      </c>
    </row>
    <row r="39" spans="1:6" x14ac:dyDescent="0.25">
      <c r="A39" s="1" t="s">
        <v>22</v>
      </c>
      <c r="B39" s="1" t="s">
        <v>23</v>
      </c>
      <c r="C39" s="1" t="s">
        <v>217</v>
      </c>
      <c r="D39" s="1">
        <v>749</v>
      </c>
      <c r="E39" s="1">
        <v>183734</v>
      </c>
      <c r="F39" s="1">
        <v>2.41</v>
      </c>
    </row>
    <row r="40" spans="1:6" x14ac:dyDescent="0.25">
      <c r="A40" s="1" t="s">
        <v>112</v>
      </c>
      <c r="B40" s="1" t="s">
        <v>113</v>
      </c>
      <c r="C40" s="1" t="s">
        <v>214</v>
      </c>
      <c r="D40" s="1">
        <v>523.75</v>
      </c>
      <c r="E40" s="1">
        <v>200993</v>
      </c>
      <c r="F40" s="1">
        <v>2.64</v>
      </c>
    </row>
    <row r="41" spans="1:6" x14ac:dyDescent="0.25">
      <c r="A41" s="1" t="s">
        <v>63</v>
      </c>
      <c r="B41" s="1" t="s">
        <v>64</v>
      </c>
      <c r="C41" s="1" t="s">
        <v>218</v>
      </c>
      <c r="D41" s="1">
        <v>2560.35</v>
      </c>
      <c r="E41" s="1">
        <v>228599</v>
      </c>
      <c r="F41" s="1">
        <v>3</v>
      </c>
    </row>
    <row r="42" spans="1:6" x14ac:dyDescent="0.25">
      <c r="A42" s="1" t="s">
        <v>14</v>
      </c>
      <c r="B42" s="1" t="s">
        <v>15</v>
      </c>
      <c r="C42" s="1" t="s">
        <v>214</v>
      </c>
      <c r="D42" s="1">
        <v>858.5</v>
      </c>
      <c r="E42" s="1">
        <v>235068</v>
      </c>
      <c r="F42" s="1">
        <v>3.08</v>
      </c>
    </row>
    <row r="43" spans="1:6" x14ac:dyDescent="0.25">
      <c r="A43" s="1" t="s">
        <v>83</v>
      </c>
      <c r="B43" s="1" t="s">
        <v>84</v>
      </c>
      <c r="C43" s="1" t="s">
        <v>214</v>
      </c>
      <c r="D43" s="1">
        <v>1732.85</v>
      </c>
      <c r="E43" s="1">
        <v>254731</v>
      </c>
      <c r="F43" s="1">
        <v>3.34</v>
      </c>
    </row>
    <row r="44" spans="1:6" x14ac:dyDescent="0.25">
      <c r="A44" s="1" t="s">
        <v>85</v>
      </c>
      <c r="B44" s="1" t="s">
        <v>86</v>
      </c>
      <c r="C44" s="1" t="s">
        <v>222</v>
      </c>
      <c r="D44" s="1">
        <v>2164.1999999999998</v>
      </c>
      <c r="E44" s="1">
        <v>261582</v>
      </c>
      <c r="F44" s="1">
        <v>3.43</v>
      </c>
    </row>
    <row r="45" spans="1:6" x14ac:dyDescent="0.25">
      <c r="A45" s="1" t="s">
        <v>124</v>
      </c>
      <c r="B45" s="1" t="s">
        <v>125</v>
      </c>
      <c r="C45" s="1" t="s">
        <v>220</v>
      </c>
      <c r="D45" s="1">
        <v>3205.9</v>
      </c>
      <c r="E45" s="1">
        <v>328455</v>
      </c>
      <c r="F45" s="1">
        <v>4.3099999999999996</v>
      </c>
    </row>
    <row r="46" spans="1:6" x14ac:dyDescent="0.25">
      <c r="A46" s="1" t="s">
        <v>75</v>
      </c>
      <c r="B46" s="1" t="s">
        <v>196</v>
      </c>
      <c r="C46" s="1" t="s">
        <v>218</v>
      </c>
      <c r="D46" s="1">
        <v>383.5</v>
      </c>
      <c r="E46" s="1">
        <v>338189</v>
      </c>
      <c r="F46" s="1">
        <v>4.4400000000000004</v>
      </c>
    </row>
    <row r="47" spans="1:6" x14ac:dyDescent="0.25">
      <c r="A47" s="1" t="s">
        <v>53</v>
      </c>
      <c r="B47" s="1" t="s">
        <v>128</v>
      </c>
      <c r="C47" s="1" t="s">
        <v>214</v>
      </c>
      <c r="D47" s="1">
        <v>2625.5</v>
      </c>
      <c r="E47" s="1">
        <v>475679</v>
      </c>
      <c r="F47" s="1">
        <v>6.24</v>
      </c>
    </row>
    <row r="48" spans="1:6" x14ac:dyDescent="0.25">
      <c r="A48" s="1" t="s">
        <v>73</v>
      </c>
      <c r="B48" s="1" t="s">
        <v>74</v>
      </c>
      <c r="C48" s="1" t="s">
        <v>220</v>
      </c>
      <c r="D48" s="1">
        <v>1427.95</v>
      </c>
      <c r="E48" s="1">
        <v>509459</v>
      </c>
      <c r="F48" s="1">
        <v>6.68</v>
      </c>
    </row>
    <row r="49" spans="1:6" x14ac:dyDescent="0.25">
      <c r="A49" s="1" t="s">
        <v>66</v>
      </c>
      <c r="B49" s="1" t="s">
        <v>67</v>
      </c>
      <c r="C49" s="1" t="s">
        <v>214</v>
      </c>
      <c r="D49" s="1">
        <v>877.25</v>
      </c>
      <c r="E49" s="1">
        <v>612483</v>
      </c>
      <c r="F49" s="1">
        <v>8.0399999999999991</v>
      </c>
    </row>
    <row r="50" spans="1:6" x14ac:dyDescent="0.25">
      <c r="A50" s="1" t="s">
        <v>56</v>
      </c>
      <c r="B50" s="1" t="s">
        <v>57</v>
      </c>
      <c r="C50" s="1" t="s">
        <v>214</v>
      </c>
      <c r="D50" s="1">
        <v>1609.55</v>
      </c>
      <c r="E50" s="1">
        <v>709489</v>
      </c>
      <c r="F50" s="1">
        <v>9.31</v>
      </c>
    </row>
    <row r="51" spans="1:6" x14ac:dyDescent="0.25">
      <c r="A51" s="1" t="s">
        <v>108</v>
      </c>
      <c r="B51" s="1" t="s">
        <v>109</v>
      </c>
      <c r="C51" s="1" t="s">
        <v>216</v>
      </c>
      <c r="D51" s="1">
        <v>2331.0500000000002</v>
      </c>
      <c r="E51" s="1">
        <v>788535</v>
      </c>
      <c r="F51" s="1">
        <v>10.34</v>
      </c>
    </row>
    <row r="55" spans="1:6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186</v>
      </c>
      <c r="F55" s="1" t="s">
        <v>5</v>
      </c>
    </row>
    <row r="56" spans="1:6" x14ac:dyDescent="0.25">
      <c r="A56" s="1" t="s">
        <v>108</v>
      </c>
      <c r="B56" s="1" t="s">
        <v>109</v>
      </c>
      <c r="C56" s="1" t="s">
        <v>216</v>
      </c>
      <c r="D56" s="1">
        <v>2331.0500000000002</v>
      </c>
      <c r="E56" s="1">
        <v>788535</v>
      </c>
      <c r="F56" s="1">
        <v>10.34</v>
      </c>
    </row>
    <row r="57" spans="1:6" x14ac:dyDescent="0.25">
      <c r="A57" s="1" t="s">
        <v>56</v>
      </c>
      <c r="B57" s="1" t="s">
        <v>57</v>
      </c>
      <c r="C57" s="1" t="s">
        <v>214</v>
      </c>
      <c r="D57" s="1">
        <v>1609.55</v>
      </c>
      <c r="E57" s="1">
        <v>709489</v>
      </c>
      <c r="F57" s="1">
        <v>9.31</v>
      </c>
    </row>
    <row r="58" spans="1:6" x14ac:dyDescent="0.25">
      <c r="A58" s="1" t="s">
        <v>66</v>
      </c>
      <c r="B58" s="1" t="s">
        <v>67</v>
      </c>
      <c r="C58" s="1" t="s">
        <v>214</v>
      </c>
      <c r="D58" s="1">
        <v>877.25</v>
      </c>
      <c r="E58" s="1">
        <v>612483</v>
      </c>
      <c r="F58" s="1">
        <v>8.0399999999999991</v>
      </c>
    </row>
    <row r="59" spans="1:6" x14ac:dyDescent="0.25">
      <c r="A59" s="1" t="s">
        <v>73</v>
      </c>
      <c r="B59" s="1" t="s">
        <v>74</v>
      </c>
      <c r="C59" s="1" t="s">
        <v>220</v>
      </c>
      <c r="D59" s="1">
        <v>1427.95</v>
      </c>
      <c r="E59" s="1">
        <v>509459</v>
      </c>
      <c r="F59" s="1">
        <v>6.68</v>
      </c>
    </row>
    <row r="60" spans="1:6" x14ac:dyDescent="0.25">
      <c r="A60" s="1" t="s">
        <v>53</v>
      </c>
      <c r="B60" s="1" t="s">
        <v>128</v>
      </c>
      <c r="C60" s="1" t="s">
        <v>214</v>
      </c>
      <c r="D60" s="1">
        <v>2625.5</v>
      </c>
      <c r="E60" s="1">
        <v>475679</v>
      </c>
      <c r="F60" s="1">
        <v>6.24</v>
      </c>
    </row>
    <row r="61" spans="1:6" x14ac:dyDescent="0.25">
      <c r="A61" s="1" t="s">
        <v>75</v>
      </c>
      <c r="B61" s="1" t="s">
        <v>196</v>
      </c>
      <c r="C61" s="1" t="s">
        <v>218</v>
      </c>
      <c r="D61" s="1">
        <v>383.5</v>
      </c>
      <c r="E61" s="1">
        <v>338189</v>
      </c>
      <c r="F61" s="1">
        <v>4.4400000000000004</v>
      </c>
    </row>
    <row r="62" spans="1:6" x14ac:dyDescent="0.25">
      <c r="A62" s="1" t="s">
        <v>124</v>
      </c>
      <c r="B62" s="1" t="s">
        <v>125</v>
      </c>
      <c r="C62" s="1" t="s">
        <v>220</v>
      </c>
      <c r="D62" s="1">
        <v>3205.9</v>
      </c>
      <c r="E62" s="1">
        <v>328455</v>
      </c>
      <c r="F62" s="1">
        <v>4.3099999999999996</v>
      </c>
    </row>
    <row r="63" spans="1:6" x14ac:dyDescent="0.25">
      <c r="A63" s="1" t="s">
        <v>85</v>
      </c>
      <c r="B63" s="1" t="s">
        <v>86</v>
      </c>
      <c r="C63" s="1" t="s">
        <v>222</v>
      </c>
      <c r="D63" s="1">
        <v>2164.1999999999998</v>
      </c>
      <c r="E63" s="1">
        <v>261582</v>
      </c>
      <c r="F63" s="1">
        <v>3.43</v>
      </c>
    </row>
    <row r="64" spans="1:6" x14ac:dyDescent="0.25">
      <c r="A64" s="1" t="s">
        <v>83</v>
      </c>
      <c r="B64" s="1" t="s">
        <v>84</v>
      </c>
      <c r="C64" s="1" t="s">
        <v>214</v>
      </c>
      <c r="D64" s="1">
        <v>1732.85</v>
      </c>
      <c r="E64" s="1">
        <v>254731</v>
      </c>
      <c r="F64" s="1">
        <v>3.34</v>
      </c>
    </row>
    <row r="65" spans="1:6" x14ac:dyDescent="0.25">
      <c r="A65" s="1" t="s">
        <v>14</v>
      </c>
      <c r="B65" s="1" t="s">
        <v>15</v>
      </c>
      <c r="C65" s="1" t="s">
        <v>214</v>
      </c>
      <c r="D65" s="1">
        <v>858.5</v>
      </c>
      <c r="E65" s="1">
        <v>235068</v>
      </c>
      <c r="F65" s="1">
        <v>3.08</v>
      </c>
    </row>
    <row r="66" spans="1:6" hidden="1" x14ac:dyDescent="0.25">
      <c r="A66" s="1" t="s">
        <v>63</v>
      </c>
      <c r="B66" s="1" t="s">
        <v>64</v>
      </c>
      <c r="C66" s="1" t="s">
        <v>218</v>
      </c>
      <c r="D66" s="1">
        <v>2560.35</v>
      </c>
      <c r="E66" s="1">
        <v>228599</v>
      </c>
      <c r="F66" s="1">
        <v>3</v>
      </c>
    </row>
    <row r="67" spans="1:6" hidden="1" x14ac:dyDescent="0.25">
      <c r="A67" s="1" t="s">
        <v>112</v>
      </c>
      <c r="B67" s="1" t="s">
        <v>113</v>
      </c>
      <c r="C67" s="1" t="s">
        <v>214</v>
      </c>
      <c r="D67" s="1">
        <v>523.75</v>
      </c>
      <c r="E67" s="1">
        <v>200993</v>
      </c>
      <c r="F67" s="1">
        <v>2.64</v>
      </c>
    </row>
    <row r="68" spans="1:6" hidden="1" x14ac:dyDescent="0.25">
      <c r="A68" s="1" t="s">
        <v>22</v>
      </c>
      <c r="B68" s="1" t="s">
        <v>23</v>
      </c>
      <c r="C68" s="1" t="s">
        <v>217</v>
      </c>
      <c r="D68" s="1">
        <v>749</v>
      </c>
      <c r="E68" s="1">
        <v>183734</v>
      </c>
      <c r="F68" s="1">
        <v>2.41</v>
      </c>
    </row>
    <row r="69" spans="1:6" hidden="1" x14ac:dyDescent="0.25">
      <c r="A69" s="1" t="s">
        <v>175</v>
      </c>
      <c r="B69" s="1" t="s">
        <v>176</v>
      </c>
      <c r="C69" s="1" t="s">
        <v>214</v>
      </c>
      <c r="D69" s="1">
        <v>5616.75</v>
      </c>
      <c r="E69" s="1">
        <v>149624</v>
      </c>
      <c r="F69" s="1">
        <v>1.96</v>
      </c>
    </row>
    <row r="70" spans="1:6" hidden="1" x14ac:dyDescent="0.25">
      <c r="A70" s="1" t="s">
        <v>11</v>
      </c>
      <c r="B70" s="1" t="s">
        <v>12</v>
      </c>
      <c r="C70" s="1" t="s">
        <v>213</v>
      </c>
      <c r="D70" s="1">
        <v>2761.65</v>
      </c>
      <c r="E70" s="1">
        <v>124502</v>
      </c>
      <c r="F70" s="1">
        <v>1.63</v>
      </c>
    </row>
    <row r="71" spans="1:6" hidden="1" x14ac:dyDescent="0.25">
      <c r="A71" s="1" t="s">
        <v>50</v>
      </c>
      <c r="B71" s="1" t="s">
        <v>51</v>
      </c>
      <c r="C71" s="1" t="s">
        <v>220</v>
      </c>
      <c r="D71" s="1">
        <v>1085.25</v>
      </c>
      <c r="E71" s="1">
        <v>114855</v>
      </c>
      <c r="F71" s="1">
        <v>1.51</v>
      </c>
    </row>
    <row r="72" spans="1:6" hidden="1" x14ac:dyDescent="0.25">
      <c r="A72" s="1" t="s">
        <v>93</v>
      </c>
      <c r="B72" s="1" t="s">
        <v>94</v>
      </c>
      <c r="C72" s="1" t="s">
        <v>215</v>
      </c>
      <c r="D72" s="1">
        <v>8292.15</v>
      </c>
      <c r="E72" s="1">
        <v>110215</v>
      </c>
      <c r="F72" s="1">
        <v>1.45</v>
      </c>
    </row>
    <row r="73" spans="1:6" hidden="1" x14ac:dyDescent="0.25">
      <c r="A73" s="1" t="s">
        <v>116</v>
      </c>
      <c r="B73" s="1" t="s">
        <v>117</v>
      </c>
      <c r="C73" s="1" t="s">
        <v>212</v>
      </c>
      <c r="D73" s="1">
        <v>983.1</v>
      </c>
      <c r="E73" s="1">
        <v>106145</v>
      </c>
      <c r="F73" s="1">
        <v>1.39</v>
      </c>
    </row>
    <row r="74" spans="1:6" hidden="1" x14ac:dyDescent="0.25">
      <c r="A74" s="1" t="s">
        <v>193</v>
      </c>
      <c r="B74" s="1" t="s">
        <v>194</v>
      </c>
      <c r="C74" s="1" t="s">
        <v>213</v>
      </c>
      <c r="D74" s="1">
        <v>2514.9</v>
      </c>
      <c r="E74" s="1">
        <v>104937</v>
      </c>
      <c r="F74" s="1">
        <v>1.38</v>
      </c>
    </row>
    <row r="75" spans="1:6" hidden="1" x14ac:dyDescent="0.25">
      <c r="A75" s="1" t="s">
        <v>90</v>
      </c>
      <c r="B75" s="1" t="s">
        <v>91</v>
      </c>
      <c r="C75" s="1" t="s">
        <v>215</v>
      </c>
      <c r="D75" s="1">
        <v>1158.7</v>
      </c>
      <c r="E75" s="1">
        <v>103743</v>
      </c>
      <c r="F75" s="1">
        <v>1.36</v>
      </c>
    </row>
    <row r="76" spans="1:6" hidden="1" x14ac:dyDescent="0.25">
      <c r="A76" s="1" t="s">
        <v>126</v>
      </c>
      <c r="B76" s="1" t="s">
        <v>127</v>
      </c>
      <c r="C76" s="1" t="s">
        <v>219</v>
      </c>
      <c r="D76" s="1">
        <v>7622.15</v>
      </c>
      <c r="E76" s="1">
        <v>88015</v>
      </c>
      <c r="F76" s="1">
        <v>1.1499999999999999</v>
      </c>
    </row>
    <row r="77" spans="1:6" hidden="1" x14ac:dyDescent="0.25">
      <c r="A77" s="1" t="s">
        <v>122</v>
      </c>
      <c r="B77" s="1" t="s">
        <v>123</v>
      </c>
      <c r="C77" s="1" t="s">
        <v>221</v>
      </c>
      <c r="D77" s="1">
        <v>104.5</v>
      </c>
      <c r="E77" s="1">
        <v>84292</v>
      </c>
      <c r="F77" s="1">
        <v>1.1100000000000001</v>
      </c>
    </row>
    <row r="78" spans="1:6" hidden="1" x14ac:dyDescent="0.25">
      <c r="A78" s="1" t="s">
        <v>97</v>
      </c>
      <c r="B78" s="1" t="s">
        <v>98</v>
      </c>
      <c r="C78" s="1" t="s">
        <v>223</v>
      </c>
      <c r="D78" s="1">
        <v>175.1</v>
      </c>
      <c r="E78" s="1">
        <v>83196</v>
      </c>
      <c r="F78" s="1">
        <v>1.0900000000000001</v>
      </c>
    </row>
    <row r="79" spans="1:6" hidden="1" x14ac:dyDescent="0.25">
      <c r="A79" s="1" t="s">
        <v>104</v>
      </c>
      <c r="B79" s="1" t="s">
        <v>105</v>
      </c>
      <c r="C79" s="1" t="s">
        <v>223</v>
      </c>
      <c r="D79" s="1">
        <v>225.7</v>
      </c>
      <c r="E79" s="1">
        <v>77144</v>
      </c>
      <c r="F79" s="1">
        <v>1.01</v>
      </c>
    </row>
    <row r="80" spans="1:6" hidden="1" x14ac:dyDescent="0.25">
      <c r="A80" s="1" t="s">
        <v>118</v>
      </c>
      <c r="B80" s="1" t="s">
        <v>119</v>
      </c>
      <c r="C80" s="1" t="s">
        <v>215</v>
      </c>
      <c r="D80" s="1">
        <v>420.8</v>
      </c>
      <c r="E80" s="1">
        <v>74074</v>
      </c>
      <c r="F80" s="1">
        <v>0.97</v>
      </c>
    </row>
    <row r="81" spans="1:6" hidden="1" x14ac:dyDescent="0.25">
      <c r="A81" s="1" t="s">
        <v>197</v>
      </c>
      <c r="B81" s="1" t="s">
        <v>198</v>
      </c>
      <c r="C81" s="1" t="s">
        <v>218</v>
      </c>
      <c r="D81" s="1">
        <v>19704.5</v>
      </c>
      <c r="E81" s="1">
        <v>70293</v>
      </c>
      <c r="F81" s="1">
        <v>0.92</v>
      </c>
    </row>
    <row r="82" spans="1:6" hidden="1" x14ac:dyDescent="0.25">
      <c r="A82" s="1" t="s">
        <v>71</v>
      </c>
      <c r="B82" s="1" t="s">
        <v>72</v>
      </c>
      <c r="C82" s="1" t="s">
        <v>214</v>
      </c>
      <c r="D82" s="1">
        <v>1067.95</v>
      </c>
      <c r="E82" s="1">
        <v>69601</v>
      </c>
      <c r="F82" s="1">
        <v>0.91</v>
      </c>
    </row>
    <row r="83" spans="1:6" hidden="1" x14ac:dyDescent="0.25">
      <c r="A83" s="1" t="s">
        <v>134</v>
      </c>
      <c r="B83" s="1" t="s">
        <v>135</v>
      </c>
      <c r="C83" s="1" t="s">
        <v>220</v>
      </c>
      <c r="D83" s="1">
        <v>1101.8499999999999</v>
      </c>
      <c r="E83" s="1">
        <v>68695</v>
      </c>
      <c r="F83" s="1">
        <v>0.9</v>
      </c>
    </row>
    <row r="84" spans="1:6" hidden="1" x14ac:dyDescent="0.25">
      <c r="A84" s="1" t="s">
        <v>187</v>
      </c>
      <c r="B84" s="1" t="s">
        <v>188</v>
      </c>
      <c r="C84" s="1" t="s">
        <v>214</v>
      </c>
      <c r="D84" s="1">
        <v>1266.5</v>
      </c>
      <c r="E84" s="1">
        <v>68588</v>
      </c>
      <c r="F84" s="1">
        <v>0.9</v>
      </c>
    </row>
    <row r="85" spans="1:6" hidden="1" x14ac:dyDescent="0.25">
      <c r="A85" s="1" t="s">
        <v>191</v>
      </c>
      <c r="B85" s="1" t="s">
        <v>192</v>
      </c>
      <c r="C85" s="1" t="s">
        <v>221</v>
      </c>
      <c r="D85" s="1">
        <v>688.1</v>
      </c>
      <c r="E85" s="1">
        <v>64868</v>
      </c>
      <c r="F85" s="1">
        <v>0.85</v>
      </c>
    </row>
    <row r="86" spans="1:6" hidden="1" x14ac:dyDescent="0.25">
      <c r="A86" s="1" t="s">
        <v>48</v>
      </c>
      <c r="B86" s="1" t="s">
        <v>49</v>
      </c>
      <c r="C86" s="1" t="s">
        <v>219</v>
      </c>
      <c r="D86" s="1">
        <v>1632.7</v>
      </c>
      <c r="E86" s="1">
        <v>60201</v>
      </c>
      <c r="F86" s="1">
        <v>0.79</v>
      </c>
    </row>
    <row r="87" spans="1:6" hidden="1" x14ac:dyDescent="0.25">
      <c r="A87" s="1" t="s">
        <v>60</v>
      </c>
      <c r="B87" s="1" t="s">
        <v>61</v>
      </c>
      <c r="C87" s="1" t="s">
        <v>221</v>
      </c>
      <c r="D87" s="1">
        <v>405.35</v>
      </c>
      <c r="E87" s="1">
        <v>59209</v>
      </c>
      <c r="F87" s="1">
        <v>0.78</v>
      </c>
    </row>
    <row r="88" spans="1:6" hidden="1" x14ac:dyDescent="0.25">
      <c r="A88" s="1" t="s">
        <v>100</v>
      </c>
      <c r="B88" s="1" t="s">
        <v>101</v>
      </c>
      <c r="C88" s="1" t="s">
        <v>216</v>
      </c>
      <c r="D88" s="1">
        <v>151.05000000000001</v>
      </c>
      <c r="E88" s="1">
        <v>58908</v>
      </c>
      <c r="F88" s="1">
        <v>0.77</v>
      </c>
    </row>
    <row r="89" spans="1:6" hidden="1" x14ac:dyDescent="0.25">
      <c r="A89" s="1" t="s">
        <v>43</v>
      </c>
      <c r="B89" s="1" t="s">
        <v>44</v>
      </c>
      <c r="C89" s="1" t="s">
        <v>212</v>
      </c>
      <c r="D89" s="1">
        <v>4622.75</v>
      </c>
      <c r="E89" s="1">
        <v>56196</v>
      </c>
      <c r="F89" s="1">
        <v>0.74</v>
      </c>
    </row>
    <row r="90" spans="1:6" hidden="1" x14ac:dyDescent="0.25">
      <c r="A90" s="1" t="s">
        <v>136</v>
      </c>
      <c r="B90" s="1" t="s">
        <v>137</v>
      </c>
      <c r="C90" s="1" t="s">
        <v>220</v>
      </c>
      <c r="D90" s="1">
        <v>365.25</v>
      </c>
      <c r="E90" s="1">
        <v>54120</v>
      </c>
      <c r="F90" s="1">
        <v>0.71</v>
      </c>
    </row>
    <row r="91" spans="1:6" hidden="1" x14ac:dyDescent="0.25">
      <c r="A91" s="1" t="s">
        <v>189</v>
      </c>
      <c r="B91" s="1" t="s">
        <v>190</v>
      </c>
      <c r="C91" s="1" t="s">
        <v>218</v>
      </c>
      <c r="D91" s="1">
        <v>4322.1499999999996</v>
      </c>
      <c r="E91" s="1">
        <v>51012</v>
      </c>
      <c r="F91" s="1">
        <v>0.67</v>
      </c>
    </row>
    <row r="92" spans="1:6" hidden="1" x14ac:dyDescent="0.25">
      <c r="A92" s="1" t="s">
        <v>205</v>
      </c>
      <c r="B92" s="1" t="s">
        <v>206</v>
      </c>
      <c r="C92" s="1" t="s">
        <v>214</v>
      </c>
      <c r="D92" s="1">
        <v>1101.0999999999999</v>
      </c>
      <c r="E92" s="1">
        <v>49593</v>
      </c>
      <c r="F92" s="1">
        <v>0.65</v>
      </c>
    </row>
    <row r="93" spans="1:6" hidden="1" x14ac:dyDescent="0.25">
      <c r="A93" s="1" t="s">
        <v>203</v>
      </c>
      <c r="B93" s="1" t="s">
        <v>204</v>
      </c>
      <c r="C93" s="1" t="s">
        <v>214</v>
      </c>
      <c r="D93" s="1">
        <v>499.2</v>
      </c>
      <c r="E93" s="1">
        <v>49356</v>
      </c>
      <c r="F93" s="1">
        <v>0.65</v>
      </c>
    </row>
    <row r="94" spans="1:6" hidden="1" x14ac:dyDescent="0.25">
      <c r="A94" s="1" t="s">
        <v>225</v>
      </c>
      <c r="B94" s="1" t="s">
        <v>226</v>
      </c>
      <c r="C94" s="1" t="s">
        <v>221</v>
      </c>
      <c r="D94" s="1">
        <v>1750.45</v>
      </c>
      <c r="E94" s="1">
        <v>47892</v>
      </c>
      <c r="F94" s="1">
        <v>0.63</v>
      </c>
    </row>
    <row r="95" spans="1:6" hidden="1" x14ac:dyDescent="0.25">
      <c r="A95" s="1" t="s">
        <v>146</v>
      </c>
      <c r="B95" s="1" t="s">
        <v>147</v>
      </c>
      <c r="C95" s="1" t="s">
        <v>209</v>
      </c>
      <c r="D95" s="1">
        <v>631.9</v>
      </c>
      <c r="E95" s="1">
        <v>47775</v>
      </c>
      <c r="F95" s="1">
        <v>0.63</v>
      </c>
    </row>
    <row r="96" spans="1:6" hidden="1" x14ac:dyDescent="0.25">
      <c r="A96" s="1" t="s">
        <v>34</v>
      </c>
      <c r="B96" s="1" t="s">
        <v>35</v>
      </c>
      <c r="C96" s="1" t="s">
        <v>212</v>
      </c>
      <c r="D96" s="1">
        <v>900.5</v>
      </c>
      <c r="E96" s="1">
        <v>47244</v>
      </c>
      <c r="F96" s="1">
        <v>0.62</v>
      </c>
    </row>
    <row r="97" spans="1:6" hidden="1" x14ac:dyDescent="0.25">
      <c r="A97" s="1" t="s">
        <v>37</v>
      </c>
      <c r="B97" s="1" t="s">
        <v>38</v>
      </c>
      <c r="C97" s="1" t="s">
        <v>216</v>
      </c>
      <c r="D97" s="1">
        <v>213.65</v>
      </c>
      <c r="E97" s="1">
        <v>44767</v>
      </c>
      <c r="F97" s="1">
        <v>0.59</v>
      </c>
    </row>
    <row r="98" spans="1:6" hidden="1" x14ac:dyDescent="0.25">
      <c r="A98" s="1" t="s">
        <v>17</v>
      </c>
      <c r="B98" s="1" t="s">
        <v>18</v>
      </c>
      <c r="C98" s="1" t="s">
        <v>215</v>
      </c>
      <c r="D98" s="1">
        <v>3884.75</v>
      </c>
      <c r="E98" s="1">
        <v>43969</v>
      </c>
      <c r="F98" s="1">
        <v>0.57999999999999996</v>
      </c>
    </row>
    <row r="99" spans="1:6" hidden="1" x14ac:dyDescent="0.25">
      <c r="A99" s="1" t="s">
        <v>210</v>
      </c>
      <c r="B99" s="1" t="s">
        <v>211</v>
      </c>
      <c r="C99" s="1" t="s">
        <v>212</v>
      </c>
      <c r="D99" s="1">
        <v>4310.8999999999996</v>
      </c>
      <c r="E99" s="1">
        <v>43389</v>
      </c>
      <c r="F99" s="1">
        <v>0.56999999999999995</v>
      </c>
    </row>
    <row r="100" spans="1:6" hidden="1" x14ac:dyDescent="0.25">
      <c r="A100" s="1" t="s">
        <v>207</v>
      </c>
      <c r="B100" s="1" t="s">
        <v>208</v>
      </c>
      <c r="C100" s="1" t="s">
        <v>218</v>
      </c>
      <c r="D100" s="1">
        <v>708.85</v>
      </c>
      <c r="E100" s="1">
        <v>42146</v>
      </c>
      <c r="F100" s="1">
        <v>0.55000000000000004</v>
      </c>
    </row>
    <row r="101" spans="1:6" hidden="1" x14ac:dyDescent="0.25">
      <c r="A101" s="1" t="s">
        <v>157</v>
      </c>
      <c r="B101" s="1" t="s">
        <v>158</v>
      </c>
      <c r="C101" s="1" t="s">
        <v>215</v>
      </c>
      <c r="D101" s="1">
        <v>2948.85</v>
      </c>
      <c r="E101" s="1">
        <v>40323</v>
      </c>
      <c r="F101" s="1">
        <v>0.53</v>
      </c>
    </row>
    <row r="102" spans="1:6" hidden="1" x14ac:dyDescent="0.25">
      <c r="A102" s="1" t="s">
        <v>183</v>
      </c>
      <c r="B102" s="1" t="s">
        <v>184</v>
      </c>
      <c r="C102" s="1" t="s">
        <v>224</v>
      </c>
      <c r="D102" s="1">
        <v>717.65</v>
      </c>
      <c r="E102" s="1">
        <v>37168</v>
      </c>
      <c r="F102" s="1">
        <v>0.49</v>
      </c>
    </row>
    <row r="103" spans="1:6" hidden="1" x14ac:dyDescent="0.25">
      <c r="A103" s="1" t="s">
        <v>201</v>
      </c>
      <c r="B103" s="1" t="s">
        <v>202</v>
      </c>
      <c r="C103" s="1" t="s">
        <v>212</v>
      </c>
      <c r="D103" s="1">
        <v>2823.35</v>
      </c>
      <c r="E103" s="1">
        <v>35977</v>
      </c>
      <c r="F103" s="1">
        <v>0.47</v>
      </c>
    </row>
    <row r="104" spans="1:6" hidden="1" x14ac:dyDescent="0.25">
      <c r="A104" s="1" t="s">
        <v>28</v>
      </c>
      <c r="B104" s="1" t="s">
        <v>29</v>
      </c>
      <c r="C104" s="1" t="s">
        <v>216</v>
      </c>
      <c r="D104" s="1">
        <v>344.3</v>
      </c>
      <c r="E104" s="1">
        <v>32862</v>
      </c>
      <c r="F104" s="1">
        <v>0.43</v>
      </c>
    </row>
    <row r="105" spans="1:6" hidden="1" x14ac:dyDescent="0.25">
      <c r="A105" s="1" t="s">
        <v>58</v>
      </c>
      <c r="B105" s="1" t="s">
        <v>59</v>
      </c>
      <c r="C105" s="1" t="s">
        <v>215</v>
      </c>
      <c r="D105" s="1">
        <v>2347.35</v>
      </c>
      <c r="E105" s="1">
        <v>30491</v>
      </c>
      <c r="F105" s="1">
        <v>0.4</v>
      </c>
    </row>
  </sheetData>
  <autoFilter ref="A55:F105">
    <filterColumn colId="4">
      <top10 val="10" filterVal="235068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46" zoomScaleNormal="100" workbookViewId="0">
      <selection activeCell="G106" sqref="G106:H106"/>
    </sheetView>
  </sheetViews>
  <sheetFormatPr defaultRowHeight="15" x14ac:dyDescent="0.25"/>
  <cols>
    <col min="1" max="6" width="25.28515625" customWidth="1"/>
    <col min="7" max="7" width="12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75</v>
      </c>
      <c r="B2" s="1" t="s">
        <v>76</v>
      </c>
      <c r="C2" s="1" t="s">
        <v>77</v>
      </c>
      <c r="D2" s="1">
        <v>352.85</v>
      </c>
      <c r="E2" s="1">
        <v>195116</v>
      </c>
      <c r="F2" s="1">
        <v>8.69</v>
      </c>
    </row>
    <row r="3" spans="1:6" x14ac:dyDescent="0.25">
      <c r="A3" s="1" t="s">
        <v>73</v>
      </c>
      <c r="B3" s="1" t="s">
        <v>74</v>
      </c>
      <c r="C3" s="1" t="s">
        <v>52</v>
      </c>
      <c r="D3" s="1">
        <v>3282.8</v>
      </c>
      <c r="E3" s="1">
        <v>158470</v>
      </c>
      <c r="F3" s="1">
        <v>7.06</v>
      </c>
    </row>
    <row r="4" spans="1:6" x14ac:dyDescent="0.25">
      <c r="A4" s="1" t="s">
        <v>108</v>
      </c>
      <c r="B4" s="1" t="s">
        <v>109</v>
      </c>
      <c r="C4" s="1" t="s">
        <v>30</v>
      </c>
      <c r="D4" s="1">
        <v>930.75</v>
      </c>
      <c r="E4" s="1">
        <v>153021</v>
      </c>
      <c r="F4" s="1">
        <v>6.81</v>
      </c>
    </row>
    <row r="5" spans="1:6" x14ac:dyDescent="0.25">
      <c r="A5" s="1" t="s">
        <v>66</v>
      </c>
      <c r="B5" s="1" t="s">
        <v>67</v>
      </c>
      <c r="C5" s="1" t="s">
        <v>16</v>
      </c>
      <c r="D5" s="1">
        <v>1245.05</v>
      </c>
      <c r="E5" s="1">
        <v>143745</v>
      </c>
      <c r="F5" s="1">
        <v>6.4</v>
      </c>
    </row>
    <row r="6" spans="1:6" x14ac:dyDescent="0.25">
      <c r="A6" s="1" t="s">
        <v>56</v>
      </c>
      <c r="B6" s="1" t="s">
        <v>57</v>
      </c>
      <c r="C6" s="1" t="s">
        <v>16</v>
      </c>
      <c r="D6" s="1">
        <v>748.8</v>
      </c>
      <c r="E6" s="1">
        <v>138789</v>
      </c>
      <c r="F6" s="1">
        <v>6.18</v>
      </c>
    </row>
    <row r="7" spans="1:6" x14ac:dyDescent="0.25">
      <c r="A7" s="1" t="s">
        <v>53</v>
      </c>
      <c r="B7" s="1" t="s">
        <v>128</v>
      </c>
      <c r="C7" s="1" t="s">
        <v>55</v>
      </c>
      <c r="D7" s="1">
        <v>883.9</v>
      </c>
      <c r="E7" s="1">
        <v>137854</v>
      </c>
      <c r="F7" s="1">
        <v>6.14</v>
      </c>
    </row>
    <row r="8" spans="1:6" x14ac:dyDescent="0.25">
      <c r="A8" s="1" t="s">
        <v>124</v>
      </c>
      <c r="B8" s="1" t="s">
        <v>125</v>
      </c>
      <c r="C8" s="1" t="s">
        <v>52</v>
      </c>
      <c r="D8" s="1">
        <v>2133.15</v>
      </c>
      <c r="E8" s="1">
        <v>109065</v>
      </c>
      <c r="F8" s="1">
        <v>4.8600000000000003</v>
      </c>
    </row>
    <row r="9" spans="1:6" x14ac:dyDescent="0.25">
      <c r="A9" s="1" t="s">
        <v>85</v>
      </c>
      <c r="B9" s="1" t="s">
        <v>86</v>
      </c>
      <c r="C9" s="1" t="s">
        <v>87</v>
      </c>
      <c r="D9" s="1">
        <v>1271.9000000000001</v>
      </c>
      <c r="E9" s="1">
        <v>103643</v>
      </c>
      <c r="F9" s="1">
        <v>4.62</v>
      </c>
    </row>
    <row r="10" spans="1:6" x14ac:dyDescent="0.25">
      <c r="A10" s="1" t="s">
        <v>118</v>
      </c>
      <c r="B10" s="1" t="s">
        <v>119</v>
      </c>
      <c r="C10" s="1" t="s">
        <v>92</v>
      </c>
      <c r="D10" s="1">
        <v>398.65</v>
      </c>
      <c r="E10" s="1">
        <v>71644</v>
      </c>
      <c r="F10" s="1">
        <v>3.19</v>
      </c>
    </row>
    <row r="11" spans="1:6" x14ac:dyDescent="0.25">
      <c r="A11" s="1" t="s">
        <v>112</v>
      </c>
      <c r="B11" s="1" t="s">
        <v>113</v>
      </c>
      <c r="C11" s="1" t="s">
        <v>16</v>
      </c>
      <c r="D11" s="1">
        <v>1917.7</v>
      </c>
      <c r="E11" s="1">
        <v>59279</v>
      </c>
      <c r="F11" s="1">
        <v>2.64</v>
      </c>
    </row>
    <row r="12" spans="1:6" x14ac:dyDescent="0.25">
      <c r="A12" s="1" t="s">
        <v>100</v>
      </c>
      <c r="B12" s="1" t="s">
        <v>101</v>
      </c>
      <c r="C12" s="1" t="s">
        <v>33</v>
      </c>
      <c r="D12" s="1">
        <v>318.7</v>
      </c>
      <c r="E12" s="1">
        <v>56391</v>
      </c>
      <c r="F12" s="1">
        <v>2.5099999999999998</v>
      </c>
    </row>
    <row r="13" spans="1:6" x14ac:dyDescent="0.25">
      <c r="A13" s="1" t="s">
        <v>14</v>
      </c>
      <c r="B13" s="1" t="s">
        <v>15</v>
      </c>
      <c r="C13" s="1" t="s">
        <v>16</v>
      </c>
      <c r="D13" s="1">
        <v>1460.5</v>
      </c>
      <c r="E13" s="1">
        <v>45328</v>
      </c>
      <c r="F13" s="4">
        <v>0.50694444444444442</v>
      </c>
    </row>
    <row r="14" spans="1:6" x14ac:dyDescent="0.25">
      <c r="A14" s="1" t="s">
        <v>90</v>
      </c>
      <c r="B14" s="1" t="s">
        <v>91</v>
      </c>
      <c r="C14" s="1" t="s">
        <v>92</v>
      </c>
      <c r="D14" s="1">
        <v>980.7</v>
      </c>
      <c r="E14" s="1">
        <v>45156</v>
      </c>
      <c r="F14" s="1">
        <v>2.0099999999999998</v>
      </c>
    </row>
    <row r="15" spans="1:6" x14ac:dyDescent="0.25">
      <c r="A15" s="1" t="s">
        <v>116</v>
      </c>
      <c r="B15" s="1" t="s">
        <v>117</v>
      </c>
      <c r="C15" s="1" t="s">
        <v>36</v>
      </c>
      <c r="D15" s="1">
        <v>574.75</v>
      </c>
      <c r="E15" s="1">
        <v>43268</v>
      </c>
      <c r="F15" s="1">
        <v>1.93</v>
      </c>
    </row>
    <row r="16" spans="1:6" x14ac:dyDescent="0.25">
      <c r="A16" s="1" t="s">
        <v>63</v>
      </c>
      <c r="B16" s="1" t="s">
        <v>64</v>
      </c>
      <c r="C16" s="1" t="s">
        <v>65</v>
      </c>
      <c r="D16" s="1">
        <v>605.54999999999995</v>
      </c>
      <c r="E16" s="1">
        <v>42851</v>
      </c>
      <c r="F16" s="1">
        <v>1.91</v>
      </c>
    </row>
    <row r="17" spans="1:6" x14ac:dyDescent="0.25">
      <c r="A17" s="1" t="s">
        <v>22</v>
      </c>
      <c r="B17" s="1" t="s">
        <v>23</v>
      </c>
      <c r="C17" s="1" t="s">
        <v>24</v>
      </c>
      <c r="D17" s="1">
        <v>317.75</v>
      </c>
      <c r="E17" s="1">
        <v>37813</v>
      </c>
      <c r="F17" s="1">
        <v>1.68</v>
      </c>
    </row>
    <row r="18" spans="1:6" x14ac:dyDescent="0.25">
      <c r="A18" s="1" t="s">
        <v>50</v>
      </c>
      <c r="B18" s="1" t="s">
        <v>51</v>
      </c>
      <c r="C18" s="1" t="s">
        <v>52</v>
      </c>
      <c r="D18" s="1">
        <v>1390.7</v>
      </c>
      <c r="E18" s="1">
        <v>37198</v>
      </c>
      <c r="F18" s="1">
        <v>1.66</v>
      </c>
    </row>
    <row r="19" spans="1:6" x14ac:dyDescent="0.25">
      <c r="A19" s="1" t="s">
        <v>136</v>
      </c>
      <c r="B19" s="1" t="s">
        <v>137</v>
      </c>
      <c r="C19" s="1" t="s">
        <v>52</v>
      </c>
      <c r="D19" s="1">
        <v>543.20000000000005</v>
      </c>
      <c r="E19" s="1">
        <v>35503</v>
      </c>
      <c r="F19" s="1">
        <v>1.58</v>
      </c>
    </row>
    <row r="20" spans="1:6" x14ac:dyDescent="0.25">
      <c r="A20" s="1" t="s">
        <v>43</v>
      </c>
      <c r="B20" s="1" t="s">
        <v>44</v>
      </c>
      <c r="C20" s="1" t="s">
        <v>36</v>
      </c>
      <c r="D20" s="1">
        <v>2563.9</v>
      </c>
      <c r="E20" s="1">
        <v>32482</v>
      </c>
      <c r="F20" s="1">
        <v>1.45</v>
      </c>
    </row>
    <row r="21" spans="1:6" x14ac:dyDescent="0.25">
      <c r="A21" s="1" t="s">
        <v>83</v>
      </c>
      <c r="B21" s="1" t="s">
        <v>84</v>
      </c>
      <c r="C21" s="1" t="s">
        <v>16</v>
      </c>
      <c r="D21" s="1">
        <v>781.05</v>
      </c>
      <c r="E21" s="1">
        <v>29756</v>
      </c>
      <c r="F21" s="1">
        <v>1.33</v>
      </c>
    </row>
    <row r="22" spans="1:6" x14ac:dyDescent="0.25">
      <c r="A22" s="1" t="s">
        <v>17</v>
      </c>
      <c r="B22" s="1" t="s">
        <v>18</v>
      </c>
      <c r="C22" s="1" t="s">
        <v>19</v>
      </c>
      <c r="D22" s="1">
        <v>2083.6</v>
      </c>
      <c r="E22" s="1">
        <v>27962</v>
      </c>
      <c r="F22" s="1">
        <v>1.25</v>
      </c>
    </row>
    <row r="23" spans="1:6" x14ac:dyDescent="0.25">
      <c r="A23" s="1" t="s">
        <v>58</v>
      </c>
      <c r="B23" s="1" t="s">
        <v>59</v>
      </c>
      <c r="C23" s="1" t="s">
        <v>19</v>
      </c>
      <c r="D23" s="1">
        <v>2274.8000000000002</v>
      </c>
      <c r="E23" s="1">
        <v>27292</v>
      </c>
      <c r="F23" s="1">
        <v>1.22</v>
      </c>
    </row>
    <row r="24" spans="1:6" x14ac:dyDescent="0.25">
      <c r="A24" s="1" t="s">
        <v>134</v>
      </c>
      <c r="B24" s="1" t="s">
        <v>135</v>
      </c>
      <c r="C24" s="1" t="s">
        <v>52</v>
      </c>
      <c r="D24" s="1">
        <v>1795.35</v>
      </c>
      <c r="E24" s="1">
        <v>26663</v>
      </c>
      <c r="F24" s="1">
        <v>1.19</v>
      </c>
    </row>
    <row r="25" spans="1:6" x14ac:dyDescent="0.25">
      <c r="A25" s="1" t="s">
        <v>122</v>
      </c>
      <c r="B25" s="1" t="s">
        <v>123</v>
      </c>
      <c r="C25" s="1" t="s">
        <v>80</v>
      </c>
      <c r="D25" s="1">
        <v>393.95</v>
      </c>
      <c r="E25" s="1">
        <v>26265</v>
      </c>
      <c r="F25" s="1">
        <v>1.17</v>
      </c>
    </row>
    <row r="26" spans="1:6" x14ac:dyDescent="0.25">
      <c r="A26" s="1" t="s">
        <v>93</v>
      </c>
      <c r="B26" s="1" t="s">
        <v>94</v>
      </c>
      <c r="C26" s="1" t="s">
        <v>92</v>
      </c>
      <c r="D26" s="1">
        <v>1971.75</v>
      </c>
      <c r="E26" s="1">
        <v>26085</v>
      </c>
      <c r="F26" s="1">
        <v>1.1599999999999999</v>
      </c>
    </row>
    <row r="27" spans="1:6" x14ac:dyDescent="0.25">
      <c r="A27" s="1" t="s">
        <v>11</v>
      </c>
      <c r="B27" s="1" t="s">
        <v>12</v>
      </c>
      <c r="C27" s="1" t="s">
        <v>13</v>
      </c>
      <c r="D27" s="1">
        <v>547.95000000000005</v>
      </c>
      <c r="E27" s="1">
        <v>24814</v>
      </c>
      <c r="F27" s="1">
        <v>1.1000000000000001</v>
      </c>
    </row>
    <row r="28" spans="1:6" x14ac:dyDescent="0.25">
      <c r="A28" s="1" t="s">
        <v>97</v>
      </c>
      <c r="B28" s="1" t="s">
        <v>98</v>
      </c>
      <c r="C28" s="1" t="s">
        <v>99</v>
      </c>
      <c r="D28" s="1">
        <v>119.9</v>
      </c>
      <c r="E28" s="1">
        <v>24716</v>
      </c>
      <c r="F28" s="1">
        <v>1.1000000000000001</v>
      </c>
    </row>
    <row r="29" spans="1:6" x14ac:dyDescent="0.25">
      <c r="A29" s="1" t="s">
        <v>132</v>
      </c>
      <c r="B29" s="1" t="s">
        <v>133</v>
      </c>
      <c r="C29" s="1" t="s">
        <v>39</v>
      </c>
      <c r="D29" s="1">
        <v>188.55</v>
      </c>
      <c r="E29" s="1">
        <v>23305</v>
      </c>
      <c r="F29" s="1">
        <v>1.04</v>
      </c>
    </row>
    <row r="30" spans="1:6" x14ac:dyDescent="0.25">
      <c r="A30" s="1" t="s">
        <v>104</v>
      </c>
      <c r="B30" s="1" t="s">
        <v>105</v>
      </c>
      <c r="C30" s="1" t="s">
        <v>99</v>
      </c>
      <c r="D30" s="1">
        <v>105</v>
      </c>
      <c r="E30" s="1">
        <v>23129</v>
      </c>
      <c r="F30" s="1">
        <v>1.03</v>
      </c>
    </row>
    <row r="31" spans="1:6" x14ac:dyDescent="0.25">
      <c r="A31" s="1" t="s">
        <v>88</v>
      </c>
      <c r="B31" s="1" t="s">
        <v>89</v>
      </c>
      <c r="C31" s="1" t="s">
        <v>36</v>
      </c>
      <c r="D31" s="1">
        <v>933.15</v>
      </c>
      <c r="E31" s="1">
        <v>22274</v>
      </c>
      <c r="F31" s="1">
        <v>0.99</v>
      </c>
    </row>
    <row r="32" spans="1:6" x14ac:dyDescent="0.25">
      <c r="A32" s="1" t="s">
        <v>126</v>
      </c>
      <c r="B32" s="1" t="s">
        <v>127</v>
      </c>
      <c r="C32" s="1" t="s">
        <v>8</v>
      </c>
      <c r="D32" s="1">
        <v>2186.9499999999998</v>
      </c>
      <c r="E32" s="1">
        <v>22220</v>
      </c>
      <c r="F32" s="1">
        <v>0.99</v>
      </c>
    </row>
    <row r="33" spans="1:6" x14ac:dyDescent="0.25">
      <c r="A33" s="1" t="s">
        <v>71</v>
      </c>
      <c r="B33" s="1" t="s">
        <v>72</v>
      </c>
      <c r="C33" s="1" t="s">
        <v>16</v>
      </c>
      <c r="D33" s="1">
        <v>501.85</v>
      </c>
      <c r="E33" s="1">
        <v>21381</v>
      </c>
      <c r="F33" s="1">
        <v>0.95</v>
      </c>
    </row>
    <row r="34" spans="1:6" x14ac:dyDescent="0.25">
      <c r="A34" s="1" t="s">
        <v>129</v>
      </c>
      <c r="B34" s="1" t="s">
        <v>130</v>
      </c>
      <c r="C34" s="1" t="s">
        <v>131</v>
      </c>
      <c r="D34" s="1">
        <v>2647.45</v>
      </c>
      <c r="E34" s="1">
        <v>20890</v>
      </c>
      <c r="F34" s="1">
        <v>0.93</v>
      </c>
    </row>
    <row r="35" spans="1:6" x14ac:dyDescent="0.25">
      <c r="A35" s="1" t="s">
        <v>31</v>
      </c>
      <c r="B35" s="1" t="s">
        <v>32</v>
      </c>
      <c r="C35" s="1" t="s">
        <v>33</v>
      </c>
      <c r="D35" s="1">
        <v>333</v>
      </c>
      <c r="E35" s="1">
        <v>19679</v>
      </c>
      <c r="F35" s="1">
        <v>0.88</v>
      </c>
    </row>
    <row r="36" spans="1:6" x14ac:dyDescent="0.25">
      <c r="A36" s="1" t="s">
        <v>34</v>
      </c>
      <c r="B36" s="1" t="s">
        <v>35</v>
      </c>
      <c r="C36" s="1" t="s">
        <v>36</v>
      </c>
      <c r="D36" s="1">
        <v>382.8</v>
      </c>
      <c r="E36" s="1">
        <v>19425</v>
      </c>
      <c r="F36" s="1">
        <v>0.86</v>
      </c>
    </row>
    <row r="37" spans="1:6" x14ac:dyDescent="0.25">
      <c r="A37" s="1" t="s">
        <v>48</v>
      </c>
      <c r="B37" s="1" t="s">
        <v>49</v>
      </c>
      <c r="C37" s="1" t="s">
        <v>8</v>
      </c>
      <c r="D37" s="1">
        <v>2888.05</v>
      </c>
      <c r="E37" s="1">
        <v>18366</v>
      </c>
      <c r="F37" s="1">
        <v>0.82</v>
      </c>
    </row>
    <row r="38" spans="1:6" x14ac:dyDescent="0.25">
      <c r="A38" s="1" t="s">
        <v>37</v>
      </c>
      <c r="B38" s="1" t="s">
        <v>38</v>
      </c>
      <c r="C38" s="1" t="s">
        <v>39</v>
      </c>
      <c r="D38" s="1">
        <v>288.75</v>
      </c>
      <c r="E38" s="1">
        <v>18239</v>
      </c>
      <c r="F38" s="1">
        <v>0.81</v>
      </c>
    </row>
    <row r="39" spans="1:6" x14ac:dyDescent="0.25">
      <c r="A39" s="1" t="s">
        <v>60</v>
      </c>
      <c r="B39" s="1" t="s">
        <v>61</v>
      </c>
      <c r="C39" s="1" t="s">
        <v>62</v>
      </c>
      <c r="D39" s="1">
        <v>141.75</v>
      </c>
      <c r="E39" s="1">
        <v>18233</v>
      </c>
      <c r="F39" s="1">
        <v>0.81</v>
      </c>
    </row>
    <row r="40" spans="1:6" x14ac:dyDescent="0.25">
      <c r="A40" s="1" t="s">
        <v>45</v>
      </c>
      <c r="B40" s="1" t="s">
        <v>46</v>
      </c>
      <c r="C40" s="1" t="s">
        <v>47</v>
      </c>
      <c r="D40" s="1">
        <v>376.05</v>
      </c>
      <c r="E40" s="1">
        <v>16892</v>
      </c>
      <c r="F40" s="1">
        <v>0.75</v>
      </c>
    </row>
    <row r="41" spans="1:6" x14ac:dyDescent="0.25">
      <c r="A41" s="1" t="s">
        <v>120</v>
      </c>
      <c r="B41" s="1" t="s">
        <v>121</v>
      </c>
      <c r="C41" s="1" t="s">
        <v>99</v>
      </c>
      <c r="D41" s="1">
        <v>85.15</v>
      </c>
      <c r="E41" s="1">
        <v>15556</v>
      </c>
      <c r="F41" s="1">
        <v>0.69</v>
      </c>
    </row>
    <row r="42" spans="1:6" x14ac:dyDescent="0.25">
      <c r="A42" s="1" t="s">
        <v>25</v>
      </c>
      <c r="B42" s="1" t="s">
        <v>26</v>
      </c>
      <c r="C42" s="1" t="s">
        <v>27</v>
      </c>
      <c r="D42" s="1">
        <v>196.05</v>
      </c>
      <c r="E42" s="1">
        <v>15489</v>
      </c>
      <c r="F42" s="1">
        <v>0.69</v>
      </c>
    </row>
    <row r="43" spans="1:6" x14ac:dyDescent="0.25">
      <c r="A43" s="1" t="s">
        <v>9</v>
      </c>
      <c r="B43" s="1" t="s">
        <v>10</v>
      </c>
      <c r="C43" s="1" t="s">
        <v>8</v>
      </c>
      <c r="D43" s="1">
        <v>202.2</v>
      </c>
      <c r="E43" s="1">
        <v>15479</v>
      </c>
      <c r="F43" s="1">
        <v>0.69</v>
      </c>
    </row>
    <row r="44" spans="1:6" x14ac:dyDescent="0.25">
      <c r="A44" s="1" t="s">
        <v>68</v>
      </c>
      <c r="B44" s="1" t="s">
        <v>69</v>
      </c>
      <c r="C44" s="1" t="s">
        <v>70</v>
      </c>
      <c r="D44" s="1">
        <v>122.25</v>
      </c>
      <c r="E44" s="1">
        <v>15340</v>
      </c>
      <c r="F44" s="1">
        <v>0.68</v>
      </c>
    </row>
    <row r="45" spans="1:6" x14ac:dyDescent="0.25">
      <c r="A45" s="1" t="s">
        <v>20</v>
      </c>
      <c r="B45" s="1" t="s">
        <v>21</v>
      </c>
      <c r="C45" s="1" t="s">
        <v>16</v>
      </c>
      <c r="D45" s="1">
        <v>720.75</v>
      </c>
      <c r="E45" s="1">
        <v>13801</v>
      </c>
      <c r="F45" s="1">
        <v>0.61</v>
      </c>
    </row>
    <row r="46" spans="1:6" x14ac:dyDescent="0.25">
      <c r="A46" s="1" t="s">
        <v>6</v>
      </c>
      <c r="B46" s="1" t="s">
        <v>7</v>
      </c>
      <c r="C46" s="1" t="s">
        <v>8</v>
      </c>
      <c r="D46" s="1">
        <v>1399.55</v>
      </c>
      <c r="E46" s="1">
        <v>13091</v>
      </c>
      <c r="F46" s="1">
        <v>0.57999999999999996</v>
      </c>
    </row>
    <row r="47" spans="1:6" x14ac:dyDescent="0.25">
      <c r="A47" s="1" t="s">
        <v>28</v>
      </c>
      <c r="B47" s="1" t="s">
        <v>29</v>
      </c>
      <c r="C47" s="1" t="s">
        <v>30</v>
      </c>
      <c r="D47" s="1">
        <v>460.05</v>
      </c>
      <c r="E47" s="1">
        <v>11889</v>
      </c>
      <c r="F47" s="1">
        <v>0.53</v>
      </c>
    </row>
    <row r="48" spans="1:6" x14ac:dyDescent="0.25">
      <c r="A48" s="1" t="s">
        <v>102</v>
      </c>
      <c r="B48" s="1" t="s">
        <v>103</v>
      </c>
      <c r="C48" s="1" t="s">
        <v>16</v>
      </c>
      <c r="D48" s="1">
        <v>743.9</v>
      </c>
      <c r="E48" s="1">
        <v>11077</v>
      </c>
      <c r="F48" s="1">
        <v>0.49</v>
      </c>
    </row>
    <row r="49" spans="1:8" x14ac:dyDescent="0.25">
      <c r="A49" s="1" t="s">
        <v>95</v>
      </c>
      <c r="B49" s="1" t="s">
        <v>96</v>
      </c>
      <c r="C49" s="1" t="s">
        <v>39</v>
      </c>
      <c r="D49" s="1">
        <v>139.25</v>
      </c>
      <c r="E49" s="1">
        <v>11039</v>
      </c>
      <c r="F49" s="1">
        <v>0.49</v>
      </c>
    </row>
    <row r="50" spans="1:8" x14ac:dyDescent="0.25">
      <c r="A50" s="1" t="s">
        <v>78</v>
      </c>
      <c r="B50" s="1" t="s">
        <v>79</v>
      </c>
      <c r="C50" s="1" t="s">
        <v>80</v>
      </c>
      <c r="D50" s="1">
        <v>292.45</v>
      </c>
      <c r="E50" s="1">
        <v>10791</v>
      </c>
      <c r="F50" s="1">
        <v>0.48</v>
      </c>
    </row>
    <row r="51" spans="1:8" x14ac:dyDescent="0.25">
      <c r="A51" s="1" t="s">
        <v>40</v>
      </c>
      <c r="B51" s="1" t="s">
        <v>41</v>
      </c>
      <c r="C51" s="1" t="s">
        <v>42</v>
      </c>
      <c r="D51" s="1">
        <v>176.45</v>
      </c>
      <c r="E51" s="1">
        <v>7881</v>
      </c>
      <c r="F51" s="1">
        <v>0.35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2" t="s">
        <v>228</v>
      </c>
      <c r="H55" s="1" t="s">
        <v>232</v>
      </c>
    </row>
    <row r="56" spans="1:8" x14ac:dyDescent="0.25">
      <c r="A56" s="1" t="s">
        <v>75</v>
      </c>
      <c r="B56" s="1" t="s">
        <v>76</v>
      </c>
      <c r="C56" s="1" t="s">
        <v>77</v>
      </c>
      <c r="D56" s="1">
        <v>352.85</v>
      </c>
      <c r="E56" s="1">
        <v>195116</v>
      </c>
      <c r="F56" s="1">
        <v>8.69</v>
      </c>
      <c r="G56" s="3">
        <f>VLOOKUP(A56,'2015'!$A$1:$F$51,4,0)</f>
        <v>325.85000000000002</v>
      </c>
      <c r="H56" s="3">
        <f>G56/D56*100-100</f>
        <v>-7.6519767606631746</v>
      </c>
    </row>
    <row r="57" spans="1:8" x14ac:dyDescent="0.25">
      <c r="A57" s="1" t="s">
        <v>73</v>
      </c>
      <c r="B57" s="1" t="s">
        <v>74</v>
      </c>
      <c r="C57" s="1" t="s">
        <v>52</v>
      </c>
      <c r="D57" s="1">
        <v>3282.8</v>
      </c>
      <c r="E57" s="1">
        <v>158470</v>
      </c>
      <c r="F57" s="1">
        <v>7.06</v>
      </c>
      <c r="G57" s="3">
        <f>VLOOKUP(A57,'2015'!$A$1:$F$51,4,0)</f>
        <v>2218.35</v>
      </c>
      <c r="H57" s="3">
        <f t="shared" ref="H57:H65" si="0">G57/D57*100-100</f>
        <v>-32.425063969781903</v>
      </c>
    </row>
    <row r="58" spans="1:8" x14ac:dyDescent="0.25">
      <c r="A58" s="1" t="s">
        <v>108</v>
      </c>
      <c r="B58" s="1" t="s">
        <v>109</v>
      </c>
      <c r="C58" s="1" t="s">
        <v>30</v>
      </c>
      <c r="D58" s="1">
        <v>930.75</v>
      </c>
      <c r="E58" s="1">
        <v>153021</v>
      </c>
      <c r="F58" s="1">
        <v>6.81</v>
      </c>
      <c r="G58" s="3">
        <f>VLOOKUP(A58,'2015'!$A$1:$F$51,4,0)</f>
        <v>826</v>
      </c>
      <c r="H58" s="3">
        <f t="shared" si="0"/>
        <v>-11.254364759602481</v>
      </c>
    </row>
    <row r="59" spans="1:8" x14ac:dyDescent="0.25">
      <c r="A59" s="1" t="s">
        <v>66</v>
      </c>
      <c r="B59" s="1" t="s">
        <v>67</v>
      </c>
      <c r="C59" s="1" t="s">
        <v>16</v>
      </c>
      <c r="D59" s="1">
        <v>1245.05</v>
      </c>
      <c r="E59" s="1">
        <v>143745</v>
      </c>
      <c r="F59" s="1">
        <v>6.4</v>
      </c>
      <c r="G59" s="3">
        <f>VLOOKUP(A59,'2015'!$A$1:$F$51,4,0)</f>
        <v>315.5</v>
      </c>
      <c r="H59" s="3">
        <f t="shared" si="0"/>
        <v>-74.659652222802293</v>
      </c>
    </row>
    <row r="60" spans="1:8" x14ac:dyDescent="0.25">
      <c r="A60" s="1" t="s">
        <v>56</v>
      </c>
      <c r="B60" s="1" t="s">
        <v>57</v>
      </c>
      <c r="C60" s="1" t="s">
        <v>16</v>
      </c>
      <c r="D60" s="1">
        <v>748.8</v>
      </c>
      <c r="E60" s="1">
        <v>138789</v>
      </c>
      <c r="F60" s="1">
        <v>6.18</v>
      </c>
      <c r="G60" s="3">
        <f>VLOOKUP(A60,'2015'!$A$1:$F$51,4,0)</f>
        <v>1022.7</v>
      </c>
      <c r="H60" s="3">
        <f t="shared" si="0"/>
        <v>36.578525641025664</v>
      </c>
    </row>
    <row r="61" spans="1:8" x14ac:dyDescent="0.25">
      <c r="A61" s="1" t="s">
        <v>53</v>
      </c>
      <c r="B61" s="1" t="s">
        <v>128</v>
      </c>
      <c r="C61" s="1" t="s">
        <v>55</v>
      </c>
      <c r="D61" s="1">
        <v>883.9</v>
      </c>
      <c r="E61" s="1">
        <v>137854</v>
      </c>
      <c r="F61" s="1">
        <v>6.14</v>
      </c>
      <c r="G61" s="3">
        <f>VLOOKUP(A61,'2015'!$A$1:$F$51,4,0)</f>
        <v>1315.7</v>
      </c>
      <c r="H61" s="3">
        <f t="shared" si="0"/>
        <v>48.851680054304808</v>
      </c>
    </row>
    <row r="62" spans="1:8" x14ac:dyDescent="0.25">
      <c r="A62" s="1" t="s">
        <v>124</v>
      </c>
      <c r="B62" s="1" t="s">
        <v>125</v>
      </c>
      <c r="C62" s="1" t="s">
        <v>52</v>
      </c>
      <c r="D62" s="1">
        <v>2133.15</v>
      </c>
      <c r="E62" s="1">
        <v>109065</v>
      </c>
      <c r="F62" s="1">
        <v>4.8600000000000003</v>
      </c>
      <c r="G62" s="3">
        <f>VLOOKUP(A62,'2015'!$A$1:$F$51,4,0)</f>
        <v>2553.9499999999998</v>
      </c>
      <c r="H62" s="3">
        <f t="shared" si="0"/>
        <v>19.726695262874145</v>
      </c>
    </row>
    <row r="63" spans="1:8" x14ac:dyDescent="0.25">
      <c r="A63" s="1" t="s">
        <v>85</v>
      </c>
      <c r="B63" s="1" t="s">
        <v>86</v>
      </c>
      <c r="C63" s="1" t="s">
        <v>87</v>
      </c>
      <c r="D63" s="1">
        <v>1271.9000000000001</v>
      </c>
      <c r="E63" s="1">
        <v>103643</v>
      </c>
      <c r="F63" s="1">
        <v>4.62</v>
      </c>
      <c r="G63" s="3">
        <f>VLOOKUP(A63,'2015'!$A$1:$F$51,4,0)</f>
        <v>1719.65</v>
      </c>
      <c r="H63" s="3">
        <f t="shared" si="0"/>
        <v>35.20323924836859</v>
      </c>
    </row>
    <row r="64" spans="1:8" x14ac:dyDescent="0.25">
      <c r="A64" s="1" t="s">
        <v>118</v>
      </c>
      <c r="B64" s="1" t="s">
        <v>119</v>
      </c>
      <c r="C64" s="1" t="s">
        <v>92</v>
      </c>
      <c r="D64" s="1">
        <v>398.65</v>
      </c>
      <c r="E64" s="1">
        <v>71644</v>
      </c>
      <c r="F64" s="1">
        <v>3.19</v>
      </c>
      <c r="G64" s="3">
        <f>VLOOKUP(A64,'2015'!$A$1:$F$51,4,0)</f>
        <v>550.20000000000005</v>
      </c>
      <c r="H64" s="3">
        <f t="shared" si="0"/>
        <v>38.015803336259893</v>
      </c>
    </row>
    <row r="65" spans="1:8" x14ac:dyDescent="0.25">
      <c r="A65" s="1" t="s">
        <v>112</v>
      </c>
      <c r="B65" s="1" t="s">
        <v>113</v>
      </c>
      <c r="C65" s="1" t="s">
        <v>16</v>
      </c>
      <c r="D65" s="1">
        <v>1917.7</v>
      </c>
      <c r="E65" s="1">
        <v>59279</v>
      </c>
      <c r="F65" s="1">
        <v>2.64</v>
      </c>
      <c r="G65" s="3">
        <f>VLOOKUP(A65,'2015'!$A$1:$F$51,4,0)</f>
        <v>267.05</v>
      </c>
      <c r="H65" s="3">
        <f t="shared" si="0"/>
        <v>-86.07446420190854</v>
      </c>
    </row>
    <row r="66" spans="1:8" hidden="1" x14ac:dyDescent="0.25">
      <c r="A66" s="1" t="s">
        <v>100</v>
      </c>
      <c r="B66" s="1" t="s">
        <v>101</v>
      </c>
      <c r="C66" s="1" t="s">
        <v>33</v>
      </c>
      <c r="D66" s="1">
        <v>318.7</v>
      </c>
      <c r="E66" s="1">
        <v>56391</v>
      </c>
      <c r="F66" s="1">
        <v>2.5099999999999998</v>
      </c>
    </row>
    <row r="67" spans="1:8" hidden="1" x14ac:dyDescent="0.25">
      <c r="A67" s="1" t="s">
        <v>14</v>
      </c>
      <c r="B67" s="1" t="s">
        <v>15</v>
      </c>
      <c r="C67" s="1" t="s">
        <v>16</v>
      </c>
      <c r="D67" s="1">
        <v>1460.5</v>
      </c>
      <c r="E67" s="1">
        <v>45328</v>
      </c>
      <c r="F67" s="4">
        <v>0.50694444444444442</v>
      </c>
    </row>
    <row r="68" spans="1:8" hidden="1" x14ac:dyDescent="0.25">
      <c r="A68" s="1" t="s">
        <v>90</v>
      </c>
      <c r="B68" s="1" t="s">
        <v>91</v>
      </c>
      <c r="C68" s="1" t="s">
        <v>92</v>
      </c>
      <c r="D68" s="1">
        <v>980.7</v>
      </c>
      <c r="E68" s="1">
        <v>45156</v>
      </c>
      <c r="F68" s="1">
        <v>2.0099999999999998</v>
      </c>
    </row>
    <row r="69" spans="1:8" hidden="1" x14ac:dyDescent="0.25">
      <c r="A69" s="1" t="s">
        <v>116</v>
      </c>
      <c r="B69" s="1" t="s">
        <v>117</v>
      </c>
      <c r="C69" s="1" t="s">
        <v>36</v>
      </c>
      <c r="D69" s="1">
        <v>574.75</v>
      </c>
      <c r="E69" s="1">
        <v>43268</v>
      </c>
      <c r="F69" s="1">
        <v>1.93</v>
      </c>
    </row>
    <row r="70" spans="1:8" hidden="1" x14ac:dyDescent="0.25">
      <c r="A70" s="1" t="s">
        <v>63</v>
      </c>
      <c r="B70" s="1" t="s">
        <v>64</v>
      </c>
      <c r="C70" s="1" t="s">
        <v>65</v>
      </c>
      <c r="D70" s="1">
        <v>605.54999999999995</v>
      </c>
      <c r="E70" s="1">
        <v>42851</v>
      </c>
      <c r="F70" s="1">
        <v>1.91</v>
      </c>
    </row>
    <row r="71" spans="1:8" hidden="1" x14ac:dyDescent="0.25">
      <c r="A71" s="1" t="s">
        <v>22</v>
      </c>
      <c r="B71" s="1" t="s">
        <v>23</v>
      </c>
      <c r="C71" s="1" t="s">
        <v>24</v>
      </c>
      <c r="D71" s="1">
        <v>317.75</v>
      </c>
      <c r="E71" s="1">
        <v>37813</v>
      </c>
      <c r="F71" s="1">
        <v>1.68</v>
      </c>
    </row>
    <row r="72" spans="1:8" hidden="1" x14ac:dyDescent="0.25">
      <c r="A72" s="1" t="s">
        <v>50</v>
      </c>
      <c r="B72" s="1" t="s">
        <v>51</v>
      </c>
      <c r="C72" s="1" t="s">
        <v>52</v>
      </c>
      <c r="D72" s="1">
        <v>1390.7</v>
      </c>
      <c r="E72" s="1">
        <v>37198</v>
      </c>
      <c r="F72" s="1">
        <v>1.66</v>
      </c>
    </row>
    <row r="73" spans="1:8" hidden="1" x14ac:dyDescent="0.25">
      <c r="A73" s="1" t="s">
        <v>136</v>
      </c>
      <c r="B73" s="1" t="s">
        <v>137</v>
      </c>
      <c r="C73" s="1" t="s">
        <v>52</v>
      </c>
      <c r="D73" s="1">
        <v>543.20000000000005</v>
      </c>
      <c r="E73" s="1">
        <v>35503</v>
      </c>
      <c r="F73" s="1">
        <v>1.58</v>
      </c>
    </row>
    <row r="74" spans="1:8" hidden="1" x14ac:dyDescent="0.25">
      <c r="A74" s="1" t="s">
        <v>43</v>
      </c>
      <c r="B74" s="1" t="s">
        <v>44</v>
      </c>
      <c r="C74" s="1" t="s">
        <v>36</v>
      </c>
      <c r="D74" s="1">
        <v>2563.9</v>
      </c>
      <c r="E74" s="1">
        <v>32482</v>
      </c>
      <c r="F74" s="1">
        <v>1.45</v>
      </c>
    </row>
    <row r="75" spans="1:8" hidden="1" x14ac:dyDescent="0.25">
      <c r="A75" s="1" t="s">
        <v>83</v>
      </c>
      <c r="B75" s="1" t="s">
        <v>84</v>
      </c>
      <c r="C75" s="1" t="s">
        <v>16</v>
      </c>
      <c r="D75" s="1">
        <v>781.05</v>
      </c>
      <c r="E75" s="1">
        <v>29756</v>
      </c>
      <c r="F75" s="1">
        <v>1.33</v>
      </c>
    </row>
    <row r="76" spans="1:8" hidden="1" x14ac:dyDescent="0.25">
      <c r="A76" s="1" t="s">
        <v>17</v>
      </c>
      <c r="B76" s="1" t="s">
        <v>18</v>
      </c>
      <c r="C76" s="1" t="s">
        <v>19</v>
      </c>
      <c r="D76" s="1">
        <v>2083.6</v>
      </c>
      <c r="E76" s="1">
        <v>27962</v>
      </c>
      <c r="F76" s="1">
        <v>1.25</v>
      </c>
    </row>
    <row r="77" spans="1:8" hidden="1" x14ac:dyDescent="0.25">
      <c r="A77" s="1" t="s">
        <v>58</v>
      </c>
      <c r="B77" s="1" t="s">
        <v>59</v>
      </c>
      <c r="C77" s="1" t="s">
        <v>19</v>
      </c>
      <c r="D77" s="1">
        <v>2274.8000000000002</v>
      </c>
      <c r="E77" s="1">
        <v>27292</v>
      </c>
      <c r="F77" s="1">
        <v>1.22</v>
      </c>
    </row>
    <row r="78" spans="1:8" hidden="1" x14ac:dyDescent="0.25">
      <c r="A78" s="1" t="s">
        <v>134</v>
      </c>
      <c r="B78" s="1" t="s">
        <v>135</v>
      </c>
      <c r="C78" s="1" t="s">
        <v>52</v>
      </c>
      <c r="D78" s="1">
        <v>1795.35</v>
      </c>
      <c r="E78" s="1">
        <v>26663</v>
      </c>
      <c r="F78" s="1">
        <v>1.19</v>
      </c>
    </row>
    <row r="79" spans="1:8" hidden="1" x14ac:dyDescent="0.25">
      <c r="A79" s="1" t="s">
        <v>122</v>
      </c>
      <c r="B79" s="1" t="s">
        <v>123</v>
      </c>
      <c r="C79" s="1" t="s">
        <v>80</v>
      </c>
      <c r="D79" s="1">
        <v>393.95</v>
      </c>
      <c r="E79" s="1">
        <v>26265</v>
      </c>
      <c r="F79" s="1">
        <v>1.17</v>
      </c>
    </row>
    <row r="80" spans="1:8" hidden="1" x14ac:dyDescent="0.25">
      <c r="A80" s="1" t="s">
        <v>93</v>
      </c>
      <c r="B80" s="1" t="s">
        <v>94</v>
      </c>
      <c r="C80" s="1" t="s">
        <v>92</v>
      </c>
      <c r="D80" s="1">
        <v>1971.75</v>
      </c>
      <c r="E80" s="1">
        <v>26085</v>
      </c>
      <c r="F80" s="1">
        <v>1.1599999999999999</v>
      </c>
    </row>
    <row r="81" spans="1:6" hidden="1" x14ac:dyDescent="0.25">
      <c r="A81" s="1" t="s">
        <v>11</v>
      </c>
      <c r="B81" s="1" t="s">
        <v>12</v>
      </c>
      <c r="C81" s="1" t="s">
        <v>13</v>
      </c>
      <c r="D81" s="1">
        <v>547.95000000000005</v>
      </c>
      <c r="E81" s="1">
        <v>24814</v>
      </c>
      <c r="F81" s="1">
        <v>1.1000000000000001</v>
      </c>
    </row>
    <row r="82" spans="1:6" hidden="1" x14ac:dyDescent="0.25">
      <c r="A82" s="1" t="s">
        <v>97</v>
      </c>
      <c r="B82" s="1" t="s">
        <v>98</v>
      </c>
      <c r="C82" s="1" t="s">
        <v>99</v>
      </c>
      <c r="D82" s="1">
        <v>119.9</v>
      </c>
      <c r="E82" s="1">
        <v>24716</v>
      </c>
      <c r="F82" s="1">
        <v>1.1000000000000001</v>
      </c>
    </row>
    <row r="83" spans="1:6" hidden="1" x14ac:dyDescent="0.25">
      <c r="A83" s="1" t="s">
        <v>132</v>
      </c>
      <c r="B83" s="1" t="s">
        <v>133</v>
      </c>
      <c r="C83" s="1" t="s">
        <v>39</v>
      </c>
      <c r="D83" s="1">
        <v>188.55</v>
      </c>
      <c r="E83" s="1">
        <v>23305</v>
      </c>
      <c r="F83" s="1">
        <v>1.04</v>
      </c>
    </row>
    <row r="84" spans="1:6" hidden="1" x14ac:dyDescent="0.25">
      <c r="A84" s="1" t="s">
        <v>104</v>
      </c>
      <c r="B84" s="1" t="s">
        <v>105</v>
      </c>
      <c r="C84" s="1" t="s">
        <v>99</v>
      </c>
      <c r="D84" s="1">
        <v>105</v>
      </c>
      <c r="E84" s="1">
        <v>23129</v>
      </c>
      <c r="F84" s="1">
        <v>1.03</v>
      </c>
    </row>
    <row r="85" spans="1:6" hidden="1" x14ac:dyDescent="0.25">
      <c r="A85" s="1" t="s">
        <v>88</v>
      </c>
      <c r="B85" s="1" t="s">
        <v>89</v>
      </c>
      <c r="C85" s="1" t="s">
        <v>36</v>
      </c>
      <c r="D85" s="1">
        <v>933.15</v>
      </c>
      <c r="E85" s="1">
        <v>22274</v>
      </c>
      <c r="F85" s="1">
        <v>0.99</v>
      </c>
    </row>
    <row r="86" spans="1:6" hidden="1" x14ac:dyDescent="0.25">
      <c r="A86" s="1" t="s">
        <v>126</v>
      </c>
      <c r="B86" s="1" t="s">
        <v>127</v>
      </c>
      <c r="C86" s="1" t="s">
        <v>8</v>
      </c>
      <c r="D86" s="1">
        <v>2186.9499999999998</v>
      </c>
      <c r="E86" s="1">
        <v>22220</v>
      </c>
      <c r="F86" s="1">
        <v>0.99</v>
      </c>
    </row>
    <row r="87" spans="1:6" hidden="1" x14ac:dyDescent="0.25">
      <c r="A87" s="1" t="s">
        <v>71</v>
      </c>
      <c r="B87" s="1" t="s">
        <v>72</v>
      </c>
      <c r="C87" s="1" t="s">
        <v>16</v>
      </c>
      <c r="D87" s="1">
        <v>501.85</v>
      </c>
      <c r="E87" s="1">
        <v>21381</v>
      </c>
      <c r="F87" s="1">
        <v>0.95</v>
      </c>
    </row>
    <row r="88" spans="1:6" hidden="1" x14ac:dyDescent="0.25">
      <c r="A88" s="1" t="s">
        <v>129</v>
      </c>
      <c r="B88" s="1" t="s">
        <v>130</v>
      </c>
      <c r="C88" s="1" t="s">
        <v>131</v>
      </c>
      <c r="D88" s="1">
        <v>2647.45</v>
      </c>
      <c r="E88" s="1">
        <v>20890</v>
      </c>
      <c r="F88" s="1">
        <v>0.93</v>
      </c>
    </row>
    <row r="89" spans="1:6" hidden="1" x14ac:dyDescent="0.25">
      <c r="A89" s="1" t="s">
        <v>31</v>
      </c>
      <c r="B89" s="1" t="s">
        <v>32</v>
      </c>
      <c r="C89" s="1" t="s">
        <v>33</v>
      </c>
      <c r="D89" s="1">
        <v>333</v>
      </c>
      <c r="E89" s="1">
        <v>19679</v>
      </c>
      <c r="F89" s="1">
        <v>0.88</v>
      </c>
    </row>
    <row r="90" spans="1:6" hidden="1" x14ac:dyDescent="0.25">
      <c r="A90" s="1" t="s">
        <v>34</v>
      </c>
      <c r="B90" s="1" t="s">
        <v>35</v>
      </c>
      <c r="C90" s="1" t="s">
        <v>36</v>
      </c>
      <c r="D90" s="1">
        <v>382.8</v>
      </c>
      <c r="E90" s="1">
        <v>19425</v>
      </c>
      <c r="F90" s="1">
        <v>0.86</v>
      </c>
    </row>
    <row r="91" spans="1:6" hidden="1" x14ac:dyDescent="0.25">
      <c r="A91" s="1" t="s">
        <v>48</v>
      </c>
      <c r="B91" s="1" t="s">
        <v>49</v>
      </c>
      <c r="C91" s="1" t="s">
        <v>8</v>
      </c>
      <c r="D91" s="1">
        <v>2888.05</v>
      </c>
      <c r="E91" s="1">
        <v>18366</v>
      </c>
      <c r="F91" s="1">
        <v>0.82</v>
      </c>
    </row>
    <row r="92" spans="1:6" hidden="1" x14ac:dyDescent="0.25">
      <c r="A92" s="1" t="s">
        <v>37</v>
      </c>
      <c r="B92" s="1" t="s">
        <v>38</v>
      </c>
      <c r="C92" s="1" t="s">
        <v>39</v>
      </c>
      <c r="D92" s="1">
        <v>288.75</v>
      </c>
      <c r="E92" s="1">
        <v>18239</v>
      </c>
      <c r="F92" s="1">
        <v>0.81</v>
      </c>
    </row>
    <row r="93" spans="1:6" hidden="1" x14ac:dyDescent="0.25">
      <c r="A93" s="1" t="s">
        <v>60</v>
      </c>
      <c r="B93" s="1" t="s">
        <v>61</v>
      </c>
      <c r="C93" s="1" t="s">
        <v>62</v>
      </c>
      <c r="D93" s="1">
        <v>141.75</v>
      </c>
      <c r="E93" s="1">
        <v>18233</v>
      </c>
      <c r="F93" s="1">
        <v>0.81</v>
      </c>
    </row>
    <row r="94" spans="1:6" hidden="1" x14ac:dyDescent="0.25">
      <c r="A94" s="1" t="s">
        <v>45</v>
      </c>
      <c r="B94" s="1" t="s">
        <v>46</v>
      </c>
      <c r="C94" s="1" t="s">
        <v>47</v>
      </c>
      <c r="D94" s="1">
        <v>376.05</v>
      </c>
      <c r="E94" s="1">
        <v>16892</v>
      </c>
      <c r="F94" s="1">
        <v>0.75</v>
      </c>
    </row>
    <row r="95" spans="1:6" hidden="1" x14ac:dyDescent="0.25">
      <c r="A95" s="1" t="s">
        <v>120</v>
      </c>
      <c r="B95" s="1" t="s">
        <v>121</v>
      </c>
      <c r="C95" s="1" t="s">
        <v>99</v>
      </c>
      <c r="D95" s="1">
        <v>85.15</v>
      </c>
      <c r="E95" s="1">
        <v>15556</v>
      </c>
      <c r="F95" s="1">
        <v>0.69</v>
      </c>
    </row>
    <row r="96" spans="1:6" hidden="1" x14ac:dyDescent="0.25">
      <c r="A96" s="1" t="s">
        <v>25</v>
      </c>
      <c r="B96" s="1" t="s">
        <v>26</v>
      </c>
      <c r="C96" s="1" t="s">
        <v>27</v>
      </c>
      <c r="D96" s="1">
        <v>196.05</v>
      </c>
      <c r="E96" s="1">
        <v>15489</v>
      </c>
      <c r="F96" s="1">
        <v>0.69</v>
      </c>
    </row>
    <row r="97" spans="1:8" hidden="1" x14ac:dyDescent="0.25">
      <c r="A97" s="1" t="s">
        <v>9</v>
      </c>
      <c r="B97" s="1" t="s">
        <v>10</v>
      </c>
      <c r="C97" s="1" t="s">
        <v>8</v>
      </c>
      <c r="D97" s="1">
        <v>202.2</v>
      </c>
      <c r="E97" s="1">
        <v>15479</v>
      </c>
      <c r="F97" s="1">
        <v>0.69</v>
      </c>
    </row>
    <row r="98" spans="1:8" hidden="1" x14ac:dyDescent="0.25">
      <c r="A98" s="1" t="s">
        <v>68</v>
      </c>
      <c r="B98" s="1" t="s">
        <v>69</v>
      </c>
      <c r="C98" s="1" t="s">
        <v>70</v>
      </c>
      <c r="D98" s="1">
        <v>122.25</v>
      </c>
      <c r="E98" s="1">
        <v>15340</v>
      </c>
      <c r="F98" s="1">
        <v>0.68</v>
      </c>
    </row>
    <row r="99" spans="1:8" hidden="1" x14ac:dyDescent="0.25">
      <c r="A99" s="1" t="s">
        <v>20</v>
      </c>
      <c r="B99" s="1" t="s">
        <v>21</v>
      </c>
      <c r="C99" s="1" t="s">
        <v>16</v>
      </c>
      <c r="D99" s="1">
        <v>720.75</v>
      </c>
      <c r="E99" s="1">
        <v>13801</v>
      </c>
      <c r="F99" s="1">
        <v>0.61</v>
      </c>
    </row>
    <row r="100" spans="1:8" hidden="1" x14ac:dyDescent="0.25">
      <c r="A100" s="1" t="s">
        <v>6</v>
      </c>
      <c r="B100" s="1" t="s">
        <v>7</v>
      </c>
      <c r="C100" s="1" t="s">
        <v>8</v>
      </c>
      <c r="D100" s="1">
        <v>1399.55</v>
      </c>
      <c r="E100" s="1">
        <v>13091</v>
      </c>
      <c r="F100" s="1">
        <v>0.57999999999999996</v>
      </c>
    </row>
    <row r="101" spans="1:8" hidden="1" x14ac:dyDescent="0.25">
      <c r="A101" s="1" t="s">
        <v>28</v>
      </c>
      <c r="B101" s="1" t="s">
        <v>29</v>
      </c>
      <c r="C101" s="1" t="s">
        <v>30</v>
      </c>
      <c r="D101" s="1">
        <v>460.05</v>
      </c>
      <c r="E101" s="1">
        <v>11889</v>
      </c>
      <c r="F101" s="1">
        <v>0.53</v>
      </c>
    </row>
    <row r="102" spans="1:8" hidden="1" x14ac:dyDescent="0.25">
      <c r="A102" s="1" t="s">
        <v>102</v>
      </c>
      <c r="B102" s="1" t="s">
        <v>103</v>
      </c>
      <c r="C102" s="1" t="s">
        <v>16</v>
      </c>
      <c r="D102" s="1">
        <v>743.9</v>
      </c>
      <c r="E102" s="1">
        <v>11077</v>
      </c>
      <c r="F102" s="1">
        <v>0.49</v>
      </c>
    </row>
    <row r="103" spans="1:8" hidden="1" x14ac:dyDescent="0.25">
      <c r="A103" s="1" t="s">
        <v>95</v>
      </c>
      <c r="B103" s="1" t="s">
        <v>96</v>
      </c>
      <c r="C103" s="1" t="s">
        <v>39</v>
      </c>
      <c r="D103" s="1">
        <v>139.25</v>
      </c>
      <c r="E103" s="1">
        <v>11039</v>
      </c>
      <c r="F103" s="1">
        <v>0.49</v>
      </c>
    </row>
    <row r="104" spans="1:8" hidden="1" x14ac:dyDescent="0.25">
      <c r="A104" s="1" t="s">
        <v>78</v>
      </c>
      <c r="B104" s="1" t="s">
        <v>79</v>
      </c>
      <c r="C104" s="1" t="s">
        <v>80</v>
      </c>
      <c r="D104" s="1">
        <v>292.45</v>
      </c>
      <c r="E104" s="1">
        <v>10791</v>
      </c>
      <c r="F104" s="1">
        <v>0.48</v>
      </c>
    </row>
    <row r="105" spans="1:8" hidden="1" x14ac:dyDescent="0.25">
      <c r="A105" s="1" t="s">
        <v>40</v>
      </c>
      <c r="B105" s="1" t="s">
        <v>41</v>
      </c>
      <c r="C105" s="1" t="s">
        <v>42</v>
      </c>
      <c r="D105" s="1">
        <v>176.45</v>
      </c>
      <c r="E105" s="1">
        <v>7881</v>
      </c>
      <c r="F105" s="1">
        <v>0.35</v>
      </c>
    </row>
    <row r="106" spans="1:8" x14ac:dyDescent="0.25">
      <c r="G106" t="s">
        <v>233</v>
      </c>
      <c r="H106">
        <f>AVERAGE(H56:H65)</f>
        <v>-3.3689578371925295</v>
      </c>
    </row>
  </sheetData>
  <autoFilter ref="A55:F105">
    <filterColumn colId="4">
      <top10 val="10" filterVal="59279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7"/>
  <sheetViews>
    <sheetView topLeftCell="A43" workbookViewId="0">
      <selection activeCell="G107" sqref="G107:H107"/>
    </sheetView>
  </sheetViews>
  <sheetFormatPr defaultRowHeight="15" x14ac:dyDescent="0.25"/>
  <cols>
    <col min="1" max="6" width="30.5703125" customWidth="1"/>
    <col min="7" max="7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1562.75</v>
      </c>
      <c r="E2" s="1">
        <v>14618</v>
      </c>
      <c r="F2" s="1">
        <v>0.5</v>
      </c>
    </row>
    <row r="3" spans="1:6" x14ac:dyDescent="0.25">
      <c r="A3" s="1" t="s">
        <v>9</v>
      </c>
      <c r="B3" s="1" t="s">
        <v>10</v>
      </c>
      <c r="C3" s="1" t="s">
        <v>8</v>
      </c>
      <c r="D3" s="1">
        <v>255.3</v>
      </c>
      <c r="E3" s="1">
        <v>19644</v>
      </c>
      <c r="F3" s="1">
        <v>0.67</v>
      </c>
    </row>
    <row r="4" spans="1:6" x14ac:dyDescent="0.25">
      <c r="A4" s="1" t="s">
        <v>11</v>
      </c>
      <c r="B4" s="1" t="s">
        <v>12</v>
      </c>
      <c r="C4" s="1" t="s">
        <v>13</v>
      </c>
      <c r="D4" s="1">
        <v>811.3</v>
      </c>
      <c r="E4" s="1">
        <v>36737</v>
      </c>
      <c r="F4" s="1">
        <v>1.25</v>
      </c>
    </row>
    <row r="5" spans="1:6" x14ac:dyDescent="0.25">
      <c r="A5" s="1" t="s">
        <v>14</v>
      </c>
      <c r="B5" s="1" t="s">
        <v>15</v>
      </c>
      <c r="C5" s="1" t="s">
        <v>16</v>
      </c>
      <c r="D5" s="1">
        <v>560.20000000000005</v>
      </c>
      <c r="E5" s="1">
        <v>95145</v>
      </c>
      <c r="F5" s="1">
        <v>3.23</v>
      </c>
    </row>
    <row r="6" spans="1:6" x14ac:dyDescent="0.25">
      <c r="A6" s="1" t="s">
        <v>17</v>
      </c>
      <c r="B6" s="1" t="s">
        <v>18</v>
      </c>
      <c r="C6" s="1" t="s">
        <v>19</v>
      </c>
      <c r="D6" s="1">
        <v>2016.6</v>
      </c>
      <c r="E6" s="1">
        <v>27063</v>
      </c>
      <c r="F6" s="1">
        <v>0.92</v>
      </c>
    </row>
    <row r="7" spans="1:6" x14ac:dyDescent="0.25">
      <c r="A7" s="1" t="s">
        <v>20</v>
      </c>
      <c r="B7" s="1" t="s">
        <v>21</v>
      </c>
      <c r="C7" s="1" t="s">
        <v>16</v>
      </c>
      <c r="D7" s="1">
        <v>163.5</v>
      </c>
      <c r="E7" s="1">
        <v>15356</v>
      </c>
      <c r="F7" s="1">
        <v>0.52</v>
      </c>
    </row>
    <row r="8" spans="1:6" x14ac:dyDescent="0.25">
      <c r="A8" s="1" t="s">
        <v>22</v>
      </c>
      <c r="B8" s="1" t="s">
        <v>23</v>
      </c>
      <c r="C8" s="1" t="s">
        <v>24</v>
      </c>
      <c r="D8" s="1">
        <v>393.3</v>
      </c>
      <c r="E8" s="1">
        <v>54440</v>
      </c>
      <c r="F8" s="1">
        <v>1.85</v>
      </c>
    </row>
    <row r="9" spans="1:6" x14ac:dyDescent="0.25">
      <c r="A9" s="1" t="s">
        <v>25</v>
      </c>
      <c r="B9" s="1" t="s">
        <v>26</v>
      </c>
      <c r="C9" s="1" t="s">
        <v>27</v>
      </c>
      <c r="D9" s="1">
        <v>235.35</v>
      </c>
      <c r="E9" s="1">
        <v>21279</v>
      </c>
      <c r="F9" s="1">
        <v>0.72</v>
      </c>
    </row>
    <row r="10" spans="1:6" x14ac:dyDescent="0.25">
      <c r="A10" s="1" t="s">
        <v>28</v>
      </c>
      <c r="B10" s="1" t="s">
        <v>29</v>
      </c>
      <c r="C10" s="1" t="s">
        <v>30</v>
      </c>
      <c r="D10" s="1">
        <v>810.8</v>
      </c>
      <c r="E10" s="1">
        <v>20953</v>
      </c>
      <c r="F10" s="1">
        <v>0.71</v>
      </c>
    </row>
    <row r="11" spans="1:6" x14ac:dyDescent="0.25">
      <c r="A11" s="1" t="s">
        <v>31</v>
      </c>
      <c r="B11" s="1" t="s">
        <v>32</v>
      </c>
      <c r="C11" s="1" t="s">
        <v>33</v>
      </c>
      <c r="D11" s="1">
        <v>213.85</v>
      </c>
      <c r="E11" s="1">
        <v>12147</v>
      </c>
      <c r="F11" s="1">
        <v>0.41</v>
      </c>
    </row>
    <row r="12" spans="1:6" x14ac:dyDescent="0.25">
      <c r="A12" s="1" t="s">
        <v>34</v>
      </c>
      <c r="B12" s="1" t="s">
        <v>35</v>
      </c>
      <c r="C12" s="1" t="s">
        <v>36</v>
      </c>
      <c r="D12" s="1">
        <v>712.45</v>
      </c>
      <c r="E12" s="1">
        <v>36154</v>
      </c>
      <c r="F12" s="1">
        <v>1.23</v>
      </c>
    </row>
    <row r="13" spans="1:6" x14ac:dyDescent="0.25">
      <c r="A13" s="1" t="s">
        <v>37</v>
      </c>
      <c r="B13" s="1" t="s">
        <v>38</v>
      </c>
      <c r="C13" s="1" t="s">
        <v>39</v>
      </c>
      <c r="D13" s="1">
        <v>362.9</v>
      </c>
      <c r="E13" s="1">
        <v>46644</v>
      </c>
      <c r="F13" s="1">
        <v>1.58</v>
      </c>
    </row>
    <row r="14" spans="1:6" x14ac:dyDescent="0.25">
      <c r="A14" s="1" t="s">
        <v>43</v>
      </c>
      <c r="B14" s="1" t="s">
        <v>44</v>
      </c>
      <c r="C14" s="1" t="s">
        <v>36</v>
      </c>
      <c r="D14" s="1">
        <v>3488.75</v>
      </c>
      <c r="E14" s="1">
        <v>44293</v>
      </c>
      <c r="F14" s="1">
        <v>1.5</v>
      </c>
    </row>
    <row r="15" spans="1:6" x14ac:dyDescent="0.25">
      <c r="A15" s="1" t="s">
        <v>45</v>
      </c>
      <c r="B15" s="1" t="s">
        <v>46</v>
      </c>
      <c r="C15" s="1" t="s">
        <v>47</v>
      </c>
      <c r="D15" s="1">
        <v>387.8</v>
      </c>
      <c r="E15" s="1">
        <v>18027</v>
      </c>
      <c r="F15" s="1">
        <v>0.61</v>
      </c>
    </row>
    <row r="16" spans="1:6" x14ac:dyDescent="0.25">
      <c r="A16" s="1" t="s">
        <v>48</v>
      </c>
      <c r="B16" s="1" t="s">
        <v>49</v>
      </c>
      <c r="C16" s="1" t="s">
        <v>8</v>
      </c>
      <c r="D16" s="1">
        <v>3622.35</v>
      </c>
      <c r="E16" s="1">
        <v>23045</v>
      </c>
      <c r="F16" s="1">
        <v>0.78</v>
      </c>
    </row>
    <row r="17" spans="1:6" x14ac:dyDescent="0.25">
      <c r="A17" s="1" t="s">
        <v>50</v>
      </c>
      <c r="B17" s="1" t="s">
        <v>51</v>
      </c>
      <c r="C17" s="1" t="s">
        <v>52</v>
      </c>
      <c r="D17" s="1">
        <v>980.4</v>
      </c>
      <c r="E17" s="1">
        <v>53147</v>
      </c>
      <c r="F17" s="1">
        <v>1.8</v>
      </c>
    </row>
    <row r="18" spans="1:6" x14ac:dyDescent="0.25">
      <c r="A18" s="1" t="s">
        <v>53</v>
      </c>
      <c r="B18" s="1" t="s">
        <v>128</v>
      </c>
      <c r="C18" s="1" t="s">
        <v>55</v>
      </c>
      <c r="D18" s="1">
        <v>1315.7</v>
      </c>
      <c r="E18" s="1">
        <v>206944</v>
      </c>
      <c r="F18" s="1">
        <v>7.03</v>
      </c>
    </row>
    <row r="19" spans="1:6" x14ac:dyDescent="0.25">
      <c r="A19" s="1" t="s">
        <v>56</v>
      </c>
      <c r="B19" s="1" t="s">
        <v>57</v>
      </c>
      <c r="C19" s="1" t="s">
        <v>16</v>
      </c>
      <c r="D19" s="1">
        <v>1022.7</v>
      </c>
      <c r="E19" s="1">
        <v>198643</v>
      </c>
      <c r="F19" s="1">
        <v>6.75</v>
      </c>
    </row>
    <row r="20" spans="1:6" x14ac:dyDescent="0.25">
      <c r="A20" s="1" t="s">
        <v>58</v>
      </c>
      <c r="B20" s="1" t="s">
        <v>59</v>
      </c>
      <c r="C20" s="1" t="s">
        <v>19</v>
      </c>
      <c r="D20" s="1">
        <v>2639.8</v>
      </c>
      <c r="E20" s="1">
        <v>31671</v>
      </c>
      <c r="F20" s="1">
        <v>1.08</v>
      </c>
    </row>
    <row r="21" spans="1:6" x14ac:dyDescent="0.25">
      <c r="A21" s="1" t="s">
        <v>60</v>
      </c>
      <c r="B21" s="1" t="s">
        <v>61</v>
      </c>
      <c r="C21" s="1" t="s">
        <v>62</v>
      </c>
      <c r="D21" s="1">
        <v>129</v>
      </c>
      <c r="E21" s="1">
        <v>16598</v>
      </c>
      <c r="F21" s="1">
        <v>0.56000000000000005</v>
      </c>
    </row>
    <row r="22" spans="1:6" x14ac:dyDescent="0.25">
      <c r="A22" s="1" t="s">
        <v>63</v>
      </c>
      <c r="B22" s="1" t="s">
        <v>64</v>
      </c>
      <c r="C22" s="1" t="s">
        <v>65</v>
      </c>
      <c r="D22" s="1">
        <v>873.55</v>
      </c>
      <c r="E22" s="1">
        <v>61894</v>
      </c>
      <c r="F22" s="1">
        <v>2.1</v>
      </c>
    </row>
    <row r="23" spans="1:6" x14ac:dyDescent="0.25">
      <c r="A23" s="1" t="s">
        <v>66</v>
      </c>
      <c r="B23" s="1" t="s">
        <v>67</v>
      </c>
      <c r="C23" s="1" t="s">
        <v>16</v>
      </c>
      <c r="D23" s="1">
        <v>315.5</v>
      </c>
      <c r="E23" s="1">
        <v>182843</v>
      </c>
      <c r="F23" s="1">
        <v>6.21</v>
      </c>
    </row>
    <row r="24" spans="1:6" x14ac:dyDescent="0.25">
      <c r="A24" s="1" t="s">
        <v>138</v>
      </c>
      <c r="B24" s="1" t="s">
        <v>139</v>
      </c>
      <c r="C24" s="1" t="s">
        <v>24</v>
      </c>
      <c r="D24" s="1">
        <v>184</v>
      </c>
      <c r="E24" s="1">
        <v>20606</v>
      </c>
      <c r="F24" s="1">
        <v>0.7</v>
      </c>
    </row>
    <row r="25" spans="1:6" x14ac:dyDescent="0.25">
      <c r="A25" s="1" t="s">
        <v>68</v>
      </c>
      <c r="B25" s="1" t="s">
        <v>69</v>
      </c>
      <c r="C25" s="1" t="s">
        <v>70</v>
      </c>
      <c r="D25" s="1">
        <v>166.95</v>
      </c>
      <c r="E25" s="1">
        <v>22211</v>
      </c>
      <c r="F25" s="1">
        <v>0.75</v>
      </c>
    </row>
    <row r="26" spans="1:6" x14ac:dyDescent="0.25">
      <c r="A26" s="1" t="s">
        <v>71</v>
      </c>
      <c r="B26" s="1" t="s">
        <v>72</v>
      </c>
      <c r="C26" s="1" t="s">
        <v>16</v>
      </c>
      <c r="D26" s="1">
        <v>886</v>
      </c>
      <c r="E26" s="1">
        <v>38300</v>
      </c>
      <c r="F26" s="1">
        <v>1.3</v>
      </c>
    </row>
    <row r="27" spans="1:6" x14ac:dyDescent="0.25">
      <c r="A27" s="1" t="s">
        <v>73</v>
      </c>
      <c r="B27" s="1" t="s">
        <v>74</v>
      </c>
      <c r="C27" s="1" t="s">
        <v>52</v>
      </c>
      <c r="D27" s="1">
        <v>2218.35</v>
      </c>
      <c r="E27" s="1">
        <v>221448</v>
      </c>
      <c r="F27" s="1">
        <v>7.52</v>
      </c>
    </row>
    <row r="28" spans="1:6" x14ac:dyDescent="0.25">
      <c r="A28" s="1" t="s">
        <v>75</v>
      </c>
      <c r="B28" s="1" t="s">
        <v>76</v>
      </c>
      <c r="C28" s="1" t="s">
        <v>77</v>
      </c>
      <c r="D28" s="1">
        <v>325.85000000000002</v>
      </c>
      <c r="E28" s="1">
        <v>182063</v>
      </c>
      <c r="F28" s="1">
        <v>6.18</v>
      </c>
    </row>
    <row r="29" spans="1:6" x14ac:dyDescent="0.25">
      <c r="A29" s="1" t="s">
        <v>83</v>
      </c>
      <c r="B29" s="1" t="s">
        <v>84</v>
      </c>
      <c r="C29" s="1" t="s">
        <v>16</v>
      </c>
      <c r="D29" s="1">
        <v>1313.25</v>
      </c>
      <c r="E29" s="1">
        <v>56473</v>
      </c>
      <c r="F29" s="1">
        <v>1.92</v>
      </c>
    </row>
    <row r="30" spans="1:6" x14ac:dyDescent="0.25">
      <c r="A30" s="1" t="s">
        <v>85</v>
      </c>
      <c r="B30" s="1" t="s">
        <v>86</v>
      </c>
      <c r="C30" s="1" t="s">
        <v>87</v>
      </c>
      <c r="D30" s="1">
        <v>1719.65</v>
      </c>
      <c r="E30" s="1">
        <v>140618</v>
      </c>
      <c r="F30" s="1">
        <v>4.78</v>
      </c>
    </row>
    <row r="31" spans="1:6" x14ac:dyDescent="0.25">
      <c r="A31" s="1" t="s">
        <v>88</v>
      </c>
      <c r="B31" s="1" t="s">
        <v>89</v>
      </c>
      <c r="C31" s="1" t="s">
        <v>36</v>
      </c>
      <c r="D31" s="1">
        <v>2008.4</v>
      </c>
      <c r="E31" s="1">
        <v>48139</v>
      </c>
      <c r="F31" s="1">
        <v>1.63</v>
      </c>
    </row>
    <row r="32" spans="1:6" x14ac:dyDescent="0.25">
      <c r="A32" s="1" t="s">
        <v>90</v>
      </c>
      <c r="B32" s="1" t="s">
        <v>91</v>
      </c>
      <c r="C32" s="1" t="s">
        <v>92</v>
      </c>
      <c r="D32" s="1">
        <v>1187.8</v>
      </c>
      <c r="E32" s="1">
        <v>54781</v>
      </c>
      <c r="F32" s="1">
        <v>1.86</v>
      </c>
    </row>
    <row r="33" spans="1:6" x14ac:dyDescent="0.25">
      <c r="A33" s="1" t="s">
        <v>93</v>
      </c>
      <c r="B33" s="1" t="s">
        <v>94</v>
      </c>
      <c r="C33" s="1" t="s">
        <v>92</v>
      </c>
      <c r="D33" s="1">
        <v>3697.35</v>
      </c>
      <c r="E33" s="1">
        <v>48913</v>
      </c>
      <c r="F33" s="1">
        <v>1.66</v>
      </c>
    </row>
    <row r="34" spans="1:6" x14ac:dyDescent="0.25">
      <c r="A34" s="1" t="s">
        <v>95</v>
      </c>
      <c r="B34" s="1" t="s">
        <v>96</v>
      </c>
      <c r="C34" s="1" t="s">
        <v>39</v>
      </c>
      <c r="D34" s="1">
        <v>128.75</v>
      </c>
      <c r="E34" s="1">
        <v>10207</v>
      </c>
      <c r="F34" s="1">
        <v>0.35</v>
      </c>
    </row>
    <row r="35" spans="1:6" x14ac:dyDescent="0.25">
      <c r="A35" s="1" t="s">
        <v>97</v>
      </c>
      <c r="B35" s="1" t="s">
        <v>98</v>
      </c>
      <c r="C35" s="1" t="s">
        <v>99</v>
      </c>
      <c r="D35" s="1">
        <v>146.85</v>
      </c>
      <c r="E35" s="1">
        <v>30322</v>
      </c>
      <c r="F35" s="1">
        <v>1.03</v>
      </c>
    </row>
    <row r="36" spans="1:6" x14ac:dyDescent="0.25">
      <c r="A36" s="1" t="s">
        <v>100</v>
      </c>
      <c r="B36" s="1" t="s">
        <v>101</v>
      </c>
      <c r="C36" s="1" t="s">
        <v>33</v>
      </c>
      <c r="D36" s="1">
        <v>306.35000000000002</v>
      </c>
      <c r="E36" s="1">
        <v>54966</v>
      </c>
      <c r="F36" s="1">
        <v>1.87</v>
      </c>
    </row>
    <row r="37" spans="1:6" x14ac:dyDescent="0.25">
      <c r="A37" s="1" t="s">
        <v>102</v>
      </c>
      <c r="B37" s="1" t="s">
        <v>103</v>
      </c>
      <c r="C37" s="1" t="s">
        <v>16</v>
      </c>
      <c r="D37" s="1">
        <v>144.4</v>
      </c>
      <c r="E37" s="1">
        <v>10751</v>
      </c>
      <c r="F37" s="1">
        <v>0.37</v>
      </c>
    </row>
    <row r="38" spans="1:6" x14ac:dyDescent="0.25">
      <c r="A38" s="1" t="s">
        <v>104</v>
      </c>
      <c r="B38" s="1" t="s">
        <v>105</v>
      </c>
      <c r="C38" s="1" t="s">
        <v>99</v>
      </c>
      <c r="D38" s="1">
        <v>145.25</v>
      </c>
      <c r="E38" s="1">
        <v>31995</v>
      </c>
      <c r="F38" s="1">
        <v>1.0900000000000001</v>
      </c>
    </row>
    <row r="39" spans="1:6" x14ac:dyDescent="0.25">
      <c r="A39" s="1" t="s">
        <v>108</v>
      </c>
      <c r="B39" s="1" t="s">
        <v>109</v>
      </c>
      <c r="C39" s="1" t="s">
        <v>30</v>
      </c>
      <c r="D39" s="1">
        <v>826</v>
      </c>
      <c r="E39" s="1">
        <v>136117</v>
      </c>
      <c r="F39" s="1">
        <v>4.62</v>
      </c>
    </row>
    <row r="40" spans="1:6" x14ac:dyDescent="0.25">
      <c r="A40" s="1" t="s">
        <v>112</v>
      </c>
      <c r="B40" s="1" t="s">
        <v>113</v>
      </c>
      <c r="C40" s="1" t="s">
        <v>16</v>
      </c>
      <c r="D40" s="1">
        <v>267.05</v>
      </c>
      <c r="E40" s="1">
        <v>82549</v>
      </c>
      <c r="F40" s="1">
        <v>2.8</v>
      </c>
    </row>
    <row r="41" spans="1:6" x14ac:dyDescent="0.25">
      <c r="A41" s="1" t="s">
        <v>132</v>
      </c>
      <c r="B41" s="1" t="s">
        <v>133</v>
      </c>
      <c r="C41" s="1" t="s">
        <v>39</v>
      </c>
      <c r="D41" s="1">
        <v>189.5</v>
      </c>
      <c r="E41" s="1">
        <v>20858</v>
      </c>
      <c r="F41" s="1">
        <v>0.71</v>
      </c>
    </row>
    <row r="42" spans="1:6" x14ac:dyDescent="0.25">
      <c r="A42" s="1" t="s">
        <v>116</v>
      </c>
      <c r="B42" s="1" t="s">
        <v>117</v>
      </c>
      <c r="C42" s="1" t="s">
        <v>36</v>
      </c>
      <c r="D42" s="1">
        <v>1023.9</v>
      </c>
      <c r="E42" s="1">
        <v>77081</v>
      </c>
      <c r="F42" s="1">
        <v>2.62</v>
      </c>
    </row>
    <row r="43" spans="1:6" x14ac:dyDescent="0.25">
      <c r="A43" s="1" t="s">
        <v>118</v>
      </c>
      <c r="B43" s="1" t="s">
        <v>119</v>
      </c>
      <c r="C43" s="1" t="s">
        <v>92</v>
      </c>
      <c r="D43" s="1">
        <v>550.20000000000005</v>
      </c>
      <c r="E43" s="1">
        <v>98880</v>
      </c>
      <c r="F43" s="1">
        <v>3.36</v>
      </c>
    </row>
    <row r="44" spans="1:6" x14ac:dyDescent="0.25">
      <c r="A44" s="1" t="s">
        <v>120</v>
      </c>
      <c r="B44" s="1" t="s">
        <v>121</v>
      </c>
      <c r="C44" s="1" t="s">
        <v>99</v>
      </c>
      <c r="D44" s="1">
        <v>77.099999999999994</v>
      </c>
      <c r="E44" s="1">
        <v>13963</v>
      </c>
      <c r="F44" s="1">
        <v>0.47</v>
      </c>
    </row>
    <row r="45" spans="1:6" x14ac:dyDescent="0.25">
      <c r="A45" s="1" t="s">
        <v>122</v>
      </c>
      <c r="B45" s="1" t="s">
        <v>123</v>
      </c>
      <c r="C45" s="1" t="s">
        <v>80</v>
      </c>
      <c r="D45" s="1">
        <v>316.75</v>
      </c>
      <c r="E45" s="1">
        <v>21118</v>
      </c>
      <c r="F45" s="1">
        <v>0.72</v>
      </c>
    </row>
    <row r="46" spans="1:6" x14ac:dyDescent="0.25">
      <c r="A46" s="1" t="s">
        <v>124</v>
      </c>
      <c r="B46" s="1" t="s">
        <v>125</v>
      </c>
      <c r="C46" s="1" t="s">
        <v>52</v>
      </c>
      <c r="D46" s="1">
        <v>2553.9499999999998</v>
      </c>
      <c r="E46" s="1">
        <v>130585</v>
      </c>
      <c r="F46" s="1">
        <v>4.43</v>
      </c>
    </row>
    <row r="47" spans="1:6" x14ac:dyDescent="0.25">
      <c r="A47" s="1" t="s">
        <v>134</v>
      </c>
      <c r="B47" s="1" t="s">
        <v>135</v>
      </c>
      <c r="C47" s="1" t="s">
        <v>52</v>
      </c>
      <c r="D47" s="1">
        <v>629.70000000000005</v>
      </c>
      <c r="E47" s="1">
        <v>38256</v>
      </c>
      <c r="F47" s="1">
        <v>1.3</v>
      </c>
    </row>
    <row r="48" spans="1:6" x14ac:dyDescent="0.25">
      <c r="A48" s="1" t="s">
        <v>126</v>
      </c>
      <c r="B48" s="1" t="s">
        <v>127</v>
      </c>
      <c r="C48" s="1" t="s">
        <v>8</v>
      </c>
      <c r="D48" s="1">
        <v>2877.9</v>
      </c>
      <c r="E48" s="1">
        <v>29464</v>
      </c>
      <c r="F48" s="1">
        <v>1</v>
      </c>
    </row>
    <row r="49" spans="1:8" x14ac:dyDescent="0.25">
      <c r="A49" s="1" t="s">
        <v>136</v>
      </c>
      <c r="B49" s="1" t="s">
        <v>137</v>
      </c>
      <c r="C49" s="1" t="s">
        <v>52</v>
      </c>
      <c r="D49" s="1">
        <v>628.85</v>
      </c>
      <c r="E49" s="1">
        <v>41300</v>
      </c>
      <c r="F49" s="1">
        <v>1.4</v>
      </c>
    </row>
    <row r="50" spans="1:8" x14ac:dyDescent="0.25">
      <c r="A50" s="1" t="s">
        <v>140</v>
      </c>
      <c r="B50" s="1" t="s">
        <v>141</v>
      </c>
      <c r="C50" s="1" t="s">
        <v>16</v>
      </c>
      <c r="D50" s="1">
        <v>815.75</v>
      </c>
      <c r="E50" s="1">
        <v>26548</v>
      </c>
      <c r="F50" s="1">
        <v>0.9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341.75</v>
      </c>
      <c r="E51" s="1">
        <v>18686</v>
      </c>
      <c r="F51" s="1">
        <v>0.63</v>
      </c>
    </row>
    <row r="56" spans="1:8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H56" s="1" t="s">
        <v>234</v>
      </c>
    </row>
    <row r="57" spans="1:8" x14ac:dyDescent="0.25">
      <c r="A57" s="1" t="s">
        <v>73</v>
      </c>
      <c r="B57" s="1" t="s">
        <v>74</v>
      </c>
      <c r="C57" s="1" t="s">
        <v>52</v>
      </c>
      <c r="D57" s="1">
        <v>2218.35</v>
      </c>
      <c r="E57" s="1">
        <v>221448</v>
      </c>
      <c r="F57" s="1">
        <v>7.52</v>
      </c>
      <c r="G57" s="3">
        <f>VLOOKUP(A57,'2016'!$A$1:$F$51,4,0)</f>
        <v>1218.3</v>
      </c>
      <c r="H57">
        <f>G57/D57*100-100</f>
        <v>-45.080803299749817</v>
      </c>
    </row>
    <row r="58" spans="1:8" x14ac:dyDescent="0.25">
      <c r="A58" s="1" t="s">
        <v>53</v>
      </c>
      <c r="B58" s="1" t="s">
        <v>128</v>
      </c>
      <c r="C58" s="1" t="s">
        <v>55</v>
      </c>
      <c r="D58" s="1">
        <v>1315.7</v>
      </c>
      <c r="E58" s="1">
        <v>206944</v>
      </c>
      <c r="F58" s="1">
        <v>7.03</v>
      </c>
      <c r="G58" s="3">
        <f>VLOOKUP(A58,'2016'!$A$1:$F$51,4,0)</f>
        <v>1105.5999999999999</v>
      </c>
      <c r="H58">
        <f t="shared" ref="H58:H66" si="0">G58/D58*100-100</f>
        <v>-15.968685870639206</v>
      </c>
    </row>
    <row r="59" spans="1:8" x14ac:dyDescent="0.25">
      <c r="A59" s="1" t="s">
        <v>56</v>
      </c>
      <c r="B59" s="1" t="s">
        <v>57</v>
      </c>
      <c r="C59" s="1" t="s">
        <v>16</v>
      </c>
      <c r="D59" s="1">
        <v>1022.7</v>
      </c>
      <c r="E59" s="1">
        <v>198643</v>
      </c>
      <c r="F59" s="1">
        <v>6.75</v>
      </c>
      <c r="G59" s="3">
        <f>VLOOKUP(A59,'2016'!$A$1:$F$51,4,0)</f>
        <v>1071.1500000000001</v>
      </c>
      <c r="H59">
        <f t="shared" si="0"/>
        <v>4.7374596655910892</v>
      </c>
    </row>
    <row r="60" spans="1:8" x14ac:dyDescent="0.25">
      <c r="A60" s="1" t="s">
        <v>66</v>
      </c>
      <c r="B60" s="1" t="s">
        <v>67</v>
      </c>
      <c r="C60" s="1" t="s">
        <v>16</v>
      </c>
      <c r="D60" s="1">
        <v>315.5</v>
      </c>
      <c r="E60" s="1">
        <v>182843</v>
      </c>
      <c r="F60" s="1">
        <v>6.21</v>
      </c>
      <c r="G60" s="3">
        <f>VLOOKUP(A60,'2016'!$A$1:$F$51,4,0)</f>
        <v>236.65</v>
      </c>
      <c r="H60">
        <f t="shared" si="0"/>
        <v>-24.992076069730587</v>
      </c>
    </row>
    <row r="61" spans="1:8" x14ac:dyDescent="0.25">
      <c r="A61" s="1" t="s">
        <v>75</v>
      </c>
      <c r="B61" s="1" t="s">
        <v>76</v>
      </c>
      <c r="C61" s="1" t="s">
        <v>77</v>
      </c>
      <c r="D61" s="1">
        <v>325.85000000000002</v>
      </c>
      <c r="E61" s="1">
        <v>182063</v>
      </c>
      <c r="F61" s="1">
        <v>6.18</v>
      </c>
      <c r="G61" s="3">
        <f>VLOOKUP(A61,'2016'!$A$1:$F$51,4,0)</f>
        <v>328.25</v>
      </c>
      <c r="H61">
        <f t="shared" si="0"/>
        <v>0.73653521558998136</v>
      </c>
    </row>
    <row r="62" spans="1:8" x14ac:dyDescent="0.25">
      <c r="A62" s="1" t="s">
        <v>85</v>
      </c>
      <c r="B62" s="1" t="s">
        <v>86</v>
      </c>
      <c r="C62" s="1" t="s">
        <v>87</v>
      </c>
      <c r="D62" s="1">
        <v>1719.65</v>
      </c>
      <c r="E62" s="1">
        <v>140618</v>
      </c>
      <c r="F62" s="1">
        <v>4.78</v>
      </c>
      <c r="G62" s="3">
        <f>VLOOKUP(A62,'2016'!$A$1:$F$51,4,0)</f>
        <v>1216.7</v>
      </c>
      <c r="H62">
        <f t="shared" si="0"/>
        <v>-29.247230541098475</v>
      </c>
    </row>
    <row r="63" spans="1:8" x14ac:dyDescent="0.25">
      <c r="A63" s="1" t="s">
        <v>108</v>
      </c>
      <c r="B63" s="1" t="s">
        <v>109</v>
      </c>
      <c r="C63" s="1" t="s">
        <v>30</v>
      </c>
      <c r="D63" s="1">
        <v>826</v>
      </c>
      <c r="E63" s="1">
        <v>136117</v>
      </c>
      <c r="F63" s="1">
        <v>4.62</v>
      </c>
      <c r="G63" s="3">
        <f>VLOOKUP(A63,'2016'!$A$1:$F$51,4,0)</f>
        <v>1045.2</v>
      </c>
      <c r="H63">
        <f t="shared" si="0"/>
        <v>26.537530266343822</v>
      </c>
    </row>
    <row r="64" spans="1:8" x14ac:dyDescent="0.25">
      <c r="A64" s="1" t="s">
        <v>124</v>
      </c>
      <c r="B64" s="1" t="s">
        <v>125</v>
      </c>
      <c r="C64" s="1" t="s">
        <v>52</v>
      </c>
      <c r="D64" s="1">
        <v>2553.9499999999998</v>
      </c>
      <c r="E64" s="1">
        <v>130585</v>
      </c>
      <c r="F64" s="1">
        <v>4.43</v>
      </c>
      <c r="G64" s="3">
        <f>VLOOKUP(A64,'2016'!$A$1:$F$51,4,0)</f>
        <v>2520.3000000000002</v>
      </c>
      <c r="H64">
        <f t="shared" si="0"/>
        <v>-1.3175669061649415</v>
      </c>
    </row>
    <row r="65" spans="1:8" x14ac:dyDescent="0.25">
      <c r="A65" s="1" t="s">
        <v>118</v>
      </c>
      <c r="B65" s="1" t="s">
        <v>119</v>
      </c>
      <c r="C65" s="1" t="s">
        <v>92</v>
      </c>
      <c r="D65" s="1">
        <v>550.20000000000005</v>
      </c>
      <c r="E65" s="1">
        <v>98880</v>
      </c>
      <c r="F65" s="1">
        <v>3.36</v>
      </c>
      <c r="G65" s="3">
        <f>VLOOKUP(A65,'2016'!$A$1:$F$51,4,0)</f>
        <v>386.6</v>
      </c>
      <c r="H65">
        <f t="shared" si="0"/>
        <v>-29.734641948382418</v>
      </c>
    </row>
    <row r="66" spans="1:8" x14ac:dyDescent="0.25">
      <c r="A66" s="1" t="s">
        <v>14</v>
      </c>
      <c r="B66" s="1" t="s">
        <v>15</v>
      </c>
      <c r="C66" s="1" t="s">
        <v>16</v>
      </c>
      <c r="D66" s="1">
        <v>560.20000000000005</v>
      </c>
      <c r="E66" s="1">
        <v>95145</v>
      </c>
      <c r="F66" s="1">
        <v>3.23</v>
      </c>
      <c r="G66" s="3">
        <f>VLOOKUP(A66,'2016'!$A$1:$F$51,4,0)</f>
        <v>444.15</v>
      </c>
      <c r="H66">
        <f t="shared" si="0"/>
        <v>-20.715815780078543</v>
      </c>
    </row>
    <row r="67" spans="1:8" hidden="1" x14ac:dyDescent="0.25">
      <c r="A67" s="1" t="s">
        <v>112</v>
      </c>
      <c r="B67" s="1" t="s">
        <v>113</v>
      </c>
      <c r="C67" s="1" t="s">
        <v>16</v>
      </c>
      <c r="D67" s="1">
        <v>267.05</v>
      </c>
      <c r="E67" s="1">
        <v>82549</v>
      </c>
      <c r="F67" s="1">
        <v>2.8</v>
      </c>
    </row>
    <row r="68" spans="1:8" hidden="1" x14ac:dyDescent="0.25">
      <c r="A68" s="1" t="s">
        <v>116</v>
      </c>
      <c r="B68" s="1" t="s">
        <v>117</v>
      </c>
      <c r="C68" s="1" t="s">
        <v>36</v>
      </c>
      <c r="D68" s="1">
        <v>1023.9</v>
      </c>
      <c r="E68" s="1">
        <v>77081</v>
      </c>
      <c r="F68" s="1">
        <v>2.62</v>
      </c>
    </row>
    <row r="69" spans="1:8" hidden="1" x14ac:dyDescent="0.25">
      <c r="A69" s="1" t="s">
        <v>63</v>
      </c>
      <c r="B69" s="1" t="s">
        <v>64</v>
      </c>
      <c r="C69" s="1" t="s">
        <v>65</v>
      </c>
      <c r="D69" s="1">
        <v>873.55</v>
      </c>
      <c r="E69" s="1">
        <v>61894</v>
      </c>
      <c r="F69" s="1">
        <v>2.1</v>
      </c>
    </row>
    <row r="70" spans="1:8" hidden="1" x14ac:dyDescent="0.25">
      <c r="A70" s="1" t="s">
        <v>83</v>
      </c>
      <c r="B70" s="1" t="s">
        <v>84</v>
      </c>
      <c r="C70" s="1" t="s">
        <v>16</v>
      </c>
      <c r="D70" s="1">
        <v>1313.25</v>
      </c>
      <c r="E70" s="1">
        <v>56473</v>
      </c>
      <c r="F70" s="1">
        <v>1.92</v>
      </c>
    </row>
    <row r="71" spans="1:8" hidden="1" x14ac:dyDescent="0.25">
      <c r="A71" s="1" t="s">
        <v>100</v>
      </c>
      <c r="B71" s="1" t="s">
        <v>101</v>
      </c>
      <c r="C71" s="1" t="s">
        <v>33</v>
      </c>
      <c r="D71" s="1">
        <v>306.35000000000002</v>
      </c>
      <c r="E71" s="1">
        <v>54966</v>
      </c>
      <c r="F71" s="1">
        <v>1.87</v>
      </c>
    </row>
    <row r="72" spans="1:8" hidden="1" x14ac:dyDescent="0.25">
      <c r="A72" s="1" t="s">
        <v>90</v>
      </c>
      <c r="B72" s="1" t="s">
        <v>91</v>
      </c>
      <c r="C72" s="1" t="s">
        <v>92</v>
      </c>
      <c r="D72" s="1">
        <v>1187.8</v>
      </c>
      <c r="E72" s="1">
        <v>54781</v>
      </c>
      <c r="F72" s="1">
        <v>1.86</v>
      </c>
    </row>
    <row r="73" spans="1:8" hidden="1" x14ac:dyDescent="0.25">
      <c r="A73" s="1" t="s">
        <v>22</v>
      </c>
      <c r="B73" s="1" t="s">
        <v>23</v>
      </c>
      <c r="C73" s="1" t="s">
        <v>24</v>
      </c>
      <c r="D73" s="1">
        <v>393.3</v>
      </c>
      <c r="E73" s="1">
        <v>54440</v>
      </c>
      <c r="F73" s="1">
        <v>1.85</v>
      </c>
    </row>
    <row r="74" spans="1:8" hidden="1" x14ac:dyDescent="0.25">
      <c r="A74" s="1" t="s">
        <v>50</v>
      </c>
      <c r="B74" s="1" t="s">
        <v>51</v>
      </c>
      <c r="C74" s="1" t="s">
        <v>52</v>
      </c>
      <c r="D74" s="1">
        <v>980.4</v>
      </c>
      <c r="E74" s="1">
        <v>53147</v>
      </c>
      <c r="F74" s="1">
        <v>1.8</v>
      </c>
    </row>
    <row r="75" spans="1:8" hidden="1" x14ac:dyDescent="0.25">
      <c r="A75" s="1" t="s">
        <v>93</v>
      </c>
      <c r="B75" s="1" t="s">
        <v>94</v>
      </c>
      <c r="C75" s="1" t="s">
        <v>92</v>
      </c>
      <c r="D75" s="1">
        <v>3697.35</v>
      </c>
      <c r="E75" s="1">
        <v>48913</v>
      </c>
      <c r="F75" s="1">
        <v>1.66</v>
      </c>
    </row>
    <row r="76" spans="1:8" hidden="1" x14ac:dyDescent="0.25">
      <c r="A76" s="1" t="s">
        <v>88</v>
      </c>
      <c r="B76" s="1" t="s">
        <v>89</v>
      </c>
      <c r="C76" s="1" t="s">
        <v>36</v>
      </c>
      <c r="D76" s="1">
        <v>2008.4</v>
      </c>
      <c r="E76" s="1">
        <v>48139</v>
      </c>
      <c r="F76" s="1">
        <v>1.63</v>
      </c>
    </row>
    <row r="77" spans="1:8" hidden="1" x14ac:dyDescent="0.25">
      <c r="A77" s="1" t="s">
        <v>37</v>
      </c>
      <c r="B77" s="1" t="s">
        <v>38</v>
      </c>
      <c r="C77" s="1" t="s">
        <v>39</v>
      </c>
      <c r="D77" s="1">
        <v>362.9</v>
      </c>
      <c r="E77" s="1">
        <v>46644</v>
      </c>
      <c r="F77" s="1">
        <v>1.58</v>
      </c>
    </row>
    <row r="78" spans="1:8" hidden="1" x14ac:dyDescent="0.25">
      <c r="A78" s="1" t="s">
        <v>43</v>
      </c>
      <c r="B78" s="1" t="s">
        <v>44</v>
      </c>
      <c r="C78" s="1" t="s">
        <v>36</v>
      </c>
      <c r="D78" s="1">
        <v>3488.75</v>
      </c>
      <c r="E78" s="1">
        <v>44293</v>
      </c>
      <c r="F78" s="1">
        <v>1.5</v>
      </c>
    </row>
    <row r="79" spans="1:8" hidden="1" x14ac:dyDescent="0.25">
      <c r="A79" s="1" t="s">
        <v>136</v>
      </c>
      <c r="B79" s="1" t="s">
        <v>137</v>
      </c>
      <c r="C79" s="1" t="s">
        <v>52</v>
      </c>
      <c r="D79" s="1">
        <v>628.85</v>
      </c>
      <c r="E79" s="1">
        <v>41300</v>
      </c>
      <c r="F79" s="1">
        <v>1.4</v>
      </c>
    </row>
    <row r="80" spans="1:8" hidden="1" x14ac:dyDescent="0.25">
      <c r="A80" s="1" t="s">
        <v>71</v>
      </c>
      <c r="B80" s="1" t="s">
        <v>72</v>
      </c>
      <c r="C80" s="1" t="s">
        <v>16</v>
      </c>
      <c r="D80" s="1">
        <v>886</v>
      </c>
      <c r="E80" s="1">
        <v>38300</v>
      </c>
      <c r="F80" s="1">
        <v>1.3</v>
      </c>
    </row>
    <row r="81" spans="1:6" hidden="1" x14ac:dyDescent="0.25">
      <c r="A81" s="1" t="s">
        <v>134</v>
      </c>
      <c r="B81" s="1" t="s">
        <v>135</v>
      </c>
      <c r="C81" s="1" t="s">
        <v>52</v>
      </c>
      <c r="D81" s="1">
        <v>629.70000000000005</v>
      </c>
      <c r="E81" s="1">
        <v>38256</v>
      </c>
      <c r="F81" s="1">
        <v>1.3</v>
      </c>
    </row>
    <row r="82" spans="1:6" hidden="1" x14ac:dyDescent="0.25">
      <c r="A82" s="1" t="s">
        <v>11</v>
      </c>
      <c r="B82" s="1" t="s">
        <v>12</v>
      </c>
      <c r="C82" s="1" t="s">
        <v>13</v>
      </c>
      <c r="D82" s="1">
        <v>811.3</v>
      </c>
      <c r="E82" s="1">
        <v>36737</v>
      </c>
      <c r="F82" s="1">
        <v>1.25</v>
      </c>
    </row>
    <row r="83" spans="1:6" hidden="1" x14ac:dyDescent="0.25">
      <c r="A83" s="1" t="s">
        <v>34</v>
      </c>
      <c r="B83" s="1" t="s">
        <v>35</v>
      </c>
      <c r="C83" s="1" t="s">
        <v>36</v>
      </c>
      <c r="D83" s="1">
        <v>712.45</v>
      </c>
      <c r="E83" s="1">
        <v>36154</v>
      </c>
      <c r="F83" s="1">
        <v>1.23</v>
      </c>
    </row>
    <row r="84" spans="1:6" hidden="1" x14ac:dyDescent="0.25">
      <c r="A84" s="1" t="s">
        <v>104</v>
      </c>
      <c r="B84" s="1" t="s">
        <v>105</v>
      </c>
      <c r="C84" s="1" t="s">
        <v>99</v>
      </c>
      <c r="D84" s="1">
        <v>145.25</v>
      </c>
      <c r="E84" s="1">
        <v>31995</v>
      </c>
      <c r="F84" s="1">
        <v>1.0900000000000001</v>
      </c>
    </row>
    <row r="85" spans="1:6" hidden="1" x14ac:dyDescent="0.25">
      <c r="A85" s="1" t="s">
        <v>58</v>
      </c>
      <c r="B85" s="1" t="s">
        <v>59</v>
      </c>
      <c r="C85" s="1" t="s">
        <v>19</v>
      </c>
      <c r="D85" s="1">
        <v>2639.8</v>
      </c>
      <c r="E85" s="1">
        <v>31671</v>
      </c>
      <c r="F85" s="1">
        <v>1.08</v>
      </c>
    </row>
    <row r="86" spans="1:6" hidden="1" x14ac:dyDescent="0.25">
      <c r="A86" s="1" t="s">
        <v>97</v>
      </c>
      <c r="B86" s="1" t="s">
        <v>98</v>
      </c>
      <c r="C86" s="1" t="s">
        <v>99</v>
      </c>
      <c r="D86" s="1">
        <v>146.85</v>
      </c>
      <c r="E86" s="1">
        <v>30322</v>
      </c>
      <c r="F86" s="1">
        <v>1.03</v>
      </c>
    </row>
    <row r="87" spans="1:6" hidden="1" x14ac:dyDescent="0.25">
      <c r="A87" s="1" t="s">
        <v>126</v>
      </c>
      <c r="B87" s="1" t="s">
        <v>127</v>
      </c>
      <c r="C87" s="1" t="s">
        <v>8</v>
      </c>
      <c r="D87" s="1">
        <v>2877.9</v>
      </c>
      <c r="E87" s="1">
        <v>29464</v>
      </c>
      <c r="F87" s="1">
        <v>1</v>
      </c>
    </row>
    <row r="88" spans="1:6" hidden="1" x14ac:dyDescent="0.25">
      <c r="A88" s="1" t="s">
        <v>17</v>
      </c>
      <c r="B88" s="1" t="s">
        <v>18</v>
      </c>
      <c r="C88" s="1" t="s">
        <v>19</v>
      </c>
      <c r="D88" s="1">
        <v>2016.6</v>
      </c>
      <c r="E88" s="1">
        <v>27063</v>
      </c>
      <c r="F88" s="1">
        <v>0.92</v>
      </c>
    </row>
    <row r="89" spans="1:6" hidden="1" x14ac:dyDescent="0.25">
      <c r="A89" s="1" t="s">
        <v>140</v>
      </c>
      <c r="B89" s="1" t="s">
        <v>141</v>
      </c>
      <c r="C89" s="1" t="s">
        <v>16</v>
      </c>
      <c r="D89" s="1">
        <v>815.75</v>
      </c>
      <c r="E89" s="1">
        <v>26548</v>
      </c>
      <c r="F89" s="1">
        <v>0.9</v>
      </c>
    </row>
    <row r="90" spans="1:6" hidden="1" x14ac:dyDescent="0.25">
      <c r="A90" s="1" t="s">
        <v>48</v>
      </c>
      <c r="B90" s="1" t="s">
        <v>49</v>
      </c>
      <c r="C90" s="1" t="s">
        <v>8</v>
      </c>
      <c r="D90" s="1">
        <v>3622.35</v>
      </c>
      <c r="E90" s="1">
        <v>23045</v>
      </c>
      <c r="F90" s="1">
        <v>0.78</v>
      </c>
    </row>
    <row r="91" spans="1:6" hidden="1" x14ac:dyDescent="0.25">
      <c r="A91" s="1" t="s">
        <v>68</v>
      </c>
      <c r="B91" s="1" t="s">
        <v>69</v>
      </c>
      <c r="C91" s="1" t="s">
        <v>70</v>
      </c>
      <c r="D91" s="1">
        <v>166.95</v>
      </c>
      <c r="E91" s="1">
        <v>22211</v>
      </c>
      <c r="F91" s="1">
        <v>0.75</v>
      </c>
    </row>
    <row r="92" spans="1:6" hidden="1" x14ac:dyDescent="0.25">
      <c r="A92" s="1" t="s">
        <v>25</v>
      </c>
      <c r="B92" s="1" t="s">
        <v>26</v>
      </c>
      <c r="C92" s="1" t="s">
        <v>27</v>
      </c>
      <c r="D92" s="1">
        <v>235.35</v>
      </c>
      <c r="E92" s="1">
        <v>21279</v>
      </c>
      <c r="F92" s="1">
        <v>0.72</v>
      </c>
    </row>
    <row r="93" spans="1:6" hidden="1" x14ac:dyDescent="0.25">
      <c r="A93" s="1" t="s">
        <v>122</v>
      </c>
      <c r="B93" s="1" t="s">
        <v>123</v>
      </c>
      <c r="C93" s="1" t="s">
        <v>80</v>
      </c>
      <c r="D93" s="1">
        <v>316.75</v>
      </c>
      <c r="E93" s="1">
        <v>21118</v>
      </c>
      <c r="F93" s="1">
        <v>0.72</v>
      </c>
    </row>
    <row r="94" spans="1:6" hidden="1" x14ac:dyDescent="0.25">
      <c r="A94" s="1" t="s">
        <v>28</v>
      </c>
      <c r="B94" s="1" t="s">
        <v>29</v>
      </c>
      <c r="C94" s="1" t="s">
        <v>30</v>
      </c>
      <c r="D94" s="1">
        <v>810.8</v>
      </c>
      <c r="E94" s="1">
        <v>20953</v>
      </c>
      <c r="F94" s="1">
        <v>0.71</v>
      </c>
    </row>
    <row r="95" spans="1:6" hidden="1" x14ac:dyDescent="0.25">
      <c r="A95" s="1" t="s">
        <v>132</v>
      </c>
      <c r="B95" s="1" t="s">
        <v>133</v>
      </c>
      <c r="C95" s="1" t="s">
        <v>39</v>
      </c>
      <c r="D95" s="1">
        <v>189.5</v>
      </c>
      <c r="E95" s="1">
        <v>20858</v>
      </c>
      <c r="F95" s="1">
        <v>0.71</v>
      </c>
    </row>
    <row r="96" spans="1:6" hidden="1" x14ac:dyDescent="0.25">
      <c r="A96" s="1" t="s">
        <v>138</v>
      </c>
      <c r="B96" s="1" t="s">
        <v>139</v>
      </c>
      <c r="C96" s="1" t="s">
        <v>24</v>
      </c>
      <c r="D96" s="1">
        <v>184</v>
      </c>
      <c r="E96" s="1">
        <v>20606</v>
      </c>
      <c r="F96" s="1">
        <v>0.7</v>
      </c>
    </row>
    <row r="97" spans="1:8" hidden="1" x14ac:dyDescent="0.25">
      <c r="A97" s="1" t="s">
        <v>9</v>
      </c>
      <c r="B97" s="1" t="s">
        <v>10</v>
      </c>
      <c r="C97" s="1" t="s">
        <v>8</v>
      </c>
      <c r="D97" s="1">
        <v>255.3</v>
      </c>
      <c r="E97" s="1">
        <v>19644</v>
      </c>
      <c r="F97" s="1">
        <v>0.67</v>
      </c>
    </row>
    <row r="98" spans="1:8" hidden="1" x14ac:dyDescent="0.25">
      <c r="A98" s="1" t="s">
        <v>142</v>
      </c>
      <c r="B98" s="1" t="s">
        <v>143</v>
      </c>
      <c r="C98" s="1" t="s">
        <v>144</v>
      </c>
      <c r="D98" s="1">
        <v>341.75</v>
      </c>
      <c r="E98" s="1">
        <v>18686</v>
      </c>
      <c r="F98" s="1">
        <v>0.63</v>
      </c>
    </row>
    <row r="99" spans="1:8" hidden="1" x14ac:dyDescent="0.25">
      <c r="A99" s="1" t="s">
        <v>45</v>
      </c>
      <c r="B99" s="1" t="s">
        <v>46</v>
      </c>
      <c r="C99" s="1" t="s">
        <v>47</v>
      </c>
      <c r="D99" s="1">
        <v>387.8</v>
      </c>
      <c r="E99" s="1">
        <v>18027</v>
      </c>
      <c r="F99" s="1">
        <v>0.61</v>
      </c>
    </row>
    <row r="100" spans="1:8" hidden="1" x14ac:dyDescent="0.25">
      <c r="A100" s="1" t="s">
        <v>60</v>
      </c>
      <c r="B100" s="1" t="s">
        <v>61</v>
      </c>
      <c r="C100" s="1" t="s">
        <v>62</v>
      </c>
      <c r="D100" s="1">
        <v>129</v>
      </c>
      <c r="E100" s="1">
        <v>16598</v>
      </c>
      <c r="F100" s="1">
        <v>0.56000000000000005</v>
      </c>
    </row>
    <row r="101" spans="1:8" hidden="1" x14ac:dyDescent="0.25">
      <c r="A101" s="1" t="s">
        <v>20</v>
      </c>
      <c r="B101" s="1" t="s">
        <v>21</v>
      </c>
      <c r="C101" s="1" t="s">
        <v>16</v>
      </c>
      <c r="D101" s="1">
        <v>163.5</v>
      </c>
      <c r="E101" s="1">
        <v>15356</v>
      </c>
      <c r="F101" s="1">
        <v>0.52</v>
      </c>
    </row>
    <row r="102" spans="1:8" hidden="1" x14ac:dyDescent="0.25">
      <c r="A102" s="1" t="s">
        <v>6</v>
      </c>
      <c r="B102" s="1" t="s">
        <v>7</v>
      </c>
      <c r="C102" s="1" t="s">
        <v>8</v>
      </c>
      <c r="D102" s="1">
        <v>1562.75</v>
      </c>
      <c r="E102" s="1">
        <v>14618</v>
      </c>
      <c r="F102" s="1">
        <v>0.5</v>
      </c>
    </row>
    <row r="103" spans="1:8" hidden="1" x14ac:dyDescent="0.25">
      <c r="A103" s="1" t="s">
        <v>120</v>
      </c>
      <c r="B103" s="1" t="s">
        <v>121</v>
      </c>
      <c r="C103" s="1" t="s">
        <v>99</v>
      </c>
      <c r="D103" s="1">
        <v>77.099999999999994</v>
      </c>
      <c r="E103" s="1">
        <v>13963</v>
      </c>
      <c r="F103" s="1">
        <v>0.47</v>
      </c>
    </row>
    <row r="104" spans="1:8" hidden="1" x14ac:dyDescent="0.25">
      <c r="A104" s="1" t="s">
        <v>31</v>
      </c>
      <c r="B104" s="1" t="s">
        <v>32</v>
      </c>
      <c r="C104" s="1" t="s">
        <v>33</v>
      </c>
      <c r="D104" s="1">
        <v>213.85</v>
      </c>
      <c r="E104" s="1">
        <v>12147</v>
      </c>
      <c r="F104" s="1">
        <v>0.41</v>
      </c>
    </row>
    <row r="105" spans="1:8" hidden="1" x14ac:dyDescent="0.25">
      <c r="A105" s="1" t="s">
        <v>102</v>
      </c>
      <c r="B105" s="1" t="s">
        <v>103</v>
      </c>
      <c r="C105" s="1" t="s">
        <v>16</v>
      </c>
      <c r="D105" s="1">
        <v>144.4</v>
      </c>
      <c r="E105" s="1">
        <v>10751</v>
      </c>
      <c r="F105" s="1">
        <v>0.37</v>
      </c>
    </row>
    <row r="106" spans="1:8" hidden="1" x14ac:dyDescent="0.25">
      <c r="A106" s="1" t="s">
        <v>95</v>
      </c>
      <c r="B106" s="1" t="s">
        <v>96</v>
      </c>
      <c r="C106" s="1" t="s">
        <v>39</v>
      </c>
      <c r="D106" s="1">
        <v>128.75</v>
      </c>
      <c r="E106" s="1">
        <v>10207</v>
      </c>
      <c r="F106" s="1">
        <v>0.35</v>
      </c>
    </row>
    <row r="107" spans="1:8" x14ac:dyDescent="0.25">
      <c r="G107" t="s">
        <v>235</v>
      </c>
      <c r="H107">
        <f>AVERAGE(H57:H66)</f>
        <v>-13.504529526831908</v>
      </c>
    </row>
  </sheetData>
  <autoFilter ref="A56:F106">
    <filterColumn colId="4">
      <top10 val="10" filterVal="95145"/>
    </filterColumn>
    <sortState ref="A57:F106">
      <sortCondition descending="1" ref="E56:E10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43" workbookViewId="0">
      <selection activeCell="G106" sqref="G106:H106"/>
    </sheetView>
  </sheetViews>
  <sheetFormatPr defaultRowHeight="15" x14ac:dyDescent="0.25"/>
  <cols>
    <col min="1" max="6" width="25.5703125" customWidth="1"/>
    <col min="7" max="7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1381.9</v>
      </c>
      <c r="E2" s="1">
        <v>13003</v>
      </c>
      <c r="F2" s="1">
        <v>0.47</v>
      </c>
    </row>
    <row r="3" spans="1:6" x14ac:dyDescent="0.25">
      <c r="A3" s="1" t="s">
        <v>146</v>
      </c>
      <c r="B3" s="1" t="s">
        <v>147</v>
      </c>
      <c r="C3" s="1" t="s">
        <v>148</v>
      </c>
      <c r="D3" s="1">
        <v>247.7</v>
      </c>
      <c r="E3" s="1">
        <v>22571</v>
      </c>
      <c r="F3" s="1">
        <v>0.81</v>
      </c>
    </row>
    <row r="4" spans="1:6" x14ac:dyDescent="0.25">
      <c r="A4" s="1" t="s">
        <v>9</v>
      </c>
      <c r="B4" s="1" t="s">
        <v>10</v>
      </c>
      <c r="C4" s="1" t="s">
        <v>8</v>
      </c>
      <c r="D4" s="1">
        <v>232.55</v>
      </c>
      <c r="E4" s="1">
        <v>18045</v>
      </c>
      <c r="F4" s="1">
        <v>0.65</v>
      </c>
    </row>
    <row r="5" spans="1:6" x14ac:dyDescent="0.25">
      <c r="A5" s="1" t="s">
        <v>11</v>
      </c>
      <c r="B5" s="1" t="s">
        <v>12</v>
      </c>
      <c r="C5" s="1" t="s">
        <v>13</v>
      </c>
      <c r="D5" s="1">
        <v>868.4</v>
      </c>
      <c r="E5" s="1">
        <v>39149</v>
      </c>
      <c r="F5" s="1">
        <v>1.41</v>
      </c>
    </row>
    <row r="6" spans="1:6" x14ac:dyDescent="0.25">
      <c r="A6" s="1" t="s">
        <v>14</v>
      </c>
      <c r="B6" s="1" t="s">
        <v>15</v>
      </c>
      <c r="C6" s="1" t="s">
        <v>16</v>
      </c>
      <c r="D6" s="1">
        <v>444.15</v>
      </c>
      <c r="E6" s="1">
        <v>74012</v>
      </c>
      <c r="F6" s="1">
        <v>2.67</v>
      </c>
    </row>
    <row r="7" spans="1:6" x14ac:dyDescent="0.25">
      <c r="A7" s="1" t="s">
        <v>17</v>
      </c>
      <c r="B7" s="1" t="s">
        <v>18</v>
      </c>
      <c r="C7" s="1" t="s">
        <v>19</v>
      </c>
      <c r="D7" s="1">
        <v>2405.9499999999998</v>
      </c>
      <c r="E7" s="1">
        <v>33418</v>
      </c>
      <c r="F7" s="1">
        <v>1.21</v>
      </c>
    </row>
    <row r="8" spans="1:6" x14ac:dyDescent="0.25">
      <c r="A8" s="1" t="s">
        <v>20</v>
      </c>
      <c r="B8" s="1" t="s">
        <v>21</v>
      </c>
      <c r="C8" s="1" t="s">
        <v>16</v>
      </c>
      <c r="D8" s="1">
        <v>147</v>
      </c>
      <c r="E8" s="1">
        <v>13887</v>
      </c>
      <c r="F8" s="1">
        <v>0.5</v>
      </c>
    </row>
    <row r="9" spans="1:6" x14ac:dyDescent="0.25">
      <c r="A9" s="1" t="s">
        <v>22</v>
      </c>
      <c r="B9" s="1" t="s">
        <v>23</v>
      </c>
      <c r="C9" s="1" t="s">
        <v>24</v>
      </c>
      <c r="D9" s="1">
        <v>350.8</v>
      </c>
      <c r="E9" s="1">
        <v>47678</v>
      </c>
      <c r="F9" s="1">
        <v>1.72</v>
      </c>
    </row>
    <row r="10" spans="1:6" x14ac:dyDescent="0.25">
      <c r="A10" s="1" t="s">
        <v>25</v>
      </c>
      <c r="B10" s="1" t="s">
        <v>26</v>
      </c>
      <c r="C10" s="1" t="s">
        <v>27</v>
      </c>
      <c r="D10" s="1">
        <v>113.85</v>
      </c>
      <c r="E10" s="1">
        <v>10310</v>
      </c>
      <c r="F10" s="1">
        <v>0.37</v>
      </c>
    </row>
    <row r="11" spans="1:6" x14ac:dyDescent="0.25">
      <c r="A11" s="1" t="s">
        <v>149</v>
      </c>
      <c r="B11" s="1" t="s">
        <v>150</v>
      </c>
      <c r="C11" s="1" t="s">
        <v>151</v>
      </c>
      <c r="D11" s="1">
        <v>20784.5</v>
      </c>
      <c r="E11" s="1">
        <v>18926</v>
      </c>
      <c r="F11" s="1">
        <v>0.68</v>
      </c>
    </row>
    <row r="12" spans="1:6" x14ac:dyDescent="0.25">
      <c r="A12" s="1" t="s">
        <v>28</v>
      </c>
      <c r="B12" s="1" t="s">
        <v>29</v>
      </c>
      <c r="C12" s="1" t="s">
        <v>30</v>
      </c>
      <c r="D12" s="1">
        <v>904.3</v>
      </c>
      <c r="E12" s="1">
        <v>23540</v>
      </c>
      <c r="F12" s="1">
        <v>0.85</v>
      </c>
    </row>
    <row r="13" spans="1:6" x14ac:dyDescent="0.25">
      <c r="A13" s="1" t="s">
        <v>31</v>
      </c>
      <c r="B13" s="1" t="s">
        <v>32</v>
      </c>
      <c r="C13" s="1" t="s">
        <v>33</v>
      </c>
      <c r="D13" s="1">
        <v>153.85</v>
      </c>
      <c r="E13" s="1">
        <v>8653</v>
      </c>
      <c r="F13" s="1">
        <v>0.31</v>
      </c>
    </row>
    <row r="14" spans="1:6" x14ac:dyDescent="0.25">
      <c r="A14" s="1" t="s">
        <v>34</v>
      </c>
      <c r="B14" s="1" t="s">
        <v>35</v>
      </c>
      <c r="C14" s="1" t="s">
        <v>36</v>
      </c>
      <c r="D14" s="1">
        <v>511.95</v>
      </c>
      <c r="E14" s="1">
        <v>25911</v>
      </c>
      <c r="F14" s="1">
        <v>0.93</v>
      </c>
    </row>
    <row r="15" spans="1:6" x14ac:dyDescent="0.25">
      <c r="A15" s="1" t="s">
        <v>37</v>
      </c>
      <c r="B15" s="1" t="s">
        <v>38</v>
      </c>
      <c r="C15" s="1" t="s">
        <v>39</v>
      </c>
      <c r="D15" s="1">
        <v>291.95</v>
      </c>
      <c r="E15" s="1">
        <v>36881</v>
      </c>
      <c r="F15" s="1">
        <v>1.33</v>
      </c>
    </row>
    <row r="16" spans="1:6" x14ac:dyDescent="0.25">
      <c r="A16" s="1" t="s">
        <v>43</v>
      </c>
      <c r="B16" s="1" t="s">
        <v>44</v>
      </c>
      <c r="C16" s="1" t="s">
        <v>36</v>
      </c>
      <c r="D16" s="1">
        <v>3035.2</v>
      </c>
      <c r="E16" s="1">
        <v>38319</v>
      </c>
      <c r="F16" s="1">
        <v>1.38</v>
      </c>
    </row>
    <row r="17" spans="1:6" x14ac:dyDescent="0.25">
      <c r="A17" s="1" t="s">
        <v>45</v>
      </c>
      <c r="B17" s="1" t="s">
        <v>46</v>
      </c>
      <c r="C17" s="1" t="s">
        <v>47</v>
      </c>
      <c r="D17" s="1">
        <v>356.4</v>
      </c>
      <c r="E17" s="1">
        <v>16727</v>
      </c>
      <c r="F17" s="1">
        <v>0.6</v>
      </c>
    </row>
    <row r="18" spans="1:6" x14ac:dyDescent="0.25">
      <c r="A18" s="1" t="s">
        <v>48</v>
      </c>
      <c r="B18" s="1" t="s">
        <v>49</v>
      </c>
      <c r="C18" s="1" t="s">
        <v>8</v>
      </c>
      <c r="D18" s="1">
        <v>3844.15</v>
      </c>
      <c r="E18" s="1">
        <v>24756</v>
      </c>
      <c r="F18" s="1">
        <v>0.89</v>
      </c>
    </row>
    <row r="19" spans="1:6" x14ac:dyDescent="0.25">
      <c r="A19" s="1" t="s">
        <v>50</v>
      </c>
      <c r="B19" s="1" t="s">
        <v>51</v>
      </c>
      <c r="C19" s="1" t="s">
        <v>52</v>
      </c>
      <c r="D19" s="1">
        <v>814.1</v>
      </c>
      <c r="E19" s="1">
        <v>45910</v>
      </c>
      <c r="F19" s="1">
        <v>1.66</v>
      </c>
    </row>
    <row r="20" spans="1:6" x14ac:dyDescent="0.25">
      <c r="A20" s="1" t="s">
        <v>53</v>
      </c>
      <c r="B20" s="1" t="s">
        <v>128</v>
      </c>
      <c r="C20" s="1" t="s">
        <v>55</v>
      </c>
      <c r="D20" s="1">
        <v>1105.5999999999999</v>
      </c>
      <c r="E20" s="1">
        <v>174562</v>
      </c>
      <c r="F20" s="1">
        <v>6.3</v>
      </c>
    </row>
    <row r="21" spans="1:6" x14ac:dyDescent="0.25">
      <c r="A21" s="1" t="s">
        <v>56</v>
      </c>
      <c r="B21" s="1" t="s">
        <v>57</v>
      </c>
      <c r="C21" s="1" t="s">
        <v>16</v>
      </c>
      <c r="D21" s="1">
        <v>1071.1500000000001</v>
      </c>
      <c r="E21" s="1">
        <v>211054</v>
      </c>
      <c r="F21" s="1">
        <v>7.61</v>
      </c>
    </row>
    <row r="22" spans="1:6" x14ac:dyDescent="0.25">
      <c r="A22" s="1" t="s">
        <v>58</v>
      </c>
      <c r="B22" s="1" t="s">
        <v>59</v>
      </c>
      <c r="C22" s="1" t="s">
        <v>19</v>
      </c>
      <c r="D22" s="1">
        <v>2945.7</v>
      </c>
      <c r="E22" s="1">
        <v>37058</v>
      </c>
      <c r="F22" s="1">
        <v>1.34</v>
      </c>
    </row>
    <row r="23" spans="1:6" x14ac:dyDescent="0.25">
      <c r="A23" s="1" t="s">
        <v>60</v>
      </c>
      <c r="B23" s="1" t="s">
        <v>61</v>
      </c>
      <c r="C23" s="1" t="s">
        <v>62</v>
      </c>
      <c r="D23" s="1">
        <v>87.95</v>
      </c>
      <c r="E23" s="1">
        <v>11260</v>
      </c>
      <c r="F23" s="1">
        <v>0.41</v>
      </c>
    </row>
    <row r="24" spans="1:6" x14ac:dyDescent="0.25">
      <c r="A24" s="1" t="s">
        <v>63</v>
      </c>
      <c r="B24" s="1" t="s">
        <v>64</v>
      </c>
      <c r="C24" s="1" t="s">
        <v>65</v>
      </c>
      <c r="D24" s="1">
        <v>869.5</v>
      </c>
      <c r="E24" s="1">
        <v>62089</v>
      </c>
      <c r="F24" s="1">
        <v>2.2400000000000002</v>
      </c>
    </row>
    <row r="25" spans="1:6" x14ac:dyDescent="0.25">
      <c r="A25" s="1" t="s">
        <v>66</v>
      </c>
      <c r="B25" s="1" t="s">
        <v>67</v>
      </c>
      <c r="C25" s="1" t="s">
        <v>16</v>
      </c>
      <c r="D25" s="1">
        <v>236.65</v>
      </c>
      <c r="E25" s="1">
        <v>137566</v>
      </c>
      <c r="F25" s="1">
        <v>4.96</v>
      </c>
    </row>
    <row r="26" spans="1:6" x14ac:dyDescent="0.25">
      <c r="A26" s="1" t="s">
        <v>138</v>
      </c>
      <c r="B26" s="1" t="s">
        <v>139</v>
      </c>
      <c r="C26" s="1" t="s">
        <v>24</v>
      </c>
      <c r="D26" s="1">
        <v>110.2</v>
      </c>
      <c r="E26" s="1">
        <v>12300</v>
      </c>
      <c r="F26" s="1">
        <v>0.44</v>
      </c>
    </row>
    <row r="27" spans="1:6" x14ac:dyDescent="0.25">
      <c r="A27" s="1" t="s">
        <v>71</v>
      </c>
      <c r="B27" s="1" t="s">
        <v>72</v>
      </c>
      <c r="C27" s="1" t="s">
        <v>16</v>
      </c>
      <c r="D27" s="1">
        <v>967.6</v>
      </c>
      <c r="E27" s="1">
        <v>47186</v>
      </c>
      <c r="F27" s="1">
        <v>1.7</v>
      </c>
    </row>
    <row r="28" spans="1:6" x14ac:dyDescent="0.25">
      <c r="A28" s="1" t="s">
        <v>73</v>
      </c>
      <c r="B28" s="1" t="s">
        <v>74</v>
      </c>
      <c r="C28" s="1" t="s">
        <v>52</v>
      </c>
      <c r="D28" s="1">
        <v>1218.3</v>
      </c>
      <c r="E28" s="1">
        <v>243458</v>
      </c>
      <c r="F28" s="1">
        <v>8.7799999999999994</v>
      </c>
    </row>
    <row r="29" spans="1:6" x14ac:dyDescent="0.25">
      <c r="A29" s="1" t="s">
        <v>75</v>
      </c>
      <c r="B29" s="1" t="s">
        <v>76</v>
      </c>
      <c r="C29" s="1" t="s">
        <v>77</v>
      </c>
      <c r="D29" s="1">
        <v>328.25</v>
      </c>
      <c r="E29" s="1">
        <v>184699</v>
      </c>
      <c r="F29" s="1">
        <v>6.66</v>
      </c>
    </row>
    <row r="30" spans="1:6" x14ac:dyDescent="0.25">
      <c r="A30" s="1" t="s">
        <v>83</v>
      </c>
      <c r="B30" s="1" t="s">
        <v>84</v>
      </c>
      <c r="C30" s="1" t="s">
        <v>16</v>
      </c>
      <c r="D30" s="1">
        <v>680.65</v>
      </c>
      <c r="E30" s="1">
        <v>69877</v>
      </c>
      <c r="F30" s="1">
        <v>2.52</v>
      </c>
    </row>
    <row r="31" spans="1:6" x14ac:dyDescent="0.25">
      <c r="A31" s="1" t="s">
        <v>85</v>
      </c>
      <c r="B31" s="1" t="s">
        <v>86</v>
      </c>
      <c r="C31" s="1" t="s">
        <v>87</v>
      </c>
      <c r="D31" s="1">
        <v>1216.7</v>
      </c>
      <c r="E31" s="1">
        <v>99714</v>
      </c>
      <c r="F31" s="1">
        <v>3.6</v>
      </c>
    </row>
    <row r="32" spans="1:6" x14ac:dyDescent="0.25">
      <c r="A32" s="1" t="s">
        <v>88</v>
      </c>
      <c r="B32" s="1" t="s">
        <v>89</v>
      </c>
      <c r="C32" s="1" t="s">
        <v>36</v>
      </c>
      <c r="D32" s="1">
        <v>1479.25</v>
      </c>
      <c r="E32" s="1">
        <v>35322</v>
      </c>
      <c r="F32" s="1">
        <v>1.27</v>
      </c>
    </row>
    <row r="33" spans="1:6" x14ac:dyDescent="0.25">
      <c r="A33" s="1" t="s">
        <v>90</v>
      </c>
      <c r="B33" s="1" t="s">
        <v>91</v>
      </c>
      <c r="C33" s="1" t="s">
        <v>92</v>
      </c>
      <c r="D33" s="1">
        <v>1210.7</v>
      </c>
      <c r="E33" s="1">
        <v>55645</v>
      </c>
      <c r="F33" s="1">
        <v>2.0099999999999998</v>
      </c>
    </row>
    <row r="34" spans="1:6" x14ac:dyDescent="0.25">
      <c r="A34" s="1" t="s">
        <v>93</v>
      </c>
      <c r="B34" s="1" t="s">
        <v>94</v>
      </c>
      <c r="C34" s="1" t="s">
        <v>92</v>
      </c>
      <c r="D34" s="1">
        <v>3716.3</v>
      </c>
      <c r="E34" s="1">
        <v>49395</v>
      </c>
      <c r="F34" s="1">
        <v>1.78</v>
      </c>
    </row>
    <row r="35" spans="1:6" x14ac:dyDescent="0.25">
      <c r="A35" s="1" t="s">
        <v>97</v>
      </c>
      <c r="B35" s="1" t="s">
        <v>98</v>
      </c>
      <c r="C35" s="1" t="s">
        <v>99</v>
      </c>
      <c r="D35" s="1">
        <v>128.85</v>
      </c>
      <c r="E35" s="1">
        <v>31873</v>
      </c>
      <c r="F35" s="1">
        <v>1.1499999999999999</v>
      </c>
    </row>
    <row r="36" spans="1:6" x14ac:dyDescent="0.25">
      <c r="A36" s="1" t="s">
        <v>100</v>
      </c>
      <c r="B36" s="1" t="s">
        <v>101</v>
      </c>
      <c r="C36" s="1" t="s">
        <v>33</v>
      </c>
      <c r="D36" s="1">
        <v>214.1</v>
      </c>
      <c r="E36" s="1">
        <v>38466</v>
      </c>
      <c r="F36" s="1">
        <v>1.39</v>
      </c>
    </row>
    <row r="37" spans="1:6" x14ac:dyDescent="0.25">
      <c r="A37" s="1" t="s">
        <v>102</v>
      </c>
      <c r="B37" s="1" t="s">
        <v>103</v>
      </c>
      <c r="C37" s="1" t="s">
        <v>16</v>
      </c>
      <c r="D37" s="1">
        <v>84.7</v>
      </c>
      <c r="E37" s="1">
        <v>6320</v>
      </c>
      <c r="F37" s="1">
        <v>0.23</v>
      </c>
    </row>
    <row r="38" spans="1:6" x14ac:dyDescent="0.25">
      <c r="A38" s="1" t="s">
        <v>104</v>
      </c>
      <c r="B38" s="1" t="s">
        <v>105</v>
      </c>
      <c r="C38" s="1" t="s">
        <v>99</v>
      </c>
      <c r="D38" s="1">
        <v>139.1</v>
      </c>
      <c r="E38" s="1">
        <v>30564</v>
      </c>
      <c r="F38" s="1">
        <v>1.1000000000000001</v>
      </c>
    </row>
    <row r="39" spans="1:6" x14ac:dyDescent="0.25">
      <c r="A39" s="1" t="s">
        <v>108</v>
      </c>
      <c r="B39" s="1" t="s">
        <v>109</v>
      </c>
      <c r="C39" s="1" t="s">
        <v>30</v>
      </c>
      <c r="D39" s="1">
        <v>1045.2</v>
      </c>
      <c r="E39" s="1">
        <v>172690</v>
      </c>
      <c r="F39" s="1">
        <v>6.23</v>
      </c>
    </row>
    <row r="40" spans="1:6" x14ac:dyDescent="0.25">
      <c r="A40" s="1" t="s">
        <v>112</v>
      </c>
      <c r="B40" s="1" t="s">
        <v>113</v>
      </c>
      <c r="C40" s="1" t="s">
        <v>16</v>
      </c>
      <c r="D40" s="1">
        <v>194.25</v>
      </c>
      <c r="E40" s="1">
        <v>60317</v>
      </c>
      <c r="F40" s="1">
        <v>2.1800000000000002</v>
      </c>
    </row>
    <row r="41" spans="1:6" x14ac:dyDescent="0.25">
      <c r="A41" s="1" t="s">
        <v>116</v>
      </c>
      <c r="B41" s="1" t="s">
        <v>117</v>
      </c>
      <c r="C41" s="1" t="s">
        <v>36</v>
      </c>
      <c r="D41" s="1">
        <v>820</v>
      </c>
      <c r="E41" s="1">
        <v>88806</v>
      </c>
      <c r="F41" s="1">
        <v>3.2</v>
      </c>
    </row>
    <row r="42" spans="1:6" x14ac:dyDescent="0.25">
      <c r="A42" s="1" t="s">
        <v>118</v>
      </c>
      <c r="B42" s="1" t="s">
        <v>119</v>
      </c>
      <c r="C42" s="1" t="s">
        <v>92</v>
      </c>
      <c r="D42" s="1">
        <v>386.6</v>
      </c>
      <c r="E42" s="1">
        <v>74785</v>
      </c>
      <c r="F42" s="1">
        <v>2.7</v>
      </c>
    </row>
    <row r="43" spans="1:6" x14ac:dyDescent="0.25">
      <c r="A43" s="1" t="s">
        <v>120</v>
      </c>
      <c r="B43" s="1" t="s">
        <v>121</v>
      </c>
      <c r="C43" s="1" t="s">
        <v>99</v>
      </c>
      <c r="D43" s="1">
        <v>64.650000000000006</v>
      </c>
      <c r="E43" s="1">
        <v>11715</v>
      </c>
      <c r="F43" s="1">
        <v>0.42</v>
      </c>
    </row>
    <row r="44" spans="1:6" x14ac:dyDescent="0.25">
      <c r="A44" s="1" t="s">
        <v>122</v>
      </c>
      <c r="B44" s="1" t="s">
        <v>123</v>
      </c>
      <c r="C44" s="1" t="s">
        <v>80</v>
      </c>
      <c r="D44" s="1">
        <v>319.7</v>
      </c>
      <c r="E44" s="1">
        <v>21424</v>
      </c>
      <c r="F44" s="1">
        <v>0.77</v>
      </c>
    </row>
    <row r="45" spans="1:6" x14ac:dyDescent="0.25">
      <c r="A45" s="1" t="s">
        <v>124</v>
      </c>
      <c r="B45" s="1" t="s">
        <v>125</v>
      </c>
      <c r="C45" s="1" t="s">
        <v>52</v>
      </c>
      <c r="D45" s="1">
        <v>2520.3000000000002</v>
      </c>
      <c r="E45" s="1">
        <v>134084</v>
      </c>
      <c r="F45" s="1">
        <v>4.84</v>
      </c>
    </row>
    <row r="46" spans="1:6" x14ac:dyDescent="0.25">
      <c r="A46" s="1" t="s">
        <v>134</v>
      </c>
      <c r="B46" s="1" t="s">
        <v>135</v>
      </c>
      <c r="C46" s="1" t="s">
        <v>52</v>
      </c>
      <c r="D46" s="1">
        <v>474.95</v>
      </c>
      <c r="E46" s="1">
        <v>29403</v>
      </c>
      <c r="F46" s="1">
        <v>1.06</v>
      </c>
    </row>
    <row r="47" spans="1:6" x14ac:dyDescent="0.25">
      <c r="A47" s="1" t="s">
        <v>126</v>
      </c>
      <c r="B47" s="1" t="s">
        <v>127</v>
      </c>
      <c r="C47" s="1" t="s">
        <v>8</v>
      </c>
      <c r="D47" s="1">
        <v>3228.75</v>
      </c>
      <c r="E47" s="1">
        <v>32784</v>
      </c>
      <c r="F47" s="1">
        <v>1.18</v>
      </c>
    </row>
    <row r="48" spans="1:6" x14ac:dyDescent="0.25">
      <c r="A48" s="1" t="s">
        <v>152</v>
      </c>
      <c r="B48" s="1" t="s">
        <v>153</v>
      </c>
      <c r="C48" s="1" t="s">
        <v>39</v>
      </c>
      <c r="D48" s="1">
        <v>89.85</v>
      </c>
      <c r="E48" s="1">
        <v>9856</v>
      </c>
      <c r="F48" s="1">
        <v>0.36</v>
      </c>
    </row>
    <row r="49" spans="1:8" x14ac:dyDescent="0.25">
      <c r="A49" s="1" t="s">
        <v>136</v>
      </c>
      <c r="B49" s="1" t="s">
        <v>137</v>
      </c>
      <c r="C49" s="1" t="s">
        <v>52</v>
      </c>
      <c r="D49" s="1">
        <v>564.25</v>
      </c>
      <c r="E49" s="1">
        <v>36244</v>
      </c>
      <c r="F49" s="1">
        <v>1.31</v>
      </c>
    </row>
    <row r="50" spans="1:8" x14ac:dyDescent="0.25">
      <c r="A50" s="1" t="s">
        <v>140</v>
      </c>
      <c r="B50" s="1" t="s">
        <v>141</v>
      </c>
      <c r="C50" s="1" t="s">
        <v>16</v>
      </c>
      <c r="D50" s="1">
        <v>865.05</v>
      </c>
      <c r="E50" s="1">
        <v>28335</v>
      </c>
      <c r="F50" s="1">
        <v>1.02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386.95</v>
      </c>
      <c r="E51" s="1">
        <v>21184</v>
      </c>
      <c r="F51" s="1">
        <v>0.76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145</v>
      </c>
      <c r="H55" s="1" t="s">
        <v>236</v>
      </c>
    </row>
    <row r="56" spans="1:8" x14ac:dyDescent="0.25">
      <c r="A56" s="1" t="s">
        <v>73</v>
      </c>
      <c r="B56" s="1" t="s">
        <v>74</v>
      </c>
      <c r="C56" s="1" t="s">
        <v>52</v>
      </c>
      <c r="D56" s="1">
        <v>1218.3</v>
      </c>
      <c r="E56" s="1">
        <v>243458</v>
      </c>
      <c r="F56" s="1">
        <v>8.7799999999999994</v>
      </c>
      <c r="G56" s="3">
        <f>VLOOKUP(A56,'2017'!$A$1:$F$52,4,0)</f>
        <v>1022.25</v>
      </c>
      <c r="H56">
        <f>G56/D56*100-100</f>
        <v>-16.092095542969702</v>
      </c>
    </row>
    <row r="57" spans="1:8" x14ac:dyDescent="0.25">
      <c r="A57" s="1" t="s">
        <v>56</v>
      </c>
      <c r="B57" s="1" t="s">
        <v>57</v>
      </c>
      <c r="C57" s="1" t="s">
        <v>16</v>
      </c>
      <c r="D57" s="1">
        <v>1071.1500000000001</v>
      </c>
      <c r="E57" s="1">
        <v>211054</v>
      </c>
      <c r="F57" s="1">
        <v>7.61</v>
      </c>
      <c r="G57" s="3">
        <f>VLOOKUP(A57,'2017'!$A$1:$F$52,4,0)</f>
        <v>1442.55</v>
      </c>
      <c r="H57">
        <f t="shared" ref="H57:H65" si="0">G57/D57*100-100</f>
        <v>34.673014983895797</v>
      </c>
    </row>
    <row r="58" spans="1:8" x14ac:dyDescent="0.25">
      <c r="A58" s="1" t="s">
        <v>75</v>
      </c>
      <c r="B58" s="1" t="s">
        <v>76</v>
      </c>
      <c r="C58" s="1" t="s">
        <v>77</v>
      </c>
      <c r="D58" s="1">
        <v>328.25</v>
      </c>
      <c r="E58" s="1">
        <v>184699</v>
      </c>
      <c r="F58" s="1">
        <v>6.66</v>
      </c>
      <c r="G58" s="3">
        <f>VLOOKUP(A58,'2017'!$A$1:$F$52,4,0)</f>
        <v>280.3</v>
      </c>
      <c r="H58">
        <f t="shared" si="0"/>
        <v>-14.607768469154607</v>
      </c>
    </row>
    <row r="59" spans="1:8" x14ac:dyDescent="0.25">
      <c r="A59" s="1" t="s">
        <v>53</v>
      </c>
      <c r="B59" s="1" t="s">
        <v>128</v>
      </c>
      <c r="C59" s="1" t="s">
        <v>55</v>
      </c>
      <c r="D59" s="1">
        <v>1105.5999999999999</v>
      </c>
      <c r="E59" s="1">
        <v>174562</v>
      </c>
      <c r="F59" s="1">
        <v>6.3</v>
      </c>
      <c r="G59" s="3">
        <f>VLOOKUP(A59,'2017'!$A$1:$F$52,4,0)</f>
        <v>1502.1</v>
      </c>
      <c r="H59">
        <f t="shared" si="0"/>
        <v>35.862879884225777</v>
      </c>
    </row>
    <row r="60" spans="1:8" x14ac:dyDescent="0.25">
      <c r="A60" s="1" t="s">
        <v>108</v>
      </c>
      <c r="B60" s="1" t="s">
        <v>109</v>
      </c>
      <c r="C60" s="1" t="s">
        <v>30</v>
      </c>
      <c r="D60" s="1">
        <v>1045.2</v>
      </c>
      <c r="E60" s="1">
        <v>172690</v>
      </c>
      <c r="F60" s="1">
        <v>6.23</v>
      </c>
      <c r="G60" s="3">
        <f>VLOOKUP(A60,'2017'!$A$1:$F$52,4,0)</f>
        <v>1320.9</v>
      </c>
      <c r="H60">
        <f t="shared" si="0"/>
        <v>26.377726750861072</v>
      </c>
    </row>
    <row r="61" spans="1:8" x14ac:dyDescent="0.25">
      <c r="A61" s="1" t="s">
        <v>66</v>
      </c>
      <c r="B61" s="1" t="s">
        <v>67</v>
      </c>
      <c r="C61" s="1" t="s">
        <v>16</v>
      </c>
      <c r="D61" s="1">
        <v>236.65</v>
      </c>
      <c r="E61" s="1">
        <v>137566</v>
      </c>
      <c r="F61" s="1">
        <v>4.96</v>
      </c>
      <c r="G61" s="3">
        <f>VLOOKUP(A61,'2017'!$A$1:$F$52,4,0)</f>
        <v>276.85000000000002</v>
      </c>
      <c r="H61">
        <f t="shared" si="0"/>
        <v>16.987111768434389</v>
      </c>
    </row>
    <row r="62" spans="1:8" x14ac:dyDescent="0.25">
      <c r="A62" s="1" t="s">
        <v>124</v>
      </c>
      <c r="B62" s="1" t="s">
        <v>125</v>
      </c>
      <c r="C62" s="1" t="s">
        <v>52</v>
      </c>
      <c r="D62" s="1">
        <v>2520.3000000000002</v>
      </c>
      <c r="E62" s="1">
        <v>134084</v>
      </c>
      <c r="F62" s="1">
        <v>4.84</v>
      </c>
      <c r="G62" s="3">
        <f>VLOOKUP(A62,'2017'!$A$1:$F$52,4,0)</f>
        <v>2431.8000000000002</v>
      </c>
      <c r="H62">
        <f t="shared" si="0"/>
        <v>-3.5114867277705031</v>
      </c>
    </row>
    <row r="63" spans="1:8" x14ac:dyDescent="0.25">
      <c r="A63" s="1" t="s">
        <v>85</v>
      </c>
      <c r="B63" s="1" t="s">
        <v>86</v>
      </c>
      <c r="C63" s="1" t="s">
        <v>87</v>
      </c>
      <c r="D63" s="1">
        <v>1216.7</v>
      </c>
      <c r="E63" s="1">
        <v>99714</v>
      </c>
      <c r="F63" s="1">
        <v>3.6</v>
      </c>
      <c r="G63" s="3">
        <f>VLOOKUP(A63,'2017'!$A$1:$F$52,4,0)</f>
        <v>1574.9</v>
      </c>
      <c r="H63">
        <f t="shared" si="0"/>
        <v>29.440289307142251</v>
      </c>
    </row>
    <row r="64" spans="1:8" x14ac:dyDescent="0.25">
      <c r="A64" s="1" t="s">
        <v>116</v>
      </c>
      <c r="B64" s="1" t="s">
        <v>117</v>
      </c>
      <c r="C64" s="1" t="s">
        <v>36</v>
      </c>
      <c r="D64" s="1">
        <v>820</v>
      </c>
      <c r="E64" s="1">
        <v>88806</v>
      </c>
      <c r="F64" s="1">
        <v>3.2</v>
      </c>
      <c r="G64" s="3">
        <f>VLOOKUP(A64,'2017'!$A$1:$F$52,4,0)</f>
        <v>688.15</v>
      </c>
      <c r="H64">
        <f t="shared" si="0"/>
        <v>-16.079268292682926</v>
      </c>
    </row>
    <row r="65" spans="1:8" x14ac:dyDescent="0.25">
      <c r="A65" s="1" t="s">
        <v>118</v>
      </c>
      <c r="B65" s="1" t="s">
        <v>119</v>
      </c>
      <c r="C65" s="1" t="s">
        <v>92</v>
      </c>
      <c r="D65" s="1">
        <v>386.6</v>
      </c>
      <c r="E65" s="1">
        <v>74785</v>
      </c>
      <c r="F65" s="1">
        <v>2.7</v>
      </c>
      <c r="G65" s="3">
        <f>VLOOKUP(A65,'2017'!$A$1:$F$52,4,0)</f>
        <v>465.85</v>
      </c>
      <c r="H65">
        <f t="shared" si="0"/>
        <v>20.49922400413864</v>
      </c>
    </row>
    <row r="66" spans="1:8" hidden="1" x14ac:dyDescent="0.25">
      <c r="A66" s="1" t="s">
        <v>14</v>
      </c>
      <c r="B66" s="1" t="s">
        <v>15</v>
      </c>
      <c r="C66" s="1" t="s">
        <v>16</v>
      </c>
      <c r="D66" s="1">
        <v>444.15</v>
      </c>
      <c r="E66" s="1">
        <v>74012</v>
      </c>
      <c r="F66" s="1">
        <v>2.67</v>
      </c>
    </row>
    <row r="67" spans="1:8" hidden="1" x14ac:dyDescent="0.25">
      <c r="A67" s="1" t="s">
        <v>83</v>
      </c>
      <c r="B67" s="1" t="s">
        <v>84</v>
      </c>
      <c r="C67" s="1" t="s">
        <v>16</v>
      </c>
      <c r="D67" s="1">
        <v>680.65</v>
      </c>
      <c r="E67" s="1">
        <v>69877</v>
      </c>
      <c r="F67" s="1">
        <v>2.52</v>
      </c>
    </row>
    <row r="68" spans="1:8" hidden="1" x14ac:dyDescent="0.25">
      <c r="A68" s="1" t="s">
        <v>63</v>
      </c>
      <c r="B68" s="1" t="s">
        <v>64</v>
      </c>
      <c r="C68" s="1" t="s">
        <v>65</v>
      </c>
      <c r="D68" s="1">
        <v>869.5</v>
      </c>
      <c r="E68" s="1">
        <v>62089</v>
      </c>
      <c r="F68" s="1">
        <v>2.2400000000000002</v>
      </c>
    </row>
    <row r="69" spans="1:8" hidden="1" x14ac:dyDescent="0.25">
      <c r="A69" s="1" t="s">
        <v>112</v>
      </c>
      <c r="B69" s="1" t="s">
        <v>113</v>
      </c>
      <c r="C69" s="1" t="s">
        <v>16</v>
      </c>
      <c r="D69" s="1">
        <v>194.25</v>
      </c>
      <c r="E69" s="1">
        <v>60317</v>
      </c>
      <c r="F69" s="1">
        <v>2.1800000000000002</v>
      </c>
    </row>
    <row r="70" spans="1:8" hidden="1" x14ac:dyDescent="0.25">
      <c r="A70" s="1" t="s">
        <v>90</v>
      </c>
      <c r="B70" s="1" t="s">
        <v>91</v>
      </c>
      <c r="C70" s="1" t="s">
        <v>92</v>
      </c>
      <c r="D70" s="1">
        <v>1210.7</v>
      </c>
      <c r="E70" s="1">
        <v>55645</v>
      </c>
      <c r="F70" s="1">
        <v>2.0099999999999998</v>
      </c>
    </row>
    <row r="71" spans="1:8" hidden="1" x14ac:dyDescent="0.25">
      <c r="A71" s="1" t="s">
        <v>93</v>
      </c>
      <c r="B71" s="1" t="s">
        <v>94</v>
      </c>
      <c r="C71" s="1" t="s">
        <v>92</v>
      </c>
      <c r="D71" s="1">
        <v>3716.3</v>
      </c>
      <c r="E71" s="1">
        <v>49395</v>
      </c>
      <c r="F71" s="1">
        <v>1.78</v>
      </c>
    </row>
    <row r="72" spans="1:8" hidden="1" x14ac:dyDescent="0.25">
      <c r="A72" s="1" t="s">
        <v>22</v>
      </c>
      <c r="B72" s="1" t="s">
        <v>23</v>
      </c>
      <c r="C72" s="1" t="s">
        <v>24</v>
      </c>
      <c r="D72" s="1">
        <v>350.8</v>
      </c>
      <c r="E72" s="1">
        <v>47678</v>
      </c>
      <c r="F72" s="1">
        <v>1.72</v>
      </c>
    </row>
    <row r="73" spans="1:8" hidden="1" x14ac:dyDescent="0.25">
      <c r="A73" s="1" t="s">
        <v>71</v>
      </c>
      <c r="B73" s="1" t="s">
        <v>72</v>
      </c>
      <c r="C73" s="1" t="s">
        <v>16</v>
      </c>
      <c r="D73" s="1">
        <v>967.6</v>
      </c>
      <c r="E73" s="1">
        <v>47186</v>
      </c>
      <c r="F73" s="1">
        <v>1.7</v>
      </c>
    </row>
    <row r="74" spans="1:8" hidden="1" x14ac:dyDescent="0.25">
      <c r="A74" s="1" t="s">
        <v>50</v>
      </c>
      <c r="B74" s="1" t="s">
        <v>51</v>
      </c>
      <c r="C74" s="1" t="s">
        <v>52</v>
      </c>
      <c r="D74" s="1">
        <v>814.1</v>
      </c>
      <c r="E74" s="1">
        <v>45910</v>
      </c>
      <c r="F74" s="1">
        <v>1.66</v>
      </c>
    </row>
    <row r="75" spans="1:8" hidden="1" x14ac:dyDescent="0.25">
      <c r="A75" s="1" t="s">
        <v>11</v>
      </c>
      <c r="B75" s="1" t="s">
        <v>12</v>
      </c>
      <c r="C75" s="1" t="s">
        <v>13</v>
      </c>
      <c r="D75" s="1">
        <v>868.4</v>
      </c>
      <c r="E75" s="1">
        <v>39149</v>
      </c>
      <c r="F75" s="1">
        <v>1.41</v>
      </c>
    </row>
    <row r="76" spans="1:8" hidden="1" x14ac:dyDescent="0.25">
      <c r="A76" s="1" t="s">
        <v>100</v>
      </c>
      <c r="B76" s="1" t="s">
        <v>101</v>
      </c>
      <c r="C76" s="1" t="s">
        <v>33</v>
      </c>
      <c r="D76" s="1">
        <v>214.1</v>
      </c>
      <c r="E76" s="1">
        <v>38466</v>
      </c>
      <c r="F76" s="1">
        <v>1.39</v>
      </c>
    </row>
    <row r="77" spans="1:8" hidden="1" x14ac:dyDescent="0.25">
      <c r="A77" s="1" t="s">
        <v>43</v>
      </c>
      <c r="B77" s="1" t="s">
        <v>44</v>
      </c>
      <c r="C77" s="1" t="s">
        <v>36</v>
      </c>
      <c r="D77" s="1">
        <v>3035.2</v>
      </c>
      <c r="E77" s="1">
        <v>38319</v>
      </c>
      <c r="F77" s="1">
        <v>1.38</v>
      </c>
    </row>
    <row r="78" spans="1:8" hidden="1" x14ac:dyDescent="0.25">
      <c r="A78" s="1" t="s">
        <v>58</v>
      </c>
      <c r="B78" s="1" t="s">
        <v>59</v>
      </c>
      <c r="C78" s="1" t="s">
        <v>19</v>
      </c>
      <c r="D78" s="1">
        <v>2945.7</v>
      </c>
      <c r="E78" s="1">
        <v>37058</v>
      </c>
      <c r="F78" s="1">
        <v>1.34</v>
      </c>
    </row>
    <row r="79" spans="1:8" hidden="1" x14ac:dyDescent="0.25">
      <c r="A79" s="1" t="s">
        <v>37</v>
      </c>
      <c r="B79" s="1" t="s">
        <v>38</v>
      </c>
      <c r="C79" s="1" t="s">
        <v>39</v>
      </c>
      <c r="D79" s="1">
        <v>291.95</v>
      </c>
      <c r="E79" s="1">
        <v>36881</v>
      </c>
      <c r="F79" s="1">
        <v>1.33</v>
      </c>
    </row>
    <row r="80" spans="1:8" hidden="1" x14ac:dyDescent="0.25">
      <c r="A80" s="1" t="s">
        <v>136</v>
      </c>
      <c r="B80" s="1" t="s">
        <v>137</v>
      </c>
      <c r="C80" s="1" t="s">
        <v>52</v>
      </c>
      <c r="D80" s="1">
        <v>564.25</v>
      </c>
      <c r="E80" s="1">
        <v>36244</v>
      </c>
      <c r="F80" s="1">
        <v>1.31</v>
      </c>
    </row>
    <row r="81" spans="1:6" hidden="1" x14ac:dyDescent="0.25">
      <c r="A81" s="1" t="s">
        <v>88</v>
      </c>
      <c r="B81" s="1" t="s">
        <v>89</v>
      </c>
      <c r="C81" s="1" t="s">
        <v>36</v>
      </c>
      <c r="D81" s="1">
        <v>1479.25</v>
      </c>
      <c r="E81" s="1">
        <v>35322</v>
      </c>
      <c r="F81" s="1">
        <v>1.27</v>
      </c>
    </row>
    <row r="82" spans="1:6" hidden="1" x14ac:dyDescent="0.25">
      <c r="A82" s="1" t="s">
        <v>17</v>
      </c>
      <c r="B82" s="1" t="s">
        <v>18</v>
      </c>
      <c r="C82" s="1" t="s">
        <v>19</v>
      </c>
      <c r="D82" s="1">
        <v>2405.9499999999998</v>
      </c>
      <c r="E82" s="1">
        <v>33418</v>
      </c>
      <c r="F82" s="1">
        <v>1.21</v>
      </c>
    </row>
    <row r="83" spans="1:6" hidden="1" x14ac:dyDescent="0.25">
      <c r="A83" s="1" t="s">
        <v>126</v>
      </c>
      <c r="B83" s="1" t="s">
        <v>127</v>
      </c>
      <c r="C83" s="1" t="s">
        <v>8</v>
      </c>
      <c r="D83" s="1">
        <v>3228.75</v>
      </c>
      <c r="E83" s="1">
        <v>32784</v>
      </c>
      <c r="F83" s="1">
        <v>1.18</v>
      </c>
    </row>
    <row r="84" spans="1:6" hidden="1" x14ac:dyDescent="0.25">
      <c r="A84" s="1" t="s">
        <v>97</v>
      </c>
      <c r="B84" s="1" t="s">
        <v>98</v>
      </c>
      <c r="C84" s="1" t="s">
        <v>99</v>
      </c>
      <c r="D84" s="1">
        <v>128.85</v>
      </c>
      <c r="E84" s="1">
        <v>31873</v>
      </c>
      <c r="F84" s="1">
        <v>1.1499999999999999</v>
      </c>
    </row>
    <row r="85" spans="1:6" hidden="1" x14ac:dyDescent="0.25">
      <c r="A85" s="1" t="s">
        <v>104</v>
      </c>
      <c r="B85" s="1" t="s">
        <v>105</v>
      </c>
      <c r="C85" s="1" t="s">
        <v>99</v>
      </c>
      <c r="D85" s="1">
        <v>139.1</v>
      </c>
      <c r="E85" s="1">
        <v>30564</v>
      </c>
      <c r="F85" s="1">
        <v>1.1000000000000001</v>
      </c>
    </row>
    <row r="86" spans="1:6" hidden="1" x14ac:dyDescent="0.25">
      <c r="A86" s="1" t="s">
        <v>134</v>
      </c>
      <c r="B86" s="1" t="s">
        <v>135</v>
      </c>
      <c r="C86" s="1" t="s">
        <v>52</v>
      </c>
      <c r="D86" s="1">
        <v>474.95</v>
      </c>
      <c r="E86" s="1">
        <v>29403</v>
      </c>
      <c r="F86" s="1">
        <v>1.06</v>
      </c>
    </row>
    <row r="87" spans="1:6" hidden="1" x14ac:dyDescent="0.25">
      <c r="A87" s="1" t="s">
        <v>140</v>
      </c>
      <c r="B87" s="1" t="s">
        <v>141</v>
      </c>
      <c r="C87" s="1" t="s">
        <v>16</v>
      </c>
      <c r="D87" s="1">
        <v>865.05</v>
      </c>
      <c r="E87" s="1">
        <v>28335</v>
      </c>
      <c r="F87" s="1">
        <v>1.02</v>
      </c>
    </row>
    <row r="88" spans="1:6" hidden="1" x14ac:dyDescent="0.25">
      <c r="A88" s="1" t="s">
        <v>34</v>
      </c>
      <c r="B88" s="1" t="s">
        <v>35</v>
      </c>
      <c r="C88" s="1" t="s">
        <v>36</v>
      </c>
      <c r="D88" s="1">
        <v>511.95</v>
      </c>
      <c r="E88" s="1">
        <v>25911</v>
      </c>
      <c r="F88" s="1">
        <v>0.93</v>
      </c>
    </row>
    <row r="89" spans="1:6" hidden="1" x14ac:dyDescent="0.25">
      <c r="A89" s="1" t="s">
        <v>48</v>
      </c>
      <c r="B89" s="1" t="s">
        <v>49</v>
      </c>
      <c r="C89" s="1" t="s">
        <v>8</v>
      </c>
      <c r="D89" s="1">
        <v>3844.15</v>
      </c>
      <c r="E89" s="1">
        <v>24756</v>
      </c>
      <c r="F89" s="1">
        <v>0.89</v>
      </c>
    </row>
    <row r="90" spans="1:6" hidden="1" x14ac:dyDescent="0.25">
      <c r="A90" s="1" t="s">
        <v>28</v>
      </c>
      <c r="B90" s="1" t="s">
        <v>29</v>
      </c>
      <c r="C90" s="1" t="s">
        <v>30</v>
      </c>
      <c r="D90" s="1">
        <v>904.3</v>
      </c>
      <c r="E90" s="1">
        <v>23540</v>
      </c>
      <c r="F90" s="1">
        <v>0.85</v>
      </c>
    </row>
    <row r="91" spans="1:6" hidden="1" x14ac:dyDescent="0.25">
      <c r="A91" s="1" t="s">
        <v>146</v>
      </c>
      <c r="B91" s="1" t="s">
        <v>147</v>
      </c>
      <c r="C91" s="1" t="s">
        <v>148</v>
      </c>
      <c r="D91" s="1">
        <v>247.7</v>
      </c>
      <c r="E91" s="1">
        <v>22571</v>
      </c>
      <c r="F91" s="1">
        <v>0.81</v>
      </c>
    </row>
    <row r="92" spans="1:6" hidden="1" x14ac:dyDescent="0.25">
      <c r="A92" s="1" t="s">
        <v>122</v>
      </c>
      <c r="B92" s="1" t="s">
        <v>123</v>
      </c>
      <c r="C92" s="1" t="s">
        <v>80</v>
      </c>
      <c r="D92" s="1">
        <v>319.7</v>
      </c>
      <c r="E92" s="1">
        <v>21424</v>
      </c>
      <c r="F92" s="1">
        <v>0.77</v>
      </c>
    </row>
    <row r="93" spans="1:6" hidden="1" x14ac:dyDescent="0.25">
      <c r="A93" s="1" t="s">
        <v>142</v>
      </c>
      <c r="B93" s="1" t="s">
        <v>143</v>
      </c>
      <c r="C93" s="1" t="s">
        <v>144</v>
      </c>
      <c r="D93" s="1">
        <v>386.95</v>
      </c>
      <c r="E93" s="1">
        <v>21184</v>
      </c>
      <c r="F93" s="1">
        <v>0.76</v>
      </c>
    </row>
    <row r="94" spans="1:6" hidden="1" x14ac:dyDescent="0.25">
      <c r="A94" s="1" t="s">
        <v>149</v>
      </c>
      <c r="B94" s="1" t="s">
        <v>150</v>
      </c>
      <c r="C94" s="1" t="s">
        <v>151</v>
      </c>
      <c r="D94" s="1">
        <v>20784.5</v>
      </c>
      <c r="E94" s="1">
        <v>18926</v>
      </c>
      <c r="F94" s="1">
        <v>0.68</v>
      </c>
    </row>
    <row r="95" spans="1:6" hidden="1" x14ac:dyDescent="0.25">
      <c r="A95" s="1" t="s">
        <v>9</v>
      </c>
      <c r="B95" s="1" t="s">
        <v>10</v>
      </c>
      <c r="C95" s="1" t="s">
        <v>8</v>
      </c>
      <c r="D95" s="1">
        <v>232.55</v>
      </c>
      <c r="E95" s="1">
        <v>18045</v>
      </c>
      <c r="F95" s="1">
        <v>0.65</v>
      </c>
    </row>
    <row r="96" spans="1:6" hidden="1" x14ac:dyDescent="0.25">
      <c r="A96" s="1" t="s">
        <v>45</v>
      </c>
      <c r="B96" s="1" t="s">
        <v>46</v>
      </c>
      <c r="C96" s="1" t="s">
        <v>47</v>
      </c>
      <c r="D96" s="1">
        <v>356.4</v>
      </c>
      <c r="E96" s="1">
        <v>16727</v>
      </c>
      <c r="F96" s="1">
        <v>0.6</v>
      </c>
    </row>
    <row r="97" spans="1:8" hidden="1" x14ac:dyDescent="0.25">
      <c r="A97" s="1" t="s">
        <v>20</v>
      </c>
      <c r="B97" s="1" t="s">
        <v>21</v>
      </c>
      <c r="C97" s="1" t="s">
        <v>16</v>
      </c>
      <c r="D97" s="1">
        <v>147</v>
      </c>
      <c r="E97" s="1">
        <v>13887</v>
      </c>
      <c r="F97" s="1">
        <v>0.5</v>
      </c>
    </row>
    <row r="98" spans="1:8" hidden="1" x14ac:dyDescent="0.25">
      <c r="A98" s="1" t="s">
        <v>6</v>
      </c>
      <c r="B98" s="1" t="s">
        <v>7</v>
      </c>
      <c r="C98" s="1" t="s">
        <v>8</v>
      </c>
      <c r="D98" s="1">
        <v>1381.9</v>
      </c>
      <c r="E98" s="1">
        <v>13003</v>
      </c>
      <c r="F98" s="1">
        <v>0.47</v>
      </c>
    </row>
    <row r="99" spans="1:8" hidden="1" x14ac:dyDescent="0.25">
      <c r="A99" s="1" t="s">
        <v>138</v>
      </c>
      <c r="B99" s="1" t="s">
        <v>139</v>
      </c>
      <c r="C99" s="1" t="s">
        <v>24</v>
      </c>
      <c r="D99" s="1">
        <v>110.2</v>
      </c>
      <c r="E99" s="1">
        <v>12300</v>
      </c>
      <c r="F99" s="1">
        <v>0.44</v>
      </c>
    </row>
    <row r="100" spans="1:8" hidden="1" x14ac:dyDescent="0.25">
      <c r="A100" s="1" t="s">
        <v>120</v>
      </c>
      <c r="B100" s="1" t="s">
        <v>121</v>
      </c>
      <c r="C100" s="1" t="s">
        <v>99</v>
      </c>
      <c r="D100" s="1">
        <v>64.650000000000006</v>
      </c>
      <c r="E100" s="1">
        <v>11715</v>
      </c>
      <c r="F100" s="1">
        <v>0.42</v>
      </c>
    </row>
    <row r="101" spans="1:8" hidden="1" x14ac:dyDescent="0.25">
      <c r="A101" s="1" t="s">
        <v>60</v>
      </c>
      <c r="B101" s="1" t="s">
        <v>61</v>
      </c>
      <c r="C101" s="1" t="s">
        <v>62</v>
      </c>
      <c r="D101" s="1">
        <v>87.95</v>
      </c>
      <c r="E101" s="1">
        <v>11260</v>
      </c>
      <c r="F101" s="1">
        <v>0.41</v>
      </c>
    </row>
    <row r="102" spans="1:8" hidden="1" x14ac:dyDescent="0.25">
      <c r="A102" s="1" t="s">
        <v>25</v>
      </c>
      <c r="B102" s="1" t="s">
        <v>26</v>
      </c>
      <c r="C102" s="1" t="s">
        <v>27</v>
      </c>
      <c r="D102" s="1">
        <v>113.85</v>
      </c>
      <c r="E102" s="1">
        <v>10310</v>
      </c>
      <c r="F102" s="1">
        <v>0.37</v>
      </c>
    </row>
    <row r="103" spans="1:8" hidden="1" x14ac:dyDescent="0.25">
      <c r="A103" s="1" t="s">
        <v>152</v>
      </c>
      <c r="B103" s="1" t="s">
        <v>153</v>
      </c>
      <c r="C103" s="1" t="s">
        <v>39</v>
      </c>
      <c r="D103" s="1">
        <v>89.85</v>
      </c>
      <c r="E103" s="1">
        <v>9856</v>
      </c>
      <c r="F103" s="1">
        <v>0.36</v>
      </c>
    </row>
    <row r="104" spans="1:8" hidden="1" x14ac:dyDescent="0.25">
      <c r="A104" s="1" t="s">
        <v>31</v>
      </c>
      <c r="B104" s="1" t="s">
        <v>32</v>
      </c>
      <c r="C104" s="1" t="s">
        <v>33</v>
      </c>
      <c r="D104" s="1">
        <v>153.85</v>
      </c>
      <c r="E104" s="1">
        <v>8653</v>
      </c>
      <c r="F104" s="1">
        <v>0.31</v>
      </c>
    </row>
    <row r="105" spans="1:8" hidden="1" x14ac:dyDescent="0.25">
      <c r="A105" s="1" t="s">
        <v>102</v>
      </c>
      <c r="B105" s="1" t="s">
        <v>103</v>
      </c>
      <c r="C105" s="1" t="s">
        <v>16</v>
      </c>
      <c r="D105" s="1">
        <v>84.7</v>
      </c>
      <c r="E105" s="1">
        <v>6320</v>
      </c>
      <c r="F105" s="1">
        <v>0.23</v>
      </c>
    </row>
    <row r="106" spans="1:8" x14ac:dyDescent="0.25">
      <c r="G106" t="s">
        <v>237</v>
      </c>
      <c r="H106">
        <f>AVERAGE(H56:H65)</f>
        <v>11.354962766612019</v>
      </c>
    </row>
  </sheetData>
  <autoFilter ref="A55:F105">
    <filterColumn colId="4">
      <top10 val="10" filterVal="74785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"/>
  <sheetViews>
    <sheetView topLeftCell="A41" zoomScaleNormal="100" workbookViewId="0">
      <selection activeCell="H108" sqref="G108:H108"/>
    </sheetView>
  </sheetViews>
  <sheetFormatPr defaultRowHeight="15" x14ac:dyDescent="0.25"/>
  <cols>
    <col min="1" max="6" width="25.28515625" customWidth="1"/>
    <col min="7" max="7" width="15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>
        <v>1446.05</v>
      </c>
      <c r="E2" s="1">
        <v>12220</v>
      </c>
      <c r="F2" s="1">
        <v>0.36</v>
      </c>
    </row>
    <row r="3" spans="1:6" x14ac:dyDescent="0.25">
      <c r="A3" s="1" t="s">
        <v>146</v>
      </c>
      <c r="B3" s="1" t="s">
        <v>147</v>
      </c>
      <c r="C3" s="1" t="s">
        <v>148</v>
      </c>
      <c r="D3" s="1">
        <v>339.6</v>
      </c>
      <c r="E3" s="1">
        <v>27429</v>
      </c>
      <c r="F3" s="1">
        <v>0.8</v>
      </c>
    </row>
    <row r="4" spans="1:6" x14ac:dyDescent="0.25">
      <c r="A4" s="1" t="s">
        <v>9</v>
      </c>
      <c r="B4" s="1" t="s">
        <v>10</v>
      </c>
      <c r="C4" s="1" t="s">
        <v>8</v>
      </c>
      <c r="D4" s="1">
        <v>236.65</v>
      </c>
      <c r="E4" s="1">
        <v>17386</v>
      </c>
      <c r="F4" s="1">
        <v>0.51</v>
      </c>
    </row>
    <row r="5" spans="1:6" x14ac:dyDescent="0.25">
      <c r="A5" s="1" t="s">
        <v>11</v>
      </c>
      <c r="B5" s="1" t="s">
        <v>12</v>
      </c>
      <c r="C5" s="1" t="s">
        <v>13</v>
      </c>
      <c r="D5" s="1">
        <v>1073.5</v>
      </c>
      <c r="E5" s="1">
        <v>48396</v>
      </c>
      <c r="F5" s="1">
        <v>1.41</v>
      </c>
    </row>
    <row r="6" spans="1:6" x14ac:dyDescent="0.25">
      <c r="A6" s="1" t="s">
        <v>155</v>
      </c>
      <c r="B6" s="1" t="s">
        <v>156</v>
      </c>
      <c r="C6" s="1" t="s">
        <v>36</v>
      </c>
      <c r="D6" s="1">
        <v>675.2</v>
      </c>
      <c r="E6" s="1">
        <v>18965</v>
      </c>
      <c r="F6" s="1">
        <v>0.55000000000000004</v>
      </c>
    </row>
    <row r="7" spans="1:6" x14ac:dyDescent="0.25">
      <c r="A7" s="1" t="s">
        <v>14</v>
      </c>
      <c r="B7" s="1" t="s">
        <v>15</v>
      </c>
      <c r="C7" s="1" t="s">
        <v>16</v>
      </c>
      <c r="D7" s="1">
        <v>490.8</v>
      </c>
      <c r="E7" s="1">
        <v>83346</v>
      </c>
      <c r="F7" s="1">
        <v>2.4300000000000002</v>
      </c>
    </row>
    <row r="8" spans="1:6" x14ac:dyDescent="0.25">
      <c r="A8" s="1" t="s">
        <v>17</v>
      </c>
      <c r="B8" s="1" t="s">
        <v>18</v>
      </c>
      <c r="C8" s="1" t="s">
        <v>19</v>
      </c>
      <c r="D8" s="1">
        <v>2805.45</v>
      </c>
      <c r="E8" s="1">
        <v>38155</v>
      </c>
      <c r="F8" s="1">
        <v>1.1100000000000001</v>
      </c>
    </row>
    <row r="9" spans="1:6" x14ac:dyDescent="0.25">
      <c r="A9" s="1" t="s">
        <v>20</v>
      </c>
      <c r="B9" s="1" t="s">
        <v>21</v>
      </c>
      <c r="C9" s="1" t="s">
        <v>16</v>
      </c>
      <c r="D9" s="1">
        <v>172.95</v>
      </c>
      <c r="E9" s="1">
        <v>16339</v>
      </c>
      <c r="F9" s="1">
        <v>0.48</v>
      </c>
    </row>
    <row r="10" spans="1:6" x14ac:dyDescent="0.25">
      <c r="A10" s="1" t="s">
        <v>22</v>
      </c>
      <c r="B10" s="1" t="s">
        <v>23</v>
      </c>
      <c r="C10" s="1" t="s">
        <v>24</v>
      </c>
      <c r="D10" s="1">
        <v>350.05</v>
      </c>
      <c r="E10" s="1">
        <v>46177</v>
      </c>
      <c r="F10" s="1">
        <v>1.35</v>
      </c>
    </row>
    <row r="11" spans="1:6" x14ac:dyDescent="0.25">
      <c r="A11" s="1" t="s">
        <v>149</v>
      </c>
      <c r="B11" s="1" t="s">
        <v>150</v>
      </c>
      <c r="C11" s="1" t="s">
        <v>151</v>
      </c>
      <c r="D11" s="1">
        <v>22751.25</v>
      </c>
      <c r="E11" s="1">
        <v>20832</v>
      </c>
      <c r="F11" s="1">
        <v>0.61</v>
      </c>
    </row>
    <row r="12" spans="1:6" x14ac:dyDescent="0.25">
      <c r="A12" s="1" t="s">
        <v>28</v>
      </c>
      <c r="B12" s="1" t="s">
        <v>29</v>
      </c>
      <c r="C12" s="1" t="s">
        <v>30</v>
      </c>
      <c r="D12" s="1">
        <v>649.85</v>
      </c>
      <c r="E12" s="1">
        <v>33833</v>
      </c>
      <c r="F12" s="1">
        <v>0.99</v>
      </c>
    </row>
    <row r="13" spans="1:6" x14ac:dyDescent="0.25">
      <c r="A13" s="1" t="s">
        <v>34</v>
      </c>
      <c r="B13" s="1" t="s">
        <v>35</v>
      </c>
      <c r="C13" s="1" t="s">
        <v>36</v>
      </c>
      <c r="D13" s="1">
        <v>592.95000000000005</v>
      </c>
      <c r="E13" s="1">
        <v>30052</v>
      </c>
      <c r="F13" s="1">
        <v>0.88</v>
      </c>
    </row>
    <row r="14" spans="1:6" x14ac:dyDescent="0.25">
      <c r="A14" s="1" t="s">
        <v>37</v>
      </c>
      <c r="B14" s="1" t="s">
        <v>38</v>
      </c>
      <c r="C14" s="1" t="s">
        <v>39</v>
      </c>
      <c r="D14" s="1">
        <v>292.64999999999998</v>
      </c>
      <c r="E14" s="1">
        <v>38149</v>
      </c>
      <c r="F14" s="1">
        <v>1.1100000000000001</v>
      </c>
    </row>
    <row r="15" spans="1:6" x14ac:dyDescent="0.25">
      <c r="A15" s="1" t="s">
        <v>43</v>
      </c>
      <c r="B15" s="1" t="s">
        <v>44</v>
      </c>
      <c r="C15" s="1" t="s">
        <v>36</v>
      </c>
      <c r="D15" s="1">
        <v>2632.35</v>
      </c>
      <c r="E15" s="1">
        <v>31847</v>
      </c>
      <c r="F15" s="1">
        <v>0.93</v>
      </c>
    </row>
    <row r="16" spans="1:6" x14ac:dyDescent="0.25">
      <c r="A16" s="1" t="s">
        <v>157</v>
      </c>
      <c r="B16" s="1" t="s">
        <v>158</v>
      </c>
      <c r="C16" s="1" t="s">
        <v>92</v>
      </c>
      <c r="D16" s="1">
        <v>25587.5</v>
      </c>
      <c r="E16" s="1">
        <v>34116</v>
      </c>
      <c r="F16" s="1">
        <v>1</v>
      </c>
    </row>
    <row r="17" spans="1:6" x14ac:dyDescent="0.25">
      <c r="A17" s="1" t="s">
        <v>45</v>
      </c>
      <c r="B17" s="1" t="s">
        <v>46</v>
      </c>
      <c r="C17" s="1" t="s">
        <v>47</v>
      </c>
      <c r="D17" s="1">
        <v>376.95</v>
      </c>
      <c r="E17" s="1">
        <v>24226</v>
      </c>
      <c r="F17" s="1">
        <v>0.71</v>
      </c>
    </row>
    <row r="18" spans="1:6" x14ac:dyDescent="0.25">
      <c r="A18" s="1" t="s">
        <v>48</v>
      </c>
      <c r="B18" s="1" t="s">
        <v>49</v>
      </c>
      <c r="C18" s="1" t="s">
        <v>8</v>
      </c>
      <c r="D18" s="1">
        <v>1049</v>
      </c>
      <c r="E18" s="1">
        <v>33788</v>
      </c>
      <c r="F18" s="1">
        <v>0.99</v>
      </c>
    </row>
    <row r="19" spans="1:6" x14ac:dyDescent="0.25">
      <c r="A19" s="1" t="s">
        <v>50</v>
      </c>
      <c r="B19" s="1" t="s">
        <v>51</v>
      </c>
      <c r="C19" s="1" t="s">
        <v>52</v>
      </c>
      <c r="D19" s="1">
        <v>874.75</v>
      </c>
      <c r="E19" s="1">
        <v>49378</v>
      </c>
      <c r="F19" s="1">
        <v>1.44</v>
      </c>
    </row>
    <row r="20" spans="1:6" x14ac:dyDescent="0.25">
      <c r="A20" s="1" t="s">
        <v>53</v>
      </c>
      <c r="B20" s="1" t="s">
        <v>128</v>
      </c>
      <c r="C20" s="1" t="s">
        <v>55</v>
      </c>
      <c r="D20" s="1">
        <v>1502.1</v>
      </c>
      <c r="E20" s="1">
        <v>238224</v>
      </c>
      <c r="F20" s="1">
        <v>6.96</v>
      </c>
    </row>
    <row r="21" spans="1:6" x14ac:dyDescent="0.25">
      <c r="A21" s="1" t="s">
        <v>56</v>
      </c>
      <c r="B21" s="1" t="s">
        <v>57</v>
      </c>
      <c r="C21" s="1" t="s">
        <v>16</v>
      </c>
      <c r="D21" s="1">
        <v>1442.55</v>
      </c>
      <c r="E21" s="1">
        <v>291546</v>
      </c>
      <c r="F21" s="1">
        <v>8.51</v>
      </c>
    </row>
    <row r="22" spans="1:6" x14ac:dyDescent="0.25">
      <c r="A22" s="1" t="s">
        <v>58</v>
      </c>
      <c r="B22" s="1" t="s">
        <v>59</v>
      </c>
      <c r="C22" s="1" t="s">
        <v>19</v>
      </c>
      <c r="D22" s="1">
        <v>3221.95</v>
      </c>
      <c r="E22" s="1">
        <v>41178</v>
      </c>
      <c r="F22" s="1">
        <v>1.2</v>
      </c>
    </row>
    <row r="23" spans="1:6" x14ac:dyDescent="0.25">
      <c r="A23" s="1" t="s">
        <v>60</v>
      </c>
      <c r="B23" s="1" t="s">
        <v>61</v>
      </c>
      <c r="C23" s="1" t="s">
        <v>62</v>
      </c>
      <c r="D23" s="1">
        <v>195.05</v>
      </c>
      <c r="E23" s="1">
        <v>24989</v>
      </c>
      <c r="F23" s="1">
        <v>0.73</v>
      </c>
    </row>
    <row r="24" spans="1:6" x14ac:dyDescent="0.25">
      <c r="A24" s="1" t="s">
        <v>63</v>
      </c>
      <c r="B24" s="1" t="s">
        <v>64</v>
      </c>
      <c r="C24" s="1" t="s">
        <v>65</v>
      </c>
      <c r="D24" s="1">
        <v>911.75</v>
      </c>
      <c r="E24" s="1">
        <v>65118</v>
      </c>
      <c r="F24" s="1">
        <v>1.9</v>
      </c>
    </row>
    <row r="25" spans="1:6" x14ac:dyDescent="0.25">
      <c r="A25" s="1" t="s">
        <v>159</v>
      </c>
      <c r="B25" s="1" t="s">
        <v>160</v>
      </c>
      <c r="C25" s="1" t="s">
        <v>55</v>
      </c>
      <c r="D25" s="1">
        <v>997.75</v>
      </c>
      <c r="E25" s="1">
        <v>32136</v>
      </c>
      <c r="F25" s="1">
        <v>0.94</v>
      </c>
    </row>
    <row r="26" spans="1:6" x14ac:dyDescent="0.25">
      <c r="A26" s="1" t="s">
        <v>66</v>
      </c>
      <c r="B26" s="1" t="s">
        <v>67</v>
      </c>
      <c r="C26" s="1" t="s">
        <v>16</v>
      </c>
      <c r="D26" s="1">
        <v>276.85000000000002</v>
      </c>
      <c r="E26" s="1">
        <v>161183</v>
      </c>
      <c r="F26" s="1">
        <v>4.71</v>
      </c>
    </row>
    <row r="27" spans="1:6" x14ac:dyDescent="0.25">
      <c r="A27" s="1" t="s">
        <v>71</v>
      </c>
      <c r="B27" s="1" t="s">
        <v>72</v>
      </c>
      <c r="C27" s="1" t="s">
        <v>16</v>
      </c>
      <c r="D27" s="1">
        <v>1425.15</v>
      </c>
      <c r="E27" s="1">
        <v>71595</v>
      </c>
      <c r="F27" s="1">
        <v>2.09</v>
      </c>
    </row>
    <row r="28" spans="1:6" x14ac:dyDescent="0.25">
      <c r="A28" s="1" t="s">
        <v>161</v>
      </c>
      <c r="B28" s="1" t="s">
        <v>162</v>
      </c>
      <c r="C28" s="1" t="s">
        <v>163</v>
      </c>
      <c r="D28" s="1">
        <v>325.89999999999998</v>
      </c>
      <c r="E28" s="1">
        <v>16878</v>
      </c>
      <c r="F28" s="1">
        <v>0.49</v>
      </c>
    </row>
    <row r="29" spans="1:6" x14ac:dyDescent="0.25">
      <c r="A29" s="1" t="s">
        <v>73</v>
      </c>
      <c r="B29" s="1" t="s">
        <v>74</v>
      </c>
      <c r="C29" s="1" t="s">
        <v>52</v>
      </c>
      <c r="D29" s="1">
        <v>1022.25</v>
      </c>
      <c r="E29" s="1">
        <v>204280</v>
      </c>
      <c r="F29" s="1">
        <v>5.96</v>
      </c>
    </row>
    <row r="30" spans="1:6" x14ac:dyDescent="0.25">
      <c r="A30" s="1" t="s">
        <v>164</v>
      </c>
      <c r="B30" s="1" t="s">
        <v>165</v>
      </c>
      <c r="C30" s="1" t="s">
        <v>30</v>
      </c>
      <c r="D30" s="1">
        <v>387.05</v>
      </c>
      <c r="E30" s="1">
        <v>39469</v>
      </c>
      <c r="F30" s="1">
        <v>1.1499999999999999</v>
      </c>
    </row>
    <row r="31" spans="1:6" x14ac:dyDescent="0.25">
      <c r="A31" s="1" t="s">
        <v>75</v>
      </c>
      <c r="B31" s="1" t="s">
        <v>76</v>
      </c>
      <c r="C31" s="1" t="s">
        <v>77</v>
      </c>
      <c r="D31" s="1">
        <v>280.3</v>
      </c>
      <c r="E31" s="1">
        <v>237926</v>
      </c>
      <c r="F31" s="1">
        <v>6.95</v>
      </c>
    </row>
    <row r="32" spans="1:6" x14ac:dyDescent="0.25">
      <c r="A32" s="1" t="s">
        <v>83</v>
      </c>
      <c r="B32" s="1" t="s">
        <v>84</v>
      </c>
      <c r="C32" s="1" t="s">
        <v>16</v>
      </c>
      <c r="D32" s="1">
        <v>872.2</v>
      </c>
      <c r="E32" s="1">
        <v>104291</v>
      </c>
      <c r="F32" s="1">
        <v>3.05</v>
      </c>
    </row>
    <row r="33" spans="1:6" x14ac:dyDescent="0.25">
      <c r="A33" s="1" t="s">
        <v>85</v>
      </c>
      <c r="B33" s="1" t="s">
        <v>86</v>
      </c>
      <c r="C33" s="1" t="s">
        <v>87</v>
      </c>
      <c r="D33" s="1">
        <v>1574.9</v>
      </c>
      <c r="E33" s="1">
        <v>129276</v>
      </c>
      <c r="F33" s="1">
        <v>3.77</v>
      </c>
    </row>
    <row r="34" spans="1:6" x14ac:dyDescent="0.25">
      <c r="A34" s="1" t="s">
        <v>88</v>
      </c>
      <c r="B34" s="1" t="s">
        <v>89</v>
      </c>
      <c r="C34" s="1" t="s">
        <v>36</v>
      </c>
      <c r="D34" s="1">
        <v>1445.2</v>
      </c>
      <c r="E34" s="1">
        <v>34583</v>
      </c>
      <c r="F34" s="1">
        <v>1.01</v>
      </c>
    </row>
    <row r="35" spans="1:6" x14ac:dyDescent="0.25">
      <c r="A35" s="1" t="s">
        <v>90</v>
      </c>
      <c r="B35" s="1" t="s">
        <v>91</v>
      </c>
      <c r="C35" s="1" t="s">
        <v>92</v>
      </c>
      <c r="D35" s="1">
        <v>1286.9000000000001</v>
      </c>
      <c r="E35" s="1">
        <v>59946</v>
      </c>
      <c r="F35" s="1">
        <v>1.75</v>
      </c>
    </row>
    <row r="36" spans="1:6" x14ac:dyDescent="0.25">
      <c r="A36" s="1" t="s">
        <v>93</v>
      </c>
      <c r="B36" s="1" t="s">
        <v>94</v>
      </c>
      <c r="C36" s="1" t="s">
        <v>92</v>
      </c>
      <c r="D36" s="1">
        <v>6015.7</v>
      </c>
      <c r="E36" s="1">
        <v>79958</v>
      </c>
      <c r="F36" s="1">
        <v>2.33</v>
      </c>
    </row>
    <row r="37" spans="1:6" x14ac:dyDescent="0.25">
      <c r="A37" s="1" t="s">
        <v>97</v>
      </c>
      <c r="B37" s="1" t="s">
        <v>98</v>
      </c>
      <c r="C37" s="1" t="s">
        <v>99</v>
      </c>
      <c r="D37" s="1">
        <v>166</v>
      </c>
      <c r="E37" s="1">
        <v>41062</v>
      </c>
      <c r="F37" s="1">
        <v>1.2</v>
      </c>
    </row>
    <row r="38" spans="1:6" x14ac:dyDescent="0.25">
      <c r="A38" s="1" t="s">
        <v>100</v>
      </c>
      <c r="B38" s="1" t="s">
        <v>101</v>
      </c>
      <c r="C38" s="1" t="s">
        <v>33</v>
      </c>
      <c r="D38" s="1">
        <v>185</v>
      </c>
      <c r="E38" s="1">
        <v>52231</v>
      </c>
      <c r="F38" s="1">
        <v>1.53</v>
      </c>
    </row>
    <row r="39" spans="1:6" x14ac:dyDescent="0.25">
      <c r="A39" s="1" t="s">
        <v>104</v>
      </c>
      <c r="B39" s="1" t="s">
        <v>105</v>
      </c>
      <c r="C39" s="1" t="s">
        <v>99</v>
      </c>
      <c r="D39" s="1">
        <v>197.3</v>
      </c>
      <c r="E39" s="1">
        <v>43352</v>
      </c>
      <c r="F39" s="1">
        <v>1.27</v>
      </c>
    </row>
    <row r="40" spans="1:6" x14ac:dyDescent="0.25">
      <c r="A40" s="1" t="s">
        <v>108</v>
      </c>
      <c r="B40" s="1" t="s">
        <v>109</v>
      </c>
      <c r="C40" s="1" t="s">
        <v>30</v>
      </c>
      <c r="D40" s="1">
        <v>1320.9</v>
      </c>
      <c r="E40" s="1">
        <v>218526</v>
      </c>
      <c r="F40" s="1">
        <v>6.38</v>
      </c>
    </row>
    <row r="41" spans="1:6" x14ac:dyDescent="0.25">
      <c r="A41" s="1" t="s">
        <v>112</v>
      </c>
      <c r="B41" s="1" t="s">
        <v>113</v>
      </c>
      <c r="C41" s="1" t="s">
        <v>16</v>
      </c>
      <c r="D41" s="1">
        <v>293.39999999999998</v>
      </c>
      <c r="E41" s="1">
        <v>93577</v>
      </c>
      <c r="F41" s="1">
        <v>2.73</v>
      </c>
    </row>
    <row r="42" spans="1:6" x14ac:dyDescent="0.25">
      <c r="A42" s="1" t="s">
        <v>116</v>
      </c>
      <c r="B42" s="1" t="s">
        <v>117</v>
      </c>
      <c r="C42" s="1" t="s">
        <v>36</v>
      </c>
      <c r="D42" s="1">
        <v>688.15</v>
      </c>
      <c r="E42" s="1">
        <v>75949</v>
      </c>
      <c r="F42" s="1">
        <v>2.2200000000000002</v>
      </c>
    </row>
    <row r="43" spans="1:6" x14ac:dyDescent="0.25">
      <c r="A43" s="1" t="s">
        <v>118</v>
      </c>
      <c r="B43" s="1" t="s">
        <v>119</v>
      </c>
      <c r="C43" s="1" t="s">
        <v>92</v>
      </c>
      <c r="D43" s="1">
        <v>465.85</v>
      </c>
      <c r="E43" s="1">
        <v>87430</v>
      </c>
      <c r="F43" s="1">
        <v>2.5499999999999998</v>
      </c>
    </row>
    <row r="44" spans="1:6" x14ac:dyDescent="0.25">
      <c r="A44" s="1" t="s">
        <v>166</v>
      </c>
      <c r="B44" s="1" t="s">
        <v>167</v>
      </c>
      <c r="C44" s="1" t="s">
        <v>92</v>
      </c>
      <c r="D44" s="1">
        <v>282.14999999999998</v>
      </c>
      <c r="E44" s="1">
        <v>14347</v>
      </c>
      <c r="F44" s="1">
        <v>0.42</v>
      </c>
    </row>
    <row r="45" spans="1:6" x14ac:dyDescent="0.25">
      <c r="A45" s="1" t="s">
        <v>120</v>
      </c>
      <c r="B45" s="1" t="s">
        <v>121</v>
      </c>
      <c r="C45" s="1" t="s">
        <v>99</v>
      </c>
      <c r="D45" s="1">
        <v>90.35</v>
      </c>
      <c r="E45" s="1">
        <v>16373</v>
      </c>
      <c r="F45" s="1">
        <v>0.48</v>
      </c>
    </row>
    <row r="46" spans="1:6" x14ac:dyDescent="0.25">
      <c r="A46" s="1" t="s">
        <v>122</v>
      </c>
      <c r="B46" s="1" t="s">
        <v>123</v>
      </c>
      <c r="C46" s="1" t="s">
        <v>80</v>
      </c>
      <c r="D46" s="1">
        <v>482.7</v>
      </c>
      <c r="E46" s="1">
        <v>32348</v>
      </c>
      <c r="F46" s="1">
        <v>0.94</v>
      </c>
    </row>
    <row r="47" spans="1:6" x14ac:dyDescent="0.25">
      <c r="A47" s="1" t="s">
        <v>124</v>
      </c>
      <c r="B47" s="1" t="s">
        <v>125</v>
      </c>
      <c r="C47" s="1" t="s">
        <v>52</v>
      </c>
      <c r="D47" s="1">
        <v>2431.8000000000002</v>
      </c>
      <c r="E47" s="1">
        <v>129376</v>
      </c>
      <c r="F47" s="1">
        <v>3.78</v>
      </c>
    </row>
    <row r="48" spans="1:6" x14ac:dyDescent="0.25">
      <c r="A48" s="1" t="s">
        <v>134</v>
      </c>
      <c r="B48" s="1" t="s">
        <v>135</v>
      </c>
      <c r="C48" s="1" t="s">
        <v>52</v>
      </c>
      <c r="D48" s="1">
        <v>459.15</v>
      </c>
      <c r="E48" s="1">
        <v>28598</v>
      </c>
      <c r="F48" s="1">
        <v>0.83</v>
      </c>
    </row>
    <row r="49" spans="1:8" x14ac:dyDescent="0.25">
      <c r="A49" s="1" t="s">
        <v>126</v>
      </c>
      <c r="B49" s="1" t="s">
        <v>127</v>
      </c>
      <c r="C49" s="1" t="s">
        <v>8</v>
      </c>
      <c r="D49" s="1">
        <v>3984.75</v>
      </c>
      <c r="E49" s="1">
        <v>41563</v>
      </c>
      <c r="F49" s="1">
        <v>1.21</v>
      </c>
    </row>
    <row r="50" spans="1:8" x14ac:dyDescent="0.25">
      <c r="A50" s="1" t="s">
        <v>136</v>
      </c>
      <c r="B50" s="1" t="s">
        <v>137</v>
      </c>
      <c r="C50" s="1" t="s">
        <v>52</v>
      </c>
      <c r="D50" s="1">
        <v>515.70000000000005</v>
      </c>
      <c r="E50" s="1">
        <v>32594</v>
      </c>
      <c r="F50" s="1">
        <v>0.95</v>
      </c>
    </row>
    <row r="51" spans="1:8" x14ac:dyDescent="0.25">
      <c r="A51" s="1" t="s">
        <v>140</v>
      </c>
      <c r="B51" s="1" t="s">
        <v>141</v>
      </c>
      <c r="C51" s="1" t="s">
        <v>16</v>
      </c>
      <c r="D51" s="1">
        <v>1546.75</v>
      </c>
      <c r="E51" s="1">
        <v>51062</v>
      </c>
      <c r="F51" s="1">
        <v>1.49</v>
      </c>
    </row>
    <row r="52" spans="1:8" x14ac:dyDescent="0.25">
      <c r="A52" s="1" t="s">
        <v>142</v>
      </c>
      <c r="B52" s="1" t="s">
        <v>143</v>
      </c>
      <c r="C52" s="1" t="s">
        <v>144</v>
      </c>
      <c r="D52" s="1">
        <v>535.54999999999995</v>
      </c>
      <c r="E52" s="1">
        <v>29319</v>
      </c>
      <c r="F52" s="1">
        <v>0.86</v>
      </c>
    </row>
    <row r="56" spans="1:8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154</v>
      </c>
      <c r="F56" s="1" t="s">
        <v>5</v>
      </c>
    </row>
    <row r="57" spans="1:8" x14ac:dyDescent="0.25">
      <c r="A57" s="1" t="s">
        <v>56</v>
      </c>
      <c r="B57" s="1" t="s">
        <v>57</v>
      </c>
      <c r="C57" s="1" t="s">
        <v>16</v>
      </c>
      <c r="D57" s="1">
        <v>1442.55</v>
      </c>
      <c r="E57" s="1">
        <v>291546</v>
      </c>
      <c r="F57" s="1">
        <v>8.51</v>
      </c>
      <c r="G57" s="3">
        <f>VLOOKUP('2017'!A57,'2018'!$A$1:$F$51,4,0)</f>
        <v>1886.1</v>
      </c>
      <c r="H57">
        <f>G57/D57*100-100</f>
        <v>30.747634397421223</v>
      </c>
    </row>
    <row r="58" spans="1:8" x14ac:dyDescent="0.25">
      <c r="A58" s="1" t="s">
        <v>53</v>
      </c>
      <c r="B58" s="1" t="s">
        <v>128</v>
      </c>
      <c r="C58" s="1" t="s">
        <v>55</v>
      </c>
      <c r="D58" s="1">
        <v>1502.1</v>
      </c>
      <c r="E58" s="1">
        <v>238224</v>
      </c>
      <c r="F58" s="1">
        <v>6.96</v>
      </c>
      <c r="G58" s="3">
        <f>VLOOKUP('2017'!A58,'2018'!$A$1:$F$51,4,0)</f>
        <v>1825.6</v>
      </c>
      <c r="H58">
        <f t="shared" ref="H58:H66" si="0">G58/D58*100-100</f>
        <v>21.536515544903807</v>
      </c>
    </row>
    <row r="59" spans="1:8" x14ac:dyDescent="0.25">
      <c r="A59" s="1" t="s">
        <v>75</v>
      </c>
      <c r="B59" s="1" t="s">
        <v>76</v>
      </c>
      <c r="C59" s="1" t="s">
        <v>77</v>
      </c>
      <c r="D59" s="1">
        <v>280.3</v>
      </c>
      <c r="E59" s="1">
        <v>237926</v>
      </c>
      <c r="F59" s="1">
        <v>6.95</v>
      </c>
      <c r="G59" s="3">
        <f>VLOOKUP('2017'!A59,'2018'!$A$1:$F$51,4,0)</f>
        <v>255.5</v>
      </c>
      <c r="H59">
        <f t="shared" si="0"/>
        <v>-8.8476632179807382</v>
      </c>
    </row>
    <row r="60" spans="1:8" x14ac:dyDescent="0.25">
      <c r="A60" s="1" t="s">
        <v>108</v>
      </c>
      <c r="B60" s="1" t="s">
        <v>109</v>
      </c>
      <c r="C60" s="1" t="s">
        <v>30</v>
      </c>
      <c r="D60" s="1">
        <v>1320.9</v>
      </c>
      <c r="E60" s="1">
        <v>218526</v>
      </c>
      <c r="F60" s="1">
        <v>6.38</v>
      </c>
      <c r="G60" s="3">
        <f>VLOOKUP('2017'!A60,'2018'!$A$1:$F$51,4,0)</f>
        <v>882.7</v>
      </c>
      <c r="H60">
        <f t="shared" si="0"/>
        <v>-33.174350821409647</v>
      </c>
    </row>
    <row r="61" spans="1:8" x14ac:dyDescent="0.25">
      <c r="A61" s="1" t="s">
        <v>73</v>
      </c>
      <c r="B61" s="1" t="s">
        <v>74</v>
      </c>
      <c r="C61" s="1" t="s">
        <v>52</v>
      </c>
      <c r="D61" s="1">
        <v>1022.25</v>
      </c>
      <c r="E61" s="1">
        <v>204280</v>
      </c>
      <c r="F61" s="1">
        <v>5.96</v>
      </c>
      <c r="G61" s="3">
        <f>VLOOKUP('2017'!A61,'2018'!$A$1:$F$51,4,0)</f>
        <v>1131.8</v>
      </c>
      <c r="H61">
        <f t="shared" si="0"/>
        <v>10.716556615309372</v>
      </c>
    </row>
    <row r="62" spans="1:8" x14ac:dyDescent="0.25">
      <c r="A62" s="1" t="s">
        <v>66</v>
      </c>
      <c r="B62" s="1" t="s">
        <v>67</v>
      </c>
      <c r="C62" s="1" t="s">
        <v>16</v>
      </c>
      <c r="D62" s="1">
        <v>276.85000000000002</v>
      </c>
      <c r="E62" s="1">
        <v>161183</v>
      </c>
      <c r="F62" s="1">
        <v>4.71</v>
      </c>
      <c r="G62" s="3">
        <f>VLOOKUP('2017'!A62,'2018'!$A$1:$F$51,4,0)</f>
        <v>278.35000000000002</v>
      </c>
      <c r="H62">
        <f t="shared" si="0"/>
        <v>0.54180964421166777</v>
      </c>
    </row>
    <row r="63" spans="1:8" x14ac:dyDescent="0.25">
      <c r="A63" s="1" t="s">
        <v>124</v>
      </c>
      <c r="B63" s="1" t="s">
        <v>125</v>
      </c>
      <c r="C63" s="1" t="s">
        <v>52</v>
      </c>
      <c r="D63" s="1">
        <v>2431.8000000000002</v>
      </c>
      <c r="E63" s="1">
        <v>129376</v>
      </c>
      <c r="F63" s="1">
        <v>3.78</v>
      </c>
      <c r="G63" s="3">
        <f>VLOOKUP('2017'!A63,'2018'!$A$1:$F$51,4,0)</f>
        <v>2849.15</v>
      </c>
      <c r="H63">
        <f t="shared" si="0"/>
        <v>17.162184390163659</v>
      </c>
    </row>
    <row r="64" spans="1:8" x14ac:dyDescent="0.25">
      <c r="A64" s="1" t="s">
        <v>85</v>
      </c>
      <c r="B64" s="1" t="s">
        <v>86</v>
      </c>
      <c r="C64" s="1" t="s">
        <v>87</v>
      </c>
      <c r="D64" s="1">
        <v>1574.9</v>
      </c>
      <c r="E64" s="1">
        <v>129276</v>
      </c>
      <c r="F64" s="1">
        <v>3.77</v>
      </c>
      <c r="G64" s="3">
        <f>VLOOKUP('2017'!A64,'2018'!$A$1:$F$51,4,0)</f>
        <v>1310.9</v>
      </c>
      <c r="H64">
        <f t="shared" si="0"/>
        <v>-16.762969077401735</v>
      </c>
    </row>
    <row r="65" spans="1:8" x14ac:dyDescent="0.25">
      <c r="A65" s="1" t="s">
        <v>83</v>
      </c>
      <c r="B65" s="1" t="s">
        <v>84</v>
      </c>
      <c r="C65" s="1" t="s">
        <v>16</v>
      </c>
      <c r="D65" s="1">
        <v>872.2</v>
      </c>
      <c r="E65" s="1">
        <v>104291</v>
      </c>
      <c r="F65" s="1">
        <v>3.05</v>
      </c>
      <c r="G65" s="3">
        <f>VLOOKUP('2017'!A65,'2018'!$A$1:$F$51,4,0)</f>
        <v>1047.8</v>
      </c>
      <c r="H65">
        <f t="shared" si="0"/>
        <v>20.132997019032331</v>
      </c>
    </row>
    <row r="66" spans="1:8" x14ac:dyDescent="0.25">
      <c r="A66" s="1" t="s">
        <v>112</v>
      </c>
      <c r="B66" s="1" t="s">
        <v>113</v>
      </c>
      <c r="C66" s="1" t="s">
        <v>16</v>
      </c>
      <c r="D66" s="1">
        <v>293.39999999999998</v>
      </c>
      <c r="E66" s="1">
        <v>93577</v>
      </c>
      <c r="F66" s="1">
        <v>2.73</v>
      </c>
      <c r="G66" s="3">
        <f>VLOOKUP('2017'!A66,'2018'!$A$1:$F$51,4,0)</f>
        <v>249.9</v>
      </c>
      <c r="H66">
        <f t="shared" si="0"/>
        <v>-14.826175869120647</v>
      </c>
    </row>
    <row r="67" spans="1:8" hidden="1" x14ac:dyDescent="0.25">
      <c r="A67" s="1" t="s">
        <v>118</v>
      </c>
      <c r="B67" s="1" t="s">
        <v>119</v>
      </c>
      <c r="C67" s="1" t="s">
        <v>92</v>
      </c>
      <c r="D67" s="1">
        <v>465.85</v>
      </c>
      <c r="E67" s="1">
        <v>87430</v>
      </c>
      <c r="F67" s="1">
        <v>2.5499999999999998</v>
      </c>
    </row>
    <row r="68" spans="1:8" hidden="1" x14ac:dyDescent="0.25">
      <c r="A68" s="1" t="s">
        <v>14</v>
      </c>
      <c r="B68" s="1" t="s">
        <v>15</v>
      </c>
      <c r="C68" s="1" t="s">
        <v>16</v>
      </c>
      <c r="D68" s="1">
        <v>490.8</v>
      </c>
      <c r="E68" s="1">
        <v>83346</v>
      </c>
      <c r="F68" s="1">
        <v>2.4300000000000002</v>
      </c>
    </row>
    <row r="69" spans="1:8" hidden="1" x14ac:dyDescent="0.25">
      <c r="A69" s="1" t="s">
        <v>93</v>
      </c>
      <c r="B69" s="1" t="s">
        <v>94</v>
      </c>
      <c r="C69" s="1" t="s">
        <v>92</v>
      </c>
      <c r="D69" s="1">
        <v>6015.7</v>
      </c>
      <c r="E69" s="1">
        <v>79958</v>
      </c>
      <c r="F69" s="1">
        <v>2.33</v>
      </c>
    </row>
    <row r="70" spans="1:8" hidden="1" x14ac:dyDescent="0.25">
      <c r="A70" s="1" t="s">
        <v>116</v>
      </c>
      <c r="B70" s="1" t="s">
        <v>117</v>
      </c>
      <c r="C70" s="1" t="s">
        <v>36</v>
      </c>
      <c r="D70" s="1">
        <v>688.15</v>
      </c>
      <c r="E70" s="1">
        <v>75949</v>
      </c>
      <c r="F70" s="1">
        <v>2.2200000000000002</v>
      </c>
    </row>
    <row r="71" spans="1:8" hidden="1" x14ac:dyDescent="0.25">
      <c r="A71" s="1" t="s">
        <v>71</v>
      </c>
      <c r="B71" s="1" t="s">
        <v>72</v>
      </c>
      <c r="C71" s="1" t="s">
        <v>16</v>
      </c>
      <c r="D71" s="1">
        <v>1425.15</v>
      </c>
      <c r="E71" s="1">
        <v>71595</v>
      </c>
      <c r="F71" s="1">
        <v>2.09</v>
      </c>
    </row>
    <row r="72" spans="1:8" hidden="1" x14ac:dyDescent="0.25">
      <c r="A72" s="1" t="s">
        <v>63</v>
      </c>
      <c r="B72" s="1" t="s">
        <v>64</v>
      </c>
      <c r="C72" s="1" t="s">
        <v>65</v>
      </c>
      <c r="D72" s="1">
        <v>911.75</v>
      </c>
      <c r="E72" s="1">
        <v>65118</v>
      </c>
      <c r="F72" s="1">
        <v>1.9</v>
      </c>
    </row>
    <row r="73" spans="1:8" hidden="1" x14ac:dyDescent="0.25">
      <c r="A73" s="1" t="s">
        <v>90</v>
      </c>
      <c r="B73" s="1" t="s">
        <v>91</v>
      </c>
      <c r="C73" s="1" t="s">
        <v>92</v>
      </c>
      <c r="D73" s="1">
        <v>1286.9000000000001</v>
      </c>
      <c r="E73" s="1">
        <v>59946</v>
      </c>
      <c r="F73" s="1">
        <v>1.75</v>
      </c>
    </row>
    <row r="74" spans="1:8" hidden="1" x14ac:dyDescent="0.25">
      <c r="A74" s="1" t="s">
        <v>100</v>
      </c>
      <c r="B74" s="1" t="s">
        <v>101</v>
      </c>
      <c r="C74" s="1" t="s">
        <v>33</v>
      </c>
      <c r="D74" s="1">
        <v>185</v>
      </c>
      <c r="E74" s="1">
        <v>52231</v>
      </c>
      <c r="F74" s="1">
        <v>1.53</v>
      </c>
    </row>
    <row r="75" spans="1:8" hidden="1" x14ac:dyDescent="0.25">
      <c r="A75" s="1" t="s">
        <v>140</v>
      </c>
      <c r="B75" s="1" t="s">
        <v>141</v>
      </c>
      <c r="C75" s="1" t="s">
        <v>16</v>
      </c>
      <c r="D75" s="1">
        <v>1546.75</v>
      </c>
      <c r="E75" s="1">
        <v>51062</v>
      </c>
      <c r="F75" s="1">
        <v>1.49</v>
      </c>
    </row>
    <row r="76" spans="1:8" hidden="1" x14ac:dyDescent="0.25">
      <c r="A76" s="1" t="s">
        <v>50</v>
      </c>
      <c r="B76" s="1" t="s">
        <v>51</v>
      </c>
      <c r="C76" s="1" t="s">
        <v>52</v>
      </c>
      <c r="D76" s="1">
        <v>874.75</v>
      </c>
      <c r="E76" s="1">
        <v>49378</v>
      </c>
      <c r="F76" s="1">
        <v>1.44</v>
      </c>
    </row>
    <row r="77" spans="1:8" hidden="1" x14ac:dyDescent="0.25">
      <c r="A77" s="1" t="s">
        <v>11</v>
      </c>
      <c r="B77" s="1" t="s">
        <v>12</v>
      </c>
      <c r="C77" s="1" t="s">
        <v>13</v>
      </c>
      <c r="D77" s="1">
        <v>1073.5</v>
      </c>
      <c r="E77" s="1">
        <v>48396</v>
      </c>
      <c r="F77" s="1">
        <v>1.41</v>
      </c>
    </row>
    <row r="78" spans="1:8" hidden="1" x14ac:dyDescent="0.25">
      <c r="A78" s="1" t="s">
        <v>22</v>
      </c>
      <c r="B78" s="1" t="s">
        <v>23</v>
      </c>
      <c r="C78" s="1" t="s">
        <v>24</v>
      </c>
      <c r="D78" s="1">
        <v>350.05</v>
      </c>
      <c r="E78" s="1">
        <v>46177</v>
      </c>
      <c r="F78" s="1">
        <v>1.35</v>
      </c>
    </row>
    <row r="79" spans="1:8" hidden="1" x14ac:dyDescent="0.25">
      <c r="A79" s="1" t="s">
        <v>104</v>
      </c>
      <c r="B79" s="1" t="s">
        <v>105</v>
      </c>
      <c r="C79" s="1" t="s">
        <v>99</v>
      </c>
      <c r="D79" s="1">
        <v>197.3</v>
      </c>
      <c r="E79" s="1">
        <v>43352</v>
      </c>
      <c r="F79" s="1">
        <v>1.27</v>
      </c>
    </row>
    <row r="80" spans="1:8" hidden="1" x14ac:dyDescent="0.25">
      <c r="A80" s="1" t="s">
        <v>126</v>
      </c>
      <c r="B80" s="1" t="s">
        <v>127</v>
      </c>
      <c r="C80" s="1" t="s">
        <v>8</v>
      </c>
      <c r="D80" s="1">
        <v>3984.75</v>
      </c>
      <c r="E80" s="1">
        <v>41563</v>
      </c>
      <c r="F80" s="1">
        <v>1.21</v>
      </c>
    </row>
    <row r="81" spans="1:6" hidden="1" x14ac:dyDescent="0.25">
      <c r="A81" s="1" t="s">
        <v>58</v>
      </c>
      <c r="B81" s="1" t="s">
        <v>59</v>
      </c>
      <c r="C81" s="1" t="s">
        <v>19</v>
      </c>
      <c r="D81" s="1">
        <v>3221.95</v>
      </c>
      <c r="E81" s="1">
        <v>41178</v>
      </c>
      <c r="F81" s="1">
        <v>1.2</v>
      </c>
    </row>
    <row r="82" spans="1:6" hidden="1" x14ac:dyDescent="0.25">
      <c r="A82" s="1" t="s">
        <v>97</v>
      </c>
      <c r="B82" s="1" t="s">
        <v>98</v>
      </c>
      <c r="C82" s="1" t="s">
        <v>99</v>
      </c>
      <c r="D82" s="1">
        <v>166</v>
      </c>
      <c r="E82" s="1">
        <v>41062</v>
      </c>
      <c r="F82" s="1">
        <v>1.2</v>
      </c>
    </row>
    <row r="83" spans="1:6" hidden="1" x14ac:dyDescent="0.25">
      <c r="A83" s="1" t="s">
        <v>164</v>
      </c>
      <c r="B83" s="1" t="s">
        <v>165</v>
      </c>
      <c r="C83" s="1" t="s">
        <v>30</v>
      </c>
      <c r="D83" s="1">
        <v>387.05</v>
      </c>
      <c r="E83" s="1">
        <v>39469</v>
      </c>
      <c r="F83" s="1">
        <v>1.1499999999999999</v>
      </c>
    </row>
    <row r="84" spans="1:6" hidden="1" x14ac:dyDescent="0.25">
      <c r="A84" s="1" t="s">
        <v>17</v>
      </c>
      <c r="B84" s="1" t="s">
        <v>18</v>
      </c>
      <c r="C84" s="1" t="s">
        <v>19</v>
      </c>
      <c r="D84" s="1">
        <v>2805.45</v>
      </c>
      <c r="E84" s="1">
        <v>38155</v>
      </c>
      <c r="F84" s="1">
        <v>1.1100000000000001</v>
      </c>
    </row>
    <row r="85" spans="1:6" hidden="1" x14ac:dyDescent="0.25">
      <c r="A85" s="1" t="s">
        <v>37</v>
      </c>
      <c r="B85" s="1" t="s">
        <v>38</v>
      </c>
      <c r="C85" s="1" t="s">
        <v>39</v>
      </c>
      <c r="D85" s="1">
        <v>292.64999999999998</v>
      </c>
      <c r="E85" s="1">
        <v>38149</v>
      </c>
      <c r="F85" s="1">
        <v>1.1100000000000001</v>
      </c>
    </row>
    <row r="86" spans="1:6" hidden="1" x14ac:dyDescent="0.25">
      <c r="A86" s="1" t="s">
        <v>88</v>
      </c>
      <c r="B86" s="1" t="s">
        <v>89</v>
      </c>
      <c r="C86" s="1" t="s">
        <v>36</v>
      </c>
      <c r="D86" s="1">
        <v>1445.2</v>
      </c>
      <c r="E86" s="1">
        <v>34583</v>
      </c>
      <c r="F86" s="1">
        <v>1.01</v>
      </c>
    </row>
    <row r="87" spans="1:6" hidden="1" x14ac:dyDescent="0.25">
      <c r="A87" s="1" t="s">
        <v>157</v>
      </c>
      <c r="B87" s="1" t="s">
        <v>158</v>
      </c>
      <c r="C87" s="1" t="s">
        <v>92</v>
      </c>
      <c r="D87" s="1">
        <v>25587.5</v>
      </c>
      <c r="E87" s="1">
        <v>34116</v>
      </c>
      <c r="F87" s="1">
        <v>1</v>
      </c>
    </row>
    <row r="88" spans="1:6" hidden="1" x14ac:dyDescent="0.25">
      <c r="A88" s="1" t="s">
        <v>28</v>
      </c>
      <c r="B88" s="1" t="s">
        <v>29</v>
      </c>
      <c r="C88" s="1" t="s">
        <v>30</v>
      </c>
      <c r="D88" s="1">
        <v>649.85</v>
      </c>
      <c r="E88" s="1">
        <v>33833</v>
      </c>
      <c r="F88" s="1">
        <v>0.99</v>
      </c>
    </row>
    <row r="89" spans="1:6" hidden="1" x14ac:dyDescent="0.25">
      <c r="A89" s="1" t="s">
        <v>48</v>
      </c>
      <c r="B89" s="1" t="s">
        <v>49</v>
      </c>
      <c r="C89" s="1" t="s">
        <v>8</v>
      </c>
      <c r="D89" s="1">
        <v>1049</v>
      </c>
      <c r="E89" s="1">
        <v>33788</v>
      </c>
      <c r="F89" s="1">
        <v>0.99</v>
      </c>
    </row>
    <row r="90" spans="1:6" hidden="1" x14ac:dyDescent="0.25">
      <c r="A90" s="1" t="s">
        <v>136</v>
      </c>
      <c r="B90" s="1" t="s">
        <v>137</v>
      </c>
      <c r="C90" s="1" t="s">
        <v>52</v>
      </c>
      <c r="D90" s="1">
        <v>515.70000000000005</v>
      </c>
      <c r="E90" s="1">
        <v>32594</v>
      </c>
      <c r="F90" s="1">
        <v>0.95</v>
      </c>
    </row>
    <row r="91" spans="1:6" hidden="1" x14ac:dyDescent="0.25">
      <c r="A91" s="1" t="s">
        <v>122</v>
      </c>
      <c r="B91" s="1" t="s">
        <v>123</v>
      </c>
      <c r="C91" s="1" t="s">
        <v>80</v>
      </c>
      <c r="D91" s="1">
        <v>482.7</v>
      </c>
      <c r="E91" s="1">
        <v>32348</v>
      </c>
      <c r="F91" s="1">
        <v>0.94</v>
      </c>
    </row>
    <row r="92" spans="1:6" hidden="1" x14ac:dyDescent="0.25">
      <c r="A92" s="1" t="s">
        <v>159</v>
      </c>
      <c r="B92" s="1" t="s">
        <v>160</v>
      </c>
      <c r="C92" s="1" t="s">
        <v>55</v>
      </c>
      <c r="D92" s="1">
        <v>997.75</v>
      </c>
      <c r="E92" s="1">
        <v>32136</v>
      </c>
      <c r="F92" s="1">
        <v>0.94</v>
      </c>
    </row>
    <row r="93" spans="1:6" hidden="1" x14ac:dyDescent="0.25">
      <c r="A93" s="1" t="s">
        <v>43</v>
      </c>
      <c r="B93" s="1" t="s">
        <v>44</v>
      </c>
      <c r="C93" s="1" t="s">
        <v>36</v>
      </c>
      <c r="D93" s="1">
        <v>2632.35</v>
      </c>
      <c r="E93" s="1">
        <v>31847</v>
      </c>
      <c r="F93" s="1">
        <v>0.93</v>
      </c>
    </row>
    <row r="94" spans="1:6" hidden="1" x14ac:dyDescent="0.25">
      <c r="A94" s="1" t="s">
        <v>34</v>
      </c>
      <c r="B94" s="1" t="s">
        <v>35</v>
      </c>
      <c r="C94" s="1" t="s">
        <v>36</v>
      </c>
      <c r="D94" s="1">
        <v>592.95000000000005</v>
      </c>
      <c r="E94" s="1">
        <v>30052</v>
      </c>
      <c r="F94" s="1">
        <v>0.88</v>
      </c>
    </row>
    <row r="95" spans="1:6" hidden="1" x14ac:dyDescent="0.25">
      <c r="A95" s="1" t="s">
        <v>142</v>
      </c>
      <c r="B95" s="1" t="s">
        <v>143</v>
      </c>
      <c r="C95" s="1" t="s">
        <v>144</v>
      </c>
      <c r="D95" s="1">
        <v>535.54999999999995</v>
      </c>
      <c r="E95" s="1">
        <v>29319</v>
      </c>
      <c r="F95" s="1">
        <v>0.86</v>
      </c>
    </row>
    <row r="96" spans="1:6" hidden="1" x14ac:dyDescent="0.25">
      <c r="A96" s="1" t="s">
        <v>134</v>
      </c>
      <c r="B96" s="1" t="s">
        <v>135</v>
      </c>
      <c r="C96" s="1" t="s">
        <v>52</v>
      </c>
      <c r="D96" s="1">
        <v>459.15</v>
      </c>
      <c r="E96" s="1">
        <v>28598</v>
      </c>
      <c r="F96" s="1">
        <v>0.83</v>
      </c>
    </row>
    <row r="97" spans="1:8" hidden="1" x14ac:dyDescent="0.25">
      <c r="A97" s="1" t="s">
        <v>146</v>
      </c>
      <c r="B97" s="1" t="s">
        <v>147</v>
      </c>
      <c r="C97" s="1" t="s">
        <v>148</v>
      </c>
      <c r="D97" s="1">
        <v>339.6</v>
      </c>
      <c r="E97" s="1">
        <v>27429</v>
      </c>
      <c r="F97" s="1">
        <v>0.8</v>
      </c>
    </row>
    <row r="98" spans="1:8" hidden="1" x14ac:dyDescent="0.25">
      <c r="A98" s="1" t="s">
        <v>60</v>
      </c>
      <c r="B98" s="1" t="s">
        <v>61</v>
      </c>
      <c r="C98" s="1" t="s">
        <v>62</v>
      </c>
      <c r="D98" s="1">
        <v>195.05</v>
      </c>
      <c r="E98" s="1">
        <v>24989</v>
      </c>
      <c r="F98" s="1">
        <v>0.73</v>
      </c>
    </row>
    <row r="99" spans="1:8" hidden="1" x14ac:dyDescent="0.25">
      <c r="A99" s="1" t="s">
        <v>45</v>
      </c>
      <c r="B99" s="1" t="s">
        <v>46</v>
      </c>
      <c r="C99" s="1" t="s">
        <v>47</v>
      </c>
      <c r="D99" s="1">
        <v>376.95</v>
      </c>
      <c r="E99" s="1">
        <v>24226</v>
      </c>
      <c r="F99" s="1">
        <v>0.71</v>
      </c>
    </row>
    <row r="100" spans="1:8" hidden="1" x14ac:dyDescent="0.25">
      <c r="A100" s="1" t="s">
        <v>149</v>
      </c>
      <c r="B100" s="1" t="s">
        <v>150</v>
      </c>
      <c r="C100" s="1" t="s">
        <v>151</v>
      </c>
      <c r="D100" s="1">
        <v>22751.25</v>
      </c>
      <c r="E100" s="1">
        <v>20832</v>
      </c>
      <c r="F100" s="1">
        <v>0.61</v>
      </c>
    </row>
    <row r="101" spans="1:8" hidden="1" x14ac:dyDescent="0.25">
      <c r="A101" s="1" t="s">
        <v>155</v>
      </c>
      <c r="B101" s="1" t="s">
        <v>156</v>
      </c>
      <c r="C101" s="1" t="s">
        <v>36</v>
      </c>
      <c r="D101" s="1">
        <v>675.2</v>
      </c>
      <c r="E101" s="1">
        <v>18965</v>
      </c>
      <c r="F101" s="1">
        <v>0.55000000000000004</v>
      </c>
    </row>
    <row r="102" spans="1:8" hidden="1" x14ac:dyDescent="0.25">
      <c r="A102" s="1" t="s">
        <v>9</v>
      </c>
      <c r="B102" s="1" t="s">
        <v>10</v>
      </c>
      <c r="C102" s="1" t="s">
        <v>8</v>
      </c>
      <c r="D102" s="1">
        <v>236.65</v>
      </c>
      <c r="E102" s="1">
        <v>17386</v>
      </c>
      <c r="F102" s="1">
        <v>0.51</v>
      </c>
    </row>
    <row r="103" spans="1:8" hidden="1" x14ac:dyDescent="0.25">
      <c r="A103" s="1" t="s">
        <v>161</v>
      </c>
      <c r="B103" s="1" t="s">
        <v>162</v>
      </c>
      <c r="C103" s="1" t="s">
        <v>163</v>
      </c>
      <c r="D103" s="1">
        <v>325.89999999999998</v>
      </c>
      <c r="E103" s="1">
        <v>16878</v>
      </c>
      <c r="F103" s="1">
        <v>0.49</v>
      </c>
    </row>
    <row r="104" spans="1:8" hidden="1" x14ac:dyDescent="0.25">
      <c r="A104" s="1" t="s">
        <v>120</v>
      </c>
      <c r="B104" s="1" t="s">
        <v>121</v>
      </c>
      <c r="C104" s="1" t="s">
        <v>99</v>
      </c>
      <c r="D104" s="1">
        <v>90.35</v>
      </c>
      <c r="E104" s="1">
        <v>16373</v>
      </c>
      <c r="F104" s="1">
        <v>0.48</v>
      </c>
    </row>
    <row r="105" spans="1:8" hidden="1" x14ac:dyDescent="0.25">
      <c r="A105" s="1" t="s">
        <v>20</v>
      </c>
      <c r="B105" s="1" t="s">
        <v>21</v>
      </c>
      <c r="C105" s="1" t="s">
        <v>16</v>
      </c>
      <c r="D105" s="1">
        <v>172.95</v>
      </c>
      <c r="E105" s="1">
        <v>16339</v>
      </c>
      <c r="F105" s="1">
        <v>0.48</v>
      </c>
    </row>
    <row r="106" spans="1:8" hidden="1" x14ac:dyDescent="0.25">
      <c r="A106" s="1" t="s">
        <v>166</v>
      </c>
      <c r="B106" s="1" t="s">
        <v>167</v>
      </c>
      <c r="C106" s="1" t="s">
        <v>92</v>
      </c>
      <c r="D106" s="1">
        <v>282.14999999999998</v>
      </c>
      <c r="E106" s="1">
        <v>14347</v>
      </c>
      <c r="F106" s="1">
        <v>0.42</v>
      </c>
    </row>
    <row r="107" spans="1:8" hidden="1" x14ac:dyDescent="0.25">
      <c r="A107" s="1" t="s">
        <v>6</v>
      </c>
      <c r="B107" s="1" t="s">
        <v>7</v>
      </c>
      <c r="C107" s="1" t="s">
        <v>8</v>
      </c>
      <c r="D107" s="1">
        <v>1446.05</v>
      </c>
      <c r="E107" s="1">
        <v>12220</v>
      </c>
      <c r="F107" s="1">
        <v>0.36</v>
      </c>
    </row>
    <row r="108" spans="1:8" x14ac:dyDescent="0.25">
      <c r="G108" t="s">
        <v>238</v>
      </c>
      <c r="H108">
        <f>AVERAGE(H57:H66)</f>
        <v>2.7226538625129293</v>
      </c>
    </row>
  </sheetData>
  <autoFilter ref="A56:F107">
    <filterColumn colId="4">
      <top10 val="10" filterVal="93577"/>
    </filterColumn>
    <sortState ref="A57:F107">
      <sortCondition descending="1" ref="E56:E10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42" workbookViewId="0">
      <selection activeCell="G106" sqref="G106:H106"/>
    </sheetView>
  </sheetViews>
  <sheetFormatPr defaultRowHeight="15" x14ac:dyDescent="0.25"/>
  <cols>
    <col min="1" max="6" width="22.140625" customWidth="1"/>
    <col min="7" max="7" width="19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168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354.1</v>
      </c>
      <c r="E2" s="1">
        <v>27133</v>
      </c>
      <c r="F2" s="1">
        <v>0.7</v>
      </c>
    </row>
    <row r="3" spans="1:6" x14ac:dyDescent="0.25">
      <c r="A3" s="1" t="s">
        <v>9</v>
      </c>
      <c r="B3" s="1" t="s">
        <v>10</v>
      </c>
      <c r="C3" s="1" t="s">
        <v>170</v>
      </c>
      <c r="D3" s="1">
        <v>232.95</v>
      </c>
      <c r="E3" s="1">
        <v>17115</v>
      </c>
      <c r="F3" s="1">
        <v>0.44</v>
      </c>
    </row>
    <row r="4" spans="1:6" x14ac:dyDescent="0.25">
      <c r="A4" s="1" t="s">
        <v>11</v>
      </c>
      <c r="B4" s="1" t="s">
        <v>12</v>
      </c>
      <c r="C4" s="1" t="s">
        <v>171</v>
      </c>
      <c r="D4" s="1">
        <v>1120.4000000000001</v>
      </c>
      <c r="E4" s="1">
        <v>50510</v>
      </c>
      <c r="F4" s="1">
        <v>1.29</v>
      </c>
    </row>
    <row r="5" spans="1:6" x14ac:dyDescent="0.25">
      <c r="A5" s="1" t="s">
        <v>155</v>
      </c>
      <c r="B5" s="1" t="s">
        <v>156</v>
      </c>
      <c r="C5" s="1" t="s">
        <v>172</v>
      </c>
      <c r="D5" s="1">
        <v>557.85</v>
      </c>
      <c r="E5" s="1">
        <v>15688</v>
      </c>
      <c r="F5" s="1">
        <v>0.4</v>
      </c>
    </row>
    <row r="6" spans="1:6" x14ac:dyDescent="0.25">
      <c r="A6" s="1" t="s">
        <v>14</v>
      </c>
      <c r="B6" s="1" t="s">
        <v>15</v>
      </c>
      <c r="C6" s="1" t="s">
        <v>173</v>
      </c>
      <c r="D6" s="1">
        <v>510.5</v>
      </c>
      <c r="E6" s="1">
        <v>81157</v>
      </c>
      <c r="F6" s="1">
        <v>2.08</v>
      </c>
    </row>
    <row r="7" spans="1:6" x14ac:dyDescent="0.25">
      <c r="A7" s="1" t="s">
        <v>17</v>
      </c>
      <c r="B7" s="1" t="s">
        <v>18</v>
      </c>
      <c r="C7" s="1" t="s">
        <v>174</v>
      </c>
      <c r="D7" s="1">
        <v>2744.7</v>
      </c>
      <c r="E7" s="1">
        <v>37329</v>
      </c>
      <c r="F7" s="1">
        <v>0.96</v>
      </c>
    </row>
    <row r="8" spans="1:6" x14ac:dyDescent="0.25">
      <c r="A8" s="1" t="s">
        <v>175</v>
      </c>
      <c r="B8" s="1" t="s">
        <v>176</v>
      </c>
      <c r="C8" s="1" t="s">
        <v>173</v>
      </c>
      <c r="D8" s="1">
        <v>1767.55</v>
      </c>
      <c r="E8" s="1">
        <v>41780</v>
      </c>
      <c r="F8" s="1">
        <v>1.07</v>
      </c>
    </row>
    <row r="9" spans="1:6" x14ac:dyDescent="0.25">
      <c r="A9" s="1" t="s">
        <v>28</v>
      </c>
      <c r="B9" s="1" t="s">
        <v>29</v>
      </c>
      <c r="C9" s="1" t="s">
        <v>177</v>
      </c>
      <c r="D9" s="1">
        <v>427.45</v>
      </c>
      <c r="E9" s="1">
        <v>33381</v>
      </c>
      <c r="F9" s="1">
        <v>0.86</v>
      </c>
    </row>
    <row r="10" spans="1:6" x14ac:dyDescent="0.25">
      <c r="A10" s="1" t="s">
        <v>22</v>
      </c>
      <c r="B10" s="1" t="s">
        <v>23</v>
      </c>
      <c r="C10" s="1" t="s">
        <v>178</v>
      </c>
      <c r="D10" s="1">
        <v>398.7</v>
      </c>
      <c r="E10" s="1">
        <v>52594</v>
      </c>
      <c r="F10" s="1">
        <v>1.35</v>
      </c>
    </row>
    <row r="11" spans="1:6" x14ac:dyDescent="0.25">
      <c r="A11" s="1" t="s">
        <v>161</v>
      </c>
      <c r="B11" s="1" t="s">
        <v>162</v>
      </c>
      <c r="C11" s="1" t="s">
        <v>178</v>
      </c>
      <c r="D11" s="1">
        <v>336.15</v>
      </c>
      <c r="E11" s="1">
        <v>26113</v>
      </c>
      <c r="F11" s="1">
        <v>0.67</v>
      </c>
    </row>
    <row r="12" spans="1:6" x14ac:dyDescent="0.25">
      <c r="A12" s="1" t="s">
        <v>149</v>
      </c>
      <c r="B12" s="1" t="s">
        <v>150</v>
      </c>
      <c r="C12" s="1" t="s">
        <v>174</v>
      </c>
      <c r="D12" s="1">
        <v>18017.55</v>
      </c>
      <c r="E12" s="1">
        <v>16497</v>
      </c>
      <c r="F12" s="1">
        <v>0.42</v>
      </c>
    </row>
    <row r="13" spans="1:6" x14ac:dyDescent="0.25">
      <c r="A13" s="1" t="s">
        <v>34</v>
      </c>
      <c r="B13" s="1" t="s">
        <v>35</v>
      </c>
      <c r="C13" s="1" t="s">
        <v>172</v>
      </c>
      <c r="D13" s="1">
        <v>545.45000000000005</v>
      </c>
      <c r="E13" s="1">
        <v>27661</v>
      </c>
      <c r="F13" s="1">
        <v>0.71</v>
      </c>
    </row>
    <row r="14" spans="1:6" x14ac:dyDescent="0.25">
      <c r="A14" s="1" t="s">
        <v>37</v>
      </c>
      <c r="B14" s="1" t="s">
        <v>38</v>
      </c>
      <c r="C14" s="1" t="s">
        <v>179</v>
      </c>
      <c r="D14" s="1">
        <v>283.3</v>
      </c>
      <c r="E14" s="1">
        <v>36930</v>
      </c>
      <c r="F14" s="1">
        <v>0.95</v>
      </c>
    </row>
    <row r="15" spans="1:6" x14ac:dyDescent="0.25">
      <c r="A15" s="1" t="s">
        <v>43</v>
      </c>
      <c r="B15" s="1" t="s">
        <v>44</v>
      </c>
      <c r="C15" s="1" t="s">
        <v>172</v>
      </c>
      <c r="D15" s="1">
        <v>2080.5500000000002</v>
      </c>
      <c r="E15" s="1">
        <v>25195</v>
      </c>
      <c r="F15" s="1">
        <v>0.65</v>
      </c>
    </row>
    <row r="16" spans="1:6" x14ac:dyDescent="0.25">
      <c r="A16" s="1" t="s">
        <v>157</v>
      </c>
      <c r="B16" s="1" t="s">
        <v>158</v>
      </c>
      <c r="C16" s="1" t="s">
        <v>174</v>
      </c>
      <c r="D16" s="1">
        <v>28372.65</v>
      </c>
      <c r="E16" s="1">
        <v>37866</v>
      </c>
      <c r="F16" s="1">
        <v>0.97</v>
      </c>
    </row>
    <row r="17" spans="1:6" x14ac:dyDescent="0.25">
      <c r="A17" s="1" t="s">
        <v>45</v>
      </c>
      <c r="B17" s="1" t="s">
        <v>46</v>
      </c>
      <c r="C17" s="1" t="s">
        <v>177</v>
      </c>
      <c r="D17" s="1">
        <v>328.55</v>
      </c>
      <c r="E17" s="1">
        <v>28154</v>
      </c>
      <c r="F17" s="1">
        <v>0.72</v>
      </c>
    </row>
    <row r="18" spans="1:6" x14ac:dyDescent="0.25">
      <c r="A18" s="1" t="s">
        <v>50</v>
      </c>
      <c r="B18" s="1" t="s">
        <v>51</v>
      </c>
      <c r="C18" s="1" t="s">
        <v>180</v>
      </c>
      <c r="D18" s="1">
        <v>968.6</v>
      </c>
      <c r="E18" s="1">
        <v>53936</v>
      </c>
      <c r="F18" s="1">
        <v>1.38</v>
      </c>
    </row>
    <row r="19" spans="1:6" x14ac:dyDescent="0.25">
      <c r="A19" s="1" t="s">
        <v>56</v>
      </c>
      <c r="B19" s="1" t="s">
        <v>57</v>
      </c>
      <c r="C19" s="1" t="s">
        <v>173</v>
      </c>
      <c r="D19" s="1">
        <v>1886.1</v>
      </c>
      <c r="E19" s="1">
        <v>385626</v>
      </c>
      <c r="F19" s="1">
        <v>9.8800000000000008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3542.8</v>
      </c>
      <c r="E20" s="1">
        <v>45989</v>
      </c>
      <c r="F20" s="1">
        <v>1.18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214.55</v>
      </c>
      <c r="E21" s="1">
        <v>31307</v>
      </c>
      <c r="F21" s="1">
        <v>0.8</v>
      </c>
    </row>
    <row r="22" spans="1:6" x14ac:dyDescent="0.25">
      <c r="A22" s="1" t="s">
        <v>181</v>
      </c>
      <c r="B22" s="1" t="s">
        <v>182</v>
      </c>
      <c r="C22" s="1" t="s">
        <v>177</v>
      </c>
      <c r="D22" s="1">
        <v>344.85</v>
      </c>
      <c r="E22" s="1">
        <v>25749</v>
      </c>
      <c r="F22" s="1">
        <v>0.66</v>
      </c>
    </row>
    <row r="23" spans="1:6" x14ac:dyDescent="0.25">
      <c r="A23" s="1" t="s">
        <v>63</v>
      </c>
      <c r="B23" s="1" t="s">
        <v>64</v>
      </c>
      <c r="C23" s="1" t="s">
        <v>171</v>
      </c>
      <c r="D23" s="1">
        <v>1333.35</v>
      </c>
      <c r="E23" s="1">
        <v>95238</v>
      </c>
      <c r="F23" s="1">
        <v>2.44</v>
      </c>
    </row>
    <row r="24" spans="1:6" x14ac:dyDescent="0.25">
      <c r="A24" s="1" t="s">
        <v>53</v>
      </c>
      <c r="B24" s="1" t="s">
        <v>128</v>
      </c>
      <c r="C24" s="1" t="s">
        <v>173</v>
      </c>
      <c r="D24" s="1">
        <v>1825.6</v>
      </c>
      <c r="E24" s="1">
        <v>291560</v>
      </c>
      <c r="F24" s="1">
        <v>7.47</v>
      </c>
    </row>
    <row r="25" spans="1:6" x14ac:dyDescent="0.25">
      <c r="A25" s="1" t="s">
        <v>75</v>
      </c>
      <c r="B25" s="1" t="s">
        <v>76</v>
      </c>
      <c r="C25" s="1" t="s">
        <v>171</v>
      </c>
      <c r="D25" s="1">
        <v>255.5</v>
      </c>
      <c r="E25" s="1">
        <v>217986</v>
      </c>
      <c r="F25" s="1">
        <v>5.59</v>
      </c>
    </row>
    <row r="26" spans="1:6" x14ac:dyDescent="0.25">
      <c r="A26" s="1" t="s">
        <v>66</v>
      </c>
      <c r="B26" s="1" t="s">
        <v>67</v>
      </c>
      <c r="C26" s="1" t="s">
        <v>173</v>
      </c>
      <c r="D26" s="1">
        <v>278.35000000000002</v>
      </c>
      <c r="E26" s="1">
        <v>178749</v>
      </c>
      <c r="F26" s="1">
        <v>4.58</v>
      </c>
    </row>
    <row r="27" spans="1:6" x14ac:dyDescent="0.25">
      <c r="A27" s="1" t="s">
        <v>159</v>
      </c>
      <c r="B27" s="1" t="s">
        <v>160</v>
      </c>
      <c r="C27" s="1" t="s">
        <v>173</v>
      </c>
      <c r="D27" s="1">
        <v>1237.25</v>
      </c>
      <c r="E27" s="1">
        <v>40051</v>
      </c>
      <c r="F27" s="1">
        <v>1.03</v>
      </c>
    </row>
    <row r="28" spans="1:6" x14ac:dyDescent="0.25">
      <c r="A28" s="1" t="s">
        <v>164</v>
      </c>
      <c r="B28" s="1" t="s">
        <v>165</v>
      </c>
      <c r="C28" s="1" t="s">
        <v>177</v>
      </c>
      <c r="D28" s="1">
        <v>176.6</v>
      </c>
      <c r="E28" s="1">
        <v>36017</v>
      </c>
      <c r="F28" s="1">
        <v>0.92</v>
      </c>
    </row>
    <row r="29" spans="1:6" x14ac:dyDescent="0.25">
      <c r="A29" s="1" t="s">
        <v>71</v>
      </c>
      <c r="B29" s="1" t="s">
        <v>72</v>
      </c>
      <c r="C29" s="1" t="s">
        <v>173</v>
      </c>
      <c r="D29" s="1">
        <v>1796.75</v>
      </c>
      <c r="E29" s="1">
        <v>91538</v>
      </c>
      <c r="F29" s="1">
        <v>2.35</v>
      </c>
    </row>
    <row r="30" spans="1:6" x14ac:dyDescent="0.25">
      <c r="A30" s="1" t="s">
        <v>73</v>
      </c>
      <c r="B30" s="1" t="s">
        <v>74</v>
      </c>
      <c r="C30" s="1" t="s">
        <v>180</v>
      </c>
      <c r="D30" s="1">
        <v>1131.8</v>
      </c>
      <c r="E30" s="1">
        <v>226177</v>
      </c>
      <c r="F30" s="1">
        <v>5.8</v>
      </c>
    </row>
    <row r="31" spans="1:6" x14ac:dyDescent="0.25">
      <c r="A31" s="1" t="s">
        <v>83</v>
      </c>
      <c r="B31" s="1" t="s">
        <v>84</v>
      </c>
      <c r="C31" s="1" t="s">
        <v>173</v>
      </c>
      <c r="D31" s="1">
        <v>1047.8</v>
      </c>
      <c r="E31" s="1">
        <v>139681</v>
      </c>
      <c r="F31" s="1">
        <v>3.58</v>
      </c>
    </row>
    <row r="32" spans="1:6" x14ac:dyDescent="0.25">
      <c r="A32" s="1" t="s">
        <v>85</v>
      </c>
      <c r="B32" s="1" t="s">
        <v>86</v>
      </c>
      <c r="C32" s="1" t="s">
        <v>42</v>
      </c>
      <c r="D32" s="1">
        <v>1310.9</v>
      </c>
      <c r="E32" s="1">
        <v>161622</v>
      </c>
      <c r="F32" s="1">
        <v>4.1399999999999997</v>
      </c>
    </row>
    <row r="33" spans="1:6" x14ac:dyDescent="0.25">
      <c r="A33" s="1" t="s">
        <v>88</v>
      </c>
      <c r="B33" s="1" t="s">
        <v>89</v>
      </c>
      <c r="C33" s="1" t="s">
        <v>172</v>
      </c>
      <c r="D33" s="1">
        <v>735.85</v>
      </c>
      <c r="E33" s="1">
        <v>17626</v>
      </c>
      <c r="F33" s="1">
        <v>0.45</v>
      </c>
    </row>
    <row r="34" spans="1:6" x14ac:dyDescent="0.25">
      <c r="A34" s="1" t="s">
        <v>90</v>
      </c>
      <c r="B34" s="1" t="s">
        <v>91</v>
      </c>
      <c r="C34" s="1" t="s">
        <v>174</v>
      </c>
      <c r="D34" s="1">
        <v>738.9</v>
      </c>
      <c r="E34" s="1">
        <v>68895</v>
      </c>
      <c r="F34" s="1">
        <v>1.77</v>
      </c>
    </row>
    <row r="35" spans="1:6" x14ac:dyDescent="0.25">
      <c r="A35" s="1" t="s">
        <v>93</v>
      </c>
      <c r="B35" s="1" t="s">
        <v>94</v>
      </c>
      <c r="C35" s="1" t="s">
        <v>174</v>
      </c>
      <c r="D35" s="1">
        <v>8861.1</v>
      </c>
      <c r="E35" s="1">
        <v>117778</v>
      </c>
      <c r="F35" s="1">
        <v>3.02</v>
      </c>
    </row>
    <row r="36" spans="1:6" x14ac:dyDescent="0.25">
      <c r="A36" s="1" t="s">
        <v>97</v>
      </c>
      <c r="B36" s="1" t="s">
        <v>98</v>
      </c>
      <c r="C36" s="1" t="s">
        <v>177</v>
      </c>
      <c r="D36" s="1">
        <v>169.7</v>
      </c>
      <c r="E36" s="1">
        <v>51772</v>
      </c>
      <c r="F36" s="1">
        <v>1.33</v>
      </c>
    </row>
    <row r="37" spans="1:6" x14ac:dyDescent="0.25">
      <c r="A37" s="1" t="s">
        <v>100</v>
      </c>
      <c r="B37" s="1" t="s">
        <v>101</v>
      </c>
      <c r="C37" s="1" t="s">
        <v>177</v>
      </c>
      <c r="D37" s="1">
        <v>177.8</v>
      </c>
      <c r="E37" s="1">
        <v>50198</v>
      </c>
      <c r="F37" s="1">
        <v>1.29</v>
      </c>
    </row>
    <row r="38" spans="1:6" x14ac:dyDescent="0.25">
      <c r="A38" s="1" t="s">
        <v>104</v>
      </c>
      <c r="B38" s="1" t="s">
        <v>105</v>
      </c>
      <c r="C38" s="1" t="s">
        <v>177</v>
      </c>
      <c r="D38" s="1">
        <v>193.25</v>
      </c>
      <c r="E38" s="1">
        <v>42462</v>
      </c>
      <c r="F38" s="1">
        <v>1.0900000000000001</v>
      </c>
    </row>
    <row r="39" spans="1:6" x14ac:dyDescent="0.25">
      <c r="A39" s="1" t="s">
        <v>108</v>
      </c>
      <c r="B39" s="1" t="s">
        <v>109</v>
      </c>
      <c r="C39" s="1" t="s">
        <v>177</v>
      </c>
      <c r="D39" s="1">
        <v>882.7</v>
      </c>
      <c r="E39" s="1">
        <v>304327</v>
      </c>
      <c r="F39" s="1">
        <v>7.8</v>
      </c>
    </row>
    <row r="40" spans="1:6" x14ac:dyDescent="0.25">
      <c r="A40" s="1" t="s">
        <v>112</v>
      </c>
      <c r="B40" s="1" t="s">
        <v>113</v>
      </c>
      <c r="C40" s="1" t="s">
        <v>173</v>
      </c>
      <c r="D40" s="1">
        <v>249.9</v>
      </c>
      <c r="E40" s="1">
        <v>92757</v>
      </c>
      <c r="F40" s="1">
        <v>2.38</v>
      </c>
    </row>
    <row r="41" spans="1:6" x14ac:dyDescent="0.25">
      <c r="A41" s="1" t="s">
        <v>116</v>
      </c>
      <c r="B41" s="1" t="s">
        <v>117</v>
      </c>
      <c r="C41" s="1" t="s">
        <v>172</v>
      </c>
      <c r="D41" s="1">
        <v>495.1</v>
      </c>
      <c r="E41" s="1">
        <v>54643</v>
      </c>
      <c r="F41" s="1">
        <v>1.4</v>
      </c>
    </row>
    <row r="42" spans="1:6" x14ac:dyDescent="0.25">
      <c r="A42" s="1" t="s">
        <v>124</v>
      </c>
      <c r="B42" s="1" t="s">
        <v>125</v>
      </c>
      <c r="C42" s="1" t="s">
        <v>180</v>
      </c>
      <c r="D42" s="1">
        <v>2849.15</v>
      </c>
      <c r="E42" s="1">
        <v>141806</v>
      </c>
      <c r="F42" s="1">
        <v>3.63</v>
      </c>
    </row>
    <row r="43" spans="1:6" x14ac:dyDescent="0.25">
      <c r="A43" s="1" t="s">
        <v>118</v>
      </c>
      <c r="B43" s="1" t="s">
        <v>119</v>
      </c>
      <c r="C43" s="1" t="s">
        <v>174</v>
      </c>
      <c r="D43" s="1">
        <v>326.85000000000002</v>
      </c>
      <c r="E43" s="1">
        <v>60399</v>
      </c>
      <c r="F43" s="1">
        <v>1.55</v>
      </c>
    </row>
    <row r="44" spans="1:6" x14ac:dyDescent="0.25">
      <c r="A44" s="1" t="s">
        <v>122</v>
      </c>
      <c r="B44" s="1" t="s">
        <v>123</v>
      </c>
      <c r="C44" s="1" t="s">
        <v>179</v>
      </c>
      <c r="D44" s="1">
        <v>571.04999999999995</v>
      </c>
      <c r="E44" s="1">
        <v>44391</v>
      </c>
      <c r="F44" s="1">
        <v>1.1399999999999999</v>
      </c>
    </row>
    <row r="45" spans="1:6" x14ac:dyDescent="0.25">
      <c r="A45" s="1" t="s">
        <v>134</v>
      </c>
      <c r="B45" s="1" t="s">
        <v>135</v>
      </c>
      <c r="C45" s="1" t="s">
        <v>180</v>
      </c>
      <c r="D45" s="1">
        <v>638.70000000000005</v>
      </c>
      <c r="E45" s="1">
        <v>39940</v>
      </c>
      <c r="F45" s="1">
        <v>1.02</v>
      </c>
    </row>
    <row r="46" spans="1:6" x14ac:dyDescent="0.25">
      <c r="A46" s="1" t="s">
        <v>183</v>
      </c>
      <c r="B46" s="1" t="s">
        <v>184</v>
      </c>
      <c r="C46" s="1" t="s">
        <v>185</v>
      </c>
      <c r="D46" s="1">
        <v>730.25</v>
      </c>
      <c r="E46" s="1">
        <v>26728</v>
      </c>
      <c r="F46" s="1">
        <v>0.68</v>
      </c>
    </row>
    <row r="47" spans="1:6" x14ac:dyDescent="0.25">
      <c r="A47" s="1" t="s">
        <v>126</v>
      </c>
      <c r="B47" s="1" t="s">
        <v>127</v>
      </c>
      <c r="C47" s="1" t="s">
        <v>170</v>
      </c>
      <c r="D47" s="1">
        <v>3950</v>
      </c>
      <c r="E47" s="1">
        <v>41210</v>
      </c>
      <c r="F47" s="1">
        <v>1.06</v>
      </c>
    </row>
    <row r="48" spans="1:6" x14ac:dyDescent="0.25">
      <c r="A48" s="1" t="s">
        <v>152</v>
      </c>
      <c r="B48" s="1" t="s">
        <v>153</v>
      </c>
      <c r="C48" s="1" t="s">
        <v>179</v>
      </c>
      <c r="D48" s="1">
        <v>277.85000000000002</v>
      </c>
      <c r="E48" s="1">
        <v>51641</v>
      </c>
      <c r="F48" s="1">
        <v>1.32</v>
      </c>
    </row>
    <row r="49" spans="1:8" x14ac:dyDescent="0.25">
      <c r="A49" s="1" t="s">
        <v>136</v>
      </c>
      <c r="B49" s="1" t="s">
        <v>137</v>
      </c>
      <c r="C49" s="1" t="s">
        <v>180</v>
      </c>
      <c r="D49" s="1">
        <v>281.14999999999998</v>
      </c>
      <c r="E49" s="1">
        <v>31794</v>
      </c>
      <c r="F49" s="1">
        <v>0.81</v>
      </c>
    </row>
    <row r="50" spans="1:8" x14ac:dyDescent="0.25">
      <c r="A50" s="1" t="s">
        <v>140</v>
      </c>
      <c r="B50" s="1" t="s">
        <v>141</v>
      </c>
      <c r="C50" s="1" t="s">
        <v>173</v>
      </c>
      <c r="D50" s="1">
        <v>304.85000000000002</v>
      </c>
      <c r="E50" s="1">
        <v>56034</v>
      </c>
      <c r="F50" s="1">
        <v>1.44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575.5</v>
      </c>
      <c r="E51" s="1">
        <v>31506</v>
      </c>
      <c r="F51" s="1">
        <v>0.81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168</v>
      </c>
      <c r="F55" s="1" t="s">
        <v>5</v>
      </c>
    </row>
    <row r="56" spans="1:8" x14ac:dyDescent="0.25">
      <c r="A56" s="1" t="s">
        <v>56</v>
      </c>
      <c r="B56" s="1" t="s">
        <v>57</v>
      </c>
      <c r="C56" s="1" t="s">
        <v>173</v>
      </c>
      <c r="D56" s="1">
        <v>1886.1</v>
      </c>
      <c r="E56" s="1">
        <v>385626</v>
      </c>
      <c r="F56" s="1">
        <v>9.8800000000000008</v>
      </c>
      <c r="G56" s="3">
        <f>VLOOKUP('2018'!A56,'2019'!$A$1:$F$51,4,0)</f>
        <v>2318.9</v>
      </c>
      <c r="H56">
        <f>G56/D56*100-100</f>
        <v>22.946821483484456</v>
      </c>
    </row>
    <row r="57" spans="1:8" x14ac:dyDescent="0.25">
      <c r="A57" s="1" t="s">
        <v>108</v>
      </c>
      <c r="B57" s="1" t="s">
        <v>109</v>
      </c>
      <c r="C57" s="1" t="s">
        <v>177</v>
      </c>
      <c r="D57" s="1">
        <v>882.7</v>
      </c>
      <c r="E57" s="1">
        <v>304327</v>
      </c>
      <c r="F57" s="1">
        <v>7.8</v>
      </c>
      <c r="G57" s="3">
        <f>VLOOKUP('2018'!A57,'2019'!$A$1:$F$51,4,0)</f>
        <v>1363.25</v>
      </c>
      <c r="H57">
        <f t="shared" ref="H57:H65" si="0">G57/D57*100-100</f>
        <v>54.440919904837415</v>
      </c>
    </row>
    <row r="58" spans="1:8" x14ac:dyDescent="0.25">
      <c r="A58" s="1" t="s">
        <v>53</v>
      </c>
      <c r="B58" s="1" t="s">
        <v>128</v>
      </c>
      <c r="C58" s="1" t="s">
        <v>173</v>
      </c>
      <c r="D58" s="1">
        <v>1825.6</v>
      </c>
      <c r="E58" s="1">
        <v>291560</v>
      </c>
      <c r="F58" s="1">
        <v>7.47</v>
      </c>
      <c r="G58" s="3">
        <f>VLOOKUP('2018'!A58,'2019'!$A$1:$F$51,4,0)</f>
        <v>1968.25</v>
      </c>
      <c r="H58">
        <f t="shared" si="0"/>
        <v>7.8138694127958104</v>
      </c>
    </row>
    <row r="59" spans="1:8" x14ac:dyDescent="0.25">
      <c r="A59" s="1" t="s">
        <v>73</v>
      </c>
      <c r="B59" s="1" t="s">
        <v>74</v>
      </c>
      <c r="C59" s="1" t="s">
        <v>180</v>
      </c>
      <c r="D59" s="1">
        <v>1131.8</v>
      </c>
      <c r="E59" s="1">
        <v>226177</v>
      </c>
      <c r="F59" s="1">
        <v>5.8</v>
      </c>
      <c r="G59" s="3">
        <f>VLOOKUP('2018'!A59,'2019'!$A$1:$F$51,4,0)</f>
        <v>743.85</v>
      </c>
      <c r="H59">
        <f t="shared" si="0"/>
        <v>-34.277257465983382</v>
      </c>
    </row>
    <row r="60" spans="1:8" x14ac:dyDescent="0.25">
      <c r="A60" s="1" t="s">
        <v>75</v>
      </c>
      <c r="B60" s="1" t="s">
        <v>76</v>
      </c>
      <c r="C60" s="1" t="s">
        <v>171</v>
      </c>
      <c r="D60" s="1">
        <v>255.5</v>
      </c>
      <c r="E60" s="1">
        <v>217986</v>
      </c>
      <c r="F60" s="1">
        <v>5.59</v>
      </c>
      <c r="G60" s="3">
        <f>VLOOKUP('2018'!A60,'2019'!$A$1:$F$51,4,0)</f>
        <v>297.25</v>
      </c>
      <c r="H60">
        <f t="shared" si="0"/>
        <v>16.340508806262235</v>
      </c>
    </row>
    <row r="61" spans="1:8" x14ac:dyDescent="0.25">
      <c r="A61" s="1" t="s">
        <v>66</v>
      </c>
      <c r="B61" s="1" t="s">
        <v>67</v>
      </c>
      <c r="C61" s="1" t="s">
        <v>173</v>
      </c>
      <c r="D61" s="1">
        <v>278.35000000000002</v>
      </c>
      <c r="E61" s="1">
        <v>178749</v>
      </c>
      <c r="F61" s="1">
        <v>4.58</v>
      </c>
      <c r="G61" s="3">
        <f>VLOOKUP('2018'!A61,'2019'!$A$1:$F$51,4,0)</f>
        <v>400.5</v>
      </c>
      <c r="H61">
        <f t="shared" si="0"/>
        <v>43.883599784444016</v>
      </c>
    </row>
    <row r="62" spans="1:8" x14ac:dyDescent="0.25">
      <c r="A62" s="1" t="s">
        <v>85</v>
      </c>
      <c r="B62" s="1" t="s">
        <v>86</v>
      </c>
      <c r="C62" s="1" t="s">
        <v>42</v>
      </c>
      <c r="D62" s="1">
        <v>1310.9</v>
      </c>
      <c r="E62" s="1">
        <v>161622</v>
      </c>
      <c r="F62" s="1">
        <v>4.1399999999999997</v>
      </c>
      <c r="G62" s="3">
        <f>VLOOKUP('2018'!A62,'2019'!$A$1:$F$51,4,0)</f>
        <v>1385.3</v>
      </c>
      <c r="H62">
        <f t="shared" si="0"/>
        <v>5.6754901212907214</v>
      </c>
    </row>
    <row r="63" spans="1:8" x14ac:dyDescent="0.25">
      <c r="A63" s="1" t="s">
        <v>124</v>
      </c>
      <c r="B63" s="1" t="s">
        <v>125</v>
      </c>
      <c r="C63" s="1" t="s">
        <v>180</v>
      </c>
      <c r="D63" s="1">
        <v>2849.15</v>
      </c>
      <c r="E63" s="1">
        <v>141806</v>
      </c>
      <c r="F63" s="1">
        <v>3.63</v>
      </c>
      <c r="G63" s="3">
        <f>VLOOKUP('2018'!A63,'2019'!$A$1:$F$51,4,0)</f>
        <v>2001.65</v>
      </c>
      <c r="H63">
        <f t="shared" si="0"/>
        <v>-29.745713633890816</v>
      </c>
    </row>
    <row r="64" spans="1:8" x14ac:dyDescent="0.25">
      <c r="A64" s="1" t="s">
        <v>83</v>
      </c>
      <c r="B64" s="1" t="s">
        <v>84</v>
      </c>
      <c r="C64" s="1" t="s">
        <v>173</v>
      </c>
      <c r="D64" s="1">
        <v>1047.8</v>
      </c>
      <c r="E64" s="1">
        <v>139681</v>
      </c>
      <c r="F64" s="1">
        <v>3.58</v>
      </c>
      <c r="G64" s="3">
        <f>VLOOKUP('2018'!A64,'2019'!$A$1:$F$51,4,0)</f>
        <v>1334.5</v>
      </c>
      <c r="H64">
        <f t="shared" si="0"/>
        <v>27.362092002290524</v>
      </c>
    </row>
    <row r="65" spans="1:8" x14ac:dyDescent="0.25">
      <c r="A65" s="1" t="s">
        <v>93</v>
      </c>
      <c r="B65" s="1" t="s">
        <v>94</v>
      </c>
      <c r="C65" s="1" t="s">
        <v>174</v>
      </c>
      <c r="D65" s="1">
        <v>8861.1</v>
      </c>
      <c r="E65" s="1">
        <v>117778</v>
      </c>
      <c r="F65" s="1">
        <v>3.02</v>
      </c>
      <c r="G65" s="3">
        <f>VLOOKUP('2018'!A65,'2019'!$A$1:$F$51,4,0)</f>
        <v>6672.55</v>
      </c>
      <c r="H65">
        <f t="shared" si="0"/>
        <v>-24.698400875737775</v>
      </c>
    </row>
    <row r="66" spans="1:8" hidden="1" x14ac:dyDescent="0.25">
      <c r="A66" s="1" t="s">
        <v>63</v>
      </c>
      <c r="B66" s="1" t="s">
        <v>64</v>
      </c>
      <c r="C66" s="1" t="s">
        <v>171</v>
      </c>
      <c r="D66" s="1">
        <v>1333.35</v>
      </c>
      <c r="E66" s="1">
        <v>95238</v>
      </c>
      <c r="F66" s="1">
        <v>2.44</v>
      </c>
    </row>
    <row r="67" spans="1:8" hidden="1" x14ac:dyDescent="0.25">
      <c r="A67" s="1" t="s">
        <v>112</v>
      </c>
      <c r="B67" s="1" t="s">
        <v>113</v>
      </c>
      <c r="C67" s="1" t="s">
        <v>173</v>
      </c>
      <c r="D67" s="1">
        <v>249.9</v>
      </c>
      <c r="E67" s="1">
        <v>92757</v>
      </c>
      <c r="F67" s="1">
        <v>2.38</v>
      </c>
    </row>
    <row r="68" spans="1:8" hidden="1" x14ac:dyDescent="0.25">
      <c r="A68" s="1" t="s">
        <v>71</v>
      </c>
      <c r="B68" s="1" t="s">
        <v>72</v>
      </c>
      <c r="C68" s="1" t="s">
        <v>173</v>
      </c>
      <c r="D68" s="1">
        <v>1796.75</v>
      </c>
      <c r="E68" s="1">
        <v>91538</v>
      </c>
      <c r="F68" s="1">
        <v>2.35</v>
      </c>
    </row>
    <row r="69" spans="1:8" hidden="1" x14ac:dyDescent="0.25">
      <c r="A69" s="1" t="s">
        <v>14</v>
      </c>
      <c r="B69" s="1" t="s">
        <v>15</v>
      </c>
      <c r="C69" s="1" t="s">
        <v>173</v>
      </c>
      <c r="D69" s="1">
        <v>510.5</v>
      </c>
      <c r="E69" s="1">
        <v>81157</v>
      </c>
      <c r="F69" s="1">
        <v>2.08</v>
      </c>
    </row>
    <row r="70" spans="1:8" hidden="1" x14ac:dyDescent="0.25">
      <c r="A70" s="1" t="s">
        <v>90</v>
      </c>
      <c r="B70" s="1" t="s">
        <v>91</v>
      </c>
      <c r="C70" s="1" t="s">
        <v>174</v>
      </c>
      <c r="D70" s="1">
        <v>738.9</v>
      </c>
      <c r="E70" s="1">
        <v>68895</v>
      </c>
      <c r="F70" s="1">
        <v>1.77</v>
      </c>
    </row>
    <row r="71" spans="1:8" hidden="1" x14ac:dyDescent="0.25">
      <c r="A71" s="1" t="s">
        <v>118</v>
      </c>
      <c r="B71" s="1" t="s">
        <v>119</v>
      </c>
      <c r="C71" s="1" t="s">
        <v>174</v>
      </c>
      <c r="D71" s="1">
        <v>326.85000000000002</v>
      </c>
      <c r="E71" s="1">
        <v>60399</v>
      </c>
      <c r="F71" s="1">
        <v>1.55</v>
      </c>
    </row>
    <row r="72" spans="1:8" hidden="1" x14ac:dyDescent="0.25">
      <c r="A72" s="1" t="s">
        <v>140</v>
      </c>
      <c r="B72" s="1" t="s">
        <v>141</v>
      </c>
      <c r="C72" s="1" t="s">
        <v>173</v>
      </c>
      <c r="D72" s="1">
        <v>304.85000000000002</v>
      </c>
      <c r="E72" s="1">
        <v>56034</v>
      </c>
      <c r="F72" s="1">
        <v>1.44</v>
      </c>
    </row>
    <row r="73" spans="1:8" hidden="1" x14ac:dyDescent="0.25">
      <c r="A73" s="1" t="s">
        <v>116</v>
      </c>
      <c r="B73" s="1" t="s">
        <v>117</v>
      </c>
      <c r="C73" s="1" t="s">
        <v>172</v>
      </c>
      <c r="D73" s="1">
        <v>495.1</v>
      </c>
      <c r="E73" s="1">
        <v>54643</v>
      </c>
      <c r="F73" s="1">
        <v>1.4</v>
      </c>
    </row>
    <row r="74" spans="1:8" hidden="1" x14ac:dyDescent="0.25">
      <c r="A74" s="1" t="s">
        <v>50</v>
      </c>
      <c r="B74" s="1" t="s">
        <v>51</v>
      </c>
      <c r="C74" s="1" t="s">
        <v>180</v>
      </c>
      <c r="D74" s="1">
        <v>968.6</v>
      </c>
      <c r="E74" s="1">
        <v>53936</v>
      </c>
      <c r="F74" s="1">
        <v>1.38</v>
      </c>
    </row>
    <row r="75" spans="1:8" hidden="1" x14ac:dyDescent="0.25">
      <c r="A75" s="1" t="s">
        <v>22</v>
      </c>
      <c r="B75" s="1" t="s">
        <v>23</v>
      </c>
      <c r="C75" s="1" t="s">
        <v>178</v>
      </c>
      <c r="D75" s="1">
        <v>398.7</v>
      </c>
      <c r="E75" s="1">
        <v>52594</v>
      </c>
      <c r="F75" s="1">
        <v>1.35</v>
      </c>
    </row>
    <row r="76" spans="1:8" hidden="1" x14ac:dyDescent="0.25">
      <c r="A76" s="1" t="s">
        <v>97</v>
      </c>
      <c r="B76" s="1" t="s">
        <v>98</v>
      </c>
      <c r="C76" s="1" t="s">
        <v>177</v>
      </c>
      <c r="D76" s="1">
        <v>169.7</v>
      </c>
      <c r="E76" s="1">
        <v>51772</v>
      </c>
      <c r="F76" s="1">
        <v>1.33</v>
      </c>
    </row>
    <row r="77" spans="1:8" hidden="1" x14ac:dyDescent="0.25">
      <c r="A77" s="1" t="s">
        <v>152</v>
      </c>
      <c r="B77" s="1" t="s">
        <v>153</v>
      </c>
      <c r="C77" s="1" t="s">
        <v>179</v>
      </c>
      <c r="D77" s="1">
        <v>277.85000000000002</v>
      </c>
      <c r="E77" s="1">
        <v>51641</v>
      </c>
      <c r="F77" s="1">
        <v>1.32</v>
      </c>
    </row>
    <row r="78" spans="1:8" hidden="1" x14ac:dyDescent="0.25">
      <c r="A78" s="1" t="s">
        <v>11</v>
      </c>
      <c r="B78" s="1" t="s">
        <v>12</v>
      </c>
      <c r="C78" s="1" t="s">
        <v>171</v>
      </c>
      <c r="D78" s="1">
        <v>1120.4000000000001</v>
      </c>
      <c r="E78" s="1">
        <v>50510</v>
      </c>
      <c r="F78" s="1">
        <v>1.29</v>
      </c>
    </row>
    <row r="79" spans="1:8" hidden="1" x14ac:dyDescent="0.25">
      <c r="A79" s="1" t="s">
        <v>100</v>
      </c>
      <c r="B79" s="1" t="s">
        <v>101</v>
      </c>
      <c r="C79" s="1" t="s">
        <v>177</v>
      </c>
      <c r="D79" s="1">
        <v>177.8</v>
      </c>
      <c r="E79" s="1">
        <v>50198</v>
      </c>
      <c r="F79" s="1">
        <v>1.29</v>
      </c>
    </row>
    <row r="80" spans="1:8" hidden="1" x14ac:dyDescent="0.25">
      <c r="A80" s="1" t="s">
        <v>58</v>
      </c>
      <c r="B80" s="1" t="s">
        <v>59</v>
      </c>
      <c r="C80" s="1" t="s">
        <v>174</v>
      </c>
      <c r="D80" s="1">
        <v>3542.8</v>
      </c>
      <c r="E80" s="1">
        <v>45989</v>
      </c>
      <c r="F80" s="1">
        <v>1.18</v>
      </c>
    </row>
    <row r="81" spans="1:6" hidden="1" x14ac:dyDescent="0.25">
      <c r="A81" s="1" t="s">
        <v>122</v>
      </c>
      <c r="B81" s="1" t="s">
        <v>123</v>
      </c>
      <c r="C81" s="1" t="s">
        <v>179</v>
      </c>
      <c r="D81" s="1">
        <v>571.04999999999995</v>
      </c>
      <c r="E81" s="1">
        <v>44391</v>
      </c>
      <c r="F81" s="1">
        <v>1.1399999999999999</v>
      </c>
    </row>
    <row r="82" spans="1:6" hidden="1" x14ac:dyDescent="0.25">
      <c r="A82" s="1" t="s">
        <v>104</v>
      </c>
      <c r="B82" s="1" t="s">
        <v>105</v>
      </c>
      <c r="C82" s="1" t="s">
        <v>177</v>
      </c>
      <c r="D82" s="1">
        <v>193.25</v>
      </c>
      <c r="E82" s="1">
        <v>42462</v>
      </c>
      <c r="F82" s="1">
        <v>1.0900000000000001</v>
      </c>
    </row>
    <row r="83" spans="1:6" hidden="1" x14ac:dyDescent="0.25">
      <c r="A83" s="1" t="s">
        <v>175</v>
      </c>
      <c r="B83" s="1" t="s">
        <v>176</v>
      </c>
      <c r="C83" s="1" t="s">
        <v>173</v>
      </c>
      <c r="D83" s="1">
        <v>1767.55</v>
      </c>
      <c r="E83" s="1">
        <v>41780</v>
      </c>
      <c r="F83" s="1">
        <v>1.07</v>
      </c>
    </row>
    <row r="84" spans="1:6" hidden="1" x14ac:dyDescent="0.25">
      <c r="A84" s="1" t="s">
        <v>126</v>
      </c>
      <c r="B84" s="1" t="s">
        <v>127</v>
      </c>
      <c r="C84" s="1" t="s">
        <v>170</v>
      </c>
      <c r="D84" s="1">
        <v>3950</v>
      </c>
      <c r="E84" s="1">
        <v>41210</v>
      </c>
      <c r="F84" s="1">
        <v>1.06</v>
      </c>
    </row>
    <row r="85" spans="1:6" hidden="1" x14ac:dyDescent="0.25">
      <c r="A85" s="1" t="s">
        <v>159</v>
      </c>
      <c r="B85" s="1" t="s">
        <v>160</v>
      </c>
      <c r="C85" s="1" t="s">
        <v>173</v>
      </c>
      <c r="D85" s="1">
        <v>1237.25</v>
      </c>
      <c r="E85" s="1">
        <v>40051</v>
      </c>
      <c r="F85" s="1">
        <v>1.03</v>
      </c>
    </row>
    <row r="86" spans="1:6" hidden="1" x14ac:dyDescent="0.25">
      <c r="A86" s="1" t="s">
        <v>134</v>
      </c>
      <c r="B86" s="1" t="s">
        <v>135</v>
      </c>
      <c r="C86" s="1" t="s">
        <v>180</v>
      </c>
      <c r="D86" s="1">
        <v>638.70000000000005</v>
      </c>
      <c r="E86" s="1">
        <v>39940</v>
      </c>
      <c r="F86" s="1">
        <v>1.02</v>
      </c>
    </row>
    <row r="87" spans="1:6" hidden="1" x14ac:dyDescent="0.25">
      <c r="A87" s="1" t="s">
        <v>157</v>
      </c>
      <c r="B87" s="1" t="s">
        <v>158</v>
      </c>
      <c r="C87" s="1" t="s">
        <v>174</v>
      </c>
      <c r="D87" s="1">
        <v>28372.65</v>
      </c>
      <c r="E87" s="1">
        <v>37866</v>
      </c>
      <c r="F87" s="1">
        <v>0.97</v>
      </c>
    </row>
    <row r="88" spans="1:6" hidden="1" x14ac:dyDescent="0.25">
      <c r="A88" s="1" t="s">
        <v>17</v>
      </c>
      <c r="B88" s="1" t="s">
        <v>18</v>
      </c>
      <c r="C88" s="1" t="s">
        <v>174</v>
      </c>
      <c r="D88" s="1">
        <v>2744.7</v>
      </c>
      <c r="E88" s="1">
        <v>37329</v>
      </c>
      <c r="F88" s="1">
        <v>0.96</v>
      </c>
    </row>
    <row r="89" spans="1:6" hidden="1" x14ac:dyDescent="0.25">
      <c r="A89" s="1" t="s">
        <v>37</v>
      </c>
      <c r="B89" s="1" t="s">
        <v>38</v>
      </c>
      <c r="C89" s="1" t="s">
        <v>179</v>
      </c>
      <c r="D89" s="1">
        <v>283.3</v>
      </c>
      <c r="E89" s="1">
        <v>36930</v>
      </c>
      <c r="F89" s="1">
        <v>0.95</v>
      </c>
    </row>
    <row r="90" spans="1:6" hidden="1" x14ac:dyDescent="0.25">
      <c r="A90" s="1" t="s">
        <v>164</v>
      </c>
      <c r="B90" s="1" t="s">
        <v>165</v>
      </c>
      <c r="C90" s="1" t="s">
        <v>177</v>
      </c>
      <c r="D90" s="1">
        <v>176.6</v>
      </c>
      <c r="E90" s="1">
        <v>36017</v>
      </c>
      <c r="F90" s="1">
        <v>0.92</v>
      </c>
    </row>
    <row r="91" spans="1:6" hidden="1" x14ac:dyDescent="0.25">
      <c r="A91" s="1" t="s">
        <v>28</v>
      </c>
      <c r="B91" s="1" t="s">
        <v>29</v>
      </c>
      <c r="C91" s="1" t="s">
        <v>177</v>
      </c>
      <c r="D91" s="1">
        <v>427.45</v>
      </c>
      <c r="E91" s="1">
        <v>33381</v>
      </c>
      <c r="F91" s="1">
        <v>0.86</v>
      </c>
    </row>
    <row r="92" spans="1:6" hidden="1" x14ac:dyDescent="0.25">
      <c r="A92" s="1" t="s">
        <v>136</v>
      </c>
      <c r="B92" s="1" t="s">
        <v>137</v>
      </c>
      <c r="C92" s="1" t="s">
        <v>180</v>
      </c>
      <c r="D92" s="1">
        <v>281.14999999999998</v>
      </c>
      <c r="E92" s="1">
        <v>31794</v>
      </c>
      <c r="F92" s="1">
        <v>0.81</v>
      </c>
    </row>
    <row r="93" spans="1:6" hidden="1" x14ac:dyDescent="0.25">
      <c r="A93" s="1" t="s">
        <v>142</v>
      </c>
      <c r="B93" s="1" t="s">
        <v>143</v>
      </c>
      <c r="C93" s="1" t="s">
        <v>144</v>
      </c>
      <c r="D93" s="1">
        <v>575.5</v>
      </c>
      <c r="E93" s="1">
        <v>31506</v>
      </c>
      <c r="F93" s="1">
        <v>0.81</v>
      </c>
    </row>
    <row r="94" spans="1:6" hidden="1" x14ac:dyDescent="0.25">
      <c r="A94" s="1" t="s">
        <v>60</v>
      </c>
      <c r="B94" s="1" t="s">
        <v>61</v>
      </c>
      <c r="C94" s="1" t="s">
        <v>179</v>
      </c>
      <c r="D94" s="1">
        <v>214.55</v>
      </c>
      <c r="E94" s="1">
        <v>31307</v>
      </c>
      <c r="F94" s="1">
        <v>0.8</v>
      </c>
    </row>
    <row r="95" spans="1:6" hidden="1" x14ac:dyDescent="0.25">
      <c r="A95" s="1" t="s">
        <v>45</v>
      </c>
      <c r="B95" s="1" t="s">
        <v>46</v>
      </c>
      <c r="C95" s="1" t="s">
        <v>177</v>
      </c>
      <c r="D95" s="1">
        <v>328.55</v>
      </c>
      <c r="E95" s="1">
        <v>28154</v>
      </c>
      <c r="F95" s="1">
        <v>0.72</v>
      </c>
    </row>
    <row r="96" spans="1:6" hidden="1" x14ac:dyDescent="0.25">
      <c r="A96" s="1" t="s">
        <v>34</v>
      </c>
      <c r="B96" s="1" t="s">
        <v>35</v>
      </c>
      <c r="C96" s="1" t="s">
        <v>172</v>
      </c>
      <c r="D96" s="1">
        <v>545.45000000000005</v>
      </c>
      <c r="E96" s="1">
        <v>27661</v>
      </c>
      <c r="F96" s="1">
        <v>0.71</v>
      </c>
    </row>
    <row r="97" spans="1:8" hidden="1" x14ac:dyDescent="0.25">
      <c r="A97" s="1" t="s">
        <v>146</v>
      </c>
      <c r="B97" s="1" t="s">
        <v>147</v>
      </c>
      <c r="C97" s="1" t="s">
        <v>169</v>
      </c>
      <c r="D97" s="1">
        <v>354.1</v>
      </c>
      <c r="E97" s="1">
        <v>27133</v>
      </c>
      <c r="F97" s="1">
        <v>0.7</v>
      </c>
    </row>
    <row r="98" spans="1:8" hidden="1" x14ac:dyDescent="0.25">
      <c r="A98" s="1" t="s">
        <v>183</v>
      </c>
      <c r="B98" s="1" t="s">
        <v>184</v>
      </c>
      <c r="C98" s="1" t="s">
        <v>185</v>
      </c>
      <c r="D98" s="1">
        <v>730.25</v>
      </c>
      <c r="E98" s="1">
        <v>26728</v>
      </c>
      <c r="F98" s="1">
        <v>0.68</v>
      </c>
    </row>
    <row r="99" spans="1:8" hidden="1" x14ac:dyDescent="0.25">
      <c r="A99" s="1" t="s">
        <v>161</v>
      </c>
      <c r="B99" s="1" t="s">
        <v>162</v>
      </c>
      <c r="C99" s="1" t="s">
        <v>178</v>
      </c>
      <c r="D99" s="1">
        <v>336.15</v>
      </c>
      <c r="E99" s="1">
        <v>26113</v>
      </c>
      <c r="F99" s="1">
        <v>0.67</v>
      </c>
    </row>
    <row r="100" spans="1:8" hidden="1" x14ac:dyDescent="0.25">
      <c r="A100" s="1" t="s">
        <v>181</v>
      </c>
      <c r="B100" s="1" t="s">
        <v>182</v>
      </c>
      <c r="C100" s="1" t="s">
        <v>177</v>
      </c>
      <c r="D100" s="1">
        <v>344.85</v>
      </c>
      <c r="E100" s="1">
        <v>25749</v>
      </c>
      <c r="F100" s="1">
        <v>0.66</v>
      </c>
    </row>
    <row r="101" spans="1:8" hidden="1" x14ac:dyDescent="0.25">
      <c r="A101" s="1" t="s">
        <v>43</v>
      </c>
      <c r="B101" s="1" t="s">
        <v>44</v>
      </c>
      <c r="C101" s="1" t="s">
        <v>172</v>
      </c>
      <c r="D101" s="1">
        <v>2080.5500000000002</v>
      </c>
      <c r="E101" s="1">
        <v>25195</v>
      </c>
      <c r="F101" s="1">
        <v>0.65</v>
      </c>
    </row>
    <row r="102" spans="1:8" hidden="1" x14ac:dyDescent="0.25">
      <c r="A102" s="1" t="s">
        <v>88</v>
      </c>
      <c r="B102" s="1" t="s">
        <v>89</v>
      </c>
      <c r="C102" s="1" t="s">
        <v>172</v>
      </c>
      <c r="D102" s="1">
        <v>735.85</v>
      </c>
      <c r="E102" s="1">
        <v>17626</v>
      </c>
      <c r="F102" s="1">
        <v>0.45</v>
      </c>
    </row>
    <row r="103" spans="1:8" hidden="1" x14ac:dyDescent="0.25">
      <c r="A103" s="1" t="s">
        <v>9</v>
      </c>
      <c r="B103" s="1" t="s">
        <v>10</v>
      </c>
      <c r="C103" s="1" t="s">
        <v>170</v>
      </c>
      <c r="D103" s="1">
        <v>232.95</v>
      </c>
      <c r="E103" s="1">
        <v>17115</v>
      </c>
      <c r="F103" s="1">
        <v>0.44</v>
      </c>
    </row>
    <row r="104" spans="1:8" hidden="1" x14ac:dyDescent="0.25">
      <c r="A104" s="1" t="s">
        <v>149</v>
      </c>
      <c r="B104" s="1" t="s">
        <v>150</v>
      </c>
      <c r="C104" s="1" t="s">
        <v>174</v>
      </c>
      <c r="D104" s="1">
        <v>18017.55</v>
      </c>
      <c r="E104" s="1">
        <v>16497</v>
      </c>
      <c r="F104" s="1">
        <v>0.42</v>
      </c>
    </row>
    <row r="105" spans="1:8" hidden="1" x14ac:dyDescent="0.25">
      <c r="A105" s="1" t="s">
        <v>155</v>
      </c>
      <c r="B105" s="1" t="s">
        <v>156</v>
      </c>
      <c r="C105" s="1" t="s">
        <v>172</v>
      </c>
      <c r="D105" s="1">
        <v>557.85</v>
      </c>
      <c r="E105" s="1">
        <v>15688</v>
      </c>
      <c r="F105" s="1">
        <v>0.4</v>
      </c>
    </row>
    <row r="106" spans="1:8" x14ac:dyDescent="0.25">
      <c r="G106" t="s">
        <v>239</v>
      </c>
      <c r="H106">
        <f>AVERAGE(H56:H65)</f>
        <v>8.9741929539793208</v>
      </c>
    </row>
  </sheetData>
  <autoFilter ref="A55:F105">
    <filterColumn colId="4">
      <top10 val="10" filterVal="117778"/>
    </filterColumn>
    <sortState ref="A56:F105">
      <sortCondition descending="1" ref="E55:E10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7"/>
  <sheetViews>
    <sheetView topLeftCell="A51" workbookViewId="0">
      <selection activeCell="G107" sqref="G107:H107"/>
    </sheetView>
  </sheetViews>
  <sheetFormatPr defaultRowHeight="15" x14ac:dyDescent="0.25"/>
  <cols>
    <col min="1" max="6" width="25" customWidth="1"/>
    <col min="7" max="7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378.15</v>
      </c>
      <c r="E2" s="1">
        <v>29759</v>
      </c>
      <c r="F2" s="1">
        <v>0.64</v>
      </c>
    </row>
    <row r="3" spans="1:6" x14ac:dyDescent="0.25">
      <c r="A3" s="1" t="s">
        <v>11</v>
      </c>
      <c r="B3" s="1" t="s">
        <v>12</v>
      </c>
      <c r="C3" s="1" t="s">
        <v>171</v>
      </c>
      <c r="D3" s="1">
        <v>1492.7</v>
      </c>
      <c r="E3" s="1">
        <v>67294</v>
      </c>
      <c r="F3" s="1">
        <v>1.44</v>
      </c>
    </row>
    <row r="4" spans="1:6" x14ac:dyDescent="0.25">
      <c r="A4" s="1" t="s">
        <v>14</v>
      </c>
      <c r="B4" s="1" t="s">
        <v>15</v>
      </c>
      <c r="C4" s="1" t="s">
        <v>173</v>
      </c>
      <c r="D4" s="1">
        <v>777.25</v>
      </c>
      <c r="E4" s="1">
        <v>151885</v>
      </c>
      <c r="F4" s="1">
        <v>3.25</v>
      </c>
    </row>
    <row r="5" spans="1:6" x14ac:dyDescent="0.25">
      <c r="A5" s="1" t="s">
        <v>17</v>
      </c>
      <c r="B5" s="1" t="s">
        <v>18</v>
      </c>
      <c r="C5" s="1" t="s">
        <v>174</v>
      </c>
      <c r="D5" s="1">
        <v>2911.1</v>
      </c>
      <c r="E5" s="1">
        <v>39592</v>
      </c>
      <c r="F5" s="1">
        <v>0.85</v>
      </c>
    </row>
    <row r="6" spans="1:6" x14ac:dyDescent="0.25">
      <c r="A6" s="1" t="s">
        <v>175</v>
      </c>
      <c r="B6" s="1" t="s">
        <v>176</v>
      </c>
      <c r="C6" s="1" t="s">
        <v>173</v>
      </c>
      <c r="D6" s="1">
        <v>3025</v>
      </c>
      <c r="E6" s="1">
        <v>71683</v>
      </c>
      <c r="F6" s="1">
        <v>1.53</v>
      </c>
    </row>
    <row r="7" spans="1:6" x14ac:dyDescent="0.25">
      <c r="A7" s="1" t="s">
        <v>187</v>
      </c>
      <c r="B7" s="1" t="s">
        <v>188</v>
      </c>
      <c r="C7" s="1" t="s">
        <v>173</v>
      </c>
      <c r="D7" s="1">
        <v>7037.05</v>
      </c>
      <c r="E7" s="1">
        <v>42554</v>
      </c>
      <c r="F7" s="1">
        <v>0.91</v>
      </c>
    </row>
    <row r="8" spans="1:6" x14ac:dyDescent="0.25">
      <c r="A8" s="1" t="s">
        <v>28</v>
      </c>
      <c r="B8" s="1" t="s">
        <v>29</v>
      </c>
      <c r="C8" s="1" t="s">
        <v>177</v>
      </c>
      <c r="D8" s="1">
        <v>397.55</v>
      </c>
      <c r="E8" s="1">
        <v>31046</v>
      </c>
      <c r="F8" s="1">
        <v>0.66</v>
      </c>
    </row>
    <row r="9" spans="1:6" x14ac:dyDescent="0.25">
      <c r="A9" s="1" t="s">
        <v>22</v>
      </c>
      <c r="B9" s="1" t="s">
        <v>23</v>
      </c>
      <c r="C9" s="1" t="s">
        <v>178</v>
      </c>
      <c r="D9" s="1">
        <v>333.1</v>
      </c>
      <c r="E9" s="1">
        <v>43941</v>
      </c>
      <c r="F9" s="1">
        <v>0.94</v>
      </c>
    </row>
    <row r="10" spans="1:6" x14ac:dyDescent="0.25">
      <c r="A10" s="1" t="s">
        <v>161</v>
      </c>
      <c r="B10" s="1" t="s">
        <v>162</v>
      </c>
      <c r="C10" s="1" t="s">
        <v>178</v>
      </c>
      <c r="D10" s="1">
        <v>313.39999999999998</v>
      </c>
      <c r="E10" s="1">
        <v>26665</v>
      </c>
      <c r="F10" s="1">
        <v>0.56999999999999995</v>
      </c>
    </row>
    <row r="11" spans="1:6" x14ac:dyDescent="0.25">
      <c r="A11" s="1" t="s">
        <v>189</v>
      </c>
      <c r="B11" s="1" t="s">
        <v>190</v>
      </c>
      <c r="C11" s="1" t="s">
        <v>171</v>
      </c>
      <c r="D11" s="1">
        <v>3085.5</v>
      </c>
      <c r="E11" s="1">
        <v>36334</v>
      </c>
      <c r="F11" s="1">
        <v>0.78</v>
      </c>
    </row>
    <row r="12" spans="1:6" x14ac:dyDescent="0.25">
      <c r="A12" s="1" t="s">
        <v>34</v>
      </c>
      <c r="B12" s="1" t="s">
        <v>35</v>
      </c>
      <c r="C12" s="1" t="s">
        <v>172</v>
      </c>
      <c r="D12" s="1">
        <v>528.9</v>
      </c>
      <c r="E12" s="1">
        <v>26846</v>
      </c>
      <c r="F12" s="1">
        <v>0.56999999999999995</v>
      </c>
    </row>
    <row r="13" spans="1:6" x14ac:dyDescent="0.25">
      <c r="A13" s="1" t="s">
        <v>37</v>
      </c>
      <c r="B13" s="1" t="s">
        <v>38</v>
      </c>
      <c r="C13" s="1" t="s">
        <v>179</v>
      </c>
      <c r="D13" s="1">
        <v>237.2</v>
      </c>
      <c r="E13" s="1">
        <v>39755</v>
      </c>
      <c r="F13" s="1">
        <v>0.85</v>
      </c>
    </row>
    <row r="14" spans="1:6" x14ac:dyDescent="0.25">
      <c r="A14" s="1" t="s">
        <v>43</v>
      </c>
      <c r="B14" s="1" t="s">
        <v>44</v>
      </c>
      <c r="C14" s="1" t="s">
        <v>172</v>
      </c>
      <c r="D14" s="1">
        <v>2780.25</v>
      </c>
      <c r="E14" s="1">
        <v>33703</v>
      </c>
      <c r="F14" s="1">
        <v>0.72</v>
      </c>
    </row>
    <row r="15" spans="1:6" x14ac:dyDescent="0.25">
      <c r="A15" s="1" t="s">
        <v>157</v>
      </c>
      <c r="B15" s="1" t="s">
        <v>158</v>
      </c>
      <c r="C15" s="1" t="s">
        <v>174</v>
      </c>
      <c r="D15" s="1">
        <v>20547.7</v>
      </c>
      <c r="E15" s="1">
        <v>28590</v>
      </c>
      <c r="F15" s="1">
        <v>0.61</v>
      </c>
    </row>
    <row r="16" spans="1:6" x14ac:dyDescent="0.25">
      <c r="A16" s="1" t="s">
        <v>45</v>
      </c>
      <c r="B16" s="1" t="s">
        <v>46</v>
      </c>
      <c r="C16" s="1" t="s">
        <v>177</v>
      </c>
      <c r="D16" s="1">
        <v>347.65</v>
      </c>
      <c r="E16" s="1">
        <v>31359</v>
      </c>
      <c r="F16" s="1">
        <v>0.67</v>
      </c>
    </row>
    <row r="17" spans="1:6" x14ac:dyDescent="0.25">
      <c r="A17" s="1" t="s">
        <v>48</v>
      </c>
      <c r="B17" s="1" t="s">
        <v>49</v>
      </c>
      <c r="C17" s="1" t="s">
        <v>170</v>
      </c>
      <c r="D17" s="1">
        <v>857.95</v>
      </c>
      <c r="E17" s="1">
        <v>33851</v>
      </c>
      <c r="F17" s="1">
        <v>0.72</v>
      </c>
    </row>
    <row r="18" spans="1:6" x14ac:dyDescent="0.25">
      <c r="A18" s="1" t="s">
        <v>50</v>
      </c>
      <c r="B18" s="1" t="s">
        <v>51</v>
      </c>
      <c r="C18" s="1" t="s">
        <v>180</v>
      </c>
      <c r="D18" s="1">
        <v>1087.45</v>
      </c>
      <c r="E18" s="1">
        <v>58995</v>
      </c>
      <c r="F18" s="1">
        <v>1.26</v>
      </c>
    </row>
    <row r="19" spans="1:6" x14ac:dyDescent="0.25">
      <c r="A19" s="1" t="s">
        <v>56</v>
      </c>
      <c r="B19" s="1" t="s">
        <v>57</v>
      </c>
      <c r="C19" s="1" t="s">
        <v>173</v>
      </c>
      <c r="D19" s="1">
        <v>2318.9</v>
      </c>
      <c r="E19" s="1">
        <v>498891</v>
      </c>
      <c r="F19" s="1">
        <v>10.67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2553.15</v>
      </c>
      <c r="E20" s="1">
        <v>33146</v>
      </c>
      <c r="F20" s="1">
        <v>0.71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205.5</v>
      </c>
      <c r="E21" s="1">
        <v>29995</v>
      </c>
      <c r="F21" s="1">
        <v>0.64</v>
      </c>
    </row>
    <row r="22" spans="1:6" x14ac:dyDescent="0.25">
      <c r="A22" s="1" t="s">
        <v>63</v>
      </c>
      <c r="B22" s="1" t="s">
        <v>64</v>
      </c>
      <c r="C22" s="1" t="s">
        <v>171</v>
      </c>
      <c r="D22" s="1">
        <v>1706.8</v>
      </c>
      <c r="E22" s="1">
        <v>121924</v>
      </c>
      <c r="F22" s="1">
        <v>2.61</v>
      </c>
    </row>
    <row r="23" spans="1:6" x14ac:dyDescent="0.25">
      <c r="A23" s="1" t="s">
        <v>53</v>
      </c>
      <c r="B23" s="1" t="s">
        <v>128</v>
      </c>
      <c r="C23" s="1" t="s">
        <v>173</v>
      </c>
      <c r="D23" s="1">
        <v>1968.25</v>
      </c>
      <c r="E23" s="1">
        <v>324752</v>
      </c>
      <c r="F23" s="1">
        <v>6.94</v>
      </c>
    </row>
    <row r="24" spans="1:6" x14ac:dyDescent="0.25">
      <c r="A24" s="1" t="s">
        <v>75</v>
      </c>
      <c r="B24" s="1" t="s">
        <v>76</v>
      </c>
      <c r="C24" s="1" t="s">
        <v>171</v>
      </c>
      <c r="D24" s="1">
        <v>297.25</v>
      </c>
      <c r="E24" s="1">
        <v>254973</v>
      </c>
      <c r="F24" s="1">
        <v>5.45</v>
      </c>
    </row>
    <row r="25" spans="1:6" x14ac:dyDescent="0.25">
      <c r="A25" s="1" t="s">
        <v>66</v>
      </c>
      <c r="B25" s="1" t="s">
        <v>67</v>
      </c>
      <c r="C25" s="1" t="s">
        <v>173</v>
      </c>
      <c r="D25" s="1">
        <v>400.5</v>
      </c>
      <c r="E25" s="1">
        <v>258106</v>
      </c>
      <c r="F25" s="1">
        <v>5.52</v>
      </c>
    </row>
    <row r="26" spans="1:6" x14ac:dyDescent="0.25">
      <c r="A26" s="1" t="s">
        <v>159</v>
      </c>
      <c r="B26" s="1" t="s">
        <v>160</v>
      </c>
      <c r="C26" s="1" t="s">
        <v>173</v>
      </c>
      <c r="D26" s="1">
        <v>858.25</v>
      </c>
      <c r="E26" s="1">
        <v>28612</v>
      </c>
      <c r="F26" s="1">
        <v>0.61</v>
      </c>
    </row>
    <row r="27" spans="1:6" x14ac:dyDescent="0.25">
      <c r="A27" s="1" t="s">
        <v>164</v>
      </c>
      <c r="B27" s="1" t="s">
        <v>165</v>
      </c>
      <c r="C27" s="1" t="s">
        <v>177</v>
      </c>
      <c r="D27" s="1">
        <v>162.85</v>
      </c>
      <c r="E27" s="1">
        <v>38327</v>
      </c>
      <c r="F27" s="1">
        <v>0.82</v>
      </c>
    </row>
    <row r="28" spans="1:6" x14ac:dyDescent="0.25">
      <c r="A28" s="1" t="s">
        <v>71</v>
      </c>
      <c r="B28" s="1" t="s">
        <v>72</v>
      </c>
      <c r="C28" s="1" t="s">
        <v>173</v>
      </c>
      <c r="D28" s="1">
        <v>1780</v>
      </c>
      <c r="E28" s="1">
        <v>91186</v>
      </c>
      <c r="F28" s="1">
        <v>1.95</v>
      </c>
    </row>
    <row r="29" spans="1:6" x14ac:dyDescent="0.25">
      <c r="A29" s="1" t="s">
        <v>73</v>
      </c>
      <c r="B29" s="1" t="s">
        <v>74</v>
      </c>
      <c r="C29" s="1" t="s">
        <v>180</v>
      </c>
      <c r="D29" s="1">
        <v>743.85</v>
      </c>
      <c r="E29" s="1">
        <v>282735</v>
      </c>
      <c r="F29" s="1">
        <v>6.04</v>
      </c>
    </row>
    <row r="30" spans="1:6" x14ac:dyDescent="0.25">
      <c r="A30" s="1" t="s">
        <v>191</v>
      </c>
      <c r="B30" s="1" t="s">
        <v>192</v>
      </c>
      <c r="C30" s="1" t="s">
        <v>179</v>
      </c>
      <c r="D30" s="1">
        <v>293.05</v>
      </c>
      <c r="E30" s="1">
        <v>29751</v>
      </c>
      <c r="F30" s="1">
        <v>0.64</v>
      </c>
    </row>
    <row r="31" spans="1:6" x14ac:dyDescent="0.25">
      <c r="A31" s="1" t="s">
        <v>83</v>
      </c>
      <c r="B31" s="1" t="s">
        <v>84</v>
      </c>
      <c r="C31" s="1" t="s">
        <v>173</v>
      </c>
      <c r="D31" s="1">
        <v>1334.5</v>
      </c>
      <c r="E31" s="1">
        <v>178239</v>
      </c>
      <c r="F31" s="1">
        <v>3.81</v>
      </c>
    </row>
    <row r="32" spans="1:6" x14ac:dyDescent="0.25">
      <c r="A32" s="1" t="s">
        <v>85</v>
      </c>
      <c r="B32" s="1" t="s">
        <v>86</v>
      </c>
      <c r="C32" s="1" t="s">
        <v>42</v>
      </c>
      <c r="D32" s="1">
        <v>1385.3</v>
      </c>
      <c r="E32" s="1">
        <v>170989</v>
      </c>
      <c r="F32" s="1">
        <v>3.66</v>
      </c>
    </row>
    <row r="33" spans="1:6" x14ac:dyDescent="0.25">
      <c r="A33" s="1" t="s">
        <v>90</v>
      </c>
      <c r="B33" s="1" t="s">
        <v>91</v>
      </c>
      <c r="C33" s="1" t="s">
        <v>174</v>
      </c>
      <c r="D33" s="1">
        <v>673.9</v>
      </c>
      <c r="E33" s="1">
        <v>62834</v>
      </c>
      <c r="F33" s="1">
        <v>1.34</v>
      </c>
    </row>
    <row r="34" spans="1:6" x14ac:dyDescent="0.25">
      <c r="A34" s="1" t="s">
        <v>93</v>
      </c>
      <c r="B34" s="1" t="s">
        <v>94</v>
      </c>
      <c r="C34" s="1" t="s">
        <v>174</v>
      </c>
      <c r="D34" s="1">
        <v>6672.55</v>
      </c>
      <c r="E34" s="1">
        <v>88688</v>
      </c>
      <c r="F34" s="1">
        <v>1.9</v>
      </c>
    </row>
    <row r="35" spans="1:6" x14ac:dyDescent="0.25">
      <c r="A35" s="1" t="s">
        <v>97</v>
      </c>
      <c r="B35" s="1" t="s">
        <v>98</v>
      </c>
      <c r="C35" s="1" t="s">
        <v>177</v>
      </c>
      <c r="D35" s="1">
        <v>134.69999999999999</v>
      </c>
      <c r="E35" s="1">
        <v>54645</v>
      </c>
      <c r="F35" s="1">
        <v>1.17</v>
      </c>
    </row>
    <row r="36" spans="1:6" x14ac:dyDescent="0.25">
      <c r="A36" s="1" t="s">
        <v>100</v>
      </c>
      <c r="B36" s="1" t="s">
        <v>101</v>
      </c>
      <c r="C36" s="1" t="s">
        <v>177</v>
      </c>
      <c r="D36" s="1">
        <v>159.75</v>
      </c>
      <c r="E36" s="1">
        <v>48233</v>
      </c>
      <c r="F36" s="1">
        <v>1.03</v>
      </c>
    </row>
    <row r="37" spans="1:6" x14ac:dyDescent="0.25">
      <c r="A37" s="1" t="s">
        <v>104</v>
      </c>
      <c r="B37" s="1" t="s">
        <v>105</v>
      </c>
      <c r="C37" s="1" t="s">
        <v>177</v>
      </c>
      <c r="D37" s="1">
        <v>197.9</v>
      </c>
      <c r="E37" s="1">
        <v>45555</v>
      </c>
      <c r="F37" s="1">
        <v>0.97</v>
      </c>
    </row>
    <row r="38" spans="1:6" x14ac:dyDescent="0.25">
      <c r="A38" s="1" t="s">
        <v>108</v>
      </c>
      <c r="B38" s="1" t="s">
        <v>109</v>
      </c>
      <c r="C38" s="1" t="s">
        <v>177</v>
      </c>
      <c r="D38" s="1">
        <v>1363.25</v>
      </c>
      <c r="E38" s="1">
        <v>466626</v>
      </c>
      <c r="F38" s="1">
        <v>9.98</v>
      </c>
    </row>
    <row r="39" spans="1:6" x14ac:dyDescent="0.25">
      <c r="A39" s="1" t="s">
        <v>112</v>
      </c>
      <c r="B39" s="1" t="s">
        <v>113</v>
      </c>
      <c r="C39" s="1" t="s">
        <v>173</v>
      </c>
      <c r="D39" s="1">
        <v>320.75</v>
      </c>
      <c r="E39" s="1">
        <v>120228</v>
      </c>
      <c r="F39" s="1">
        <v>2.57</v>
      </c>
    </row>
    <row r="40" spans="1:6" x14ac:dyDescent="0.25">
      <c r="A40" s="1" t="s">
        <v>116</v>
      </c>
      <c r="B40" s="1" t="s">
        <v>117</v>
      </c>
      <c r="C40" s="1" t="s">
        <v>172</v>
      </c>
      <c r="D40" s="1">
        <v>478.85</v>
      </c>
      <c r="E40" s="1">
        <v>52850</v>
      </c>
      <c r="F40" s="1">
        <v>1.1299999999999999</v>
      </c>
    </row>
    <row r="41" spans="1:6" x14ac:dyDescent="0.25">
      <c r="A41" s="1" t="s">
        <v>124</v>
      </c>
      <c r="B41" s="1" t="s">
        <v>125</v>
      </c>
      <c r="C41" s="1" t="s">
        <v>180</v>
      </c>
      <c r="D41" s="1">
        <v>2001.65</v>
      </c>
      <c r="E41" s="1">
        <v>210307</v>
      </c>
      <c r="F41" s="1">
        <v>4.5</v>
      </c>
    </row>
    <row r="42" spans="1:6" x14ac:dyDescent="0.25">
      <c r="A42" s="1" t="s">
        <v>118</v>
      </c>
      <c r="B42" s="1" t="s">
        <v>119</v>
      </c>
      <c r="C42" s="1" t="s">
        <v>174</v>
      </c>
      <c r="D42" s="1">
        <v>174.25</v>
      </c>
      <c r="E42" s="1">
        <v>31697</v>
      </c>
      <c r="F42" s="1">
        <v>0.68</v>
      </c>
    </row>
    <row r="43" spans="1:6" x14ac:dyDescent="0.25">
      <c r="A43" s="1" t="s">
        <v>122</v>
      </c>
      <c r="B43" s="1" t="s">
        <v>123</v>
      </c>
      <c r="C43" s="1" t="s">
        <v>179</v>
      </c>
      <c r="D43" s="1">
        <v>521</v>
      </c>
      <c r="E43" s="1">
        <v>39327</v>
      </c>
      <c r="F43" s="1">
        <v>0.84</v>
      </c>
    </row>
    <row r="44" spans="1:6" x14ac:dyDescent="0.25">
      <c r="A44" s="1" t="s">
        <v>134</v>
      </c>
      <c r="B44" s="1" t="s">
        <v>135</v>
      </c>
      <c r="C44" s="1" t="s">
        <v>180</v>
      </c>
      <c r="D44" s="1">
        <v>775.9</v>
      </c>
      <c r="E44" s="1">
        <v>48831</v>
      </c>
      <c r="F44" s="1">
        <v>1.04</v>
      </c>
    </row>
    <row r="45" spans="1:6" x14ac:dyDescent="0.25">
      <c r="A45" s="1" t="s">
        <v>193</v>
      </c>
      <c r="B45" s="1" t="s">
        <v>194</v>
      </c>
      <c r="C45" s="1" t="s">
        <v>171</v>
      </c>
      <c r="D45" s="1">
        <v>1141.8499999999999</v>
      </c>
      <c r="E45" s="1">
        <v>47645</v>
      </c>
      <c r="F45" s="1">
        <v>1.02</v>
      </c>
    </row>
    <row r="46" spans="1:6" x14ac:dyDescent="0.25">
      <c r="A46" s="1" t="s">
        <v>183</v>
      </c>
      <c r="B46" s="1" t="s">
        <v>184</v>
      </c>
      <c r="C46" s="1" t="s">
        <v>185</v>
      </c>
      <c r="D46" s="1">
        <v>958.85</v>
      </c>
      <c r="E46" s="1">
        <v>35164</v>
      </c>
      <c r="F46" s="1">
        <v>0.75</v>
      </c>
    </row>
    <row r="47" spans="1:6" x14ac:dyDescent="0.25">
      <c r="A47" s="1" t="s">
        <v>126</v>
      </c>
      <c r="B47" s="1" t="s">
        <v>127</v>
      </c>
      <c r="C47" s="1" t="s">
        <v>170</v>
      </c>
      <c r="D47" s="1">
        <v>3998.35</v>
      </c>
      <c r="E47" s="1">
        <v>41728</v>
      </c>
      <c r="F47" s="1">
        <v>0.89</v>
      </c>
    </row>
    <row r="48" spans="1:6" x14ac:dyDescent="0.25">
      <c r="A48" s="1" t="s">
        <v>152</v>
      </c>
      <c r="B48" s="1" t="s">
        <v>153</v>
      </c>
      <c r="C48" s="1" t="s">
        <v>179</v>
      </c>
      <c r="D48" s="1">
        <v>184.45</v>
      </c>
      <c r="E48" s="1">
        <v>33596</v>
      </c>
      <c r="F48" s="1">
        <v>0.72</v>
      </c>
    </row>
    <row r="49" spans="1:8" x14ac:dyDescent="0.25">
      <c r="A49" s="1" t="s">
        <v>136</v>
      </c>
      <c r="B49" s="1" t="s">
        <v>137</v>
      </c>
      <c r="C49" s="1" t="s">
        <v>180</v>
      </c>
      <c r="D49" s="1">
        <v>254.8</v>
      </c>
      <c r="E49" s="1">
        <v>38436</v>
      </c>
      <c r="F49" s="1">
        <v>0.82</v>
      </c>
    </row>
    <row r="50" spans="1:8" x14ac:dyDescent="0.25">
      <c r="A50" s="1" t="s">
        <v>140</v>
      </c>
      <c r="B50" s="1" t="s">
        <v>141</v>
      </c>
      <c r="C50" s="1" t="s">
        <v>173</v>
      </c>
      <c r="D50" s="1">
        <v>275.10000000000002</v>
      </c>
      <c r="E50" s="1">
        <v>50923</v>
      </c>
      <c r="F50" s="1">
        <v>1.0900000000000001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445.5</v>
      </c>
      <c r="E51" s="1">
        <v>24817</v>
      </c>
      <c r="F51" s="1">
        <v>0.53</v>
      </c>
    </row>
    <row r="56" spans="1:8" x14ac:dyDescent="0.25">
      <c r="A56" s="1" t="s">
        <v>0</v>
      </c>
      <c r="B56" s="1" t="s">
        <v>1</v>
      </c>
      <c r="C56" s="1" t="s">
        <v>2</v>
      </c>
      <c r="D56" s="1" t="s">
        <v>3</v>
      </c>
      <c r="E56" s="1" t="s">
        <v>186</v>
      </c>
      <c r="F56" s="1" t="s">
        <v>5</v>
      </c>
    </row>
    <row r="57" spans="1:8" x14ac:dyDescent="0.25">
      <c r="A57" s="1" t="s">
        <v>56</v>
      </c>
      <c r="B57" s="1" t="s">
        <v>57</v>
      </c>
      <c r="C57" s="1" t="s">
        <v>173</v>
      </c>
      <c r="D57" s="1">
        <v>2318.9</v>
      </c>
      <c r="E57" s="1">
        <v>498891</v>
      </c>
      <c r="F57" s="1">
        <v>10.67</v>
      </c>
      <c r="G57" s="3">
        <f>VLOOKUP(A57,'2020'!$A$1:$F$51,4,0)</f>
        <v>861.9</v>
      </c>
      <c r="H57">
        <f>G57/D57*100-100</f>
        <v>-62.8315149424296</v>
      </c>
    </row>
    <row r="58" spans="1:8" x14ac:dyDescent="0.25">
      <c r="A58" s="1" t="s">
        <v>108</v>
      </c>
      <c r="B58" s="1" t="s">
        <v>109</v>
      </c>
      <c r="C58" s="1" t="s">
        <v>177</v>
      </c>
      <c r="D58" s="1">
        <v>1363.25</v>
      </c>
      <c r="E58" s="1">
        <v>466626</v>
      </c>
      <c r="F58" s="1">
        <v>9.98</v>
      </c>
      <c r="G58" s="3">
        <f>VLOOKUP(A58,'2020'!$A$1:$F$51,4,0)</f>
        <v>1113.75</v>
      </c>
      <c r="H58">
        <f t="shared" ref="H58:H66" si="0">G58/D58*100-100</f>
        <v>-18.301852191454245</v>
      </c>
    </row>
    <row r="59" spans="1:8" x14ac:dyDescent="0.25">
      <c r="A59" s="1" t="s">
        <v>53</v>
      </c>
      <c r="B59" s="1" t="s">
        <v>128</v>
      </c>
      <c r="C59" s="1" t="s">
        <v>173</v>
      </c>
      <c r="D59" s="1">
        <v>1968.25</v>
      </c>
      <c r="E59" s="1">
        <v>324752</v>
      </c>
      <c r="F59" s="1">
        <v>6.94</v>
      </c>
      <c r="G59" s="3">
        <f>VLOOKUP(A59,'2020'!$A$1:$F$51,4,0)</f>
        <v>1633.1</v>
      </c>
      <c r="H59">
        <f t="shared" si="0"/>
        <v>-17.027816588339903</v>
      </c>
    </row>
    <row r="60" spans="1:8" x14ac:dyDescent="0.25">
      <c r="A60" s="1" t="s">
        <v>73</v>
      </c>
      <c r="B60" s="1" t="s">
        <v>74</v>
      </c>
      <c r="C60" s="1" t="s">
        <v>180</v>
      </c>
      <c r="D60" s="1">
        <v>743.85</v>
      </c>
      <c r="E60" s="1">
        <v>282735</v>
      </c>
      <c r="F60" s="1">
        <v>6.04</v>
      </c>
      <c r="G60" s="3">
        <f>VLOOKUP(A60,'2020'!$A$1:$F$51,4,0)</f>
        <v>641.5</v>
      </c>
      <c r="H60">
        <f t="shared" si="0"/>
        <v>-13.759494521744969</v>
      </c>
    </row>
    <row r="61" spans="1:8" x14ac:dyDescent="0.25">
      <c r="A61" s="1" t="s">
        <v>66</v>
      </c>
      <c r="B61" s="1" t="s">
        <v>67</v>
      </c>
      <c r="C61" s="1" t="s">
        <v>173</v>
      </c>
      <c r="D61" s="1">
        <v>400.5</v>
      </c>
      <c r="E61" s="1">
        <v>258106</v>
      </c>
      <c r="F61" s="1">
        <v>5.52</v>
      </c>
      <c r="G61" s="3">
        <f>VLOOKUP(A61,'2020'!$A$1:$F$51,4,0)</f>
        <v>323.75</v>
      </c>
      <c r="H61">
        <f t="shared" si="0"/>
        <v>-19.16354556803995</v>
      </c>
    </row>
    <row r="62" spans="1:8" x14ac:dyDescent="0.25">
      <c r="A62" s="1" t="s">
        <v>75</v>
      </c>
      <c r="B62" s="1" t="s">
        <v>76</v>
      </c>
      <c r="C62" s="1" t="s">
        <v>171</v>
      </c>
      <c r="D62" s="1">
        <v>297.25</v>
      </c>
      <c r="E62" s="1">
        <v>254973</v>
      </c>
      <c r="F62" s="1">
        <v>5.45</v>
      </c>
      <c r="G62" s="3">
        <f>VLOOKUP(A62,'2020'!$A$1:$F$51,4,0)</f>
        <v>171.7</v>
      </c>
      <c r="H62">
        <f t="shared" si="0"/>
        <v>-42.237174095878892</v>
      </c>
    </row>
    <row r="63" spans="1:8" x14ac:dyDescent="0.25">
      <c r="A63" s="1" t="s">
        <v>124</v>
      </c>
      <c r="B63" s="1" t="s">
        <v>125</v>
      </c>
      <c r="C63" s="1" t="s">
        <v>180</v>
      </c>
      <c r="D63" s="1">
        <v>2001.65</v>
      </c>
      <c r="E63" s="1">
        <v>210307</v>
      </c>
      <c r="F63" s="1">
        <v>4.5</v>
      </c>
      <c r="G63" s="3">
        <f>VLOOKUP(A63,'2020'!$A$1:$F$51,4,0)</f>
        <v>1826.1</v>
      </c>
      <c r="H63">
        <f t="shared" si="0"/>
        <v>-8.7702645317613133</v>
      </c>
    </row>
    <row r="64" spans="1:8" x14ac:dyDescent="0.25">
      <c r="A64" s="1" t="s">
        <v>83</v>
      </c>
      <c r="B64" s="1" t="s">
        <v>84</v>
      </c>
      <c r="C64" s="1" t="s">
        <v>173</v>
      </c>
      <c r="D64" s="1">
        <v>1334.5</v>
      </c>
      <c r="E64" s="1">
        <v>178239</v>
      </c>
      <c r="F64" s="1">
        <v>3.81</v>
      </c>
      <c r="G64" s="3">
        <f>VLOOKUP(A64,'2020'!$A$1:$F$51,4,0)</f>
        <v>1296.05</v>
      </c>
      <c r="H64">
        <f t="shared" si="0"/>
        <v>-2.8812289246909017</v>
      </c>
    </row>
    <row r="65" spans="1:8" x14ac:dyDescent="0.25">
      <c r="A65" s="1" t="s">
        <v>85</v>
      </c>
      <c r="B65" s="1" t="s">
        <v>86</v>
      </c>
      <c r="C65" s="1" t="s">
        <v>42</v>
      </c>
      <c r="D65" s="1">
        <v>1385.3</v>
      </c>
      <c r="E65" s="1">
        <v>170989</v>
      </c>
      <c r="F65" s="1">
        <v>3.66</v>
      </c>
      <c r="G65" s="3">
        <f>VLOOKUP(A65,'2020'!$A$1:$F$51,4,0)</f>
        <v>808.5</v>
      </c>
      <c r="H65">
        <f t="shared" si="0"/>
        <v>-41.63719050025265</v>
      </c>
    </row>
    <row r="66" spans="1:8" x14ac:dyDescent="0.25">
      <c r="A66" s="1" t="s">
        <v>14</v>
      </c>
      <c r="B66" s="1" t="s">
        <v>15</v>
      </c>
      <c r="C66" s="1" t="s">
        <v>173</v>
      </c>
      <c r="D66" s="1">
        <v>777.25</v>
      </c>
      <c r="E66" s="1">
        <v>151885</v>
      </c>
      <c r="F66" s="1">
        <v>3.25</v>
      </c>
      <c r="G66" s="3">
        <f>VLOOKUP(A66,'2020'!$A$1:$F$51,4,0)</f>
        <v>379</v>
      </c>
      <c r="H66">
        <f t="shared" si="0"/>
        <v>-51.238340302348021</v>
      </c>
    </row>
    <row r="67" spans="1:8" hidden="1" x14ac:dyDescent="0.25">
      <c r="A67" s="1" t="s">
        <v>63</v>
      </c>
      <c r="B67" s="1" t="s">
        <v>64</v>
      </c>
      <c r="C67" s="1" t="s">
        <v>171</v>
      </c>
      <c r="D67" s="1">
        <v>1706.8</v>
      </c>
      <c r="E67" s="1">
        <v>121924</v>
      </c>
      <c r="F67" s="1">
        <v>2.61</v>
      </c>
    </row>
    <row r="68" spans="1:8" hidden="1" x14ac:dyDescent="0.25">
      <c r="A68" s="1" t="s">
        <v>112</v>
      </c>
      <c r="B68" s="1" t="s">
        <v>113</v>
      </c>
      <c r="C68" s="1" t="s">
        <v>173</v>
      </c>
      <c r="D68" s="1">
        <v>320.75</v>
      </c>
      <c r="E68" s="1">
        <v>120228</v>
      </c>
      <c r="F68" s="1">
        <v>2.57</v>
      </c>
    </row>
    <row r="69" spans="1:8" hidden="1" x14ac:dyDescent="0.25">
      <c r="A69" s="1" t="s">
        <v>71</v>
      </c>
      <c r="B69" s="1" t="s">
        <v>72</v>
      </c>
      <c r="C69" s="1" t="s">
        <v>173</v>
      </c>
      <c r="D69" s="1">
        <v>1780</v>
      </c>
      <c r="E69" s="1">
        <v>91186</v>
      </c>
      <c r="F69" s="1">
        <v>1.95</v>
      </c>
    </row>
    <row r="70" spans="1:8" hidden="1" x14ac:dyDescent="0.25">
      <c r="A70" s="1" t="s">
        <v>93</v>
      </c>
      <c r="B70" s="1" t="s">
        <v>94</v>
      </c>
      <c r="C70" s="1" t="s">
        <v>174</v>
      </c>
      <c r="D70" s="1">
        <v>6672.55</v>
      </c>
      <c r="E70" s="1">
        <v>88688</v>
      </c>
      <c r="F70" s="1">
        <v>1.9</v>
      </c>
    </row>
    <row r="71" spans="1:8" hidden="1" x14ac:dyDescent="0.25">
      <c r="A71" s="1" t="s">
        <v>175</v>
      </c>
      <c r="B71" s="1" t="s">
        <v>176</v>
      </c>
      <c r="C71" s="1" t="s">
        <v>173</v>
      </c>
      <c r="D71" s="1">
        <v>3025</v>
      </c>
      <c r="E71" s="1">
        <v>71683</v>
      </c>
      <c r="F71" s="1">
        <v>1.53</v>
      </c>
    </row>
    <row r="72" spans="1:8" hidden="1" x14ac:dyDescent="0.25">
      <c r="A72" s="1" t="s">
        <v>11</v>
      </c>
      <c r="B72" s="1" t="s">
        <v>12</v>
      </c>
      <c r="C72" s="1" t="s">
        <v>171</v>
      </c>
      <c r="D72" s="1">
        <v>1492.7</v>
      </c>
      <c r="E72" s="1">
        <v>67294</v>
      </c>
      <c r="F72" s="1">
        <v>1.44</v>
      </c>
    </row>
    <row r="73" spans="1:8" hidden="1" x14ac:dyDescent="0.25">
      <c r="A73" s="1" t="s">
        <v>90</v>
      </c>
      <c r="B73" s="1" t="s">
        <v>91</v>
      </c>
      <c r="C73" s="1" t="s">
        <v>174</v>
      </c>
      <c r="D73" s="1">
        <v>673.9</v>
      </c>
      <c r="E73" s="1">
        <v>62834</v>
      </c>
      <c r="F73" s="1">
        <v>1.34</v>
      </c>
    </row>
    <row r="74" spans="1:8" hidden="1" x14ac:dyDescent="0.25">
      <c r="A74" s="1" t="s">
        <v>50</v>
      </c>
      <c r="B74" s="1" t="s">
        <v>51</v>
      </c>
      <c r="C74" s="1" t="s">
        <v>180</v>
      </c>
      <c r="D74" s="1">
        <v>1087.45</v>
      </c>
      <c r="E74" s="1">
        <v>58995</v>
      </c>
      <c r="F74" s="1">
        <v>1.26</v>
      </c>
    </row>
    <row r="75" spans="1:8" hidden="1" x14ac:dyDescent="0.25">
      <c r="A75" s="1" t="s">
        <v>97</v>
      </c>
      <c r="B75" s="1" t="s">
        <v>98</v>
      </c>
      <c r="C75" s="1" t="s">
        <v>177</v>
      </c>
      <c r="D75" s="1">
        <v>134.69999999999999</v>
      </c>
      <c r="E75" s="1">
        <v>54645</v>
      </c>
      <c r="F75" s="1">
        <v>1.17</v>
      </c>
    </row>
    <row r="76" spans="1:8" hidden="1" x14ac:dyDescent="0.25">
      <c r="A76" s="1" t="s">
        <v>116</v>
      </c>
      <c r="B76" s="1" t="s">
        <v>117</v>
      </c>
      <c r="C76" s="1" t="s">
        <v>172</v>
      </c>
      <c r="D76" s="1">
        <v>478.85</v>
      </c>
      <c r="E76" s="1">
        <v>52850</v>
      </c>
      <c r="F76" s="1">
        <v>1.1299999999999999</v>
      </c>
    </row>
    <row r="77" spans="1:8" hidden="1" x14ac:dyDescent="0.25">
      <c r="A77" s="1" t="s">
        <v>140</v>
      </c>
      <c r="B77" s="1" t="s">
        <v>141</v>
      </c>
      <c r="C77" s="1" t="s">
        <v>173</v>
      </c>
      <c r="D77" s="1">
        <v>275.10000000000002</v>
      </c>
      <c r="E77" s="1">
        <v>50923</v>
      </c>
      <c r="F77" s="1">
        <v>1.0900000000000001</v>
      </c>
    </row>
    <row r="78" spans="1:8" hidden="1" x14ac:dyDescent="0.25">
      <c r="A78" s="1" t="s">
        <v>134</v>
      </c>
      <c r="B78" s="1" t="s">
        <v>135</v>
      </c>
      <c r="C78" s="1" t="s">
        <v>180</v>
      </c>
      <c r="D78" s="1">
        <v>775.9</v>
      </c>
      <c r="E78" s="1">
        <v>48831</v>
      </c>
      <c r="F78" s="1">
        <v>1.04</v>
      </c>
    </row>
    <row r="79" spans="1:8" hidden="1" x14ac:dyDescent="0.25">
      <c r="A79" s="1" t="s">
        <v>100</v>
      </c>
      <c r="B79" s="1" t="s">
        <v>101</v>
      </c>
      <c r="C79" s="1" t="s">
        <v>177</v>
      </c>
      <c r="D79" s="1">
        <v>159.75</v>
      </c>
      <c r="E79" s="1">
        <v>48233</v>
      </c>
      <c r="F79" s="1">
        <v>1.03</v>
      </c>
    </row>
    <row r="80" spans="1:8" hidden="1" x14ac:dyDescent="0.25">
      <c r="A80" s="1" t="s">
        <v>193</v>
      </c>
      <c r="B80" s="1" t="s">
        <v>194</v>
      </c>
      <c r="C80" s="1" t="s">
        <v>171</v>
      </c>
      <c r="D80" s="1">
        <v>1141.8499999999999</v>
      </c>
      <c r="E80" s="1">
        <v>47645</v>
      </c>
      <c r="F80" s="1">
        <v>1.02</v>
      </c>
    </row>
    <row r="81" spans="1:6" hidden="1" x14ac:dyDescent="0.25">
      <c r="A81" s="1" t="s">
        <v>104</v>
      </c>
      <c r="B81" s="1" t="s">
        <v>105</v>
      </c>
      <c r="C81" s="1" t="s">
        <v>177</v>
      </c>
      <c r="D81" s="1">
        <v>197.9</v>
      </c>
      <c r="E81" s="1">
        <v>45555</v>
      </c>
      <c r="F81" s="1">
        <v>0.97</v>
      </c>
    </row>
    <row r="82" spans="1:6" hidden="1" x14ac:dyDescent="0.25">
      <c r="A82" s="1" t="s">
        <v>22</v>
      </c>
      <c r="B82" s="1" t="s">
        <v>23</v>
      </c>
      <c r="C82" s="1" t="s">
        <v>178</v>
      </c>
      <c r="D82" s="1">
        <v>333.1</v>
      </c>
      <c r="E82" s="1">
        <v>43941</v>
      </c>
      <c r="F82" s="1">
        <v>0.94</v>
      </c>
    </row>
    <row r="83" spans="1:6" hidden="1" x14ac:dyDescent="0.25">
      <c r="A83" s="1" t="s">
        <v>187</v>
      </c>
      <c r="B83" s="1" t="s">
        <v>188</v>
      </c>
      <c r="C83" s="1" t="s">
        <v>173</v>
      </c>
      <c r="D83" s="1">
        <v>7037.05</v>
      </c>
      <c r="E83" s="1">
        <v>42554</v>
      </c>
      <c r="F83" s="1">
        <v>0.91</v>
      </c>
    </row>
    <row r="84" spans="1:6" hidden="1" x14ac:dyDescent="0.25">
      <c r="A84" s="1" t="s">
        <v>126</v>
      </c>
      <c r="B84" s="1" t="s">
        <v>127</v>
      </c>
      <c r="C84" s="1" t="s">
        <v>170</v>
      </c>
      <c r="D84" s="1">
        <v>3998.35</v>
      </c>
      <c r="E84" s="1">
        <v>41728</v>
      </c>
      <c r="F84" s="1">
        <v>0.89</v>
      </c>
    </row>
    <row r="85" spans="1:6" hidden="1" x14ac:dyDescent="0.25">
      <c r="A85" s="1" t="s">
        <v>37</v>
      </c>
      <c r="B85" s="1" t="s">
        <v>38</v>
      </c>
      <c r="C85" s="1" t="s">
        <v>179</v>
      </c>
      <c r="D85" s="1">
        <v>237.2</v>
      </c>
      <c r="E85" s="1">
        <v>39755</v>
      </c>
      <c r="F85" s="1">
        <v>0.85</v>
      </c>
    </row>
    <row r="86" spans="1:6" hidden="1" x14ac:dyDescent="0.25">
      <c r="A86" s="1" t="s">
        <v>17</v>
      </c>
      <c r="B86" s="1" t="s">
        <v>18</v>
      </c>
      <c r="C86" s="1" t="s">
        <v>174</v>
      </c>
      <c r="D86" s="1">
        <v>2911.1</v>
      </c>
      <c r="E86" s="1">
        <v>39592</v>
      </c>
      <c r="F86" s="1">
        <v>0.85</v>
      </c>
    </row>
    <row r="87" spans="1:6" hidden="1" x14ac:dyDescent="0.25">
      <c r="A87" s="1" t="s">
        <v>122</v>
      </c>
      <c r="B87" s="1" t="s">
        <v>123</v>
      </c>
      <c r="C87" s="1" t="s">
        <v>179</v>
      </c>
      <c r="D87" s="1">
        <v>521</v>
      </c>
      <c r="E87" s="1">
        <v>39327</v>
      </c>
      <c r="F87" s="1">
        <v>0.84</v>
      </c>
    </row>
    <row r="88" spans="1:6" hidden="1" x14ac:dyDescent="0.25">
      <c r="A88" s="1" t="s">
        <v>136</v>
      </c>
      <c r="B88" s="1" t="s">
        <v>137</v>
      </c>
      <c r="C88" s="1" t="s">
        <v>180</v>
      </c>
      <c r="D88" s="1">
        <v>254.8</v>
      </c>
      <c r="E88" s="1">
        <v>38436</v>
      </c>
      <c r="F88" s="1">
        <v>0.82</v>
      </c>
    </row>
    <row r="89" spans="1:6" hidden="1" x14ac:dyDescent="0.25">
      <c r="A89" s="1" t="s">
        <v>164</v>
      </c>
      <c r="B89" s="1" t="s">
        <v>165</v>
      </c>
      <c r="C89" s="1" t="s">
        <v>177</v>
      </c>
      <c r="D89" s="1">
        <v>162.85</v>
      </c>
      <c r="E89" s="1">
        <v>38327</v>
      </c>
      <c r="F89" s="1">
        <v>0.82</v>
      </c>
    </row>
    <row r="90" spans="1:6" hidden="1" x14ac:dyDescent="0.25">
      <c r="A90" s="1" t="s">
        <v>189</v>
      </c>
      <c r="B90" s="1" t="s">
        <v>190</v>
      </c>
      <c r="C90" s="1" t="s">
        <v>171</v>
      </c>
      <c r="D90" s="1">
        <v>3085.5</v>
      </c>
      <c r="E90" s="1">
        <v>36334</v>
      </c>
      <c r="F90" s="1">
        <v>0.78</v>
      </c>
    </row>
    <row r="91" spans="1:6" hidden="1" x14ac:dyDescent="0.25">
      <c r="A91" s="1" t="s">
        <v>183</v>
      </c>
      <c r="B91" s="1" t="s">
        <v>184</v>
      </c>
      <c r="C91" s="1" t="s">
        <v>185</v>
      </c>
      <c r="D91" s="1">
        <v>958.85</v>
      </c>
      <c r="E91" s="1">
        <v>35164</v>
      </c>
      <c r="F91" s="1">
        <v>0.75</v>
      </c>
    </row>
    <row r="92" spans="1:6" hidden="1" x14ac:dyDescent="0.25">
      <c r="A92" s="1" t="s">
        <v>48</v>
      </c>
      <c r="B92" s="1" t="s">
        <v>49</v>
      </c>
      <c r="C92" s="1" t="s">
        <v>170</v>
      </c>
      <c r="D92" s="1">
        <v>857.95</v>
      </c>
      <c r="E92" s="1">
        <v>33851</v>
      </c>
      <c r="F92" s="1">
        <v>0.72</v>
      </c>
    </row>
    <row r="93" spans="1:6" hidden="1" x14ac:dyDescent="0.25">
      <c r="A93" s="1" t="s">
        <v>43</v>
      </c>
      <c r="B93" s="1" t="s">
        <v>44</v>
      </c>
      <c r="C93" s="1" t="s">
        <v>172</v>
      </c>
      <c r="D93" s="1">
        <v>2780.25</v>
      </c>
      <c r="E93" s="1">
        <v>33703</v>
      </c>
      <c r="F93" s="1">
        <v>0.72</v>
      </c>
    </row>
    <row r="94" spans="1:6" hidden="1" x14ac:dyDescent="0.25">
      <c r="A94" s="1" t="s">
        <v>152</v>
      </c>
      <c r="B94" s="1" t="s">
        <v>153</v>
      </c>
      <c r="C94" s="1" t="s">
        <v>179</v>
      </c>
      <c r="D94" s="1">
        <v>184.45</v>
      </c>
      <c r="E94" s="1">
        <v>33596</v>
      </c>
      <c r="F94" s="1">
        <v>0.72</v>
      </c>
    </row>
    <row r="95" spans="1:6" hidden="1" x14ac:dyDescent="0.25">
      <c r="A95" s="1" t="s">
        <v>58</v>
      </c>
      <c r="B95" s="1" t="s">
        <v>59</v>
      </c>
      <c r="C95" s="1" t="s">
        <v>174</v>
      </c>
      <c r="D95" s="1">
        <v>2553.15</v>
      </c>
      <c r="E95" s="1">
        <v>33146</v>
      </c>
      <c r="F95" s="1">
        <v>0.71</v>
      </c>
    </row>
    <row r="96" spans="1:6" hidden="1" x14ac:dyDescent="0.25">
      <c r="A96" s="1" t="s">
        <v>118</v>
      </c>
      <c r="B96" s="1" t="s">
        <v>119</v>
      </c>
      <c r="C96" s="1" t="s">
        <v>174</v>
      </c>
      <c r="D96" s="1">
        <v>174.25</v>
      </c>
      <c r="E96" s="1">
        <v>31697</v>
      </c>
      <c r="F96" s="1">
        <v>0.68</v>
      </c>
    </row>
    <row r="97" spans="1:8" hidden="1" x14ac:dyDescent="0.25">
      <c r="A97" s="1" t="s">
        <v>45</v>
      </c>
      <c r="B97" s="1" t="s">
        <v>46</v>
      </c>
      <c r="C97" s="1" t="s">
        <v>177</v>
      </c>
      <c r="D97" s="1">
        <v>347.65</v>
      </c>
      <c r="E97" s="1">
        <v>31359</v>
      </c>
      <c r="F97" s="1">
        <v>0.67</v>
      </c>
    </row>
    <row r="98" spans="1:8" hidden="1" x14ac:dyDescent="0.25">
      <c r="A98" s="1" t="s">
        <v>28</v>
      </c>
      <c r="B98" s="1" t="s">
        <v>29</v>
      </c>
      <c r="C98" s="1" t="s">
        <v>177</v>
      </c>
      <c r="D98" s="1">
        <v>397.55</v>
      </c>
      <c r="E98" s="1">
        <v>31046</v>
      </c>
      <c r="F98" s="1">
        <v>0.66</v>
      </c>
    </row>
    <row r="99" spans="1:8" hidden="1" x14ac:dyDescent="0.25">
      <c r="A99" s="1" t="s">
        <v>60</v>
      </c>
      <c r="B99" s="1" t="s">
        <v>61</v>
      </c>
      <c r="C99" s="1" t="s">
        <v>179</v>
      </c>
      <c r="D99" s="1">
        <v>205.5</v>
      </c>
      <c r="E99" s="1">
        <v>29995</v>
      </c>
      <c r="F99" s="1">
        <v>0.64</v>
      </c>
    </row>
    <row r="100" spans="1:8" hidden="1" x14ac:dyDescent="0.25">
      <c r="A100" s="1" t="s">
        <v>146</v>
      </c>
      <c r="B100" s="1" t="s">
        <v>147</v>
      </c>
      <c r="C100" s="1" t="s">
        <v>169</v>
      </c>
      <c r="D100" s="1">
        <v>378.15</v>
      </c>
      <c r="E100" s="1">
        <v>29759</v>
      </c>
      <c r="F100" s="1">
        <v>0.64</v>
      </c>
    </row>
    <row r="101" spans="1:8" hidden="1" x14ac:dyDescent="0.25">
      <c r="A101" s="1" t="s">
        <v>191</v>
      </c>
      <c r="B101" s="1" t="s">
        <v>192</v>
      </c>
      <c r="C101" s="1" t="s">
        <v>179</v>
      </c>
      <c r="D101" s="1">
        <v>293.05</v>
      </c>
      <c r="E101" s="1">
        <v>29751</v>
      </c>
      <c r="F101" s="1">
        <v>0.64</v>
      </c>
    </row>
    <row r="102" spans="1:8" hidden="1" x14ac:dyDescent="0.25">
      <c r="A102" s="1" t="s">
        <v>159</v>
      </c>
      <c r="B102" s="1" t="s">
        <v>160</v>
      </c>
      <c r="C102" s="1" t="s">
        <v>173</v>
      </c>
      <c r="D102" s="1">
        <v>858.25</v>
      </c>
      <c r="E102" s="1">
        <v>28612</v>
      </c>
      <c r="F102" s="1">
        <v>0.61</v>
      </c>
    </row>
    <row r="103" spans="1:8" hidden="1" x14ac:dyDescent="0.25">
      <c r="A103" s="1" t="s">
        <v>157</v>
      </c>
      <c r="B103" s="1" t="s">
        <v>158</v>
      </c>
      <c r="C103" s="1" t="s">
        <v>174</v>
      </c>
      <c r="D103" s="1">
        <v>20547.7</v>
      </c>
      <c r="E103" s="1">
        <v>28590</v>
      </c>
      <c r="F103" s="1">
        <v>0.61</v>
      </c>
    </row>
    <row r="104" spans="1:8" hidden="1" x14ac:dyDescent="0.25">
      <c r="A104" s="1" t="s">
        <v>34</v>
      </c>
      <c r="B104" s="1" t="s">
        <v>35</v>
      </c>
      <c r="C104" s="1" t="s">
        <v>172</v>
      </c>
      <c r="D104" s="1">
        <v>528.9</v>
      </c>
      <c r="E104" s="1">
        <v>26846</v>
      </c>
      <c r="F104" s="1">
        <v>0.56999999999999995</v>
      </c>
    </row>
    <row r="105" spans="1:8" hidden="1" x14ac:dyDescent="0.25">
      <c r="A105" s="1" t="s">
        <v>161</v>
      </c>
      <c r="B105" s="1" t="s">
        <v>162</v>
      </c>
      <c r="C105" s="1" t="s">
        <v>178</v>
      </c>
      <c r="D105" s="1">
        <v>313.39999999999998</v>
      </c>
      <c r="E105" s="1">
        <v>26665</v>
      </c>
      <c r="F105" s="1">
        <v>0.56999999999999995</v>
      </c>
    </row>
    <row r="106" spans="1:8" hidden="1" x14ac:dyDescent="0.25">
      <c r="A106" s="1" t="s">
        <v>142</v>
      </c>
      <c r="B106" s="1" t="s">
        <v>143</v>
      </c>
      <c r="C106" s="1" t="s">
        <v>144</v>
      </c>
      <c r="D106" s="1">
        <v>445.5</v>
      </c>
      <c r="E106" s="1">
        <v>24817</v>
      </c>
      <c r="F106" s="1">
        <v>0.53</v>
      </c>
    </row>
    <row r="107" spans="1:8" x14ac:dyDescent="0.25">
      <c r="G107" t="s">
        <v>240</v>
      </c>
      <c r="H107">
        <f>AVERAGE(H57:H66)</f>
        <v>-27.784842216694038</v>
      </c>
    </row>
  </sheetData>
  <autoFilter ref="A56:F106">
    <filterColumn colId="4">
      <top10 val="10" filterVal="151885"/>
    </filterColumn>
    <sortState ref="A57:F106">
      <sortCondition descending="1" ref="E56:E10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"/>
  <sheetViews>
    <sheetView topLeftCell="A52" zoomScaleNormal="100" workbookViewId="0">
      <selection activeCell="G108" sqref="G108:H108"/>
    </sheetView>
  </sheetViews>
  <sheetFormatPr defaultRowHeight="15" x14ac:dyDescent="0.25"/>
  <cols>
    <col min="1" max="6" width="23.7109375" customWidth="1"/>
    <col min="7" max="7" width="14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251.3</v>
      </c>
      <c r="E2" s="1">
        <v>19402</v>
      </c>
      <c r="F2" s="1">
        <v>0.54</v>
      </c>
    </row>
    <row r="3" spans="1:6" x14ac:dyDescent="0.25">
      <c r="A3" s="1" t="s">
        <v>11</v>
      </c>
      <c r="B3" s="1" t="s">
        <v>12</v>
      </c>
      <c r="C3" s="1" t="s">
        <v>171</v>
      </c>
      <c r="D3" s="1">
        <v>1666.5</v>
      </c>
      <c r="E3" s="1">
        <v>75130</v>
      </c>
      <c r="F3" s="1">
        <v>2.1</v>
      </c>
    </row>
    <row r="4" spans="1:6" x14ac:dyDescent="0.25">
      <c r="A4" s="1" t="s">
        <v>14</v>
      </c>
      <c r="B4" s="1" t="s">
        <v>15</v>
      </c>
      <c r="C4" s="1" t="s">
        <v>173</v>
      </c>
      <c r="D4" s="1">
        <v>379</v>
      </c>
      <c r="E4" s="1">
        <v>85530</v>
      </c>
      <c r="F4" s="1">
        <v>2.39</v>
      </c>
    </row>
    <row r="5" spans="1:6" x14ac:dyDescent="0.25">
      <c r="A5" s="1" t="s">
        <v>17</v>
      </c>
      <c r="B5" s="1" t="s">
        <v>18</v>
      </c>
      <c r="C5" s="1" t="s">
        <v>174</v>
      </c>
      <c r="D5" s="1">
        <v>2022.35</v>
      </c>
      <c r="E5" s="1">
        <v>26334</v>
      </c>
      <c r="F5" s="1">
        <v>0.74</v>
      </c>
    </row>
    <row r="6" spans="1:6" x14ac:dyDescent="0.25">
      <c r="A6" s="1" t="s">
        <v>175</v>
      </c>
      <c r="B6" s="1" t="s">
        <v>176</v>
      </c>
      <c r="C6" s="1" t="s">
        <v>173</v>
      </c>
      <c r="D6" s="1">
        <v>2215.8000000000002</v>
      </c>
      <c r="E6" s="1">
        <v>58662</v>
      </c>
      <c r="F6" s="1">
        <v>1.64</v>
      </c>
    </row>
    <row r="7" spans="1:6" x14ac:dyDescent="0.25">
      <c r="A7" s="1" t="s">
        <v>187</v>
      </c>
      <c r="B7" s="1" t="s">
        <v>188</v>
      </c>
      <c r="C7" s="1" t="s">
        <v>173</v>
      </c>
      <c r="D7" s="1">
        <v>4591.2</v>
      </c>
      <c r="E7" s="1">
        <v>27764</v>
      </c>
      <c r="F7" s="1">
        <v>0.78</v>
      </c>
    </row>
    <row r="8" spans="1:6" x14ac:dyDescent="0.25">
      <c r="A8" s="1" t="s">
        <v>28</v>
      </c>
      <c r="B8" s="1" t="s">
        <v>29</v>
      </c>
      <c r="C8" s="1" t="s">
        <v>195</v>
      </c>
      <c r="D8" s="1">
        <v>316.89999999999998</v>
      </c>
      <c r="E8" s="1">
        <v>25435</v>
      </c>
      <c r="F8" s="1">
        <v>0.71</v>
      </c>
    </row>
    <row r="9" spans="1:6" x14ac:dyDescent="0.25">
      <c r="A9" s="1" t="s">
        <v>22</v>
      </c>
      <c r="B9" s="1" t="s">
        <v>23</v>
      </c>
      <c r="C9" s="1" t="s">
        <v>178</v>
      </c>
      <c r="D9" s="1">
        <v>440.9</v>
      </c>
      <c r="E9" s="1">
        <v>98620</v>
      </c>
      <c r="F9" s="1">
        <v>2.75</v>
      </c>
    </row>
    <row r="10" spans="1:6" x14ac:dyDescent="0.25">
      <c r="A10" s="1" t="s">
        <v>161</v>
      </c>
      <c r="B10" s="1" t="s">
        <v>162</v>
      </c>
      <c r="C10" s="1" t="s">
        <v>178</v>
      </c>
      <c r="D10" s="1">
        <v>160</v>
      </c>
      <c r="E10" s="1">
        <v>13613</v>
      </c>
      <c r="F10" s="1">
        <v>0.38</v>
      </c>
    </row>
    <row r="11" spans="1:6" x14ac:dyDescent="0.25">
      <c r="A11" s="1" t="s">
        <v>189</v>
      </c>
      <c r="B11" s="1" t="s">
        <v>190</v>
      </c>
      <c r="C11" s="1" t="s">
        <v>171</v>
      </c>
      <c r="D11" s="1">
        <v>2688.95</v>
      </c>
      <c r="E11" s="1">
        <v>31684</v>
      </c>
      <c r="F11" s="1">
        <v>0.88</v>
      </c>
    </row>
    <row r="12" spans="1:6" x14ac:dyDescent="0.25">
      <c r="A12" s="1" t="s">
        <v>34</v>
      </c>
      <c r="B12" s="1" t="s">
        <v>35</v>
      </c>
      <c r="C12" s="1" t="s">
        <v>172</v>
      </c>
      <c r="D12" s="1">
        <v>422.85</v>
      </c>
      <c r="E12" s="1">
        <v>21478</v>
      </c>
      <c r="F12" s="1">
        <v>0.6</v>
      </c>
    </row>
    <row r="13" spans="1:6" x14ac:dyDescent="0.25">
      <c r="A13" s="1" t="s">
        <v>37</v>
      </c>
      <c r="B13" s="1" t="s">
        <v>38</v>
      </c>
      <c r="C13" s="1" t="s">
        <v>179</v>
      </c>
      <c r="D13" s="1">
        <v>140.05000000000001</v>
      </c>
      <c r="E13" s="1">
        <v>29345</v>
      </c>
      <c r="F13" s="1">
        <v>0.82</v>
      </c>
    </row>
    <row r="14" spans="1:6" x14ac:dyDescent="0.25">
      <c r="A14" s="1" t="s">
        <v>43</v>
      </c>
      <c r="B14" s="1" t="s">
        <v>44</v>
      </c>
      <c r="C14" s="1" t="s">
        <v>172</v>
      </c>
      <c r="D14" s="1">
        <v>3120.75</v>
      </c>
      <c r="E14" s="1">
        <v>37854</v>
      </c>
      <c r="F14" s="1">
        <v>1.06</v>
      </c>
    </row>
    <row r="15" spans="1:6" x14ac:dyDescent="0.25">
      <c r="A15" s="1" t="s">
        <v>157</v>
      </c>
      <c r="B15" s="1" t="s">
        <v>158</v>
      </c>
      <c r="C15" s="1" t="s">
        <v>174</v>
      </c>
      <c r="D15" s="1">
        <v>13095.9</v>
      </c>
      <c r="E15" s="1">
        <v>18236</v>
      </c>
      <c r="F15" s="1">
        <v>0.51</v>
      </c>
    </row>
    <row r="16" spans="1:6" x14ac:dyDescent="0.25">
      <c r="A16" s="1" t="s">
        <v>45</v>
      </c>
      <c r="B16" s="1" t="s">
        <v>46</v>
      </c>
      <c r="C16" s="1" t="s">
        <v>195</v>
      </c>
      <c r="D16" s="1">
        <v>76.55</v>
      </c>
      <c r="E16" s="1">
        <v>14155</v>
      </c>
      <c r="F16" s="1">
        <v>0.4</v>
      </c>
    </row>
    <row r="17" spans="1:6" x14ac:dyDescent="0.25">
      <c r="A17" s="1" t="s">
        <v>48</v>
      </c>
      <c r="B17" s="1" t="s">
        <v>49</v>
      </c>
      <c r="C17" s="1" t="s">
        <v>170</v>
      </c>
      <c r="D17" s="1">
        <v>476.1</v>
      </c>
      <c r="E17" s="1">
        <v>18791</v>
      </c>
      <c r="F17" s="1">
        <v>0.52</v>
      </c>
    </row>
    <row r="18" spans="1:6" x14ac:dyDescent="0.25">
      <c r="A18" s="1" t="s">
        <v>50</v>
      </c>
      <c r="B18" s="1" t="s">
        <v>51</v>
      </c>
      <c r="C18" s="1" t="s">
        <v>180</v>
      </c>
      <c r="D18" s="1">
        <v>436.4</v>
      </c>
      <c r="E18" s="1">
        <v>47370</v>
      </c>
      <c r="F18" s="1">
        <v>1.32</v>
      </c>
    </row>
    <row r="19" spans="1:6" x14ac:dyDescent="0.25">
      <c r="A19" s="1" t="s">
        <v>56</v>
      </c>
      <c r="B19" s="1" t="s">
        <v>57</v>
      </c>
      <c r="C19" s="1" t="s">
        <v>173</v>
      </c>
      <c r="D19" s="1">
        <v>861.9</v>
      </c>
      <c r="E19" s="1">
        <v>373261</v>
      </c>
      <c r="F19" s="1">
        <v>10.42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1596.45</v>
      </c>
      <c r="E20" s="1">
        <v>20727</v>
      </c>
      <c r="F20" s="1">
        <v>0.57999999999999996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95.7</v>
      </c>
      <c r="E21" s="1">
        <v>13972</v>
      </c>
      <c r="F21" s="1">
        <v>0.39</v>
      </c>
    </row>
    <row r="22" spans="1:6" x14ac:dyDescent="0.25">
      <c r="A22" s="1" t="s">
        <v>63</v>
      </c>
      <c r="B22" s="1" t="s">
        <v>64</v>
      </c>
      <c r="C22" s="1" t="s">
        <v>171</v>
      </c>
      <c r="D22" s="1">
        <v>2298.5</v>
      </c>
      <c r="E22" s="1">
        <v>164203</v>
      </c>
      <c r="F22" s="1">
        <v>4.59</v>
      </c>
    </row>
    <row r="23" spans="1:6" x14ac:dyDescent="0.25">
      <c r="A23" s="1" t="s">
        <v>53</v>
      </c>
      <c r="B23" s="1" t="s">
        <v>128</v>
      </c>
      <c r="C23" s="1" t="s">
        <v>173</v>
      </c>
      <c r="D23" s="1">
        <v>1633.1</v>
      </c>
      <c r="E23" s="1">
        <v>282357</v>
      </c>
      <c r="F23" s="1">
        <v>7.88</v>
      </c>
    </row>
    <row r="24" spans="1:6" x14ac:dyDescent="0.25">
      <c r="A24" s="1" t="s">
        <v>66</v>
      </c>
      <c r="B24" s="1" t="s">
        <v>67</v>
      </c>
      <c r="C24" s="1" t="s">
        <v>173</v>
      </c>
      <c r="D24" s="1">
        <v>323.75</v>
      </c>
      <c r="E24" s="1">
        <v>209543</v>
      </c>
      <c r="F24" s="1">
        <v>5.85</v>
      </c>
    </row>
    <row r="25" spans="1:6" x14ac:dyDescent="0.25">
      <c r="A25" s="1" t="s">
        <v>75</v>
      </c>
      <c r="B25" s="1" t="s">
        <v>196</v>
      </c>
      <c r="C25" s="1" t="s">
        <v>171</v>
      </c>
      <c r="D25" s="1">
        <v>171.7</v>
      </c>
      <c r="E25" s="1">
        <v>149851</v>
      </c>
      <c r="F25" s="1">
        <v>4.18</v>
      </c>
    </row>
    <row r="26" spans="1:6" x14ac:dyDescent="0.25">
      <c r="A26" s="1" t="s">
        <v>164</v>
      </c>
      <c r="B26" s="1" t="s">
        <v>165</v>
      </c>
      <c r="C26" s="1" t="s">
        <v>195</v>
      </c>
      <c r="D26" s="1">
        <v>81.650000000000006</v>
      </c>
      <c r="E26" s="1">
        <v>20754</v>
      </c>
      <c r="F26" s="1">
        <v>0.57999999999999996</v>
      </c>
    </row>
    <row r="27" spans="1:6" x14ac:dyDescent="0.25">
      <c r="A27" s="1" t="s">
        <v>71</v>
      </c>
      <c r="B27" s="1" t="s">
        <v>72</v>
      </c>
      <c r="C27" s="1" t="s">
        <v>173</v>
      </c>
      <c r="D27" s="1">
        <v>351.3</v>
      </c>
      <c r="E27" s="1">
        <v>21196</v>
      </c>
      <c r="F27" s="1">
        <v>0.59</v>
      </c>
    </row>
    <row r="28" spans="1:6" x14ac:dyDescent="0.25">
      <c r="A28" s="1" t="s">
        <v>73</v>
      </c>
      <c r="B28" s="1" t="s">
        <v>74</v>
      </c>
      <c r="C28" s="1" t="s">
        <v>180</v>
      </c>
      <c r="D28" s="1">
        <v>641.5</v>
      </c>
      <c r="E28" s="1">
        <v>234958</v>
      </c>
      <c r="F28" s="1">
        <v>6.56</v>
      </c>
    </row>
    <row r="29" spans="1:6" x14ac:dyDescent="0.25">
      <c r="A29" s="1" t="s">
        <v>191</v>
      </c>
      <c r="B29" s="1" t="s">
        <v>192</v>
      </c>
      <c r="C29" s="1" t="s">
        <v>179</v>
      </c>
      <c r="D29" s="1">
        <v>146.25</v>
      </c>
      <c r="E29" s="1">
        <v>14848</v>
      </c>
      <c r="F29" s="1">
        <v>0.41</v>
      </c>
    </row>
    <row r="30" spans="1:6" x14ac:dyDescent="0.25">
      <c r="A30" s="1" t="s">
        <v>83</v>
      </c>
      <c r="B30" s="1" t="s">
        <v>84</v>
      </c>
      <c r="C30" s="1" t="s">
        <v>173</v>
      </c>
      <c r="D30" s="1">
        <v>1296.05</v>
      </c>
      <c r="E30" s="1">
        <v>173506</v>
      </c>
      <c r="F30" s="1">
        <v>4.8499999999999996</v>
      </c>
    </row>
    <row r="31" spans="1:6" x14ac:dyDescent="0.25">
      <c r="A31" s="1" t="s">
        <v>85</v>
      </c>
      <c r="B31" s="1" t="s">
        <v>86</v>
      </c>
      <c r="C31" s="1" t="s">
        <v>42</v>
      </c>
      <c r="D31" s="1">
        <v>808.5</v>
      </c>
      <c r="E31" s="1">
        <v>99874</v>
      </c>
      <c r="F31" s="1">
        <v>2.79</v>
      </c>
    </row>
    <row r="32" spans="1:6" x14ac:dyDescent="0.25">
      <c r="A32" s="1" t="s">
        <v>90</v>
      </c>
      <c r="B32" s="1" t="s">
        <v>91</v>
      </c>
      <c r="C32" s="1" t="s">
        <v>174</v>
      </c>
      <c r="D32" s="1">
        <v>284.95</v>
      </c>
      <c r="E32" s="1">
        <v>27277</v>
      </c>
      <c r="F32" s="1">
        <v>0.76</v>
      </c>
    </row>
    <row r="33" spans="1:6" x14ac:dyDescent="0.25">
      <c r="A33" s="1" t="s">
        <v>93</v>
      </c>
      <c r="B33" s="1" t="s">
        <v>94</v>
      </c>
      <c r="C33" s="1" t="s">
        <v>174</v>
      </c>
      <c r="D33" s="1">
        <v>4288.3</v>
      </c>
      <c r="E33" s="1">
        <v>56998</v>
      </c>
      <c r="F33" s="1">
        <v>1.59</v>
      </c>
    </row>
    <row r="34" spans="1:6" x14ac:dyDescent="0.25">
      <c r="A34" s="1" t="s">
        <v>97</v>
      </c>
      <c r="B34" s="1" t="s">
        <v>98</v>
      </c>
      <c r="C34" s="1" t="s">
        <v>99</v>
      </c>
      <c r="D34" s="1">
        <v>84.2</v>
      </c>
      <c r="E34" s="1">
        <v>40823</v>
      </c>
      <c r="F34" s="1">
        <v>1.1399999999999999</v>
      </c>
    </row>
    <row r="35" spans="1:6" x14ac:dyDescent="0.25">
      <c r="A35" s="1" t="s">
        <v>197</v>
      </c>
      <c r="B35" s="1" t="s">
        <v>198</v>
      </c>
      <c r="C35" s="1" t="s">
        <v>171</v>
      </c>
      <c r="D35" s="1">
        <v>16300.6</v>
      </c>
      <c r="E35" s="1">
        <v>58150</v>
      </c>
      <c r="F35" s="1">
        <v>1.62</v>
      </c>
    </row>
    <row r="36" spans="1:6" x14ac:dyDescent="0.25">
      <c r="A36" s="1" t="s">
        <v>100</v>
      </c>
      <c r="B36" s="1" t="s">
        <v>101</v>
      </c>
      <c r="C36" s="1" t="s">
        <v>195</v>
      </c>
      <c r="D36" s="1">
        <v>68.3</v>
      </c>
      <c r="E36" s="1">
        <v>24918</v>
      </c>
      <c r="F36" s="1">
        <v>0.7</v>
      </c>
    </row>
    <row r="37" spans="1:6" x14ac:dyDescent="0.25">
      <c r="A37" s="1" t="s">
        <v>104</v>
      </c>
      <c r="B37" s="1" t="s">
        <v>105</v>
      </c>
      <c r="C37" s="1" t="s">
        <v>99</v>
      </c>
      <c r="D37" s="1">
        <v>159.1</v>
      </c>
      <c r="E37" s="1">
        <v>40785</v>
      </c>
      <c r="F37" s="1">
        <v>1.1399999999999999</v>
      </c>
    </row>
    <row r="38" spans="1:6" x14ac:dyDescent="0.25">
      <c r="A38" s="1" t="s">
        <v>108</v>
      </c>
      <c r="B38" s="1" t="s">
        <v>109</v>
      </c>
      <c r="C38" s="1" t="s">
        <v>195</v>
      </c>
      <c r="D38" s="1">
        <v>1113.75</v>
      </c>
      <c r="E38" s="1">
        <v>360078</v>
      </c>
      <c r="F38" s="1">
        <v>10.06</v>
      </c>
    </row>
    <row r="39" spans="1:6" x14ac:dyDescent="0.25">
      <c r="A39" s="1" t="s">
        <v>199</v>
      </c>
      <c r="B39" s="1" t="s">
        <v>200</v>
      </c>
      <c r="C39" s="1" t="s">
        <v>170</v>
      </c>
      <c r="D39" s="1">
        <v>17546.349999999999</v>
      </c>
      <c r="E39" s="1">
        <v>23424</v>
      </c>
      <c r="F39" s="1">
        <v>0.65</v>
      </c>
    </row>
    <row r="40" spans="1:6" x14ac:dyDescent="0.25">
      <c r="A40" s="1" t="s">
        <v>112</v>
      </c>
      <c r="B40" s="1" t="s">
        <v>113</v>
      </c>
      <c r="C40" s="1" t="s">
        <v>173</v>
      </c>
      <c r="D40" s="1">
        <v>196.85</v>
      </c>
      <c r="E40" s="1">
        <v>75543</v>
      </c>
      <c r="F40" s="1">
        <v>2.11</v>
      </c>
    </row>
    <row r="41" spans="1:6" x14ac:dyDescent="0.25">
      <c r="A41" s="1" t="s">
        <v>116</v>
      </c>
      <c r="B41" s="1" t="s">
        <v>117</v>
      </c>
      <c r="C41" s="1" t="s">
        <v>172</v>
      </c>
      <c r="D41" s="1">
        <v>352.3</v>
      </c>
      <c r="E41" s="1">
        <v>38038</v>
      </c>
      <c r="F41" s="1">
        <v>1.06</v>
      </c>
    </row>
    <row r="42" spans="1:6" x14ac:dyDescent="0.25">
      <c r="A42" s="1" t="s">
        <v>124</v>
      </c>
      <c r="B42" s="1" t="s">
        <v>125</v>
      </c>
      <c r="C42" s="1" t="s">
        <v>180</v>
      </c>
      <c r="D42" s="1">
        <v>1826.1</v>
      </c>
      <c r="E42" s="1">
        <v>191862</v>
      </c>
      <c r="F42" s="1">
        <v>5.36</v>
      </c>
    </row>
    <row r="43" spans="1:6" x14ac:dyDescent="0.25">
      <c r="A43" s="1" t="s">
        <v>118</v>
      </c>
      <c r="B43" s="1" t="s">
        <v>119</v>
      </c>
      <c r="C43" s="1" t="s">
        <v>174</v>
      </c>
      <c r="D43" s="1">
        <v>71.05</v>
      </c>
      <c r="E43" s="1">
        <v>12729</v>
      </c>
      <c r="F43" s="1">
        <v>0.36</v>
      </c>
    </row>
    <row r="44" spans="1:6" x14ac:dyDescent="0.25">
      <c r="A44" s="1" t="s">
        <v>122</v>
      </c>
      <c r="B44" s="1" t="s">
        <v>123</v>
      </c>
      <c r="C44" s="1" t="s">
        <v>179</v>
      </c>
      <c r="D44" s="1">
        <v>269.60000000000002</v>
      </c>
      <c r="E44" s="1">
        <v>20348</v>
      </c>
      <c r="F44" s="1">
        <v>0.56999999999999995</v>
      </c>
    </row>
    <row r="45" spans="1:6" x14ac:dyDescent="0.25">
      <c r="A45" s="1" t="s">
        <v>134</v>
      </c>
      <c r="B45" s="1" t="s">
        <v>135</v>
      </c>
      <c r="C45" s="1" t="s">
        <v>180</v>
      </c>
      <c r="D45" s="1">
        <v>565.5</v>
      </c>
      <c r="E45" s="1">
        <v>34952</v>
      </c>
      <c r="F45" s="1">
        <v>0.98</v>
      </c>
    </row>
    <row r="46" spans="1:6" x14ac:dyDescent="0.25">
      <c r="A46" s="1" t="s">
        <v>193</v>
      </c>
      <c r="B46" s="1" t="s">
        <v>194</v>
      </c>
      <c r="C46" s="1" t="s">
        <v>171</v>
      </c>
      <c r="D46" s="1">
        <v>933.7</v>
      </c>
      <c r="E46" s="1">
        <v>38960</v>
      </c>
      <c r="F46" s="1">
        <v>1.0900000000000001</v>
      </c>
    </row>
    <row r="47" spans="1:6" x14ac:dyDescent="0.25">
      <c r="A47" s="1" t="s">
        <v>183</v>
      </c>
      <c r="B47" s="1" t="s">
        <v>184</v>
      </c>
      <c r="C47" s="1" t="s">
        <v>185</v>
      </c>
      <c r="D47" s="1">
        <v>326.5</v>
      </c>
      <c r="E47" s="1">
        <v>17961</v>
      </c>
      <c r="F47" s="1">
        <v>0.5</v>
      </c>
    </row>
    <row r="48" spans="1:6" x14ac:dyDescent="0.25">
      <c r="A48" s="1" t="s">
        <v>126</v>
      </c>
      <c r="B48" s="1" t="s">
        <v>127</v>
      </c>
      <c r="C48" s="1" t="s">
        <v>170</v>
      </c>
      <c r="D48" s="1">
        <v>3244.85</v>
      </c>
      <c r="E48" s="1">
        <v>37462</v>
      </c>
      <c r="F48" s="1">
        <v>1.05</v>
      </c>
    </row>
    <row r="49" spans="1:8" x14ac:dyDescent="0.25">
      <c r="A49" s="1" t="s">
        <v>152</v>
      </c>
      <c r="B49" s="1" t="s">
        <v>153</v>
      </c>
      <c r="C49" s="1" t="s">
        <v>179</v>
      </c>
      <c r="D49" s="1">
        <v>64.7</v>
      </c>
      <c r="E49" s="1">
        <v>11785</v>
      </c>
      <c r="F49" s="1">
        <v>0.33</v>
      </c>
    </row>
    <row r="50" spans="1:8" x14ac:dyDescent="0.25">
      <c r="A50" s="1" t="s">
        <v>136</v>
      </c>
      <c r="B50" s="1" t="s">
        <v>137</v>
      </c>
      <c r="C50" s="1" t="s">
        <v>180</v>
      </c>
      <c r="D50" s="1">
        <v>196.7</v>
      </c>
      <c r="E50" s="1">
        <v>29219</v>
      </c>
      <c r="F50" s="1">
        <v>0.82</v>
      </c>
    </row>
    <row r="51" spans="1:8" x14ac:dyDescent="0.25">
      <c r="A51" s="1" t="s">
        <v>142</v>
      </c>
      <c r="B51" s="1" t="s">
        <v>143</v>
      </c>
      <c r="C51" s="1" t="s">
        <v>144</v>
      </c>
      <c r="D51" s="1">
        <v>123.95</v>
      </c>
      <c r="E51" s="1">
        <v>11310</v>
      </c>
      <c r="F51" s="1">
        <v>0.32</v>
      </c>
    </row>
    <row r="57" spans="1:8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186</v>
      </c>
      <c r="F57" s="1" t="s">
        <v>5</v>
      </c>
    </row>
    <row r="58" spans="1:8" x14ac:dyDescent="0.25">
      <c r="A58" s="1" t="s">
        <v>56</v>
      </c>
      <c r="B58" s="1" t="s">
        <v>57</v>
      </c>
      <c r="C58" s="1" t="s">
        <v>173</v>
      </c>
      <c r="D58" s="1">
        <v>861.9</v>
      </c>
      <c r="E58" s="1">
        <v>373261</v>
      </c>
      <c r="F58" s="1">
        <v>10.42</v>
      </c>
      <c r="G58" s="3">
        <f>VLOOKUP('2020'!A58,'2021'!$A$1:$F$51,4,0)</f>
        <v>1493.65</v>
      </c>
      <c r="H58">
        <f>G58/D58*100-100</f>
        <v>73.297366283791632</v>
      </c>
    </row>
    <row r="59" spans="1:8" x14ac:dyDescent="0.25">
      <c r="A59" s="1" t="s">
        <v>108</v>
      </c>
      <c r="B59" s="1" t="s">
        <v>109</v>
      </c>
      <c r="C59" s="1" t="s">
        <v>195</v>
      </c>
      <c r="D59" s="1">
        <v>1113.75</v>
      </c>
      <c r="E59" s="1">
        <v>360078</v>
      </c>
      <c r="F59" s="1">
        <v>10.06</v>
      </c>
      <c r="G59" s="3">
        <f>VLOOKUP('2020'!A59,'2021'!$A$1:$F$51,4,0)</f>
        <v>2003.1</v>
      </c>
      <c r="H59">
        <f t="shared" ref="H59:H67" si="0">G59/D59*100-100</f>
        <v>79.851851851851848</v>
      </c>
    </row>
    <row r="60" spans="1:8" x14ac:dyDescent="0.25">
      <c r="A60" s="1" t="s">
        <v>53</v>
      </c>
      <c r="B60" s="1" t="s">
        <v>128</v>
      </c>
      <c r="C60" s="1" t="s">
        <v>173</v>
      </c>
      <c r="D60" s="1">
        <v>1633.1</v>
      </c>
      <c r="E60" s="1">
        <v>282357</v>
      </c>
      <c r="F60" s="1">
        <v>7.88</v>
      </c>
      <c r="G60" s="3">
        <f>VLOOKUP('2020'!A60,'2021'!$A$1:$F$51,4,0)</f>
        <v>2498.1</v>
      </c>
      <c r="H60">
        <f t="shared" si="0"/>
        <v>52.966750352091111</v>
      </c>
    </row>
    <row r="61" spans="1:8" x14ac:dyDescent="0.25">
      <c r="A61" s="1" t="s">
        <v>73</v>
      </c>
      <c r="B61" s="1" t="s">
        <v>74</v>
      </c>
      <c r="C61" s="1" t="s">
        <v>180</v>
      </c>
      <c r="D61" s="1">
        <v>641.5</v>
      </c>
      <c r="E61" s="1">
        <v>234958</v>
      </c>
      <c r="F61" s="1">
        <v>6.56</v>
      </c>
      <c r="G61" s="3">
        <f>VLOOKUP('2020'!A61,'2021'!$A$1:$F$51,4,0)</f>
        <v>1368.05</v>
      </c>
      <c r="H61">
        <f t="shared" si="0"/>
        <v>113.25798908807479</v>
      </c>
    </row>
    <row r="62" spans="1:8" x14ac:dyDescent="0.25">
      <c r="A62" s="1" t="s">
        <v>66</v>
      </c>
      <c r="B62" s="1" t="s">
        <v>67</v>
      </c>
      <c r="C62" s="1" t="s">
        <v>173</v>
      </c>
      <c r="D62" s="1">
        <v>323.75</v>
      </c>
      <c r="E62" s="1">
        <v>209543</v>
      </c>
      <c r="F62" s="1">
        <v>5.85</v>
      </c>
      <c r="G62" s="3">
        <f>VLOOKUP('2020'!A62,'2021'!$A$1:$F$51,4,0)</f>
        <v>582.1</v>
      </c>
      <c r="H62">
        <f t="shared" si="0"/>
        <v>79.799227799227822</v>
      </c>
    </row>
    <row r="63" spans="1:8" x14ac:dyDescent="0.25">
      <c r="A63" s="1" t="s">
        <v>124</v>
      </c>
      <c r="B63" s="1" t="s">
        <v>125</v>
      </c>
      <c r="C63" s="1" t="s">
        <v>180</v>
      </c>
      <c r="D63" s="1">
        <v>1826.1</v>
      </c>
      <c r="E63" s="1">
        <v>191862</v>
      </c>
      <c r="F63" s="1">
        <v>5.36</v>
      </c>
      <c r="G63" s="3">
        <f>VLOOKUP('2020'!A63,'2021'!$A$1:$F$51,4,0)</f>
        <v>3177.85</v>
      </c>
      <c r="H63">
        <f t="shared" si="0"/>
        <v>74.023876019933198</v>
      </c>
    </row>
    <row r="64" spans="1:8" x14ac:dyDescent="0.25">
      <c r="A64" s="1" t="s">
        <v>83</v>
      </c>
      <c r="B64" s="1" t="s">
        <v>84</v>
      </c>
      <c r="C64" s="1" t="s">
        <v>173</v>
      </c>
      <c r="D64" s="1">
        <v>1296.05</v>
      </c>
      <c r="E64" s="1">
        <v>173506</v>
      </c>
      <c r="F64" s="1">
        <v>4.8499999999999996</v>
      </c>
      <c r="G64" s="3">
        <f>VLOOKUP('2020'!A64,'2021'!$A$1:$F$51,4,0)</f>
        <v>1753</v>
      </c>
      <c r="H64">
        <f t="shared" si="0"/>
        <v>35.257127425639453</v>
      </c>
    </row>
    <row r="65" spans="1:8" x14ac:dyDescent="0.25">
      <c r="A65" s="1" t="s">
        <v>63</v>
      </c>
      <c r="B65" s="1" t="s">
        <v>64</v>
      </c>
      <c r="C65" s="1" t="s">
        <v>171</v>
      </c>
      <c r="D65" s="1">
        <v>2298.5</v>
      </c>
      <c r="E65" s="1">
        <v>164203</v>
      </c>
      <c r="F65" s="1">
        <v>4.59</v>
      </c>
      <c r="G65" s="3">
        <f>VLOOKUP('2020'!A65,'2021'!$A$1:$F$51,4,0)</f>
        <v>2431.5</v>
      </c>
      <c r="H65">
        <f t="shared" si="0"/>
        <v>5.7863824233195515</v>
      </c>
    </row>
    <row r="66" spans="1:8" x14ac:dyDescent="0.25">
      <c r="A66" s="1" t="s">
        <v>75</v>
      </c>
      <c r="B66" s="1" t="s">
        <v>196</v>
      </c>
      <c r="C66" s="1" t="s">
        <v>171</v>
      </c>
      <c r="D66" s="1">
        <v>171.7</v>
      </c>
      <c r="E66" s="1">
        <v>149851</v>
      </c>
      <c r="F66" s="1">
        <v>4.18</v>
      </c>
      <c r="G66" s="3">
        <f>VLOOKUP('2020'!A66,'2021'!$A$1:$F$51,4,0)</f>
        <v>218.5</v>
      </c>
      <c r="H66">
        <f t="shared" si="0"/>
        <v>27.256843331391977</v>
      </c>
    </row>
    <row r="67" spans="1:8" x14ac:dyDescent="0.25">
      <c r="A67" s="1" t="s">
        <v>85</v>
      </c>
      <c r="B67" s="1" t="s">
        <v>86</v>
      </c>
      <c r="C67" s="1" t="s">
        <v>42</v>
      </c>
      <c r="D67" s="1">
        <v>808.5</v>
      </c>
      <c r="E67" s="1">
        <v>99874</v>
      </c>
      <c r="F67" s="1">
        <v>2.79</v>
      </c>
      <c r="G67" s="3">
        <f>VLOOKUP('2020'!A67,'2021'!$A$1:$F$51,4,0)</f>
        <v>1418.9</v>
      </c>
      <c r="H67">
        <f t="shared" si="0"/>
        <v>75.497835497835496</v>
      </c>
    </row>
    <row r="68" spans="1:8" hidden="1" x14ac:dyDescent="0.25">
      <c r="A68" s="1" t="s">
        <v>22</v>
      </c>
      <c r="B68" s="1" t="s">
        <v>23</v>
      </c>
      <c r="C68" s="1" t="s">
        <v>178</v>
      </c>
      <c r="D68" s="1">
        <v>440.9</v>
      </c>
      <c r="E68" s="1">
        <v>98620</v>
      </c>
      <c r="F68" s="1">
        <v>2.75</v>
      </c>
    </row>
    <row r="69" spans="1:8" hidden="1" x14ac:dyDescent="0.25">
      <c r="A69" s="1" t="s">
        <v>14</v>
      </c>
      <c r="B69" s="1" t="s">
        <v>15</v>
      </c>
      <c r="C69" s="1" t="s">
        <v>173</v>
      </c>
      <c r="D69" s="1">
        <v>379</v>
      </c>
      <c r="E69" s="1">
        <v>85530</v>
      </c>
      <c r="F69" s="1">
        <v>2.39</v>
      </c>
    </row>
    <row r="70" spans="1:8" hidden="1" x14ac:dyDescent="0.25">
      <c r="A70" s="1" t="s">
        <v>112</v>
      </c>
      <c r="B70" s="1" t="s">
        <v>113</v>
      </c>
      <c r="C70" s="1" t="s">
        <v>173</v>
      </c>
      <c r="D70" s="1">
        <v>196.85</v>
      </c>
      <c r="E70" s="1">
        <v>75543</v>
      </c>
      <c r="F70" s="1">
        <v>2.11</v>
      </c>
    </row>
    <row r="71" spans="1:8" hidden="1" x14ac:dyDescent="0.25">
      <c r="A71" s="1" t="s">
        <v>11</v>
      </c>
      <c r="B71" s="1" t="s">
        <v>12</v>
      </c>
      <c r="C71" s="1" t="s">
        <v>171</v>
      </c>
      <c r="D71" s="1">
        <v>1666.5</v>
      </c>
      <c r="E71" s="1">
        <v>75130</v>
      </c>
      <c r="F71" s="1">
        <v>2.1</v>
      </c>
    </row>
    <row r="72" spans="1:8" hidden="1" x14ac:dyDescent="0.25">
      <c r="A72" s="1" t="s">
        <v>175</v>
      </c>
      <c r="B72" s="1" t="s">
        <v>176</v>
      </c>
      <c r="C72" s="1" t="s">
        <v>173</v>
      </c>
      <c r="D72" s="1">
        <v>2215.8000000000002</v>
      </c>
      <c r="E72" s="1">
        <v>58662</v>
      </c>
      <c r="F72" s="1">
        <v>1.64</v>
      </c>
    </row>
    <row r="73" spans="1:8" hidden="1" x14ac:dyDescent="0.25">
      <c r="A73" s="1" t="s">
        <v>197</v>
      </c>
      <c r="B73" s="1" t="s">
        <v>198</v>
      </c>
      <c r="C73" s="1" t="s">
        <v>171</v>
      </c>
      <c r="D73" s="1">
        <v>16300.6</v>
      </c>
      <c r="E73" s="1">
        <v>58150</v>
      </c>
      <c r="F73" s="1">
        <v>1.62</v>
      </c>
    </row>
    <row r="74" spans="1:8" hidden="1" x14ac:dyDescent="0.25">
      <c r="A74" s="1" t="s">
        <v>93</v>
      </c>
      <c r="B74" s="1" t="s">
        <v>94</v>
      </c>
      <c r="C74" s="1" t="s">
        <v>174</v>
      </c>
      <c r="D74" s="1">
        <v>4288.3</v>
      </c>
      <c r="E74" s="1">
        <v>56998</v>
      </c>
      <c r="F74" s="1">
        <v>1.59</v>
      </c>
    </row>
    <row r="75" spans="1:8" hidden="1" x14ac:dyDescent="0.25">
      <c r="A75" s="1" t="s">
        <v>50</v>
      </c>
      <c r="B75" s="1" t="s">
        <v>51</v>
      </c>
      <c r="C75" s="1" t="s">
        <v>180</v>
      </c>
      <c r="D75" s="1">
        <v>436.4</v>
      </c>
      <c r="E75" s="1">
        <v>47370</v>
      </c>
      <c r="F75" s="1">
        <v>1.32</v>
      </c>
    </row>
    <row r="76" spans="1:8" hidden="1" x14ac:dyDescent="0.25">
      <c r="A76" s="1" t="s">
        <v>97</v>
      </c>
      <c r="B76" s="1" t="s">
        <v>98</v>
      </c>
      <c r="C76" s="1" t="s">
        <v>99</v>
      </c>
      <c r="D76" s="1">
        <v>84.2</v>
      </c>
      <c r="E76" s="1">
        <v>40823</v>
      </c>
      <c r="F76" s="1">
        <v>1.1399999999999999</v>
      </c>
    </row>
    <row r="77" spans="1:8" hidden="1" x14ac:dyDescent="0.25">
      <c r="A77" s="1" t="s">
        <v>104</v>
      </c>
      <c r="B77" s="1" t="s">
        <v>105</v>
      </c>
      <c r="C77" s="1" t="s">
        <v>99</v>
      </c>
      <c r="D77" s="1">
        <v>159.1</v>
      </c>
      <c r="E77" s="1">
        <v>40785</v>
      </c>
      <c r="F77" s="1">
        <v>1.1399999999999999</v>
      </c>
    </row>
    <row r="78" spans="1:8" hidden="1" x14ac:dyDescent="0.25">
      <c r="A78" s="1" t="s">
        <v>193</v>
      </c>
      <c r="B78" s="1" t="s">
        <v>194</v>
      </c>
      <c r="C78" s="1" t="s">
        <v>171</v>
      </c>
      <c r="D78" s="1">
        <v>933.7</v>
      </c>
      <c r="E78" s="1">
        <v>38960</v>
      </c>
      <c r="F78" s="1">
        <v>1.0900000000000001</v>
      </c>
    </row>
    <row r="79" spans="1:8" hidden="1" x14ac:dyDescent="0.25">
      <c r="A79" s="1" t="s">
        <v>116</v>
      </c>
      <c r="B79" s="1" t="s">
        <v>117</v>
      </c>
      <c r="C79" s="1" t="s">
        <v>172</v>
      </c>
      <c r="D79" s="1">
        <v>352.3</v>
      </c>
      <c r="E79" s="1">
        <v>38038</v>
      </c>
      <c r="F79" s="1">
        <v>1.06</v>
      </c>
    </row>
    <row r="80" spans="1:8" hidden="1" x14ac:dyDescent="0.25">
      <c r="A80" s="1" t="s">
        <v>43</v>
      </c>
      <c r="B80" s="1" t="s">
        <v>44</v>
      </c>
      <c r="C80" s="1" t="s">
        <v>172</v>
      </c>
      <c r="D80" s="1">
        <v>3120.75</v>
      </c>
      <c r="E80" s="1">
        <v>37854</v>
      </c>
      <c r="F80" s="1">
        <v>1.06</v>
      </c>
    </row>
    <row r="81" spans="1:6" hidden="1" x14ac:dyDescent="0.25">
      <c r="A81" s="1" t="s">
        <v>126</v>
      </c>
      <c r="B81" s="1" t="s">
        <v>127</v>
      </c>
      <c r="C81" s="1" t="s">
        <v>170</v>
      </c>
      <c r="D81" s="1">
        <v>3244.85</v>
      </c>
      <c r="E81" s="1">
        <v>37462</v>
      </c>
      <c r="F81" s="1">
        <v>1.05</v>
      </c>
    </row>
    <row r="82" spans="1:6" hidden="1" x14ac:dyDescent="0.25">
      <c r="A82" s="1" t="s">
        <v>134</v>
      </c>
      <c r="B82" s="1" t="s">
        <v>135</v>
      </c>
      <c r="C82" s="1" t="s">
        <v>180</v>
      </c>
      <c r="D82" s="1">
        <v>565.5</v>
      </c>
      <c r="E82" s="1">
        <v>34952</v>
      </c>
      <c r="F82" s="1">
        <v>0.98</v>
      </c>
    </row>
    <row r="83" spans="1:6" hidden="1" x14ac:dyDescent="0.25">
      <c r="A83" s="1" t="s">
        <v>189</v>
      </c>
      <c r="B83" s="1" t="s">
        <v>190</v>
      </c>
      <c r="C83" s="1" t="s">
        <v>171</v>
      </c>
      <c r="D83" s="1">
        <v>2688.95</v>
      </c>
      <c r="E83" s="1">
        <v>31684</v>
      </c>
      <c r="F83" s="1">
        <v>0.88</v>
      </c>
    </row>
    <row r="84" spans="1:6" hidden="1" x14ac:dyDescent="0.25">
      <c r="A84" s="1" t="s">
        <v>37</v>
      </c>
      <c r="B84" s="1" t="s">
        <v>38</v>
      </c>
      <c r="C84" s="1" t="s">
        <v>179</v>
      </c>
      <c r="D84" s="1">
        <v>140.05000000000001</v>
      </c>
      <c r="E84" s="1">
        <v>29345</v>
      </c>
      <c r="F84" s="1">
        <v>0.82</v>
      </c>
    </row>
    <row r="85" spans="1:6" hidden="1" x14ac:dyDescent="0.25">
      <c r="A85" s="1" t="s">
        <v>136</v>
      </c>
      <c r="B85" s="1" t="s">
        <v>137</v>
      </c>
      <c r="C85" s="1" t="s">
        <v>180</v>
      </c>
      <c r="D85" s="1">
        <v>196.7</v>
      </c>
      <c r="E85" s="1">
        <v>29219</v>
      </c>
      <c r="F85" s="1">
        <v>0.82</v>
      </c>
    </row>
    <row r="86" spans="1:6" hidden="1" x14ac:dyDescent="0.25">
      <c r="A86" s="1" t="s">
        <v>187</v>
      </c>
      <c r="B86" s="1" t="s">
        <v>188</v>
      </c>
      <c r="C86" s="1" t="s">
        <v>173</v>
      </c>
      <c r="D86" s="1">
        <v>4591.2</v>
      </c>
      <c r="E86" s="1">
        <v>27764</v>
      </c>
      <c r="F86" s="1">
        <v>0.78</v>
      </c>
    </row>
    <row r="87" spans="1:6" hidden="1" x14ac:dyDescent="0.25">
      <c r="A87" s="1" t="s">
        <v>90</v>
      </c>
      <c r="B87" s="1" t="s">
        <v>91</v>
      </c>
      <c r="C87" s="1" t="s">
        <v>174</v>
      </c>
      <c r="D87" s="1">
        <v>284.95</v>
      </c>
      <c r="E87" s="1">
        <v>27277</v>
      </c>
      <c r="F87" s="1">
        <v>0.76</v>
      </c>
    </row>
    <row r="88" spans="1:6" hidden="1" x14ac:dyDescent="0.25">
      <c r="A88" s="1" t="s">
        <v>17</v>
      </c>
      <c r="B88" s="1" t="s">
        <v>18</v>
      </c>
      <c r="C88" s="1" t="s">
        <v>174</v>
      </c>
      <c r="D88" s="1">
        <v>2022.35</v>
      </c>
      <c r="E88" s="1">
        <v>26334</v>
      </c>
      <c r="F88" s="1">
        <v>0.74</v>
      </c>
    </row>
    <row r="89" spans="1:6" hidden="1" x14ac:dyDescent="0.25">
      <c r="A89" s="1" t="s">
        <v>28</v>
      </c>
      <c r="B89" s="1" t="s">
        <v>29</v>
      </c>
      <c r="C89" s="1" t="s">
        <v>195</v>
      </c>
      <c r="D89" s="1">
        <v>316.89999999999998</v>
      </c>
      <c r="E89" s="1">
        <v>25435</v>
      </c>
      <c r="F89" s="1">
        <v>0.71</v>
      </c>
    </row>
    <row r="90" spans="1:6" hidden="1" x14ac:dyDescent="0.25">
      <c r="A90" s="1" t="s">
        <v>100</v>
      </c>
      <c r="B90" s="1" t="s">
        <v>101</v>
      </c>
      <c r="C90" s="1" t="s">
        <v>195</v>
      </c>
      <c r="D90" s="1">
        <v>68.3</v>
      </c>
      <c r="E90" s="1">
        <v>24918</v>
      </c>
      <c r="F90" s="1">
        <v>0.7</v>
      </c>
    </row>
    <row r="91" spans="1:6" hidden="1" x14ac:dyDescent="0.25">
      <c r="A91" s="1" t="s">
        <v>199</v>
      </c>
      <c r="B91" s="1" t="s">
        <v>200</v>
      </c>
      <c r="C91" s="1" t="s">
        <v>170</v>
      </c>
      <c r="D91" s="1">
        <v>17546.349999999999</v>
      </c>
      <c r="E91" s="1">
        <v>23424</v>
      </c>
      <c r="F91" s="1">
        <v>0.65</v>
      </c>
    </row>
    <row r="92" spans="1:6" hidden="1" x14ac:dyDescent="0.25">
      <c r="A92" s="1" t="s">
        <v>34</v>
      </c>
      <c r="B92" s="1" t="s">
        <v>35</v>
      </c>
      <c r="C92" s="1" t="s">
        <v>172</v>
      </c>
      <c r="D92" s="1">
        <v>422.85</v>
      </c>
      <c r="E92" s="1">
        <v>21478</v>
      </c>
      <c r="F92" s="1">
        <v>0.6</v>
      </c>
    </row>
    <row r="93" spans="1:6" hidden="1" x14ac:dyDescent="0.25">
      <c r="A93" s="1" t="s">
        <v>71</v>
      </c>
      <c r="B93" s="1" t="s">
        <v>72</v>
      </c>
      <c r="C93" s="1" t="s">
        <v>173</v>
      </c>
      <c r="D93" s="1">
        <v>351.3</v>
      </c>
      <c r="E93" s="1">
        <v>21196</v>
      </c>
      <c r="F93" s="1">
        <v>0.59</v>
      </c>
    </row>
    <row r="94" spans="1:6" hidden="1" x14ac:dyDescent="0.25">
      <c r="A94" s="1" t="s">
        <v>164</v>
      </c>
      <c r="B94" s="1" t="s">
        <v>165</v>
      </c>
      <c r="C94" s="1" t="s">
        <v>195</v>
      </c>
      <c r="D94" s="1">
        <v>81.650000000000006</v>
      </c>
      <c r="E94" s="1">
        <v>20754</v>
      </c>
      <c r="F94" s="1">
        <v>0.57999999999999996</v>
      </c>
    </row>
    <row r="95" spans="1:6" hidden="1" x14ac:dyDescent="0.25">
      <c r="A95" s="1" t="s">
        <v>58</v>
      </c>
      <c r="B95" s="1" t="s">
        <v>59</v>
      </c>
      <c r="C95" s="1" t="s">
        <v>174</v>
      </c>
      <c r="D95" s="1">
        <v>1596.45</v>
      </c>
      <c r="E95" s="1">
        <v>20727</v>
      </c>
      <c r="F95" s="1">
        <v>0.57999999999999996</v>
      </c>
    </row>
    <row r="96" spans="1:6" hidden="1" x14ac:dyDescent="0.25">
      <c r="A96" s="1" t="s">
        <v>122</v>
      </c>
      <c r="B96" s="1" t="s">
        <v>123</v>
      </c>
      <c r="C96" s="1" t="s">
        <v>179</v>
      </c>
      <c r="D96" s="1">
        <v>269.60000000000002</v>
      </c>
      <c r="E96" s="1">
        <v>20348</v>
      </c>
      <c r="F96" s="1">
        <v>0.56999999999999995</v>
      </c>
    </row>
    <row r="97" spans="1:8" hidden="1" x14ac:dyDescent="0.25">
      <c r="A97" s="1" t="s">
        <v>146</v>
      </c>
      <c r="B97" s="1" t="s">
        <v>147</v>
      </c>
      <c r="C97" s="1" t="s">
        <v>169</v>
      </c>
      <c r="D97" s="1">
        <v>251.3</v>
      </c>
      <c r="E97" s="1">
        <v>19402</v>
      </c>
      <c r="F97" s="1">
        <v>0.54</v>
      </c>
    </row>
    <row r="98" spans="1:8" hidden="1" x14ac:dyDescent="0.25">
      <c r="A98" s="1" t="s">
        <v>48</v>
      </c>
      <c r="B98" s="1" t="s">
        <v>49</v>
      </c>
      <c r="C98" s="1" t="s">
        <v>170</v>
      </c>
      <c r="D98" s="1">
        <v>476.1</v>
      </c>
      <c r="E98" s="1">
        <v>18791</v>
      </c>
      <c r="F98" s="1">
        <v>0.52</v>
      </c>
    </row>
    <row r="99" spans="1:8" hidden="1" x14ac:dyDescent="0.25">
      <c r="A99" s="1" t="s">
        <v>157</v>
      </c>
      <c r="B99" s="1" t="s">
        <v>158</v>
      </c>
      <c r="C99" s="1" t="s">
        <v>174</v>
      </c>
      <c r="D99" s="1">
        <v>13095.9</v>
      </c>
      <c r="E99" s="1">
        <v>18236</v>
      </c>
      <c r="F99" s="1">
        <v>0.51</v>
      </c>
    </row>
    <row r="100" spans="1:8" hidden="1" x14ac:dyDescent="0.25">
      <c r="A100" s="1" t="s">
        <v>183</v>
      </c>
      <c r="B100" s="1" t="s">
        <v>184</v>
      </c>
      <c r="C100" s="1" t="s">
        <v>185</v>
      </c>
      <c r="D100" s="1">
        <v>326.5</v>
      </c>
      <c r="E100" s="1">
        <v>17961</v>
      </c>
      <c r="F100" s="1">
        <v>0.5</v>
      </c>
    </row>
    <row r="101" spans="1:8" hidden="1" x14ac:dyDescent="0.25">
      <c r="A101" s="1" t="s">
        <v>191</v>
      </c>
      <c r="B101" s="1" t="s">
        <v>192</v>
      </c>
      <c r="C101" s="1" t="s">
        <v>179</v>
      </c>
      <c r="D101" s="1">
        <v>146.25</v>
      </c>
      <c r="E101" s="1">
        <v>14848</v>
      </c>
      <c r="F101" s="1">
        <v>0.41</v>
      </c>
    </row>
    <row r="102" spans="1:8" hidden="1" x14ac:dyDescent="0.25">
      <c r="A102" s="1" t="s">
        <v>45</v>
      </c>
      <c r="B102" s="1" t="s">
        <v>46</v>
      </c>
      <c r="C102" s="1" t="s">
        <v>195</v>
      </c>
      <c r="D102" s="1">
        <v>76.55</v>
      </c>
      <c r="E102" s="1">
        <v>14155</v>
      </c>
      <c r="F102" s="1">
        <v>0.4</v>
      </c>
    </row>
    <row r="103" spans="1:8" hidden="1" x14ac:dyDescent="0.25">
      <c r="A103" s="1" t="s">
        <v>60</v>
      </c>
      <c r="B103" s="1" t="s">
        <v>61</v>
      </c>
      <c r="C103" s="1" t="s">
        <v>179</v>
      </c>
      <c r="D103" s="1">
        <v>95.7</v>
      </c>
      <c r="E103" s="1">
        <v>13972</v>
      </c>
      <c r="F103" s="1">
        <v>0.39</v>
      </c>
    </row>
    <row r="104" spans="1:8" hidden="1" x14ac:dyDescent="0.25">
      <c r="A104" s="1" t="s">
        <v>161</v>
      </c>
      <c r="B104" s="1" t="s">
        <v>162</v>
      </c>
      <c r="C104" s="1" t="s">
        <v>178</v>
      </c>
      <c r="D104" s="1">
        <v>160</v>
      </c>
      <c r="E104" s="1">
        <v>13613</v>
      </c>
      <c r="F104" s="1">
        <v>0.38</v>
      </c>
    </row>
    <row r="105" spans="1:8" hidden="1" x14ac:dyDescent="0.25">
      <c r="A105" s="1" t="s">
        <v>118</v>
      </c>
      <c r="B105" s="1" t="s">
        <v>119</v>
      </c>
      <c r="C105" s="1" t="s">
        <v>174</v>
      </c>
      <c r="D105" s="1">
        <v>71.05</v>
      </c>
      <c r="E105" s="1">
        <v>12729</v>
      </c>
      <c r="F105" s="1">
        <v>0.36</v>
      </c>
    </row>
    <row r="106" spans="1:8" hidden="1" x14ac:dyDescent="0.25">
      <c r="A106" s="1" t="s">
        <v>152</v>
      </c>
      <c r="B106" s="1" t="s">
        <v>153</v>
      </c>
      <c r="C106" s="1" t="s">
        <v>179</v>
      </c>
      <c r="D106" s="1">
        <v>64.7</v>
      </c>
      <c r="E106" s="1">
        <v>11785</v>
      </c>
      <c r="F106" s="1">
        <v>0.33</v>
      </c>
    </row>
    <row r="107" spans="1:8" hidden="1" x14ac:dyDescent="0.25">
      <c r="A107" s="1" t="s">
        <v>142</v>
      </c>
      <c r="B107" s="1" t="s">
        <v>143</v>
      </c>
      <c r="C107" s="1" t="s">
        <v>144</v>
      </c>
      <c r="D107" s="1">
        <v>123.95</v>
      </c>
      <c r="E107" s="1">
        <v>11310</v>
      </c>
      <c r="F107" s="1">
        <v>0.32</v>
      </c>
    </row>
    <row r="108" spans="1:8" x14ac:dyDescent="0.25">
      <c r="G108" t="s">
        <v>241</v>
      </c>
      <c r="H108">
        <f>AVERAGE(H58:H67)</f>
        <v>61.6995250073157</v>
      </c>
    </row>
  </sheetData>
  <autoFilter ref="A57:F107">
    <filterColumn colId="4">
      <top10 val="10" filterVal="99874"/>
    </filterColumn>
    <sortState ref="A58:F107">
      <sortCondition descending="1" ref="E57:E10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opLeftCell="A51" workbookViewId="0">
      <selection activeCell="G106" sqref="G106:H106"/>
    </sheetView>
  </sheetViews>
  <sheetFormatPr defaultRowHeight="15" x14ac:dyDescent="0.25"/>
  <cols>
    <col min="1" max="6" width="21.7109375" customWidth="1"/>
    <col min="7" max="7" width="18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186</v>
      </c>
      <c r="F1" s="1" t="s">
        <v>5</v>
      </c>
    </row>
    <row r="2" spans="1:6" x14ac:dyDescent="0.25">
      <c r="A2" s="1" t="s">
        <v>146</v>
      </c>
      <c r="B2" s="1" t="s">
        <v>147</v>
      </c>
      <c r="C2" s="1" t="s">
        <v>169</v>
      </c>
      <c r="D2" s="1">
        <v>702.4</v>
      </c>
      <c r="E2" s="1">
        <v>51376</v>
      </c>
      <c r="F2" s="1">
        <v>0.81</v>
      </c>
    </row>
    <row r="3" spans="1:6" x14ac:dyDescent="0.25">
      <c r="A3" s="1" t="s">
        <v>11</v>
      </c>
      <c r="B3" s="1" t="s">
        <v>12</v>
      </c>
      <c r="C3" s="1" t="s">
        <v>171</v>
      </c>
      <c r="D3" s="1">
        <v>2537.4</v>
      </c>
      <c r="E3" s="1">
        <v>114392</v>
      </c>
      <c r="F3" s="1">
        <v>1.8</v>
      </c>
    </row>
    <row r="4" spans="1:6" x14ac:dyDescent="0.25">
      <c r="A4" s="1" t="s">
        <v>14</v>
      </c>
      <c r="B4" s="1" t="s">
        <v>15</v>
      </c>
      <c r="C4" s="1" t="s">
        <v>173</v>
      </c>
      <c r="D4" s="1">
        <v>697.45</v>
      </c>
      <c r="E4" s="1">
        <v>175198</v>
      </c>
      <c r="F4" s="1">
        <v>2.76</v>
      </c>
    </row>
    <row r="5" spans="1:6" x14ac:dyDescent="0.25">
      <c r="A5" s="1" t="s">
        <v>17</v>
      </c>
      <c r="B5" s="1" t="s">
        <v>18</v>
      </c>
      <c r="C5" s="1" t="s">
        <v>174</v>
      </c>
      <c r="D5" s="1">
        <v>3670.6</v>
      </c>
      <c r="E5" s="1">
        <v>47797</v>
      </c>
      <c r="F5" s="1">
        <v>0.75</v>
      </c>
    </row>
    <row r="6" spans="1:6" x14ac:dyDescent="0.25">
      <c r="A6" s="1" t="s">
        <v>175</v>
      </c>
      <c r="B6" s="1" t="s">
        <v>176</v>
      </c>
      <c r="C6" s="1" t="s">
        <v>173</v>
      </c>
      <c r="D6" s="1">
        <v>5149.8500000000004</v>
      </c>
      <c r="E6" s="1">
        <v>136542</v>
      </c>
      <c r="F6" s="1">
        <v>2.15</v>
      </c>
    </row>
    <row r="7" spans="1:6" x14ac:dyDescent="0.25">
      <c r="A7" s="1" t="s">
        <v>187</v>
      </c>
      <c r="B7" s="1" t="s">
        <v>188</v>
      </c>
      <c r="C7" s="1" t="s">
        <v>173</v>
      </c>
      <c r="D7" s="1">
        <v>9668.6</v>
      </c>
      <c r="E7" s="1">
        <v>58468</v>
      </c>
      <c r="F7" s="1">
        <v>0.92</v>
      </c>
    </row>
    <row r="8" spans="1:6" x14ac:dyDescent="0.25">
      <c r="A8" s="1" t="s">
        <v>28</v>
      </c>
      <c r="B8" s="1" t="s">
        <v>29</v>
      </c>
      <c r="C8" s="1" t="s">
        <v>195</v>
      </c>
      <c r="D8" s="1">
        <v>427.95</v>
      </c>
      <c r="E8" s="1">
        <v>39918</v>
      </c>
      <c r="F8" s="1">
        <v>0.63</v>
      </c>
    </row>
    <row r="9" spans="1:6" x14ac:dyDescent="0.25">
      <c r="A9" s="1" t="s">
        <v>22</v>
      </c>
      <c r="B9" s="1" t="s">
        <v>23</v>
      </c>
      <c r="C9" s="1" t="s">
        <v>178</v>
      </c>
      <c r="D9" s="1">
        <v>517.29999999999995</v>
      </c>
      <c r="E9" s="1">
        <v>125005</v>
      </c>
      <c r="F9" s="1">
        <v>1.97</v>
      </c>
    </row>
    <row r="10" spans="1:6" x14ac:dyDescent="0.25">
      <c r="A10" s="1" t="s">
        <v>189</v>
      </c>
      <c r="B10" s="1" t="s">
        <v>190</v>
      </c>
      <c r="C10" s="1" t="s">
        <v>171</v>
      </c>
      <c r="D10" s="1">
        <v>3625.05</v>
      </c>
      <c r="E10" s="1">
        <v>42785</v>
      </c>
      <c r="F10" s="1">
        <v>0.67</v>
      </c>
    </row>
    <row r="11" spans="1:6" x14ac:dyDescent="0.25">
      <c r="A11" s="1" t="s">
        <v>34</v>
      </c>
      <c r="B11" s="1" t="s">
        <v>35</v>
      </c>
      <c r="C11" s="1" t="s">
        <v>172</v>
      </c>
      <c r="D11" s="1">
        <v>815.1</v>
      </c>
      <c r="E11" s="1">
        <v>41413</v>
      </c>
      <c r="F11" s="1">
        <v>0.65</v>
      </c>
    </row>
    <row r="12" spans="1:6" x14ac:dyDescent="0.25">
      <c r="A12" s="1" t="s">
        <v>37</v>
      </c>
      <c r="B12" s="1" t="s">
        <v>38</v>
      </c>
      <c r="C12" s="1" t="s">
        <v>179</v>
      </c>
      <c r="D12" s="1">
        <v>130.35</v>
      </c>
      <c r="E12" s="1">
        <v>27313</v>
      </c>
      <c r="F12" s="1">
        <v>0.43</v>
      </c>
    </row>
    <row r="13" spans="1:6" x14ac:dyDescent="0.25">
      <c r="A13" s="1" t="s">
        <v>201</v>
      </c>
      <c r="B13" s="1" t="s">
        <v>202</v>
      </c>
      <c r="C13" s="1" t="s">
        <v>172</v>
      </c>
      <c r="D13" s="1">
        <v>3622.8</v>
      </c>
      <c r="E13" s="1">
        <v>46163</v>
      </c>
      <c r="F13" s="1">
        <v>0.73</v>
      </c>
    </row>
    <row r="14" spans="1:6" x14ac:dyDescent="0.25">
      <c r="A14" s="1" t="s">
        <v>43</v>
      </c>
      <c r="B14" s="1" t="s">
        <v>44</v>
      </c>
      <c r="C14" s="1" t="s">
        <v>172</v>
      </c>
      <c r="D14" s="1">
        <v>4516</v>
      </c>
      <c r="E14" s="1">
        <v>54824</v>
      </c>
      <c r="F14" s="1">
        <v>0.86</v>
      </c>
    </row>
    <row r="15" spans="1:6" x14ac:dyDescent="0.25">
      <c r="A15" s="1" t="s">
        <v>157</v>
      </c>
      <c r="B15" s="1" t="s">
        <v>158</v>
      </c>
      <c r="C15" s="1" t="s">
        <v>174</v>
      </c>
      <c r="D15" s="1">
        <v>2603.9499999999998</v>
      </c>
      <c r="E15" s="1">
        <v>36299</v>
      </c>
      <c r="F15" s="1">
        <v>0.56999999999999995</v>
      </c>
    </row>
    <row r="16" spans="1:6" x14ac:dyDescent="0.25">
      <c r="A16" s="1" t="s">
        <v>48</v>
      </c>
      <c r="B16" s="1" t="s">
        <v>49</v>
      </c>
      <c r="C16" s="1" t="s">
        <v>170</v>
      </c>
      <c r="D16" s="1">
        <v>1450.55</v>
      </c>
      <c r="E16" s="1">
        <v>55355</v>
      </c>
      <c r="F16" s="1">
        <v>0.87</v>
      </c>
    </row>
    <row r="17" spans="1:6" x14ac:dyDescent="0.25">
      <c r="A17" s="1" t="s">
        <v>50</v>
      </c>
      <c r="B17" s="1" t="s">
        <v>51</v>
      </c>
      <c r="C17" s="1" t="s">
        <v>180</v>
      </c>
      <c r="D17" s="1">
        <v>982.65</v>
      </c>
      <c r="E17" s="1">
        <v>106663</v>
      </c>
      <c r="F17" s="1">
        <v>1.68</v>
      </c>
    </row>
    <row r="18" spans="1:6" x14ac:dyDescent="0.25">
      <c r="A18" s="1" t="s">
        <v>56</v>
      </c>
      <c r="B18" s="1" t="s">
        <v>57</v>
      </c>
      <c r="C18" s="1" t="s">
        <v>173</v>
      </c>
      <c r="D18" s="1">
        <v>1493.65</v>
      </c>
      <c r="E18" s="1">
        <v>650499</v>
      </c>
      <c r="F18" s="1">
        <v>10.24</v>
      </c>
    </row>
    <row r="19" spans="1:6" x14ac:dyDescent="0.25">
      <c r="A19" s="1" t="s">
        <v>203</v>
      </c>
      <c r="B19" s="1" t="s">
        <v>204</v>
      </c>
      <c r="C19" s="1" t="s">
        <v>173</v>
      </c>
      <c r="D19" s="1">
        <v>696.2</v>
      </c>
      <c r="E19" s="1">
        <v>57686</v>
      </c>
      <c r="F19" s="1">
        <v>0.91</v>
      </c>
    </row>
    <row r="20" spans="1:6" x14ac:dyDescent="0.25">
      <c r="A20" s="1" t="s">
        <v>58</v>
      </c>
      <c r="B20" s="1" t="s">
        <v>59</v>
      </c>
      <c r="C20" s="1" t="s">
        <v>174</v>
      </c>
      <c r="D20" s="1">
        <v>2913.6</v>
      </c>
      <c r="E20" s="1">
        <v>37835</v>
      </c>
      <c r="F20" s="1">
        <v>0.6</v>
      </c>
    </row>
    <row r="21" spans="1:6" x14ac:dyDescent="0.25">
      <c r="A21" s="1" t="s">
        <v>60</v>
      </c>
      <c r="B21" s="1" t="s">
        <v>61</v>
      </c>
      <c r="C21" s="1" t="s">
        <v>179</v>
      </c>
      <c r="D21" s="1">
        <v>326.85000000000002</v>
      </c>
      <c r="E21" s="1">
        <v>47731</v>
      </c>
      <c r="F21" s="1">
        <v>0.75</v>
      </c>
    </row>
    <row r="22" spans="1:6" x14ac:dyDescent="0.25">
      <c r="A22" s="1" t="s">
        <v>63</v>
      </c>
      <c r="B22" s="1" t="s">
        <v>64</v>
      </c>
      <c r="C22" s="1" t="s">
        <v>171</v>
      </c>
      <c r="D22" s="1">
        <v>2431.5</v>
      </c>
      <c r="E22" s="1">
        <v>217093</v>
      </c>
      <c r="F22" s="1">
        <v>3.42</v>
      </c>
    </row>
    <row r="23" spans="1:6" x14ac:dyDescent="0.25">
      <c r="A23" s="1" t="s">
        <v>53</v>
      </c>
      <c r="B23" s="1" t="s">
        <v>128</v>
      </c>
      <c r="C23" s="1" t="s">
        <v>173</v>
      </c>
      <c r="D23" s="1">
        <v>2498.1</v>
      </c>
      <c r="E23" s="1">
        <v>449960</v>
      </c>
      <c r="F23" s="1">
        <v>7.08</v>
      </c>
    </row>
    <row r="24" spans="1:6" x14ac:dyDescent="0.25">
      <c r="A24" s="1" t="s">
        <v>66</v>
      </c>
      <c r="B24" s="1" t="s">
        <v>67</v>
      </c>
      <c r="C24" s="1" t="s">
        <v>173</v>
      </c>
      <c r="D24" s="1">
        <v>582.1</v>
      </c>
      <c r="E24" s="1">
        <v>402549</v>
      </c>
      <c r="F24" s="1">
        <v>6.34</v>
      </c>
    </row>
    <row r="25" spans="1:6" x14ac:dyDescent="0.25">
      <c r="A25" s="1" t="s">
        <v>75</v>
      </c>
      <c r="B25" s="1" t="s">
        <v>196</v>
      </c>
      <c r="C25" s="1" t="s">
        <v>171</v>
      </c>
      <c r="D25" s="1">
        <v>218.5</v>
      </c>
      <c r="E25" s="1">
        <v>190938</v>
      </c>
      <c r="F25" s="1">
        <v>3.01</v>
      </c>
    </row>
    <row r="26" spans="1:6" x14ac:dyDescent="0.25">
      <c r="A26" s="1" t="s">
        <v>164</v>
      </c>
      <c r="B26" s="1" t="s">
        <v>165</v>
      </c>
      <c r="C26" s="1" t="s">
        <v>195</v>
      </c>
      <c r="D26" s="1">
        <v>91.85</v>
      </c>
      <c r="E26" s="1">
        <v>23347</v>
      </c>
      <c r="F26" s="1">
        <v>0.37</v>
      </c>
    </row>
    <row r="27" spans="1:6" x14ac:dyDescent="0.25">
      <c r="A27" s="1" t="s">
        <v>71</v>
      </c>
      <c r="B27" s="1" t="s">
        <v>72</v>
      </c>
      <c r="C27" s="1" t="s">
        <v>173</v>
      </c>
      <c r="D27" s="1">
        <v>954.45</v>
      </c>
      <c r="E27" s="1">
        <v>53869</v>
      </c>
      <c r="F27" s="1">
        <v>0.85</v>
      </c>
    </row>
    <row r="28" spans="1:6" x14ac:dyDescent="0.25">
      <c r="A28" s="1" t="s">
        <v>73</v>
      </c>
      <c r="B28" s="1" t="s">
        <v>74</v>
      </c>
      <c r="C28" s="1" t="s">
        <v>180</v>
      </c>
      <c r="D28" s="1">
        <v>1368.05</v>
      </c>
      <c r="E28" s="1">
        <v>507013</v>
      </c>
      <c r="F28" s="1">
        <v>7.98</v>
      </c>
    </row>
    <row r="29" spans="1:6" x14ac:dyDescent="0.25">
      <c r="A29" s="1" t="s">
        <v>191</v>
      </c>
      <c r="B29" s="1" t="s">
        <v>192</v>
      </c>
      <c r="C29" s="1" t="s">
        <v>179</v>
      </c>
      <c r="D29" s="1">
        <v>468.45</v>
      </c>
      <c r="E29" s="1">
        <v>45294</v>
      </c>
      <c r="F29" s="1">
        <v>0.71</v>
      </c>
    </row>
    <row r="30" spans="1:6" x14ac:dyDescent="0.25">
      <c r="A30" s="1" t="s">
        <v>83</v>
      </c>
      <c r="B30" s="1" t="s">
        <v>84</v>
      </c>
      <c r="C30" s="1" t="s">
        <v>173</v>
      </c>
      <c r="D30" s="1">
        <v>1753</v>
      </c>
      <c r="E30" s="1">
        <v>257060</v>
      </c>
      <c r="F30" s="1">
        <v>4.05</v>
      </c>
    </row>
    <row r="31" spans="1:6" x14ac:dyDescent="0.25">
      <c r="A31" s="1" t="s">
        <v>85</v>
      </c>
      <c r="B31" s="1" t="s">
        <v>86</v>
      </c>
      <c r="C31" s="1" t="s">
        <v>42</v>
      </c>
      <c r="D31" s="1">
        <v>1418.9</v>
      </c>
      <c r="E31" s="1">
        <v>171377</v>
      </c>
      <c r="F31" s="1">
        <v>2.7</v>
      </c>
    </row>
    <row r="32" spans="1:6" x14ac:dyDescent="0.25">
      <c r="A32" s="1" t="s">
        <v>90</v>
      </c>
      <c r="B32" s="1" t="s">
        <v>91</v>
      </c>
      <c r="C32" s="1" t="s">
        <v>174</v>
      </c>
      <c r="D32" s="1">
        <v>795.25</v>
      </c>
      <c r="E32" s="1">
        <v>76126</v>
      </c>
      <c r="F32" s="1">
        <v>1.2</v>
      </c>
    </row>
    <row r="33" spans="1:6" x14ac:dyDescent="0.25">
      <c r="A33" s="1" t="s">
        <v>93</v>
      </c>
      <c r="B33" s="1" t="s">
        <v>94</v>
      </c>
      <c r="C33" s="1" t="s">
        <v>174</v>
      </c>
      <c r="D33" s="1">
        <v>6859.2</v>
      </c>
      <c r="E33" s="1">
        <v>91169</v>
      </c>
      <c r="F33" s="1">
        <v>1.44</v>
      </c>
    </row>
    <row r="34" spans="1:6" x14ac:dyDescent="0.25">
      <c r="A34" s="1" t="s">
        <v>97</v>
      </c>
      <c r="B34" s="1" t="s">
        <v>98</v>
      </c>
      <c r="C34" s="1" t="s">
        <v>99</v>
      </c>
      <c r="D34" s="1">
        <v>106.55</v>
      </c>
      <c r="E34" s="1">
        <v>50626</v>
      </c>
      <c r="F34" s="1">
        <v>0.8</v>
      </c>
    </row>
    <row r="35" spans="1:6" x14ac:dyDescent="0.25">
      <c r="A35" s="1" t="s">
        <v>197</v>
      </c>
      <c r="B35" s="1" t="s">
        <v>198</v>
      </c>
      <c r="C35" s="1" t="s">
        <v>171</v>
      </c>
      <c r="D35" s="1">
        <v>17165.2</v>
      </c>
      <c r="E35" s="1">
        <v>61235</v>
      </c>
      <c r="F35" s="1">
        <v>0.96</v>
      </c>
    </row>
    <row r="36" spans="1:6" x14ac:dyDescent="0.25">
      <c r="A36" s="1" t="s">
        <v>100</v>
      </c>
      <c r="B36" s="1" t="s">
        <v>101</v>
      </c>
      <c r="C36" s="1" t="s">
        <v>195</v>
      </c>
      <c r="D36" s="1">
        <v>102.15</v>
      </c>
      <c r="E36" s="1">
        <v>37267</v>
      </c>
      <c r="F36" s="1">
        <v>0.59</v>
      </c>
    </row>
    <row r="37" spans="1:6" x14ac:dyDescent="0.25">
      <c r="A37" s="1" t="s">
        <v>104</v>
      </c>
      <c r="B37" s="1" t="s">
        <v>105</v>
      </c>
      <c r="C37" s="1" t="s">
        <v>99</v>
      </c>
      <c r="D37" s="1">
        <v>215.65</v>
      </c>
      <c r="E37" s="1">
        <v>55281</v>
      </c>
      <c r="F37" s="1">
        <v>0.87</v>
      </c>
    </row>
    <row r="38" spans="1:6" x14ac:dyDescent="0.25">
      <c r="A38" s="1" t="s">
        <v>108</v>
      </c>
      <c r="B38" s="1" t="s">
        <v>109</v>
      </c>
      <c r="C38" s="1" t="s">
        <v>195</v>
      </c>
      <c r="D38" s="1">
        <v>2003.1</v>
      </c>
      <c r="E38" s="1">
        <v>647625</v>
      </c>
      <c r="F38" s="1">
        <v>10.19</v>
      </c>
    </row>
    <row r="39" spans="1:6" x14ac:dyDescent="0.25">
      <c r="A39" s="1" t="s">
        <v>205</v>
      </c>
      <c r="B39" s="1" t="s">
        <v>206</v>
      </c>
      <c r="C39" s="1" t="s">
        <v>173</v>
      </c>
      <c r="D39" s="1">
        <v>880.85</v>
      </c>
      <c r="E39" s="1">
        <v>34356</v>
      </c>
      <c r="F39" s="1">
        <v>0.54</v>
      </c>
    </row>
    <row r="40" spans="1:6" x14ac:dyDescent="0.25">
      <c r="A40" s="1" t="s">
        <v>199</v>
      </c>
      <c r="B40" s="1" t="s">
        <v>200</v>
      </c>
      <c r="C40" s="1" t="s">
        <v>170</v>
      </c>
      <c r="D40" s="1">
        <v>29465.4</v>
      </c>
      <c r="E40" s="1">
        <v>39336</v>
      </c>
      <c r="F40" s="1">
        <v>0.62</v>
      </c>
    </row>
    <row r="41" spans="1:6" x14ac:dyDescent="0.25">
      <c r="A41" s="1" t="s">
        <v>112</v>
      </c>
      <c r="B41" s="1" t="s">
        <v>113</v>
      </c>
      <c r="C41" s="1" t="s">
        <v>173</v>
      </c>
      <c r="D41" s="1">
        <v>364.3</v>
      </c>
      <c r="E41" s="1">
        <v>139803</v>
      </c>
      <c r="F41" s="1">
        <v>2.2000000000000002</v>
      </c>
    </row>
    <row r="42" spans="1:6" x14ac:dyDescent="0.25">
      <c r="A42" s="1" t="s">
        <v>116</v>
      </c>
      <c r="B42" s="1" t="s">
        <v>117</v>
      </c>
      <c r="C42" s="1" t="s">
        <v>172</v>
      </c>
      <c r="D42" s="1">
        <v>597.79999999999995</v>
      </c>
      <c r="E42" s="1">
        <v>64545</v>
      </c>
      <c r="F42" s="1">
        <v>1.02</v>
      </c>
    </row>
    <row r="43" spans="1:6" x14ac:dyDescent="0.25">
      <c r="A43" s="1" t="s">
        <v>124</v>
      </c>
      <c r="B43" s="1" t="s">
        <v>125</v>
      </c>
      <c r="C43" s="1" t="s">
        <v>180</v>
      </c>
      <c r="D43" s="1">
        <v>3177.85</v>
      </c>
      <c r="E43" s="1">
        <v>329141</v>
      </c>
      <c r="F43" s="1">
        <v>5.18</v>
      </c>
    </row>
    <row r="44" spans="1:6" x14ac:dyDescent="0.25">
      <c r="A44" s="1" t="s">
        <v>207</v>
      </c>
      <c r="B44" s="1" t="s">
        <v>208</v>
      </c>
      <c r="C44" s="1" t="s">
        <v>171</v>
      </c>
      <c r="D44" s="1">
        <v>638.9</v>
      </c>
      <c r="E44" s="1">
        <v>38271</v>
      </c>
      <c r="F44" s="1">
        <v>0.6</v>
      </c>
    </row>
    <row r="45" spans="1:6" x14ac:dyDescent="0.25">
      <c r="A45" s="1" t="s">
        <v>118</v>
      </c>
      <c r="B45" s="1" t="s">
        <v>119</v>
      </c>
      <c r="C45" s="1" t="s">
        <v>174</v>
      </c>
      <c r="D45" s="1">
        <v>301.8</v>
      </c>
      <c r="E45" s="1">
        <v>54112</v>
      </c>
      <c r="F45" s="1">
        <v>0.85</v>
      </c>
    </row>
    <row r="46" spans="1:6" x14ac:dyDescent="0.25">
      <c r="A46" s="1" t="s">
        <v>122</v>
      </c>
      <c r="B46" s="1" t="s">
        <v>123</v>
      </c>
      <c r="C46" s="1" t="s">
        <v>179</v>
      </c>
      <c r="D46" s="1">
        <v>811.85</v>
      </c>
      <c r="E46" s="1">
        <v>61274</v>
      </c>
      <c r="F46" s="1">
        <v>0.96</v>
      </c>
    </row>
    <row r="47" spans="1:6" x14ac:dyDescent="0.25">
      <c r="A47" s="1" t="s">
        <v>134</v>
      </c>
      <c r="B47" s="1" t="s">
        <v>135</v>
      </c>
      <c r="C47" s="1" t="s">
        <v>180</v>
      </c>
      <c r="D47" s="1">
        <v>991.45</v>
      </c>
      <c r="E47" s="1">
        <v>61439</v>
      </c>
      <c r="F47" s="1">
        <v>0.97</v>
      </c>
    </row>
    <row r="48" spans="1:6" x14ac:dyDescent="0.25">
      <c r="A48" s="1" t="s">
        <v>193</v>
      </c>
      <c r="B48" s="1" t="s">
        <v>194</v>
      </c>
      <c r="C48" s="1" t="s">
        <v>171</v>
      </c>
      <c r="D48" s="1">
        <v>1558.05</v>
      </c>
      <c r="E48" s="1">
        <v>65011</v>
      </c>
      <c r="F48" s="1">
        <v>1.02</v>
      </c>
    </row>
    <row r="49" spans="1:8" x14ac:dyDescent="0.25">
      <c r="A49" s="1" t="s">
        <v>183</v>
      </c>
      <c r="B49" s="1" t="s">
        <v>184</v>
      </c>
      <c r="C49" s="1" t="s">
        <v>185</v>
      </c>
      <c r="D49" s="1">
        <v>641.85</v>
      </c>
      <c r="E49" s="1">
        <v>35309</v>
      </c>
      <c r="F49" s="1">
        <v>0.56000000000000005</v>
      </c>
    </row>
    <row r="50" spans="1:8" x14ac:dyDescent="0.25">
      <c r="A50" s="1" t="s">
        <v>126</v>
      </c>
      <c r="B50" s="1" t="s">
        <v>127</v>
      </c>
      <c r="C50" s="1" t="s">
        <v>170</v>
      </c>
      <c r="D50" s="1">
        <v>6737.95</v>
      </c>
      <c r="E50" s="1">
        <v>77794</v>
      </c>
      <c r="F50" s="1">
        <v>1.22</v>
      </c>
    </row>
    <row r="51" spans="1:8" x14ac:dyDescent="0.25">
      <c r="A51" s="1" t="s">
        <v>136</v>
      </c>
      <c r="B51" s="1" t="s">
        <v>137</v>
      </c>
      <c r="C51" s="1" t="s">
        <v>180</v>
      </c>
      <c r="D51" s="1">
        <v>414.15</v>
      </c>
      <c r="E51" s="1">
        <v>61268</v>
      </c>
      <c r="F51" s="1">
        <v>0.96</v>
      </c>
    </row>
    <row r="55" spans="1:8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186</v>
      </c>
      <c r="F55" s="1" t="s">
        <v>5</v>
      </c>
    </row>
    <row r="56" spans="1:8" x14ac:dyDescent="0.25">
      <c r="A56" s="1" t="s">
        <v>56</v>
      </c>
      <c r="B56" s="1" t="s">
        <v>57</v>
      </c>
      <c r="C56" s="1" t="s">
        <v>173</v>
      </c>
      <c r="D56" s="1">
        <v>1493.65</v>
      </c>
      <c r="E56" s="1">
        <v>650499</v>
      </c>
      <c r="F56" s="1">
        <v>10.24</v>
      </c>
      <c r="G56" s="3">
        <f>VLOOKUP(A56,'2022'!$A$1:$F$51,4,0)</f>
        <v>1470.35</v>
      </c>
      <c r="H56">
        <f>G56/D56*100-100</f>
        <v>-1.5599370669166319</v>
      </c>
    </row>
    <row r="57" spans="1:8" x14ac:dyDescent="0.25">
      <c r="A57" s="1" t="s">
        <v>108</v>
      </c>
      <c r="B57" s="1" t="s">
        <v>109</v>
      </c>
      <c r="C57" s="1" t="s">
        <v>195</v>
      </c>
      <c r="D57" s="1">
        <v>2003.1</v>
      </c>
      <c r="E57" s="1">
        <v>647625</v>
      </c>
      <c r="F57" s="1">
        <v>10.19</v>
      </c>
      <c r="G57" s="3">
        <f>VLOOKUP(A57,'2022'!$A$1:$F$51,4,0)</f>
        <v>2634.75</v>
      </c>
      <c r="H57">
        <f t="shared" ref="H57:H65" si="0">G57/D57*100-100</f>
        <v>31.533622884528995</v>
      </c>
    </row>
    <row r="58" spans="1:8" x14ac:dyDescent="0.25">
      <c r="A58" s="1" t="s">
        <v>73</v>
      </c>
      <c r="B58" s="1" t="s">
        <v>74</v>
      </c>
      <c r="C58" s="1" t="s">
        <v>180</v>
      </c>
      <c r="D58" s="1">
        <v>1368.05</v>
      </c>
      <c r="E58" s="1">
        <v>507013</v>
      </c>
      <c r="F58" s="1">
        <v>7.98</v>
      </c>
      <c r="G58" s="3">
        <f>VLOOKUP(A58,'2022'!$A$1:$F$51,4,0)</f>
        <v>1906.85</v>
      </c>
      <c r="H58">
        <f t="shared" si="0"/>
        <v>39.38452541939256</v>
      </c>
    </row>
    <row r="59" spans="1:8" x14ac:dyDescent="0.25">
      <c r="A59" s="1" t="s">
        <v>53</v>
      </c>
      <c r="B59" s="1" t="s">
        <v>128</v>
      </c>
      <c r="C59" s="1" t="s">
        <v>173</v>
      </c>
      <c r="D59" s="1">
        <v>2498.1</v>
      </c>
      <c r="E59" s="1">
        <v>449960</v>
      </c>
      <c r="F59" s="1">
        <v>7.08</v>
      </c>
      <c r="G59" s="3">
        <f>VLOOKUP(A59,'2022'!$A$1:$F$51,4,0)</f>
        <v>2390.4</v>
      </c>
      <c r="H59">
        <f t="shared" si="0"/>
        <v>-4.3112765701933426</v>
      </c>
    </row>
    <row r="60" spans="1:8" x14ac:dyDescent="0.25">
      <c r="A60" s="1" t="s">
        <v>66</v>
      </c>
      <c r="B60" s="1" t="s">
        <v>67</v>
      </c>
      <c r="C60" s="1" t="s">
        <v>173</v>
      </c>
      <c r="D60" s="1">
        <v>582.1</v>
      </c>
      <c r="E60" s="1">
        <v>402549</v>
      </c>
      <c r="F60" s="1">
        <v>6.34</v>
      </c>
      <c r="G60" s="3">
        <f>VLOOKUP(A60,'2022'!$A$1:$F$51,4,0)</f>
        <v>730.3</v>
      </c>
      <c r="H60">
        <f t="shared" si="0"/>
        <v>25.459543033842962</v>
      </c>
    </row>
    <row r="61" spans="1:8" x14ac:dyDescent="0.25">
      <c r="A61" s="1" t="s">
        <v>124</v>
      </c>
      <c r="B61" s="1" t="s">
        <v>125</v>
      </c>
      <c r="C61" s="1" t="s">
        <v>180</v>
      </c>
      <c r="D61" s="1">
        <v>3177.85</v>
      </c>
      <c r="E61" s="1">
        <v>329141</v>
      </c>
      <c r="F61" s="1">
        <v>5.18</v>
      </c>
      <c r="G61" s="3">
        <f>VLOOKUP(A61,'2022'!$A$1:$F$51,4,0)</f>
        <v>3739.95</v>
      </c>
      <c r="H61">
        <f t="shared" si="0"/>
        <v>17.688059537108415</v>
      </c>
    </row>
    <row r="62" spans="1:8" x14ac:dyDescent="0.25">
      <c r="A62" s="1" t="s">
        <v>83</v>
      </c>
      <c r="B62" s="1" t="s">
        <v>84</v>
      </c>
      <c r="C62" s="1" t="s">
        <v>173</v>
      </c>
      <c r="D62" s="1">
        <v>1753</v>
      </c>
      <c r="E62" s="1">
        <v>257060</v>
      </c>
      <c r="F62" s="1">
        <v>4.05</v>
      </c>
      <c r="G62" s="3">
        <f>VLOOKUP(A62,'2022'!$A$1:$F$51,4,0)</f>
        <v>1753.85</v>
      </c>
      <c r="H62">
        <f t="shared" si="0"/>
        <v>4.8488305761537731E-2</v>
      </c>
    </row>
    <row r="63" spans="1:8" x14ac:dyDescent="0.25">
      <c r="A63" s="1" t="s">
        <v>63</v>
      </c>
      <c r="B63" s="1" t="s">
        <v>64</v>
      </c>
      <c r="C63" s="1" t="s">
        <v>171</v>
      </c>
      <c r="D63" s="1">
        <v>2431.5</v>
      </c>
      <c r="E63" s="1">
        <v>217093</v>
      </c>
      <c r="F63" s="1">
        <v>3.42</v>
      </c>
      <c r="G63" s="3">
        <f>VLOOKUP(A63,'2022'!$A$1:$F$51,4,0)</f>
        <v>2048.65</v>
      </c>
      <c r="H63">
        <f t="shared" si="0"/>
        <v>-15.745424634998969</v>
      </c>
    </row>
    <row r="64" spans="1:8" x14ac:dyDescent="0.25">
      <c r="A64" s="1" t="s">
        <v>75</v>
      </c>
      <c r="B64" s="1" t="s">
        <v>196</v>
      </c>
      <c r="C64" s="1" t="s">
        <v>171</v>
      </c>
      <c r="D64" s="1">
        <v>218.5</v>
      </c>
      <c r="E64" s="1">
        <v>190938</v>
      </c>
      <c r="F64" s="1">
        <v>3.01</v>
      </c>
      <c r="G64" s="3">
        <f>VLOOKUP(A64,'2022'!$A$1:$F$51,4,0)</f>
        <v>250.65</v>
      </c>
      <c r="H64">
        <f t="shared" si="0"/>
        <v>14.713958810068647</v>
      </c>
    </row>
    <row r="65" spans="1:8" x14ac:dyDescent="0.25">
      <c r="A65" s="1" t="s">
        <v>14</v>
      </c>
      <c r="B65" s="1" t="s">
        <v>15</v>
      </c>
      <c r="C65" s="1" t="s">
        <v>173</v>
      </c>
      <c r="D65" s="1">
        <v>697.45</v>
      </c>
      <c r="E65" s="1">
        <v>175198</v>
      </c>
      <c r="F65" s="1">
        <v>2.76</v>
      </c>
      <c r="G65" s="3">
        <f>VLOOKUP(A65,'2022'!$A$1:$F$51,4,0)</f>
        <v>761.15</v>
      </c>
      <c r="H65">
        <f t="shared" si="0"/>
        <v>9.1332712022366991</v>
      </c>
    </row>
    <row r="66" spans="1:8" hidden="1" x14ac:dyDescent="0.25">
      <c r="A66" s="1" t="s">
        <v>85</v>
      </c>
      <c r="B66" s="1" t="s">
        <v>86</v>
      </c>
      <c r="C66" s="1" t="s">
        <v>42</v>
      </c>
      <c r="D66" s="1">
        <v>1418.9</v>
      </c>
      <c r="E66" s="1">
        <v>171377</v>
      </c>
      <c r="F66" s="1">
        <v>2.7</v>
      </c>
    </row>
    <row r="67" spans="1:8" hidden="1" x14ac:dyDescent="0.25">
      <c r="A67" s="1" t="s">
        <v>112</v>
      </c>
      <c r="B67" s="1" t="s">
        <v>113</v>
      </c>
      <c r="C67" s="1" t="s">
        <v>173</v>
      </c>
      <c r="D67" s="1">
        <v>364.3</v>
      </c>
      <c r="E67" s="1">
        <v>139803</v>
      </c>
      <c r="F67" s="1">
        <v>2.2000000000000002</v>
      </c>
    </row>
    <row r="68" spans="1:8" hidden="1" x14ac:dyDescent="0.25">
      <c r="A68" s="1" t="s">
        <v>175</v>
      </c>
      <c r="B68" s="1" t="s">
        <v>176</v>
      </c>
      <c r="C68" s="1" t="s">
        <v>173</v>
      </c>
      <c r="D68" s="1">
        <v>5149.8500000000004</v>
      </c>
      <c r="E68" s="1">
        <v>136542</v>
      </c>
      <c r="F68" s="1">
        <v>2.15</v>
      </c>
    </row>
    <row r="69" spans="1:8" hidden="1" x14ac:dyDescent="0.25">
      <c r="A69" s="1" t="s">
        <v>22</v>
      </c>
      <c r="B69" s="1" t="s">
        <v>23</v>
      </c>
      <c r="C69" s="1" t="s">
        <v>178</v>
      </c>
      <c r="D69" s="1">
        <v>517.29999999999995</v>
      </c>
      <c r="E69" s="1">
        <v>125005</v>
      </c>
      <c r="F69" s="1">
        <v>1.97</v>
      </c>
    </row>
    <row r="70" spans="1:8" hidden="1" x14ac:dyDescent="0.25">
      <c r="A70" s="1" t="s">
        <v>11</v>
      </c>
      <c r="B70" s="1" t="s">
        <v>12</v>
      </c>
      <c r="C70" s="1" t="s">
        <v>171</v>
      </c>
      <c r="D70" s="1">
        <v>2537.4</v>
      </c>
      <c r="E70" s="1">
        <v>114392</v>
      </c>
      <c r="F70" s="1">
        <v>1.8</v>
      </c>
    </row>
    <row r="71" spans="1:8" hidden="1" x14ac:dyDescent="0.25">
      <c r="A71" s="1" t="s">
        <v>50</v>
      </c>
      <c r="B71" s="1" t="s">
        <v>51</v>
      </c>
      <c r="C71" s="1" t="s">
        <v>180</v>
      </c>
      <c r="D71" s="1">
        <v>982.65</v>
      </c>
      <c r="E71" s="1">
        <v>106663</v>
      </c>
      <c r="F71" s="1">
        <v>1.68</v>
      </c>
    </row>
    <row r="72" spans="1:8" hidden="1" x14ac:dyDescent="0.25">
      <c r="A72" s="1" t="s">
        <v>93</v>
      </c>
      <c r="B72" s="1" t="s">
        <v>94</v>
      </c>
      <c r="C72" s="1" t="s">
        <v>174</v>
      </c>
      <c r="D72" s="1">
        <v>6859.2</v>
      </c>
      <c r="E72" s="1">
        <v>91169</v>
      </c>
      <c r="F72" s="1">
        <v>1.44</v>
      </c>
    </row>
    <row r="73" spans="1:8" hidden="1" x14ac:dyDescent="0.25">
      <c r="A73" s="1" t="s">
        <v>126</v>
      </c>
      <c r="B73" s="1" t="s">
        <v>127</v>
      </c>
      <c r="C73" s="1" t="s">
        <v>170</v>
      </c>
      <c r="D73" s="1">
        <v>6737.95</v>
      </c>
      <c r="E73" s="1">
        <v>77794</v>
      </c>
      <c r="F73" s="1">
        <v>1.22</v>
      </c>
    </row>
    <row r="74" spans="1:8" hidden="1" x14ac:dyDescent="0.25">
      <c r="A74" s="1" t="s">
        <v>90</v>
      </c>
      <c r="B74" s="1" t="s">
        <v>91</v>
      </c>
      <c r="C74" s="1" t="s">
        <v>174</v>
      </c>
      <c r="D74" s="1">
        <v>795.25</v>
      </c>
      <c r="E74" s="1">
        <v>76126</v>
      </c>
      <c r="F74" s="1">
        <v>1.2</v>
      </c>
    </row>
    <row r="75" spans="1:8" hidden="1" x14ac:dyDescent="0.25">
      <c r="A75" s="1" t="s">
        <v>193</v>
      </c>
      <c r="B75" s="1" t="s">
        <v>194</v>
      </c>
      <c r="C75" s="1" t="s">
        <v>171</v>
      </c>
      <c r="D75" s="1">
        <v>1558.05</v>
      </c>
      <c r="E75" s="1">
        <v>65011</v>
      </c>
      <c r="F75" s="1">
        <v>1.02</v>
      </c>
    </row>
    <row r="76" spans="1:8" hidden="1" x14ac:dyDescent="0.25">
      <c r="A76" s="1" t="s">
        <v>116</v>
      </c>
      <c r="B76" s="1" t="s">
        <v>117</v>
      </c>
      <c r="C76" s="1" t="s">
        <v>172</v>
      </c>
      <c r="D76" s="1">
        <v>597.79999999999995</v>
      </c>
      <c r="E76" s="1">
        <v>64545</v>
      </c>
      <c r="F76" s="1">
        <v>1.02</v>
      </c>
    </row>
    <row r="77" spans="1:8" hidden="1" x14ac:dyDescent="0.25">
      <c r="A77" s="1" t="s">
        <v>134</v>
      </c>
      <c r="B77" s="1" t="s">
        <v>135</v>
      </c>
      <c r="C77" s="1" t="s">
        <v>180</v>
      </c>
      <c r="D77" s="1">
        <v>991.45</v>
      </c>
      <c r="E77" s="1">
        <v>61439</v>
      </c>
      <c r="F77" s="1">
        <v>0.97</v>
      </c>
    </row>
    <row r="78" spans="1:8" hidden="1" x14ac:dyDescent="0.25">
      <c r="A78" s="1" t="s">
        <v>122</v>
      </c>
      <c r="B78" s="1" t="s">
        <v>123</v>
      </c>
      <c r="C78" s="1" t="s">
        <v>179</v>
      </c>
      <c r="D78" s="1">
        <v>811.85</v>
      </c>
      <c r="E78" s="1">
        <v>61274</v>
      </c>
      <c r="F78" s="1">
        <v>0.96</v>
      </c>
    </row>
    <row r="79" spans="1:8" hidden="1" x14ac:dyDescent="0.25">
      <c r="A79" s="1" t="s">
        <v>136</v>
      </c>
      <c r="B79" s="1" t="s">
        <v>137</v>
      </c>
      <c r="C79" s="1" t="s">
        <v>180</v>
      </c>
      <c r="D79" s="1">
        <v>414.15</v>
      </c>
      <c r="E79" s="1">
        <v>61268</v>
      </c>
      <c r="F79" s="1">
        <v>0.96</v>
      </c>
    </row>
    <row r="80" spans="1:8" hidden="1" x14ac:dyDescent="0.25">
      <c r="A80" s="1" t="s">
        <v>197</v>
      </c>
      <c r="B80" s="1" t="s">
        <v>198</v>
      </c>
      <c r="C80" s="1" t="s">
        <v>171</v>
      </c>
      <c r="D80" s="1">
        <v>17165.2</v>
      </c>
      <c r="E80" s="1">
        <v>61235</v>
      </c>
      <c r="F80" s="1">
        <v>0.96</v>
      </c>
    </row>
    <row r="81" spans="1:6" hidden="1" x14ac:dyDescent="0.25">
      <c r="A81" s="1" t="s">
        <v>187</v>
      </c>
      <c r="B81" s="1" t="s">
        <v>188</v>
      </c>
      <c r="C81" s="1" t="s">
        <v>173</v>
      </c>
      <c r="D81" s="1">
        <v>9668.6</v>
      </c>
      <c r="E81" s="1">
        <v>58468</v>
      </c>
      <c r="F81" s="1">
        <v>0.92</v>
      </c>
    </row>
    <row r="82" spans="1:6" hidden="1" x14ac:dyDescent="0.25">
      <c r="A82" s="1" t="s">
        <v>203</v>
      </c>
      <c r="B82" s="1" t="s">
        <v>204</v>
      </c>
      <c r="C82" s="1" t="s">
        <v>173</v>
      </c>
      <c r="D82" s="1">
        <v>696.2</v>
      </c>
      <c r="E82" s="1">
        <v>57686</v>
      </c>
      <c r="F82" s="1">
        <v>0.91</v>
      </c>
    </row>
    <row r="83" spans="1:6" hidden="1" x14ac:dyDescent="0.25">
      <c r="A83" s="1" t="s">
        <v>48</v>
      </c>
      <c r="B83" s="1" t="s">
        <v>49</v>
      </c>
      <c r="C83" s="1" t="s">
        <v>170</v>
      </c>
      <c r="D83" s="1">
        <v>1450.55</v>
      </c>
      <c r="E83" s="1">
        <v>55355</v>
      </c>
      <c r="F83" s="1">
        <v>0.87</v>
      </c>
    </row>
    <row r="84" spans="1:6" hidden="1" x14ac:dyDescent="0.25">
      <c r="A84" s="1" t="s">
        <v>104</v>
      </c>
      <c r="B84" s="1" t="s">
        <v>105</v>
      </c>
      <c r="C84" s="1" t="s">
        <v>99</v>
      </c>
      <c r="D84" s="1">
        <v>215.65</v>
      </c>
      <c r="E84" s="1">
        <v>55281</v>
      </c>
      <c r="F84" s="1">
        <v>0.87</v>
      </c>
    </row>
    <row r="85" spans="1:6" hidden="1" x14ac:dyDescent="0.25">
      <c r="A85" s="1" t="s">
        <v>43</v>
      </c>
      <c r="B85" s="1" t="s">
        <v>44</v>
      </c>
      <c r="C85" s="1" t="s">
        <v>172</v>
      </c>
      <c r="D85" s="1">
        <v>4516</v>
      </c>
      <c r="E85" s="1">
        <v>54824</v>
      </c>
      <c r="F85" s="1">
        <v>0.86</v>
      </c>
    </row>
    <row r="86" spans="1:6" hidden="1" x14ac:dyDescent="0.25">
      <c r="A86" s="1" t="s">
        <v>118</v>
      </c>
      <c r="B86" s="1" t="s">
        <v>119</v>
      </c>
      <c r="C86" s="1" t="s">
        <v>174</v>
      </c>
      <c r="D86" s="1">
        <v>301.8</v>
      </c>
      <c r="E86" s="1">
        <v>54112</v>
      </c>
      <c r="F86" s="1">
        <v>0.85</v>
      </c>
    </row>
    <row r="87" spans="1:6" hidden="1" x14ac:dyDescent="0.25">
      <c r="A87" s="1" t="s">
        <v>71</v>
      </c>
      <c r="B87" s="1" t="s">
        <v>72</v>
      </c>
      <c r="C87" s="1" t="s">
        <v>173</v>
      </c>
      <c r="D87" s="1">
        <v>954.45</v>
      </c>
      <c r="E87" s="1">
        <v>53869</v>
      </c>
      <c r="F87" s="1">
        <v>0.85</v>
      </c>
    </row>
    <row r="88" spans="1:6" hidden="1" x14ac:dyDescent="0.25">
      <c r="A88" s="1" t="s">
        <v>146</v>
      </c>
      <c r="B88" s="1" t="s">
        <v>147</v>
      </c>
      <c r="C88" s="1" t="s">
        <v>169</v>
      </c>
      <c r="D88" s="1">
        <v>702.4</v>
      </c>
      <c r="E88" s="1">
        <v>51376</v>
      </c>
      <c r="F88" s="1">
        <v>0.81</v>
      </c>
    </row>
    <row r="89" spans="1:6" hidden="1" x14ac:dyDescent="0.25">
      <c r="A89" s="1" t="s">
        <v>97</v>
      </c>
      <c r="B89" s="1" t="s">
        <v>98</v>
      </c>
      <c r="C89" s="1" t="s">
        <v>99</v>
      </c>
      <c r="D89" s="1">
        <v>106.55</v>
      </c>
      <c r="E89" s="1">
        <v>50626</v>
      </c>
      <c r="F89" s="1">
        <v>0.8</v>
      </c>
    </row>
    <row r="90" spans="1:6" hidden="1" x14ac:dyDescent="0.25">
      <c r="A90" s="1" t="s">
        <v>17</v>
      </c>
      <c r="B90" s="1" t="s">
        <v>18</v>
      </c>
      <c r="C90" s="1" t="s">
        <v>174</v>
      </c>
      <c r="D90" s="1">
        <v>3670.6</v>
      </c>
      <c r="E90" s="1">
        <v>47797</v>
      </c>
      <c r="F90" s="1">
        <v>0.75</v>
      </c>
    </row>
    <row r="91" spans="1:6" hidden="1" x14ac:dyDescent="0.25">
      <c r="A91" s="1" t="s">
        <v>60</v>
      </c>
      <c r="B91" s="1" t="s">
        <v>61</v>
      </c>
      <c r="C91" s="1" t="s">
        <v>179</v>
      </c>
      <c r="D91" s="1">
        <v>326.85000000000002</v>
      </c>
      <c r="E91" s="1">
        <v>47731</v>
      </c>
      <c r="F91" s="1">
        <v>0.75</v>
      </c>
    </row>
    <row r="92" spans="1:6" hidden="1" x14ac:dyDescent="0.25">
      <c r="A92" s="1" t="s">
        <v>201</v>
      </c>
      <c r="B92" s="1" t="s">
        <v>202</v>
      </c>
      <c r="C92" s="1" t="s">
        <v>172</v>
      </c>
      <c r="D92" s="1">
        <v>3622.8</v>
      </c>
      <c r="E92" s="1">
        <v>46163</v>
      </c>
      <c r="F92" s="1">
        <v>0.73</v>
      </c>
    </row>
    <row r="93" spans="1:6" hidden="1" x14ac:dyDescent="0.25">
      <c r="A93" s="1" t="s">
        <v>191</v>
      </c>
      <c r="B93" s="1" t="s">
        <v>192</v>
      </c>
      <c r="C93" s="1" t="s">
        <v>179</v>
      </c>
      <c r="D93" s="1">
        <v>468.45</v>
      </c>
      <c r="E93" s="1">
        <v>45294</v>
      </c>
      <c r="F93" s="1">
        <v>0.71</v>
      </c>
    </row>
    <row r="94" spans="1:6" hidden="1" x14ac:dyDescent="0.25">
      <c r="A94" s="1" t="s">
        <v>189</v>
      </c>
      <c r="B94" s="1" t="s">
        <v>190</v>
      </c>
      <c r="C94" s="1" t="s">
        <v>171</v>
      </c>
      <c r="D94" s="1">
        <v>3625.05</v>
      </c>
      <c r="E94" s="1">
        <v>42785</v>
      </c>
      <c r="F94" s="1">
        <v>0.67</v>
      </c>
    </row>
    <row r="95" spans="1:6" hidden="1" x14ac:dyDescent="0.25">
      <c r="A95" s="1" t="s">
        <v>34</v>
      </c>
      <c r="B95" s="1" t="s">
        <v>35</v>
      </c>
      <c r="C95" s="1" t="s">
        <v>172</v>
      </c>
      <c r="D95" s="1">
        <v>815.1</v>
      </c>
      <c r="E95" s="1">
        <v>41413</v>
      </c>
      <c r="F95" s="1">
        <v>0.65</v>
      </c>
    </row>
    <row r="96" spans="1:6" hidden="1" x14ac:dyDescent="0.25">
      <c r="A96" s="1" t="s">
        <v>28</v>
      </c>
      <c r="B96" s="1" t="s">
        <v>29</v>
      </c>
      <c r="C96" s="1" t="s">
        <v>195</v>
      </c>
      <c r="D96" s="1">
        <v>427.95</v>
      </c>
      <c r="E96" s="1">
        <v>39918</v>
      </c>
      <c r="F96" s="1">
        <v>0.63</v>
      </c>
    </row>
    <row r="97" spans="1:8" hidden="1" x14ac:dyDescent="0.25">
      <c r="A97" s="1" t="s">
        <v>199</v>
      </c>
      <c r="B97" s="1" t="s">
        <v>200</v>
      </c>
      <c r="C97" s="1" t="s">
        <v>170</v>
      </c>
      <c r="D97" s="1">
        <v>29465.4</v>
      </c>
      <c r="E97" s="1">
        <v>39336</v>
      </c>
      <c r="F97" s="1">
        <v>0.62</v>
      </c>
    </row>
    <row r="98" spans="1:8" hidden="1" x14ac:dyDescent="0.25">
      <c r="A98" s="1" t="s">
        <v>207</v>
      </c>
      <c r="B98" s="1" t="s">
        <v>208</v>
      </c>
      <c r="C98" s="1" t="s">
        <v>171</v>
      </c>
      <c r="D98" s="1">
        <v>638.9</v>
      </c>
      <c r="E98" s="1">
        <v>38271</v>
      </c>
      <c r="F98" s="1">
        <v>0.6</v>
      </c>
    </row>
    <row r="99" spans="1:8" hidden="1" x14ac:dyDescent="0.25">
      <c r="A99" s="1" t="s">
        <v>58</v>
      </c>
      <c r="B99" s="1" t="s">
        <v>59</v>
      </c>
      <c r="C99" s="1" t="s">
        <v>174</v>
      </c>
      <c r="D99" s="1">
        <v>2913.6</v>
      </c>
      <c r="E99" s="1">
        <v>37835</v>
      </c>
      <c r="F99" s="1">
        <v>0.6</v>
      </c>
    </row>
    <row r="100" spans="1:8" hidden="1" x14ac:dyDescent="0.25">
      <c r="A100" s="1" t="s">
        <v>100</v>
      </c>
      <c r="B100" s="1" t="s">
        <v>101</v>
      </c>
      <c r="C100" s="1" t="s">
        <v>195</v>
      </c>
      <c r="D100" s="1">
        <v>102.15</v>
      </c>
      <c r="E100" s="1">
        <v>37267</v>
      </c>
      <c r="F100" s="1">
        <v>0.59</v>
      </c>
    </row>
    <row r="101" spans="1:8" hidden="1" x14ac:dyDescent="0.25">
      <c r="A101" s="1" t="s">
        <v>157</v>
      </c>
      <c r="B101" s="1" t="s">
        <v>158</v>
      </c>
      <c r="C101" s="1" t="s">
        <v>174</v>
      </c>
      <c r="D101" s="1">
        <v>2603.9499999999998</v>
      </c>
      <c r="E101" s="1">
        <v>36299</v>
      </c>
      <c r="F101" s="1">
        <v>0.56999999999999995</v>
      </c>
    </row>
    <row r="102" spans="1:8" hidden="1" x14ac:dyDescent="0.25">
      <c r="A102" s="1" t="s">
        <v>183</v>
      </c>
      <c r="B102" s="1" t="s">
        <v>184</v>
      </c>
      <c r="C102" s="1" t="s">
        <v>185</v>
      </c>
      <c r="D102" s="1">
        <v>641.85</v>
      </c>
      <c r="E102" s="1">
        <v>35309</v>
      </c>
      <c r="F102" s="1">
        <v>0.56000000000000005</v>
      </c>
    </row>
    <row r="103" spans="1:8" hidden="1" x14ac:dyDescent="0.25">
      <c r="A103" s="1" t="s">
        <v>205</v>
      </c>
      <c r="B103" s="1" t="s">
        <v>206</v>
      </c>
      <c r="C103" s="1" t="s">
        <v>173</v>
      </c>
      <c r="D103" s="1">
        <v>880.85</v>
      </c>
      <c r="E103" s="1">
        <v>34356</v>
      </c>
      <c r="F103" s="1">
        <v>0.54</v>
      </c>
    </row>
    <row r="104" spans="1:8" hidden="1" x14ac:dyDescent="0.25">
      <c r="A104" s="1" t="s">
        <v>37</v>
      </c>
      <c r="B104" s="1" t="s">
        <v>38</v>
      </c>
      <c r="C104" s="1" t="s">
        <v>179</v>
      </c>
      <c r="D104" s="1">
        <v>130.35</v>
      </c>
      <c r="E104" s="1">
        <v>27313</v>
      </c>
      <c r="F104" s="1">
        <v>0.43</v>
      </c>
    </row>
    <row r="105" spans="1:8" hidden="1" x14ac:dyDescent="0.25">
      <c r="A105" s="1" t="s">
        <v>164</v>
      </c>
      <c r="B105" s="1" t="s">
        <v>165</v>
      </c>
      <c r="C105" s="1" t="s">
        <v>195</v>
      </c>
      <c r="D105" s="1">
        <v>91.85</v>
      </c>
      <c r="E105" s="1">
        <v>23347</v>
      </c>
      <c r="F105" s="1">
        <v>0.37</v>
      </c>
    </row>
    <row r="106" spans="1:8" x14ac:dyDescent="0.25">
      <c r="G106" t="s">
        <v>242</v>
      </c>
      <c r="H106">
        <f>AVERAGE(H56:H65)</f>
        <v>11.634483092083087</v>
      </c>
    </row>
  </sheetData>
  <autoFilter ref="A55:F105">
    <filterColumn colId="4">
      <top10 val="10" filterVal="175198"/>
    </filterColumn>
    <sortState ref="A56:F105">
      <sortCondition descending="1" ref="E55:E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yearlyData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2023-06-21T06:08:22Z</dcterms:created>
  <dcterms:modified xsi:type="dcterms:W3CDTF">2023-06-21T07:54:17Z</dcterms:modified>
</cp:coreProperties>
</file>