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20" windowWidth="16100" windowHeight="9660" tabRatio="5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L13" i="1"/>
  <c r="K13"/>
  <c r="L12"/>
  <c r="K12"/>
  <c r="L10"/>
  <c r="K10"/>
  <c r="L9"/>
  <c r="K9"/>
  <c r="F6"/>
  <c r="F12"/>
  <c r="F13"/>
  <c r="F9"/>
  <c r="F10"/>
  <c r="D11"/>
  <c r="D14" s="1"/>
  <c r="I14" s="1"/>
  <c r="E11"/>
  <c r="C11"/>
  <c r="K11" s="1"/>
  <c r="C14" l="1"/>
  <c r="F11"/>
  <c r="L11"/>
  <c r="G11"/>
  <c r="E14"/>
  <c r="I11"/>
  <c r="I9"/>
  <c r="I10"/>
  <c r="J13"/>
  <c r="I12"/>
  <c r="I13"/>
  <c r="H11" l="1"/>
  <c r="K14"/>
  <c r="J12"/>
  <c r="L14"/>
  <c r="H10"/>
  <c r="H14"/>
  <c r="H9"/>
  <c r="H13"/>
  <c r="H12"/>
  <c r="J14"/>
  <c r="J11"/>
  <c r="J9"/>
  <c r="F14"/>
  <c r="G14"/>
  <c r="J10"/>
</calcChain>
</file>

<file path=xl/sharedStrings.xml><?xml version="1.0" encoding="utf-8"?>
<sst xmlns="http://schemas.openxmlformats.org/spreadsheetml/2006/main" count="26" uniqueCount="20">
  <si>
    <t>средний_чек213</t>
  </si>
  <si>
    <t>A1</t>
  </si>
  <si>
    <t>A2</t>
  </si>
  <si>
    <t>B</t>
  </si>
  <si>
    <t>C</t>
  </si>
  <si>
    <t>A</t>
  </si>
  <si>
    <t>процент по количеству чеков</t>
  </si>
  <si>
    <t>ABC</t>
  </si>
  <si>
    <t>кол-во клиентов</t>
  </si>
  <si>
    <t>кол-во чеков</t>
  </si>
  <si>
    <t>Средний чек, руб</t>
  </si>
  <si>
    <t>процент по количеству клиентов</t>
  </si>
  <si>
    <t>процент по выручке</t>
  </si>
  <si>
    <t>Выручка, руб</t>
  </si>
  <si>
    <t>6962869.6</t>
  </si>
  <si>
    <t>ВСЕГО</t>
  </si>
  <si>
    <t>период:</t>
  </si>
  <si>
    <t>с 01.06.2022 по 31.12.2022 всего 213 дней</t>
  </si>
  <si>
    <t>ДАННЫЕ: UDS продажи ПЕКАРНЯ</t>
  </si>
  <si>
    <t>АВС анализ "суперклиентов" - группа клиентов которые все 7 месяцев посещали Пекарню, хоть 1 раз</t>
  </si>
</sst>
</file>

<file path=xl/styles.xml><?xml version="1.0" encoding="utf-8"?>
<styleSheet xmlns="http://schemas.openxmlformats.org/spreadsheetml/2006/main">
  <numFmts count="3">
    <numFmt numFmtId="43" formatCode="_-* #,##0.00\ _₽_-;\-* #,##0.00\ _₽_-;_-* &quot;-&quot;??\ _₽_-;_-@_-"/>
    <numFmt numFmtId="170" formatCode="_-* #,##0\ _₽_-;\-* #,##0\ _₽_-;_-* &quot;-&quot;??\ _₽_-;_-@_-"/>
    <numFmt numFmtId="171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6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4">
    <xf numFmtId="0" fontId="0" fillId="0" borderId="0" xfId="0"/>
    <xf numFmtId="1" fontId="0" fillId="0" borderId="0" xfId="0" applyNumberFormat="1"/>
    <xf numFmtId="170" fontId="0" fillId="0" borderId="0" xfId="1" applyNumberFormat="1" applyFont="1"/>
    <xf numFmtId="171" fontId="0" fillId="0" borderId="0" xfId="2" applyNumberFormat="1" applyFo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6" fillId="3" borderId="5" xfId="0" applyFont="1" applyFill="1" applyBorder="1"/>
    <xf numFmtId="170" fontId="6" fillId="3" borderId="5" xfId="1" applyNumberFormat="1" applyFont="1" applyFill="1" applyBorder="1"/>
    <xf numFmtId="1" fontId="6" fillId="3" borderId="5" xfId="0" applyNumberFormat="1" applyFont="1" applyFill="1" applyBorder="1"/>
    <xf numFmtId="171" fontId="6" fillId="3" borderId="5" xfId="2" applyNumberFormat="1" applyFont="1" applyFill="1" applyBorder="1"/>
    <xf numFmtId="0" fontId="6" fillId="3" borderId="2" xfId="0" applyFont="1" applyFill="1" applyBorder="1"/>
    <xf numFmtId="170" fontId="6" fillId="3" borderId="2" xfId="1" applyNumberFormat="1" applyFont="1" applyFill="1" applyBorder="1"/>
    <xf numFmtId="1" fontId="6" fillId="3" borderId="2" xfId="0" applyNumberFormat="1" applyFont="1" applyFill="1" applyBorder="1"/>
    <xf numFmtId="171" fontId="6" fillId="3" borderId="2" xfId="2" applyNumberFormat="1" applyFont="1" applyFill="1" applyBorder="1"/>
    <xf numFmtId="0" fontId="0" fillId="2" borderId="3" xfId="0" applyFill="1" applyBorder="1"/>
    <xf numFmtId="170" fontId="0" fillId="2" borderId="3" xfId="1" applyNumberFormat="1" applyFont="1" applyFill="1" applyBorder="1"/>
    <xf numFmtId="1" fontId="0" fillId="2" borderId="3" xfId="0" applyNumberFormat="1" applyFill="1" applyBorder="1"/>
    <xf numFmtId="171" fontId="0" fillId="2" borderId="3" xfId="2" applyNumberFormat="1" applyFont="1" applyFill="1" applyBorder="1"/>
    <xf numFmtId="171" fontId="0" fillId="2" borderId="4" xfId="2" applyNumberFormat="1" applyFont="1" applyFill="1" applyBorder="1"/>
    <xf numFmtId="0" fontId="8" fillId="4" borderId="0" xfId="0" applyFont="1" applyFill="1" applyAlignment="1">
      <alignment horizontal="right" vertical="center" wrapText="1"/>
    </xf>
    <xf numFmtId="170" fontId="4" fillId="0" borderId="0" xfId="1" applyNumberFormat="1" applyFont="1"/>
    <xf numFmtId="170" fontId="7" fillId="0" borderId="9" xfId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70" fontId="7" fillId="0" borderId="11" xfId="1" applyNumberFormat="1" applyFont="1" applyBorder="1" applyAlignment="1">
      <alignment horizontal="center" vertical="center" wrapText="1"/>
    </xf>
    <xf numFmtId="170" fontId="9" fillId="0" borderId="12" xfId="1" applyNumberFormat="1" applyFont="1" applyBorder="1" applyAlignment="1">
      <alignment horizontal="left"/>
    </xf>
    <xf numFmtId="170" fontId="9" fillId="4" borderId="13" xfId="1" applyNumberFormat="1" applyFont="1" applyFill="1" applyBorder="1" applyAlignment="1">
      <alignment horizontal="right" vertical="center" wrapText="1"/>
    </xf>
    <xf numFmtId="170" fontId="1" fillId="0" borderId="14" xfId="1" applyNumberFormat="1" applyFont="1" applyBorder="1"/>
    <xf numFmtId="171" fontId="5" fillId="0" borderId="0" xfId="2" applyNumberFormat="1" applyFont="1"/>
    <xf numFmtId="170" fontId="11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0" xfId="0" applyFont="1"/>
    <xf numFmtId="171" fontId="4" fillId="2" borderId="0" xfId="2" applyNumberFormat="1" applyFont="1" applyFill="1"/>
    <xf numFmtId="171" fontId="10" fillId="2" borderId="0" xfId="2" applyNumberFormat="1" applyFont="1" applyFill="1"/>
    <xf numFmtId="0" fontId="12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70" fontId="13" fillId="0" borderId="7" xfId="1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70" fontId="9" fillId="4" borderId="13" xfId="1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topLeftCell="B1" workbookViewId="0">
      <selection activeCell="N5" sqref="N5"/>
    </sheetView>
  </sheetViews>
  <sheetFormatPr defaultRowHeight="14.5"/>
  <cols>
    <col min="1" max="1" width="0.1796875" hidden="1" customWidth="1"/>
    <col min="2" max="2" width="7.26953125" customWidth="1"/>
    <col min="3" max="3" width="10.90625" customWidth="1"/>
    <col min="4" max="4" width="11.26953125" style="2" customWidth="1"/>
    <col min="5" max="5" width="13.36328125" style="2" customWidth="1"/>
    <col min="6" max="6" width="9.08984375" style="2" customWidth="1"/>
    <col min="7" max="7" width="18.54296875" hidden="1" customWidth="1"/>
    <col min="8" max="8" width="10.81640625" customWidth="1"/>
    <col min="9" max="9" width="11.7265625" hidden="1" customWidth="1"/>
    <col min="10" max="10" width="9.26953125" customWidth="1"/>
    <col min="11" max="11" width="9" customWidth="1"/>
    <col min="12" max="12" width="9.81640625" customWidth="1"/>
  </cols>
  <sheetData>
    <row r="1" spans="1:12">
      <c r="B1" s="31" t="s">
        <v>19</v>
      </c>
      <c r="D1" s="28"/>
      <c r="E1" s="28"/>
      <c r="F1" s="28"/>
    </row>
    <row r="2" spans="1:12">
      <c r="B2" s="30" t="s">
        <v>16</v>
      </c>
      <c r="C2" s="29" t="s">
        <v>17</v>
      </c>
    </row>
    <row r="3" spans="1:12" ht="4.5" customHeight="1"/>
    <row r="4" spans="1:12" ht="15" thickBot="1">
      <c r="B4" t="s">
        <v>18</v>
      </c>
    </row>
    <row r="5" spans="1:12" ht="26">
      <c r="C5" s="22" t="s">
        <v>8</v>
      </c>
      <c r="D5" s="21" t="s">
        <v>9</v>
      </c>
      <c r="E5" s="21" t="s">
        <v>13</v>
      </c>
      <c r="F5" s="23" t="s">
        <v>10</v>
      </c>
    </row>
    <row r="6" spans="1:12" ht="15" thickBot="1">
      <c r="B6" t="s">
        <v>15</v>
      </c>
      <c r="C6" s="24">
        <v>64973</v>
      </c>
      <c r="D6" s="25">
        <v>348915</v>
      </c>
      <c r="E6" s="40">
        <v>75302981.379999995</v>
      </c>
      <c r="F6" s="26">
        <f>E6/D6</f>
        <v>215.82041866930339</v>
      </c>
    </row>
    <row r="7" spans="1:12" ht="4.5" customHeight="1" thickBot="1"/>
    <row r="8" spans="1:12" s="5" customFormat="1" ht="32" thickBot="1">
      <c r="A8" s="34"/>
      <c r="B8" s="35" t="s">
        <v>7</v>
      </c>
      <c r="C8" s="36" t="s">
        <v>8</v>
      </c>
      <c r="D8" s="37" t="s">
        <v>9</v>
      </c>
      <c r="E8" s="37" t="s">
        <v>13</v>
      </c>
      <c r="F8" s="37" t="s">
        <v>10</v>
      </c>
      <c r="G8" s="36" t="s">
        <v>0</v>
      </c>
      <c r="H8" s="38" t="s">
        <v>11</v>
      </c>
      <c r="I8" s="38" t="s">
        <v>6</v>
      </c>
      <c r="J8" s="39" t="s">
        <v>12</v>
      </c>
      <c r="K8" s="38" t="s">
        <v>11</v>
      </c>
      <c r="L8" s="38" t="s">
        <v>11</v>
      </c>
    </row>
    <row r="9" spans="1:12">
      <c r="A9" s="4">
        <v>0</v>
      </c>
      <c r="B9" s="41" t="s">
        <v>1</v>
      </c>
      <c r="C9" s="6">
        <v>513</v>
      </c>
      <c r="D9" s="7">
        <v>28384</v>
      </c>
      <c r="E9" s="7">
        <v>6640163.3300000001</v>
      </c>
      <c r="F9" s="7">
        <f>E9/D9</f>
        <v>233.94036534667418</v>
      </c>
      <c r="G9" s="8">
        <v>280.98800284826461</v>
      </c>
      <c r="H9" s="9">
        <f>C9/C$14</f>
        <v>0.25791855203619912</v>
      </c>
      <c r="I9" s="9">
        <f>D9/D$14</f>
        <v>0.42753426720891702</v>
      </c>
      <c r="J9" s="9">
        <f>E9/E$14</f>
        <v>0.4999886146206477</v>
      </c>
      <c r="K9" s="33">
        <f>C9/C6</f>
        <v>7.8955873978421801E-3</v>
      </c>
      <c r="L9" s="33">
        <f>E9/E6</f>
        <v>8.8179288632569158E-2</v>
      </c>
    </row>
    <row r="10" spans="1:12" ht="15" thickBot="1">
      <c r="A10" s="4">
        <v>1</v>
      </c>
      <c r="B10" s="42" t="s">
        <v>2</v>
      </c>
      <c r="C10" s="10">
        <v>632</v>
      </c>
      <c r="D10" s="11">
        <v>20525</v>
      </c>
      <c r="E10" s="11">
        <v>3982693.41</v>
      </c>
      <c r="F10" s="11">
        <f>E10/D10</f>
        <v>194.04109183922046</v>
      </c>
      <c r="G10" s="12">
        <v>226.32118189532139</v>
      </c>
      <c r="H10" s="13">
        <f t="shared" ref="H10:J14" si="0">C10/C$14</f>
        <v>0.31774761186525891</v>
      </c>
      <c r="I10" s="13">
        <f t="shared" si="0"/>
        <v>0.30915800572375357</v>
      </c>
      <c r="J10" s="13">
        <f t="shared" si="0"/>
        <v>0.29988740661363872</v>
      </c>
      <c r="K10" s="27">
        <f>C10/C$6</f>
        <v>9.7271174180044023E-3</v>
      </c>
      <c r="L10" s="27">
        <f>E10/E$6</f>
        <v>5.2888920690964555E-2</v>
      </c>
    </row>
    <row r="11" spans="1:12" ht="15" thickBot="1">
      <c r="A11" s="4"/>
      <c r="B11" s="43" t="s">
        <v>5</v>
      </c>
      <c r="C11" s="14">
        <f>C10+C9</f>
        <v>1145</v>
      </c>
      <c r="D11" s="15">
        <f t="shared" ref="D11:E11" si="1">D10+D9</f>
        <v>48909</v>
      </c>
      <c r="E11" s="15">
        <f t="shared" si="1"/>
        <v>10622856.74</v>
      </c>
      <c r="F11" s="15">
        <f t="shared" ref="F11:F13" si="2">E11/D11</f>
        <v>217.19635936126275</v>
      </c>
      <c r="G11" s="16">
        <f>E11/D11</f>
        <v>217.19635936126275</v>
      </c>
      <c r="H11" s="17">
        <f t="shared" ref="H11" si="3">C11/C$14</f>
        <v>0.57566616390145797</v>
      </c>
      <c r="I11" s="17">
        <f t="shared" ref="I11" si="4">D11/D$14</f>
        <v>0.73669227293267059</v>
      </c>
      <c r="J11" s="18">
        <f t="shared" ref="J11" si="5">E11/E$14</f>
        <v>0.79987602123428647</v>
      </c>
      <c r="K11" s="32">
        <f>C11/C6</f>
        <v>1.7622704815846581E-2</v>
      </c>
      <c r="L11" s="32">
        <f>E11/E6</f>
        <v>0.1410682093235337</v>
      </c>
    </row>
    <row r="12" spans="1:12" ht="15" thickBot="1">
      <c r="A12" s="4">
        <v>2</v>
      </c>
      <c r="B12" s="43" t="s">
        <v>3</v>
      </c>
      <c r="C12" s="14">
        <v>528</v>
      </c>
      <c r="D12" s="15">
        <v>12189</v>
      </c>
      <c r="E12" s="15">
        <v>1990988.93</v>
      </c>
      <c r="F12" s="15">
        <f t="shared" si="2"/>
        <v>163.34309049142669</v>
      </c>
      <c r="G12" s="16">
        <v>182.21566607930629</v>
      </c>
      <c r="H12" s="17">
        <f t="shared" si="0"/>
        <v>0.26546003016591252</v>
      </c>
      <c r="I12" s="17">
        <f t="shared" si="0"/>
        <v>0.18359692724807952</v>
      </c>
      <c r="J12" s="18">
        <f t="shared" si="0"/>
        <v>0.14991676369438728</v>
      </c>
      <c r="K12" s="27">
        <f>C12/C$6</f>
        <v>8.1264525264340571E-3</v>
      </c>
      <c r="L12" s="27">
        <f>E12/E$6</f>
        <v>2.6439709205574619E-2</v>
      </c>
    </row>
    <row r="13" spans="1:12" ht="15" thickBot="1">
      <c r="A13" s="4">
        <v>3</v>
      </c>
      <c r="B13" s="43" t="s">
        <v>4</v>
      </c>
      <c r="C13" s="14">
        <v>316</v>
      </c>
      <c r="D13" s="15">
        <v>5292</v>
      </c>
      <c r="E13" s="15">
        <v>666783.4</v>
      </c>
      <c r="F13" s="15">
        <f t="shared" si="2"/>
        <v>125.99837490551776</v>
      </c>
      <c r="G13" s="16">
        <v>136.2375136057214</v>
      </c>
      <c r="H13" s="17">
        <f t="shared" si="0"/>
        <v>0.15887380593262945</v>
      </c>
      <c r="I13" s="17">
        <f t="shared" si="0"/>
        <v>7.9710799819249889E-2</v>
      </c>
      <c r="J13" s="18">
        <f t="shared" si="0"/>
        <v>5.0207215071326444E-2</v>
      </c>
      <c r="K13" s="27">
        <f>C13/C$6</f>
        <v>4.8635587090022012E-3</v>
      </c>
      <c r="L13" s="27">
        <f>E13/E$6</f>
        <v>8.8546746460837142E-3</v>
      </c>
    </row>
    <row r="14" spans="1:12">
      <c r="C14" s="31">
        <f>SUM(C9:C13)-C11</f>
        <v>1989</v>
      </c>
      <c r="D14" s="20">
        <f>SUM(D9:D13)-D11</f>
        <v>66390</v>
      </c>
      <c r="E14" s="20">
        <f>SUM(E9:E13)-E11</f>
        <v>13280629.069999998</v>
      </c>
      <c r="F14" s="20">
        <f>E14/D14</f>
        <v>200.03960039162521</v>
      </c>
      <c r="G14" s="1">
        <f>E14/D14</f>
        <v>200.03960039162521</v>
      </c>
      <c r="H14" s="3">
        <f t="shared" si="0"/>
        <v>1</v>
      </c>
      <c r="I14" s="3">
        <f t="shared" si="0"/>
        <v>1</v>
      </c>
      <c r="J14" s="3">
        <f t="shared" si="0"/>
        <v>1</v>
      </c>
      <c r="K14" s="32">
        <f>C14/C6</f>
        <v>3.0612716051282841E-2</v>
      </c>
      <c r="L14" s="32">
        <f>E14/E6</f>
        <v>0.17636259317519201</v>
      </c>
    </row>
    <row r="17" spans="7:8">
      <c r="G17" s="19" t="s">
        <v>14</v>
      </c>
      <c r="H17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Zren</cp:lastModifiedBy>
  <dcterms:created xsi:type="dcterms:W3CDTF">2023-02-17T05:45:42Z</dcterms:created>
  <dcterms:modified xsi:type="dcterms:W3CDTF">2023-02-17T06:43:12Z</dcterms:modified>
</cp:coreProperties>
</file>