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yakjain/Downloads/Merchandise/November/"/>
    </mc:Choice>
  </mc:AlternateContent>
  <xr:revisionPtr revIDLastSave="0" documentId="8_{780B9A81-EA87-7946-8228-44E30E3F01D0}" xr6:coauthVersionLast="37" xr6:coauthVersionMax="37" xr10:uidLastSave="{00000000-0000-0000-0000-000000000000}"/>
  <bookViews>
    <workbookView xWindow="780" yWindow="1000" windowWidth="27640" windowHeight="15360" xr2:uid="{CDD9F699-4566-7944-A5EE-A005CE3F0A3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7" i="1" l="1"/>
  <c r="E105" i="1"/>
  <c r="E103" i="1"/>
  <c r="E97" i="1"/>
  <c r="E94" i="1"/>
  <c r="E89" i="1"/>
  <c r="E79" i="1"/>
  <c r="E75" i="1"/>
  <c r="E72" i="1"/>
  <c r="E69" i="1"/>
  <c r="E60" i="1"/>
  <c r="L44" i="1"/>
  <c r="E44" i="1"/>
  <c r="E43" i="1"/>
  <c r="E42" i="1"/>
  <c r="E36" i="1"/>
  <c r="E35" i="1"/>
  <c r="L28" i="1"/>
  <c r="E21" i="1"/>
  <c r="L18" i="1"/>
  <c r="E15" i="1"/>
  <c r="E13" i="1"/>
  <c r="E10" i="1"/>
  <c r="E9" i="1"/>
</calcChain>
</file>

<file path=xl/sharedStrings.xml><?xml version="1.0" encoding="utf-8"?>
<sst xmlns="http://schemas.openxmlformats.org/spreadsheetml/2006/main" count="1752" uniqueCount="880">
  <si>
    <t>Application: Application ID</t>
  </si>
  <si>
    <t>Applicant First Name</t>
  </si>
  <si>
    <t>Applicant Last Name</t>
  </si>
  <si>
    <t>Applicant: Major</t>
  </si>
  <si>
    <t>Primary Phone Number</t>
  </si>
  <si>
    <t>Applicant: Date Application Started</t>
  </si>
  <si>
    <t>Major</t>
  </si>
  <si>
    <t>MailingStreet</t>
  </si>
  <si>
    <t>Mailing Street 2</t>
  </si>
  <si>
    <t>MailingCity</t>
  </si>
  <si>
    <t>MailingCountry</t>
  </si>
  <si>
    <t>Applicant: Mailing Zip/Postal Code</t>
  </si>
  <si>
    <t>Scholarship Value</t>
  </si>
  <si>
    <t>Applicant: Date Deferred</t>
  </si>
  <si>
    <t>Admissions Status</t>
  </si>
  <si>
    <t>Term</t>
  </si>
  <si>
    <t>App ID-4615373</t>
  </si>
  <si>
    <t>Moukuri</t>
  </si>
  <si>
    <t>Mohim</t>
  </si>
  <si>
    <t>MBA - Professional</t>
  </si>
  <si>
    <t>7/14/2022</t>
  </si>
  <si>
    <t>Road-4 House -621 Section -7 Mirpur Dhaka 1216</t>
  </si>
  <si>
    <t>Dhaka</t>
  </si>
  <si>
    <t>Bangladesh</t>
  </si>
  <si>
    <t>$7,000</t>
  </si>
  <si>
    <t>Admit</t>
  </si>
  <si>
    <t>Spring 2023</t>
  </si>
  <si>
    <t>App ID-4620926</t>
  </si>
  <si>
    <t>Md. Hossain</t>
  </si>
  <si>
    <t>Khan</t>
  </si>
  <si>
    <t>HOUSE-181-1-C, RAB3, BORO MOGHBAZAR,</t>
  </si>
  <si>
    <t>DHAKA</t>
  </si>
  <si>
    <t>$4,000</t>
  </si>
  <si>
    <t>App ID-4682918</t>
  </si>
  <si>
    <t>Naiem</t>
  </si>
  <si>
    <t>Mahadi</t>
  </si>
  <si>
    <t>Supply Chain Management - MS</t>
  </si>
  <si>
    <t>8/15/2022</t>
  </si>
  <si>
    <t>2nd Floor, Hazi Nijam Uddin Tower, East Boxnogor,</t>
  </si>
  <si>
    <t>Sarulia, Demra,</t>
  </si>
  <si>
    <t>1361,</t>
  </si>
  <si>
    <t>App ID-4695373</t>
  </si>
  <si>
    <t>Siyamul Huda</t>
  </si>
  <si>
    <t>Kabyo</t>
  </si>
  <si>
    <t>Master of Science in Cybersecurity (On-Campus)</t>
  </si>
  <si>
    <t>8/25/2022</t>
  </si>
  <si>
    <t>#63 Matikata, Matikata Bazar</t>
  </si>
  <si>
    <t>$6,000</t>
  </si>
  <si>
    <t>App ID-4697239</t>
  </si>
  <si>
    <t>Rakib</t>
  </si>
  <si>
    <t>Ahmed</t>
  </si>
  <si>
    <t>12/B SAYED AWLAD HOSSAIN LANE</t>
  </si>
  <si>
    <t>ISLAMPUR</t>
  </si>
  <si>
    <t>$5,500</t>
  </si>
  <si>
    <t>App ID-4617903</t>
  </si>
  <si>
    <t>Lorato</t>
  </si>
  <si>
    <t>Setelela</t>
  </si>
  <si>
    <t>Master of Science in Project Management (On-Campus)</t>
  </si>
  <si>
    <t>7/30/2022</t>
  </si>
  <si>
    <t>P O BOX 70854</t>
  </si>
  <si>
    <t>Gaborone</t>
  </si>
  <si>
    <t>Botswana</t>
  </si>
  <si>
    <t>Summer 2023</t>
  </si>
  <si>
    <t>App ID-4546409</t>
  </si>
  <si>
    <t>Pichmonyka</t>
  </si>
  <si>
    <t>Chan</t>
  </si>
  <si>
    <t>MBA - One-Year</t>
  </si>
  <si>
    <t>3/17/2022</t>
  </si>
  <si>
    <t>St.109 Sangkat Mittapheap Khan 7 Makara Phnom Penh</t>
  </si>
  <si>
    <t>Phnom Penh</t>
  </si>
  <si>
    <t>Cambodia</t>
  </si>
  <si>
    <t>$15,000</t>
  </si>
  <si>
    <t>App ID-4706187</t>
  </si>
  <si>
    <t>TASAMA</t>
  </si>
  <si>
    <t>NGUM</t>
  </si>
  <si>
    <t>9/15/2022</t>
  </si>
  <si>
    <t>O12</t>
  </si>
  <si>
    <t>DOUALA</t>
  </si>
  <si>
    <t>Cameroon</t>
  </si>
  <si>
    <t>App ID-4709387</t>
  </si>
  <si>
    <t>Daniel</t>
  </si>
  <si>
    <t>Angwang</t>
  </si>
  <si>
    <t>5/26/2022</t>
  </si>
  <si>
    <t>Quarter 03</t>
  </si>
  <si>
    <t>Full Gospel Road Likomba</t>
  </si>
  <si>
    <t>Tiko</t>
  </si>
  <si>
    <t>333 Tiko</t>
  </si>
  <si>
    <t>$5,000</t>
  </si>
  <si>
    <t>App ID-4698546</t>
  </si>
  <si>
    <t>Zixia</t>
  </si>
  <si>
    <t>Yang</t>
  </si>
  <si>
    <t>Applied Financial Economics - MS</t>
  </si>
  <si>
    <t>8/31/2022</t>
  </si>
  <si>
    <t>381 Yuanbin East Road</t>
  </si>
  <si>
    <t>Xianyou County</t>
  </si>
  <si>
    <t>Putian</t>
  </si>
  <si>
    <t>China</t>
  </si>
  <si>
    <t>$8,000</t>
  </si>
  <si>
    <t>Fall 2023</t>
  </si>
  <si>
    <t>App ID-4700218</t>
  </si>
  <si>
    <t>Isaac</t>
  </si>
  <si>
    <t>Sam Hayford</t>
  </si>
  <si>
    <t>Taiyuan University of Technology</t>
  </si>
  <si>
    <t>No 79 West Yingze, Wanbailin District</t>
  </si>
  <si>
    <t>Taiyuan</t>
  </si>
  <si>
    <t>App ID-4716571</t>
  </si>
  <si>
    <t>James</t>
  </si>
  <si>
    <t>Kutin</t>
  </si>
  <si>
    <t>Master of Science in Bioinformatics and Computational Biology</t>
  </si>
  <si>
    <t>9/24/2022</t>
  </si>
  <si>
    <t>Tianjin City Jinwu Zhen Xu Hui Yan Nan Yuan</t>
  </si>
  <si>
    <t>Tianjin</t>
  </si>
  <si>
    <t>App ID-4553922</t>
  </si>
  <si>
    <t>Tamene</t>
  </si>
  <si>
    <t>Worku</t>
  </si>
  <si>
    <t>Master of Science in Computer Science (On-Campus)</t>
  </si>
  <si>
    <t>Master of Science in Software Engineering (On-Campus)</t>
  </si>
  <si>
    <t>Ras Abebe Aregayi</t>
  </si>
  <si>
    <t>Ras Abebe Aregay</t>
  </si>
  <si>
    <t>Addis Ababa</t>
  </si>
  <si>
    <t>Ethiopia</t>
  </si>
  <si>
    <t>$2,000</t>
  </si>
  <si>
    <t>App ID-4565846</t>
  </si>
  <si>
    <t>Luwam</t>
  </si>
  <si>
    <t>Assefa</t>
  </si>
  <si>
    <t>4/18/2022</t>
  </si>
  <si>
    <t>Tsehay Real Estate Block5, Unit 2, Room Number 704</t>
  </si>
  <si>
    <t>Addia Ababa</t>
  </si>
  <si>
    <t>$6,500</t>
  </si>
  <si>
    <t>App ID-4591455</t>
  </si>
  <si>
    <t>Sofonias</t>
  </si>
  <si>
    <t>Anjulo</t>
  </si>
  <si>
    <t>Master of Science in Information Systems (On-Campus)</t>
  </si>
  <si>
    <t>5/15/2022</t>
  </si>
  <si>
    <t>Akaki Kality</t>
  </si>
  <si>
    <t>cheffe condominium</t>
  </si>
  <si>
    <t>$7,500</t>
  </si>
  <si>
    <t>App ID-4478898</t>
  </si>
  <si>
    <t>Augustine</t>
  </si>
  <si>
    <t>Ayitey</t>
  </si>
  <si>
    <t>11/29/2021</t>
  </si>
  <si>
    <t>Ct 4689</t>
  </si>
  <si>
    <t>Cantonments-Accra</t>
  </si>
  <si>
    <t>Ghana</t>
  </si>
  <si>
    <t>App ID-4480533</t>
  </si>
  <si>
    <t>RICHMOND</t>
  </si>
  <si>
    <t>AMETRONA</t>
  </si>
  <si>
    <t>0243-829-980</t>
  </si>
  <si>
    <t>2/1STATEMENT CLOSE. KOJOKROM.</t>
  </si>
  <si>
    <t>POST OFFICE BX TD 832. TAKORADI.</t>
  </si>
  <si>
    <t>SEKONDI</t>
  </si>
  <si>
    <t>App ID-4490899</t>
  </si>
  <si>
    <t>Emmanuel</t>
  </si>
  <si>
    <t>Osei</t>
  </si>
  <si>
    <t>12/23/2021</t>
  </si>
  <si>
    <t>Plot 72, Block Y</t>
  </si>
  <si>
    <t>Konongo</t>
  </si>
  <si>
    <t>Box 50, Domeabra</t>
  </si>
  <si>
    <t>$9,000</t>
  </si>
  <si>
    <t>App ID-4492744</t>
  </si>
  <si>
    <t>Ebenezer</t>
  </si>
  <si>
    <t>Kyei-Benson</t>
  </si>
  <si>
    <t>Kweikuma Ridge</t>
  </si>
  <si>
    <t>Sekondi</t>
  </si>
  <si>
    <t>App ID-4528173</t>
  </si>
  <si>
    <t>Frank</t>
  </si>
  <si>
    <t>Abbey</t>
  </si>
  <si>
    <t>1/30/2022</t>
  </si>
  <si>
    <t>P.o.box MC12699</t>
  </si>
  <si>
    <t>Takoradi</t>
  </si>
  <si>
    <t>App ID-4530576</t>
  </si>
  <si>
    <t>Philip</t>
  </si>
  <si>
    <t>Owusu-Ansah</t>
  </si>
  <si>
    <t>Pmb CT 343,Cantoments Accra, Ghana</t>
  </si>
  <si>
    <t>Accra,Ghana</t>
  </si>
  <si>
    <t>GA 184</t>
  </si>
  <si>
    <t>$4,500</t>
  </si>
  <si>
    <t>App ID-4534398</t>
  </si>
  <si>
    <t>Theophilus</t>
  </si>
  <si>
    <t>Adjei</t>
  </si>
  <si>
    <t>2/14/2022</t>
  </si>
  <si>
    <t>Post Office Box 9, Elubo/Western</t>
  </si>
  <si>
    <t>Elubo</t>
  </si>
  <si>
    <t>App ID-4537582</t>
  </si>
  <si>
    <t>Richmond</t>
  </si>
  <si>
    <t>Quaison</t>
  </si>
  <si>
    <t>Master of Science in Analytics (On-Campus)</t>
  </si>
  <si>
    <t>2/24/2022</t>
  </si>
  <si>
    <t>Obuasi</t>
  </si>
  <si>
    <t>App ID-4566114</t>
  </si>
  <si>
    <t>Michael</t>
  </si>
  <si>
    <t>Lari</t>
  </si>
  <si>
    <t>4/19/2022</t>
  </si>
  <si>
    <t>Post Office Box KN1739, Kaneshie, Accra-Ghana.</t>
  </si>
  <si>
    <t>Opposite Pentecost university main campus, Accra Ghana, Opposite Pentecost university main campus, Accra Ghana</t>
  </si>
  <si>
    <t>Accra-Sowutuom</t>
  </si>
  <si>
    <t>App ID-4588868</t>
  </si>
  <si>
    <t>Carl</t>
  </si>
  <si>
    <t>Botchwey</t>
  </si>
  <si>
    <t>santasi</t>
  </si>
  <si>
    <t>kumasi</t>
  </si>
  <si>
    <t>App ID-4606783</t>
  </si>
  <si>
    <t>Obed</t>
  </si>
  <si>
    <t>Agyapong</t>
  </si>
  <si>
    <t>6/14/2022</t>
  </si>
  <si>
    <t>Plot No. 9 Block H</t>
  </si>
  <si>
    <t>Kumasi</t>
  </si>
  <si>
    <t>AH-0363-5596</t>
  </si>
  <si>
    <t>App ID-4618599</t>
  </si>
  <si>
    <t>Huudu</t>
  </si>
  <si>
    <t>Abdul Muhiz</t>
  </si>
  <si>
    <t>1/17/2022</t>
  </si>
  <si>
    <t>Pokuaa Street</t>
  </si>
  <si>
    <t>7/28/2022</t>
  </si>
  <si>
    <t>App ID-4619101</t>
  </si>
  <si>
    <t>Essoun</t>
  </si>
  <si>
    <t>7/31/2022</t>
  </si>
  <si>
    <t>No. 6 Essuon Close, Akim Oda</t>
  </si>
  <si>
    <t>Eastern / Akim Oda</t>
  </si>
  <si>
    <t>App ID-4619209</t>
  </si>
  <si>
    <t>Amui</t>
  </si>
  <si>
    <t>25 Upright Street, Adweso</t>
  </si>
  <si>
    <t>Koforidua</t>
  </si>
  <si>
    <t>$16,000</t>
  </si>
  <si>
    <t>App ID-4619262</t>
  </si>
  <si>
    <t>App ID-4621070</t>
  </si>
  <si>
    <t>Samuel</t>
  </si>
  <si>
    <t>Attoh</t>
  </si>
  <si>
    <t>Dr.Hilla Limann Hall,Legon</t>
  </si>
  <si>
    <t>Accra</t>
  </si>
  <si>
    <t>$3,500</t>
  </si>
  <si>
    <t>App ID-4621096</t>
  </si>
  <si>
    <t>Eric</t>
  </si>
  <si>
    <t>Asamoah</t>
  </si>
  <si>
    <t>KUMASI</t>
  </si>
  <si>
    <t>ABUAKWA</t>
  </si>
  <si>
    <t>App ID-4640391</t>
  </si>
  <si>
    <t>Benjamin</t>
  </si>
  <si>
    <t>Asare</t>
  </si>
  <si>
    <t>Digital address: Z227 Fork St, CX-082-5908</t>
  </si>
  <si>
    <t>Fork St, Cx-082-590</t>
  </si>
  <si>
    <t>Kasoa</t>
  </si>
  <si>
    <t>OK 39, KASOA</t>
  </si>
  <si>
    <t>App ID-4640500</t>
  </si>
  <si>
    <t>Evans Kotei</t>
  </si>
  <si>
    <t>Acheamfour</t>
  </si>
  <si>
    <t>Plot 5 Block 6, Krofrom - Kumasi</t>
  </si>
  <si>
    <t>App ID-4677241</t>
  </si>
  <si>
    <t>Blessing Kwaku</t>
  </si>
  <si>
    <t>Yevu</t>
  </si>
  <si>
    <t>8th Gospel Street</t>
  </si>
  <si>
    <t>App ID-4693222</t>
  </si>
  <si>
    <t>Gyateng</t>
  </si>
  <si>
    <t>Antwi</t>
  </si>
  <si>
    <t>8/20/2022</t>
  </si>
  <si>
    <t>Alhaji Street Jericho</t>
  </si>
  <si>
    <t>Ashaiman</t>
  </si>
  <si>
    <t>App ID-4694195</t>
  </si>
  <si>
    <t>REJOICE AKOSUA</t>
  </si>
  <si>
    <t>YANKYERAH</t>
  </si>
  <si>
    <t>8/23/2022</t>
  </si>
  <si>
    <t>Post Office Box UP 679, KNUST-Kumasi</t>
  </si>
  <si>
    <t>App ID-4696610</t>
  </si>
  <si>
    <t>Jonas</t>
  </si>
  <si>
    <t>Barfi</t>
  </si>
  <si>
    <t>8/29/2022</t>
  </si>
  <si>
    <t>GNT/B 608,Gravel Junction,Gbawe</t>
  </si>
  <si>
    <t>App ID-4698318</t>
  </si>
  <si>
    <t>Stephen</t>
  </si>
  <si>
    <t>Abankwa</t>
  </si>
  <si>
    <t>Palm Street,old barrier</t>
  </si>
  <si>
    <t>App ID-4699941</t>
  </si>
  <si>
    <t>Jazlyn</t>
  </si>
  <si>
    <t>Agyemang</t>
  </si>
  <si>
    <t>Plot 20 Block P</t>
  </si>
  <si>
    <t>Gyinyase</t>
  </si>
  <si>
    <t>AK-442-6863</t>
  </si>
  <si>
    <t>App ID-4703576</t>
  </si>
  <si>
    <t>Brown</t>
  </si>
  <si>
    <t>Adum</t>
  </si>
  <si>
    <t>KS 17540</t>
  </si>
  <si>
    <t>App ID-4708558</t>
  </si>
  <si>
    <t>Prince</t>
  </si>
  <si>
    <t>Acquah</t>
  </si>
  <si>
    <t>9/19/2022</t>
  </si>
  <si>
    <t>AK-844-6564.</t>
  </si>
  <si>
    <t>AK844</t>
  </si>
  <si>
    <t>$12,000</t>
  </si>
  <si>
    <t>App ID-4709552</t>
  </si>
  <si>
    <t>Alexander</t>
  </si>
  <si>
    <t>Fosu</t>
  </si>
  <si>
    <t>9/20/2022</t>
  </si>
  <si>
    <t>KS6839, Adum, Kumasi</t>
  </si>
  <si>
    <t>App ID-4710210</t>
  </si>
  <si>
    <t>INGRID</t>
  </si>
  <si>
    <t>BOAKYE</t>
  </si>
  <si>
    <t>Master of Science in Artificial Intelligence (On-Campus)</t>
  </si>
  <si>
    <t>9/21/2022</t>
  </si>
  <si>
    <t>AC 135 ART CENTRE ACCRA</t>
  </si>
  <si>
    <t>ACCRA</t>
  </si>
  <si>
    <t>App ID-4719130</t>
  </si>
  <si>
    <t>Herbert</t>
  </si>
  <si>
    <t>Ofori</t>
  </si>
  <si>
    <t>Entrepreneurship - Graduate Certificate</t>
  </si>
  <si>
    <t>9/26/2022</t>
  </si>
  <si>
    <t>AK-712-7546</t>
  </si>
  <si>
    <t>App ID-4497724</t>
  </si>
  <si>
    <t>Parsa</t>
  </si>
  <si>
    <t>Pourya Seresht</t>
  </si>
  <si>
    <t>935 652 5250</t>
  </si>
  <si>
    <t>1/14/2022</t>
  </si>
  <si>
    <t>No. 18, Haqqi Alley, Javad St, Azadi Town (Shahrak_E_Azadi), District 21</t>
  </si>
  <si>
    <t>Tehran</t>
  </si>
  <si>
    <t>Iran</t>
  </si>
  <si>
    <t>App ID-4563992</t>
  </si>
  <si>
    <t>Nyayiemi</t>
  </si>
  <si>
    <t>9808 - 00100</t>
  </si>
  <si>
    <t>Nairobi</t>
  </si>
  <si>
    <t>Kenya</t>
  </si>
  <si>
    <t>App ID-4696380</t>
  </si>
  <si>
    <t>Norbert</t>
  </si>
  <si>
    <t>Otieno</t>
  </si>
  <si>
    <t>8/28/2022</t>
  </si>
  <si>
    <t>Ongata Rongai</t>
  </si>
  <si>
    <t>Bogani Road</t>
  </si>
  <si>
    <t>App ID-4529025</t>
  </si>
  <si>
    <t>William</t>
  </si>
  <si>
    <t>Mbayoh</t>
  </si>
  <si>
    <t>G4 Community, Walker's Ave, Montserrado County, Monrovia</t>
  </si>
  <si>
    <t>Monrovia</t>
  </si>
  <si>
    <t>Liberia</t>
  </si>
  <si>
    <t>1000-10</t>
  </si>
  <si>
    <t>App ID-4538934</t>
  </si>
  <si>
    <t>Blama</t>
  </si>
  <si>
    <t>Goll</t>
  </si>
  <si>
    <t>Supply Chain Management - Graduate Certificate</t>
  </si>
  <si>
    <t>New Israel Community</t>
  </si>
  <si>
    <t>Brewerville</t>
  </si>
  <si>
    <t>App ID-4614839</t>
  </si>
  <si>
    <t>Othello B.</t>
  </si>
  <si>
    <t>Leadership and Organizational Development - M.A. (On-Campus)</t>
  </si>
  <si>
    <t>Johnson Street</t>
  </si>
  <si>
    <t>Slipway</t>
  </si>
  <si>
    <t>App ID-4643749</t>
  </si>
  <si>
    <t>Melvin</t>
  </si>
  <si>
    <t>Yealu</t>
  </si>
  <si>
    <t>Congo Town</t>
  </si>
  <si>
    <t>App ID-4192002</t>
  </si>
  <si>
    <t>Yurika</t>
  </si>
  <si>
    <t>Khanal</t>
  </si>
  <si>
    <t>3/23/2021</t>
  </si>
  <si>
    <t>Nagarjun-6, Anandanagar</t>
  </si>
  <si>
    <t>Kathmandu</t>
  </si>
  <si>
    <t>Nepal</t>
  </si>
  <si>
    <t>App ID-4566792</t>
  </si>
  <si>
    <t>Pramit</t>
  </si>
  <si>
    <t>Ghimire</t>
  </si>
  <si>
    <t>4/20/2022</t>
  </si>
  <si>
    <t>Devkota Sadak, Mid Baneshwor</t>
  </si>
  <si>
    <t>9/28/2022</t>
  </si>
  <si>
    <t>App ID-4619155</t>
  </si>
  <si>
    <t>Rashik</t>
  </si>
  <si>
    <t>Adhikari</t>
  </si>
  <si>
    <t>Nilkantha 7</t>
  </si>
  <si>
    <t>Dhading</t>
  </si>
  <si>
    <t>App ID-4619263</t>
  </si>
  <si>
    <t>Jemin</t>
  </si>
  <si>
    <t>Shrestha</t>
  </si>
  <si>
    <t>Budhanilkantha-14, Kathmandu</t>
  </si>
  <si>
    <t>$8,500</t>
  </si>
  <si>
    <t>App ID-4637116</t>
  </si>
  <si>
    <t>Ashish</t>
  </si>
  <si>
    <t>Wagle</t>
  </si>
  <si>
    <t>Newroad</t>
  </si>
  <si>
    <t>Kaski</t>
  </si>
  <si>
    <t>Pokhara</t>
  </si>
  <si>
    <t>App ID-4697313</t>
  </si>
  <si>
    <t>Ranjan</t>
  </si>
  <si>
    <t>Neupane</t>
  </si>
  <si>
    <t>8/30/2022</t>
  </si>
  <si>
    <t>Lakhechaur Marga</t>
  </si>
  <si>
    <t>App ID-3801970</t>
  </si>
  <si>
    <t>Jeagun</t>
  </si>
  <si>
    <t>Lucky</t>
  </si>
  <si>
    <t>124 Apebi Isale</t>
  </si>
  <si>
    <t>Ijebu Ode</t>
  </si>
  <si>
    <t>Nigeria</t>
  </si>
  <si>
    <t>App ID-4366037</t>
  </si>
  <si>
    <t>Temitope</t>
  </si>
  <si>
    <t>Adeyeha</t>
  </si>
  <si>
    <t>706-071-7301</t>
  </si>
  <si>
    <t>2 Akinyele Close, Iju-Station,Agege, Lagos</t>
  </si>
  <si>
    <t>2 Akinyele Close, Iju-Station, Agege, Lagos</t>
  </si>
  <si>
    <t>Lagos</t>
  </si>
  <si>
    <t>App ID-4371419</t>
  </si>
  <si>
    <t>Solomon</t>
  </si>
  <si>
    <t>Igori</t>
  </si>
  <si>
    <t>9/14/2021</t>
  </si>
  <si>
    <t>29 Adewale Adegbosin Street</t>
  </si>
  <si>
    <t>Ajah</t>
  </si>
  <si>
    <t>App ID-4422344</t>
  </si>
  <si>
    <t>JUMOKE</t>
  </si>
  <si>
    <t>ODELANU</t>
  </si>
  <si>
    <t>9/24/2021</t>
  </si>
  <si>
    <t>125 ANGOS ROAD KARU SITE</t>
  </si>
  <si>
    <t>FCT</t>
  </si>
  <si>
    <t>App ID-4443635</t>
  </si>
  <si>
    <t>Timilehin</t>
  </si>
  <si>
    <t>Adeleye</t>
  </si>
  <si>
    <t>74, Adenrele Street Egbeda Bus stop</t>
  </si>
  <si>
    <t>Egbeda</t>
  </si>
  <si>
    <t>$10,000</t>
  </si>
  <si>
    <t>App ID-4468828</t>
  </si>
  <si>
    <t>Tajudeen</t>
  </si>
  <si>
    <t>Ajiboye</t>
  </si>
  <si>
    <t>Oba Elegushi Housing Estate Ilaje 6</t>
  </si>
  <si>
    <t>Oba Elegushi Housing Estate, Ilaje, 6</t>
  </si>
  <si>
    <t>App ID-4474653</t>
  </si>
  <si>
    <t>Anuoluwapo</t>
  </si>
  <si>
    <t>Fanegan</t>
  </si>
  <si>
    <t>11/19/2021</t>
  </si>
  <si>
    <t>23 Bisi Olatunji street, Ojodu Berger</t>
  </si>
  <si>
    <t>Ikeja</t>
  </si>
  <si>
    <t>App ID-4477923</t>
  </si>
  <si>
    <t>Oluyemi</t>
  </si>
  <si>
    <t>Dahunsi</t>
  </si>
  <si>
    <t>11/27/2021</t>
  </si>
  <si>
    <t>23, Beecroft Street</t>
  </si>
  <si>
    <t>Lagos Island</t>
  </si>
  <si>
    <t>App ID-4486973</t>
  </si>
  <si>
    <t>Abatan</t>
  </si>
  <si>
    <t>12/16/2021</t>
  </si>
  <si>
    <t>1, Nnadozie Onwuka Street, Graceland Estate</t>
  </si>
  <si>
    <t>Satellite Town</t>
  </si>
  <si>
    <t>App ID-4490669</t>
  </si>
  <si>
    <t>Olawumi</t>
  </si>
  <si>
    <t>Ibitoye</t>
  </si>
  <si>
    <t>12/22/2021</t>
  </si>
  <si>
    <t>5, Jeminatu Daudu street, Lagasa Eputu</t>
  </si>
  <si>
    <t>App ID-4490952</t>
  </si>
  <si>
    <t>Adebowale</t>
  </si>
  <si>
    <t>Taiwo</t>
  </si>
  <si>
    <t>Master of Science in Engineering</t>
  </si>
  <si>
    <t>I29B IFOFIN</t>
  </si>
  <si>
    <t>ILESA</t>
  </si>
  <si>
    <t>App ID-4493750</t>
  </si>
  <si>
    <t>WAHEED</t>
  </si>
  <si>
    <t>BANJO</t>
  </si>
  <si>
    <t>Oba Yekini Road</t>
  </si>
  <si>
    <t>Elegushi Lekki</t>
  </si>
  <si>
    <t>App ID-4504659</t>
  </si>
  <si>
    <t>Rita</t>
  </si>
  <si>
    <t>Oparaocha</t>
  </si>
  <si>
    <t>1/24/2022</t>
  </si>
  <si>
    <t>Plot 36 Asaba Airport view Estate Okpanam</t>
  </si>
  <si>
    <t>Okpanam</t>
  </si>
  <si>
    <t>App ID-4528830</t>
  </si>
  <si>
    <t>Joel</t>
  </si>
  <si>
    <t>Ozolua</t>
  </si>
  <si>
    <t>10 olopa Ozolua street adaloko Lagos</t>
  </si>
  <si>
    <t>App ID-4538023</t>
  </si>
  <si>
    <t>Chidiebere</t>
  </si>
  <si>
    <t>Onyemaobi</t>
  </si>
  <si>
    <t>2/26/2022</t>
  </si>
  <si>
    <t>St. Andrew's Anglican Church DCC Nnewi</t>
  </si>
  <si>
    <t>Nnewi</t>
  </si>
  <si>
    <t>App ID-4549485</t>
  </si>
  <si>
    <t>Ifeyinwa</t>
  </si>
  <si>
    <t>Ucheagwu</t>
  </si>
  <si>
    <t>3/27/2022</t>
  </si>
  <si>
    <t>4 obiofia road okpuno nnewi</t>
  </si>
  <si>
    <t>App ID-4552820</t>
  </si>
  <si>
    <t>Itunu</t>
  </si>
  <si>
    <t>Ajewole</t>
  </si>
  <si>
    <t>3/31/2022</t>
  </si>
  <si>
    <t>Behind Molayo Model School</t>
  </si>
  <si>
    <t>Iyana Afon Ganmo</t>
  </si>
  <si>
    <t>Ilorin</t>
  </si>
  <si>
    <t>App ID-4552917</t>
  </si>
  <si>
    <t>Lekan</t>
  </si>
  <si>
    <t>Owonikoko</t>
  </si>
  <si>
    <t>Plot 15,Block 23,Eastern Avenue,Ogun Housing Estate Ota</t>
  </si>
  <si>
    <t>Sango Ota</t>
  </si>
  <si>
    <t>App ID-4564798</t>
  </si>
  <si>
    <t>MODUPE</t>
  </si>
  <si>
    <t>OGUNTUSIN</t>
  </si>
  <si>
    <t>ASSO- LAND CRESCENT</t>
  </si>
  <si>
    <t>AGBEDE , IKORODU</t>
  </si>
  <si>
    <t>App ID-4566093</t>
  </si>
  <si>
    <t>Fortunater</t>
  </si>
  <si>
    <t>Ogwo</t>
  </si>
  <si>
    <t>Master of Science in Strategic Intelligence (On-Campus)</t>
  </si>
  <si>
    <t>NO 13 OFOMA STREET ONITSHA</t>
  </si>
  <si>
    <t>ONITSHA</t>
  </si>
  <si>
    <t>App ID-4575591</t>
  </si>
  <si>
    <t>GABRIEL</t>
  </si>
  <si>
    <t>ADEWOLE</t>
  </si>
  <si>
    <t>4/28/2022</t>
  </si>
  <si>
    <t>5B LUKMAN LAWAL STREET, AREA 1 ESTATE ALAGBADO</t>
  </si>
  <si>
    <t>ALAGBADO LAGOS</t>
  </si>
  <si>
    <t>ALAGBADO</t>
  </si>
  <si>
    <t>$18,000</t>
  </si>
  <si>
    <t>App ID-4588883</t>
  </si>
  <si>
    <t>ADEBODUN</t>
  </si>
  <si>
    <t>ADELEYE</t>
  </si>
  <si>
    <t>4b Akanbi Arimi street Aguda surulere</t>
  </si>
  <si>
    <t>4b Akanbi Arimi street, Aguda surulere</t>
  </si>
  <si>
    <t>App ID-4608296</t>
  </si>
  <si>
    <t>Richard</t>
  </si>
  <si>
    <t>Momah</t>
  </si>
  <si>
    <t>20, Davison street, off Jesus save road</t>
  </si>
  <si>
    <t>Asaba</t>
  </si>
  <si>
    <t>App ID-4615426</t>
  </si>
  <si>
    <t>Francis</t>
  </si>
  <si>
    <t>Akabuogu</t>
  </si>
  <si>
    <t>23 Aghedo Street</t>
  </si>
  <si>
    <t>Benin City</t>
  </si>
  <si>
    <t>App ID-4616671</t>
  </si>
  <si>
    <t>Umar Umar</t>
  </si>
  <si>
    <t>Abdullahi</t>
  </si>
  <si>
    <t>7/20/2022</t>
  </si>
  <si>
    <t>Fanisau quarters Hadejia Jigawa State</t>
  </si>
  <si>
    <t>Hausari Nguru</t>
  </si>
  <si>
    <t>Hadejia</t>
  </si>
  <si>
    <t>App ID-4616784</t>
  </si>
  <si>
    <t>Zafrullah</t>
  </si>
  <si>
    <t>Lamina</t>
  </si>
  <si>
    <t>813-274-0757</t>
  </si>
  <si>
    <t>7/19/2022</t>
  </si>
  <si>
    <t>4, Akinyemi street, Ahmadiyya Busstop.</t>
  </si>
  <si>
    <t>Ojokoro</t>
  </si>
  <si>
    <t>App ID-4617418</t>
  </si>
  <si>
    <t>Azubuike</t>
  </si>
  <si>
    <t>Anyiwara</t>
  </si>
  <si>
    <t>817 342 1487</t>
  </si>
  <si>
    <t>7/22/2022</t>
  </si>
  <si>
    <t>House E80B Kabusa Garden Estate</t>
  </si>
  <si>
    <t>Abuja</t>
  </si>
  <si>
    <t>App ID-4617866</t>
  </si>
  <si>
    <t>Abraham</t>
  </si>
  <si>
    <t>Oseghale</t>
  </si>
  <si>
    <t>7/25/2022</t>
  </si>
  <si>
    <t>Number 29 Ukpoke road Ekpoma, Edo State</t>
  </si>
  <si>
    <t>Benin</t>
  </si>
  <si>
    <t>App ID-4618963</t>
  </si>
  <si>
    <t>Adedolapo</t>
  </si>
  <si>
    <t>Alabi</t>
  </si>
  <si>
    <t>11 SO Abioye Street</t>
  </si>
  <si>
    <t>Ifako-Ijaiye</t>
  </si>
  <si>
    <t>App ID-4621063</t>
  </si>
  <si>
    <t>Mamudu</t>
  </si>
  <si>
    <t>Uzuagbe</t>
  </si>
  <si>
    <t>10, Solomon Oriola Street, Ikotun Egbe Lagos</t>
  </si>
  <si>
    <t>Alimosho</t>
  </si>
  <si>
    <t>App ID-4682620</t>
  </si>
  <si>
    <t>Kente</t>
  </si>
  <si>
    <t>Sagbe</t>
  </si>
  <si>
    <t>24A Awkuzu Street</t>
  </si>
  <si>
    <t>Lekki Phase1</t>
  </si>
  <si>
    <t>App ID-4692549</t>
  </si>
  <si>
    <t>Blessing</t>
  </si>
  <si>
    <t>Ogbeide</t>
  </si>
  <si>
    <t>8/19/2022</t>
  </si>
  <si>
    <t>10 Adakpo close off Etete GRA</t>
  </si>
  <si>
    <t>Benin city</t>
  </si>
  <si>
    <t>$13,000</t>
  </si>
  <si>
    <t>App ID-4693086</t>
  </si>
  <si>
    <t>Victor</t>
  </si>
  <si>
    <t>Onoja</t>
  </si>
  <si>
    <t>Plot M388, Kubwa EXT III</t>
  </si>
  <si>
    <t>App ID-4693940</t>
  </si>
  <si>
    <t>Divine</t>
  </si>
  <si>
    <t>Hart</t>
  </si>
  <si>
    <t>Ojulowo Imoshe Anifowoshe</t>
  </si>
  <si>
    <t>App ID-4694015</t>
  </si>
  <si>
    <t>AUGUSTINE</t>
  </si>
  <si>
    <t>EDEGBA</t>
  </si>
  <si>
    <t>No 28 obadan street,off new agbor road,uromi.</t>
  </si>
  <si>
    <t>no 28 0badan street,off new agbor road,uromi</t>
  </si>
  <si>
    <t>uromi</t>
  </si>
  <si>
    <t>PMB 36</t>
  </si>
  <si>
    <t>App ID-4694987</t>
  </si>
  <si>
    <t>Samson</t>
  </si>
  <si>
    <t>Oveh</t>
  </si>
  <si>
    <t>8/24/2022</t>
  </si>
  <si>
    <t>14 Tom Adigwu Street Off DLA Road</t>
  </si>
  <si>
    <t>App ID-4695695</t>
  </si>
  <si>
    <t>EUNICE</t>
  </si>
  <si>
    <t>ORJI</t>
  </si>
  <si>
    <t>8/26/2022</t>
  </si>
  <si>
    <t>11 Aloysius Odulukwe Street Off Richfield Avenue</t>
  </si>
  <si>
    <t>App ID-4696191</t>
  </si>
  <si>
    <t>Ndubuisi</t>
  </si>
  <si>
    <t>Nwankwo</t>
  </si>
  <si>
    <t>8/27/2022</t>
  </si>
  <si>
    <t>8 Adebayo ojo akiti avanue okota</t>
  </si>
  <si>
    <t>App ID-4697588</t>
  </si>
  <si>
    <t>Eze</t>
  </si>
  <si>
    <t>Chukwuemeka</t>
  </si>
  <si>
    <t>20 Sanyaolu Street Iyanaoworo</t>
  </si>
  <si>
    <t>Iyanaoworo</t>
  </si>
  <si>
    <t>App ID-4698726</t>
  </si>
  <si>
    <t>Ololade</t>
  </si>
  <si>
    <t>Olayinka-Alabi</t>
  </si>
  <si>
    <t>42, Tapa street</t>
  </si>
  <si>
    <t>App ID-4700205</t>
  </si>
  <si>
    <t>Chibuike</t>
  </si>
  <si>
    <t>Ezenwugo</t>
  </si>
  <si>
    <t>Plot 495b Fatai Lapade Street,</t>
  </si>
  <si>
    <t>Omole Phase 2 Estate</t>
  </si>
  <si>
    <t>App ID-4700338</t>
  </si>
  <si>
    <t>Tochukwu</t>
  </si>
  <si>
    <t>Muodiaju</t>
  </si>
  <si>
    <t>No. 4 Vina Estate, Badore</t>
  </si>
  <si>
    <t>AJAH</t>
  </si>
  <si>
    <t>App ID-4700497</t>
  </si>
  <si>
    <t>ADEBOLA</t>
  </si>
  <si>
    <t>ADEWOYIN</t>
  </si>
  <si>
    <t>19, By Shiloh Hospital, Opposite Commodore Hotel, Elebu</t>
  </si>
  <si>
    <t>Ibadan</t>
  </si>
  <si>
    <t>App ID-4700878</t>
  </si>
  <si>
    <t>Ambrose</t>
  </si>
  <si>
    <t>Pomary</t>
  </si>
  <si>
    <t>5 Adeyemi close Iju Ajuwon Lagos</t>
  </si>
  <si>
    <t>Lagos Nigeria</t>
  </si>
  <si>
    <t>Iju Ajuwon</t>
  </si>
  <si>
    <t>$20,000</t>
  </si>
  <si>
    <t>App ID-4703516</t>
  </si>
  <si>
    <t>Nnaemeka</t>
  </si>
  <si>
    <t>Nwobi</t>
  </si>
  <si>
    <t>41 Road B Close Block 1 Flat 7</t>
  </si>
  <si>
    <t>House 7</t>
  </si>
  <si>
    <t>Festac Town</t>
  </si>
  <si>
    <t>App ID-4703621</t>
  </si>
  <si>
    <t>Ayomide</t>
  </si>
  <si>
    <t>Afolabi</t>
  </si>
  <si>
    <t>5 Femi Afolabi Street Akilapa Estate</t>
  </si>
  <si>
    <t>Apata</t>
  </si>
  <si>
    <t>App ID-4710401</t>
  </si>
  <si>
    <t>SHERIFF</t>
  </si>
  <si>
    <t>ABDULRAHMAN</t>
  </si>
  <si>
    <t>9/22/2022</t>
  </si>
  <si>
    <t>MASHA ALLAH BARRACKS ROAD, JIMETA ADAMAWA</t>
  </si>
  <si>
    <t>MASHA ALLAH BARRACKS ROAD, JIMETA</t>
  </si>
  <si>
    <t>YOLA</t>
  </si>
  <si>
    <t>App ID-4716719</t>
  </si>
  <si>
    <t>Udeaja</t>
  </si>
  <si>
    <t>18B Ndukuba Street off Faulks Road</t>
  </si>
  <si>
    <t>Aba</t>
  </si>
  <si>
    <t>450212/+234</t>
  </si>
  <si>
    <t>App ID-4728811</t>
  </si>
  <si>
    <t>Salami</t>
  </si>
  <si>
    <t>Family Love FM Complex, Plot 179A Mpape Cadestrial Zone, Behind ITV, Mpape Hill, Abuja.</t>
  </si>
  <si>
    <t>$11,000</t>
  </si>
  <si>
    <t>App ID-4730280</t>
  </si>
  <si>
    <t>Celestine</t>
  </si>
  <si>
    <t>Emili</t>
  </si>
  <si>
    <t>24 Ilorin Crescent, Agbara Estate</t>
  </si>
  <si>
    <t>Agbara</t>
  </si>
  <si>
    <t>App ID-4734408</t>
  </si>
  <si>
    <t>IFEANYICHUKWU</t>
  </si>
  <si>
    <t>IGWE</t>
  </si>
  <si>
    <t>6 Ebere Ubesie Street Independence Layout</t>
  </si>
  <si>
    <t>Enugu</t>
  </si>
  <si>
    <t>App ID-4734453</t>
  </si>
  <si>
    <t>Paulinus</t>
  </si>
  <si>
    <t>Chukwuma</t>
  </si>
  <si>
    <t>15 oke otunba street</t>
  </si>
  <si>
    <t>ondo</t>
  </si>
  <si>
    <t>App ID-4741481</t>
  </si>
  <si>
    <t>Barakat</t>
  </si>
  <si>
    <t>Olusesi</t>
  </si>
  <si>
    <t>46 Meiran Road,</t>
  </si>
  <si>
    <t>Meiran</t>
  </si>
  <si>
    <t>App ID-3816165</t>
  </si>
  <si>
    <t>Sajjad</t>
  </si>
  <si>
    <t>Lohar</t>
  </si>
  <si>
    <t>H#13/32 Khalid Street Lohar Muhalla, Near Mufti Dalo, Sikarpur Sindh, Pakistan</t>
  </si>
  <si>
    <t>Shikarpur</t>
  </si>
  <si>
    <t>Pakistan</t>
  </si>
  <si>
    <t>App ID-4542724</t>
  </si>
  <si>
    <t>Hassan</t>
  </si>
  <si>
    <t>Shahid</t>
  </si>
  <si>
    <t>Camping Ground Near Islamabad Aluminum</t>
  </si>
  <si>
    <t>Lalamusa</t>
  </si>
  <si>
    <t>$3,000</t>
  </si>
  <si>
    <t>App ID-4575292</t>
  </si>
  <si>
    <t>Hamza Bundoo</t>
  </si>
  <si>
    <t>4/27/2022</t>
  </si>
  <si>
    <t>House # 538/17, Jahangir Road, Jamshed Town</t>
  </si>
  <si>
    <t>Karachi</t>
  </si>
  <si>
    <t>App ID-4599027</t>
  </si>
  <si>
    <t>Arslan</t>
  </si>
  <si>
    <t>Tariq</t>
  </si>
  <si>
    <t>5/28/2022</t>
  </si>
  <si>
    <t>Mohalla rehm pura hassan abdal distt attock punjab pakistan</t>
  </si>
  <si>
    <t>No</t>
  </si>
  <si>
    <t>Hassan abdal</t>
  </si>
  <si>
    <t>App ID-4603590</t>
  </si>
  <si>
    <t>Abdul</t>
  </si>
  <si>
    <t>Sattar</t>
  </si>
  <si>
    <t>Near Nasheman Colony Wazirabad Road Sialkot</t>
  </si>
  <si>
    <t>Sialkot</t>
  </si>
  <si>
    <t>App ID-4606422</t>
  </si>
  <si>
    <t>MUHAMMAD</t>
  </si>
  <si>
    <t>USMAN</t>
  </si>
  <si>
    <t>6/13/2022</t>
  </si>
  <si>
    <t>Jalyana Near Bahria Town</t>
  </si>
  <si>
    <t>Lahore</t>
  </si>
  <si>
    <t>App ID-4606663</t>
  </si>
  <si>
    <t>Ali</t>
  </si>
  <si>
    <t>Gulab Pura(near Masjid bahar e madina) Rahwali Cannt Gujranwala,</t>
  </si>
  <si>
    <t>Gujranwala</t>
  </si>
  <si>
    <t>App ID-4693254</t>
  </si>
  <si>
    <t>Haider</t>
  </si>
  <si>
    <t>Yamin</t>
  </si>
  <si>
    <t>House # 155 B Faisal Town</t>
  </si>
  <si>
    <t>App ID-4702884</t>
  </si>
  <si>
    <t>ANWAR</t>
  </si>
  <si>
    <t>House# 305, Block-A, GOR-5, Faisal Town, Lahore</t>
  </si>
  <si>
    <t>App ID-4708660</t>
  </si>
  <si>
    <t>Waqas</t>
  </si>
  <si>
    <t>331-2322196</t>
  </si>
  <si>
    <t>Villa # 2359, Street # 56, Precinct 27 Bahria Town</t>
  </si>
  <si>
    <t>App ID-4734524</t>
  </si>
  <si>
    <t>Ayesha Mansoor</t>
  </si>
  <si>
    <t>GOR RACECOURSE HOUSE# 26 A</t>
  </si>
  <si>
    <t>LAHORE</t>
  </si>
  <si>
    <t>App ID-4674982</t>
  </si>
  <si>
    <t>Ramya</t>
  </si>
  <si>
    <t>Kammari</t>
  </si>
  <si>
    <t>sri sai ramya residency plot no:23/A flat no:501</t>
  </si>
  <si>
    <t>Hyderabad</t>
  </si>
  <si>
    <t>Romania</t>
  </si>
  <si>
    <t>App ID-4541046</t>
  </si>
  <si>
    <t>Ekaterina</t>
  </si>
  <si>
    <t>Fomina</t>
  </si>
  <si>
    <t>Yuzhnaya 4</t>
  </si>
  <si>
    <t>Novocheboksarsk</t>
  </si>
  <si>
    <t>Russia</t>
  </si>
  <si>
    <t>App ID-4617452</t>
  </si>
  <si>
    <t>Joshua</t>
  </si>
  <si>
    <t>Udobang</t>
  </si>
  <si>
    <t>MS Engineering-Aerospace and Mechanical Engineering</t>
  </si>
  <si>
    <t>Revolussionaya 46</t>
  </si>
  <si>
    <t>Samara</t>
  </si>
  <si>
    <t>App ID-4593647</t>
  </si>
  <si>
    <t>Ayesha</t>
  </si>
  <si>
    <t>Ibrahim</t>
  </si>
  <si>
    <t>5/22/2022</t>
  </si>
  <si>
    <t>Apartment 8, Building 10</t>
  </si>
  <si>
    <t>Ibrahim Al Maqdessi Street, Al Malaz</t>
  </si>
  <si>
    <t>Riyadh</t>
  </si>
  <si>
    <t>Saudi Arabia</t>
  </si>
  <si>
    <t>12584/12546</t>
  </si>
  <si>
    <t>App ID-4610067</t>
  </si>
  <si>
    <t>Doniyor</t>
  </si>
  <si>
    <t>Keldiyorov</t>
  </si>
  <si>
    <t>6/28/2022</t>
  </si>
  <si>
    <t>Room 304,58, Seouljuk-ro, 202beon-gil, Buk-gu</t>
  </si>
  <si>
    <t>Gwangju</t>
  </si>
  <si>
    <t>South Korea</t>
  </si>
  <si>
    <t>App ID-4636947</t>
  </si>
  <si>
    <t>Shinil</t>
  </si>
  <si>
    <t>Ra</t>
  </si>
  <si>
    <t>101-804, Jibongro 21 Road 19</t>
  </si>
  <si>
    <t>Sungbuk-Gu</t>
  </si>
  <si>
    <t>Seoul</t>
  </si>
  <si>
    <t>App ID-4693988</t>
  </si>
  <si>
    <t>Abdulvokhid</t>
  </si>
  <si>
    <t>Ochilov</t>
  </si>
  <si>
    <t>9/17/2022</t>
  </si>
  <si>
    <t>Room 305, Remian, 46-11, Yonghyeon-dong, Michuhol-gu, Incheon</t>
  </si>
  <si>
    <t>Incheon</t>
  </si>
  <si>
    <t>App ID-4507720</t>
  </si>
  <si>
    <t>Calerb</t>
  </si>
  <si>
    <t>Louis Jean</t>
  </si>
  <si>
    <t>1/26/2022</t>
  </si>
  <si>
    <t>101 Guangfu Road Section 2 East District</t>
  </si>
  <si>
    <t>Hsinchu City</t>
  </si>
  <si>
    <t>Taiwan</t>
  </si>
  <si>
    <t>App ID-4693521</t>
  </si>
  <si>
    <t>YU-CHEN</t>
  </si>
  <si>
    <t>YANG</t>
  </si>
  <si>
    <t>8/22/2022</t>
  </si>
  <si>
    <t>1F., No. 118, Pingjing St., Shilin Dist.,</t>
  </si>
  <si>
    <t>Taipei City</t>
  </si>
  <si>
    <t>App ID-4620882</t>
  </si>
  <si>
    <t>Shantal</t>
  </si>
  <si>
    <t>Keishemeza</t>
  </si>
  <si>
    <t>kireka</t>
  </si>
  <si>
    <t>Kampala</t>
  </si>
  <si>
    <t>Uganda</t>
  </si>
  <si>
    <t>N/A</t>
  </si>
  <si>
    <t>App ID-4695043</t>
  </si>
  <si>
    <t>Enebeke</t>
  </si>
  <si>
    <t>Amarachi</t>
  </si>
  <si>
    <t>2nd street Al bara ha street</t>
  </si>
  <si>
    <t>Dubai</t>
  </si>
  <si>
    <t>United Arab Emirates</t>
  </si>
  <si>
    <t>App ID-4700511</t>
  </si>
  <si>
    <t>Mahesh</t>
  </si>
  <si>
    <t>Dotel</t>
  </si>
  <si>
    <t>79RH+2CR - Al Nahda-Dubai,</t>
  </si>
  <si>
    <t>App ID-4578711</t>
  </si>
  <si>
    <t>Mahathi</t>
  </si>
  <si>
    <t>Koyyalamudi</t>
  </si>
  <si>
    <t>78,sunstreet</t>
  </si>
  <si>
    <t>stoke on trent</t>
  </si>
  <si>
    <t>United Kingdom</t>
  </si>
  <si>
    <t>ST14JR</t>
  </si>
  <si>
    <t>App ID-4491795</t>
  </si>
  <si>
    <t>Mrunalini</t>
  </si>
  <si>
    <t>Pullakhandam</t>
  </si>
  <si>
    <t>8374350709?</t>
  </si>
  <si>
    <t>43 S MONROE ST, APT B</t>
  </si>
  <si>
    <t>MONROE</t>
  </si>
  <si>
    <t>United States</t>
  </si>
  <si>
    <t>App ID-4614673</t>
  </si>
  <si>
    <t>Rohan Reddy</t>
  </si>
  <si>
    <t>Minukuri</t>
  </si>
  <si>
    <t>3140, Grand Pavilion Unit 203</t>
  </si>
  <si>
    <t>3140, Grand Pavilion, Unit 203</t>
  </si>
  <si>
    <t>Tampa</t>
  </si>
  <si>
    <t>App ID-4703594</t>
  </si>
  <si>
    <t>adarsh reddy</t>
  </si>
  <si>
    <t>kothinti</t>
  </si>
  <si>
    <t>1204 n pine st apt 103</t>
  </si>
  <si>
    <t>Rolla</t>
  </si>
  <si>
    <t>App ID-4705895</t>
  </si>
  <si>
    <t>SHAIKH</t>
  </si>
  <si>
    <t>Saad Bahameed</t>
  </si>
  <si>
    <t>1700 E 12Th St</t>
  </si>
  <si>
    <t>#7O</t>
  </si>
  <si>
    <t>Cleveland</t>
  </si>
  <si>
    <t>App ID-4717129</t>
  </si>
  <si>
    <t>Bharath Ranga Reddy</t>
  </si>
  <si>
    <t>Juturu Chinna</t>
  </si>
  <si>
    <t>9/25/2022</t>
  </si>
  <si>
    <t>D.No - 3/42, Juturu Village, Peddapappuru,</t>
  </si>
  <si>
    <t>Anantapur</t>
  </si>
  <si>
    <t>App ID-4747877</t>
  </si>
  <si>
    <t>Haritha</t>
  </si>
  <si>
    <t>Yeruva</t>
  </si>
  <si>
    <t>10/15/2022</t>
  </si>
  <si>
    <t>58 fountain st</t>
  </si>
  <si>
    <t>#204</t>
  </si>
  <si>
    <t>New Haven</t>
  </si>
  <si>
    <t>App ID-4488642</t>
  </si>
  <si>
    <t>Akbar</t>
  </si>
  <si>
    <t>Abdurakhmonov</t>
  </si>
  <si>
    <t>S.Darboza 4b/71</t>
  </si>
  <si>
    <t>Shayhantohur district</t>
  </si>
  <si>
    <t>Tashkent</t>
  </si>
  <si>
    <t>Uzbekistan</t>
  </si>
  <si>
    <t>App ID-4592097</t>
  </si>
  <si>
    <t>Otabek</t>
  </si>
  <si>
    <t>Nurmukhamedov</t>
  </si>
  <si>
    <t>5/17/2022</t>
  </si>
  <si>
    <t>uzbekistan</t>
  </si>
  <si>
    <t>tashkent city</t>
  </si>
  <si>
    <t>App ID-4722969</t>
  </si>
  <si>
    <t>Sardorjon</t>
  </si>
  <si>
    <t>Hasanov</t>
  </si>
  <si>
    <t>9/27/2022</t>
  </si>
  <si>
    <t>Khujakhurasan 4/1</t>
  </si>
  <si>
    <t>Shakhrisabz</t>
  </si>
  <si>
    <t>App ID-4492982</t>
  </si>
  <si>
    <t>Edwin</t>
  </si>
  <si>
    <t>Muchechetere</t>
  </si>
  <si>
    <t>House No 53</t>
  </si>
  <si>
    <t>Rivermead Road, Iven</t>
  </si>
  <si>
    <t>Gweru</t>
  </si>
  <si>
    <t>Zimbabwe</t>
  </si>
  <si>
    <t>App ID-4687962</t>
  </si>
  <si>
    <t>Praise</t>
  </si>
  <si>
    <t>Moyo</t>
  </si>
  <si>
    <t>8/18/2022</t>
  </si>
  <si>
    <t>Stand No. 436</t>
  </si>
  <si>
    <t>436 Mtausi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</si>
</sst>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"/>
    <numFmt numFmtId="165" formatCode="d/m/yy"/>
  </numFmts>
  <fonts count="2" x14ac:knownFonts="1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B6313-A7BB-924B-9BE7-09616300D15C}">
  <dimension ref="A1:P147"/>
  <sheetViews>
    <sheetView tabSelected="1" workbookViewId="0">
      <selection sqref="A1:XFD147"/>
    </sheetView>
  </sheetViews>
  <sheetFormatPr baseColWidth="10" defaultRowHeight="16" x14ac:dyDescent="0.2"/>
  <sheetData>
    <row r="1" spans="1:16" s="2" customFormat="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2" customFormat="1" ht="15.75" customHeight="1" x14ac:dyDescent="0.2">
      <c r="A2" s="3" t="s">
        <v>16</v>
      </c>
      <c r="B2" s="3" t="s">
        <v>17</v>
      </c>
      <c r="C2" s="3" t="s">
        <v>18</v>
      </c>
      <c r="D2" s="3" t="s">
        <v>19</v>
      </c>
      <c r="E2" s="3">
        <v>1883982526</v>
      </c>
      <c r="F2" s="3" t="s">
        <v>20</v>
      </c>
      <c r="G2" s="3" t="s">
        <v>19</v>
      </c>
      <c r="H2" s="3" t="s">
        <v>21</v>
      </c>
      <c r="I2" s="3"/>
      <c r="J2" s="3" t="s">
        <v>22</v>
      </c>
      <c r="K2" s="3" t="s">
        <v>23</v>
      </c>
      <c r="L2" s="3">
        <v>1216</v>
      </c>
      <c r="M2" s="3" t="s">
        <v>24</v>
      </c>
      <c r="N2" s="3"/>
      <c r="O2" s="3" t="s">
        <v>25</v>
      </c>
      <c r="P2" s="3" t="s">
        <v>26</v>
      </c>
    </row>
    <row r="3" spans="1:16" s="2" customFormat="1" ht="15.75" customHeight="1" x14ac:dyDescent="0.2">
      <c r="A3" s="3" t="s">
        <v>27</v>
      </c>
      <c r="B3" s="3" t="s">
        <v>28</v>
      </c>
      <c r="C3" s="3" t="s">
        <v>29</v>
      </c>
      <c r="D3" s="3" t="s">
        <v>19</v>
      </c>
      <c r="E3" s="3">
        <v>1710844300</v>
      </c>
      <c r="F3" s="4">
        <v>44659</v>
      </c>
      <c r="G3" s="3" t="s">
        <v>19</v>
      </c>
      <c r="H3" s="3" t="s">
        <v>30</v>
      </c>
      <c r="I3" s="3"/>
      <c r="J3" s="3" t="s">
        <v>31</v>
      </c>
      <c r="K3" s="3" t="s">
        <v>23</v>
      </c>
      <c r="L3" s="3">
        <v>1217</v>
      </c>
      <c r="M3" s="3" t="s">
        <v>32</v>
      </c>
      <c r="N3" s="3"/>
      <c r="O3" s="3" t="s">
        <v>25</v>
      </c>
      <c r="P3" s="3" t="s">
        <v>26</v>
      </c>
    </row>
    <row r="4" spans="1:16" s="2" customFormat="1" ht="15.75" customHeight="1" x14ac:dyDescent="0.2">
      <c r="A4" s="3" t="s">
        <v>33</v>
      </c>
      <c r="B4" s="3" t="s">
        <v>34</v>
      </c>
      <c r="C4" s="3" t="s">
        <v>35</v>
      </c>
      <c r="D4" s="3" t="s">
        <v>36</v>
      </c>
      <c r="E4" s="3">
        <v>1554454009</v>
      </c>
      <c r="F4" s="3" t="s">
        <v>37</v>
      </c>
      <c r="G4" s="3" t="s">
        <v>36</v>
      </c>
      <c r="H4" s="3" t="s">
        <v>38</v>
      </c>
      <c r="I4" s="3" t="s">
        <v>39</v>
      </c>
      <c r="J4" s="3" t="s">
        <v>22</v>
      </c>
      <c r="K4" s="3" t="s">
        <v>23</v>
      </c>
      <c r="L4" s="3" t="s">
        <v>40</v>
      </c>
      <c r="M4" s="3" t="s">
        <v>24</v>
      </c>
      <c r="N4" s="3"/>
      <c r="O4" s="3" t="s">
        <v>25</v>
      </c>
      <c r="P4" s="3" t="s">
        <v>26</v>
      </c>
    </row>
    <row r="5" spans="1:16" s="2" customFormat="1" ht="15.75" customHeight="1" x14ac:dyDescent="0.2">
      <c r="A5" s="3" t="s">
        <v>41</v>
      </c>
      <c r="B5" s="3" t="s">
        <v>42</v>
      </c>
      <c r="C5" s="3" t="s">
        <v>43</v>
      </c>
      <c r="D5" s="3" t="s">
        <v>44</v>
      </c>
      <c r="E5" s="3">
        <v>1890317920</v>
      </c>
      <c r="F5" s="3" t="s">
        <v>45</v>
      </c>
      <c r="G5" s="3" t="s">
        <v>44</v>
      </c>
      <c r="H5" s="3" t="s">
        <v>46</v>
      </c>
      <c r="I5" s="3"/>
      <c r="J5" s="3" t="s">
        <v>22</v>
      </c>
      <c r="K5" s="3" t="s">
        <v>23</v>
      </c>
      <c r="L5" s="3">
        <v>1206</v>
      </c>
      <c r="M5" s="3" t="s">
        <v>47</v>
      </c>
      <c r="N5" s="3"/>
      <c r="O5" s="3" t="s">
        <v>25</v>
      </c>
      <c r="P5" s="3" t="s">
        <v>26</v>
      </c>
    </row>
    <row r="6" spans="1:16" s="2" customFormat="1" ht="15.75" customHeight="1" x14ac:dyDescent="0.2">
      <c r="A6" s="3" t="s">
        <v>48</v>
      </c>
      <c r="B6" s="3" t="s">
        <v>49</v>
      </c>
      <c r="C6" s="3" t="s">
        <v>50</v>
      </c>
      <c r="D6" s="3" t="s">
        <v>36</v>
      </c>
      <c r="E6" s="3">
        <v>1911356577</v>
      </c>
      <c r="F6" s="4">
        <v>44570</v>
      </c>
      <c r="G6" s="3" t="s">
        <v>36</v>
      </c>
      <c r="H6" s="3" t="s">
        <v>51</v>
      </c>
      <c r="I6" s="3" t="s">
        <v>52</v>
      </c>
      <c r="J6" s="3" t="s">
        <v>31</v>
      </c>
      <c r="K6" s="3" t="s">
        <v>23</v>
      </c>
      <c r="L6" s="3">
        <v>1100</v>
      </c>
      <c r="M6" s="3" t="s">
        <v>53</v>
      </c>
      <c r="N6" s="3"/>
      <c r="O6" s="3" t="s">
        <v>25</v>
      </c>
      <c r="P6" s="3" t="s">
        <v>26</v>
      </c>
    </row>
    <row r="7" spans="1:16" s="2" customFormat="1" ht="15.75" customHeight="1" x14ac:dyDescent="0.2">
      <c r="A7" s="3" t="s">
        <v>54</v>
      </c>
      <c r="B7" s="3" t="s">
        <v>55</v>
      </c>
      <c r="C7" s="3" t="s">
        <v>56</v>
      </c>
      <c r="D7" s="3" t="s">
        <v>57</v>
      </c>
      <c r="E7" s="3">
        <v>76973242</v>
      </c>
      <c r="F7" s="3" t="s">
        <v>58</v>
      </c>
      <c r="G7" s="3" t="s">
        <v>57</v>
      </c>
      <c r="H7" s="3" t="s">
        <v>59</v>
      </c>
      <c r="I7" s="3"/>
      <c r="J7" s="3" t="s">
        <v>60</v>
      </c>
      <c r="K7" s="3" t="s">
        <v>61</v>
      </c>
      <c r="L7" s="3">
        <v>0</v>
      </c>
      <c r="M7" s="3"/>
      <c r="N7" s="3"/>
      <c r="O7" s="3" t="s">
        <v>25</v>
      </c>
      <c r="P7" s="3" t="s">
        <v>62</v>
      </c>
    </row>
    <row r="8" spans="1:16" s="2" customFormat="1" ht="15.75" customHeight="1" x14ac:dyDescent="0.2">
      <c r="A8" s="3" t="s">
        <v>63</v>
      </c>
      <c r="B8" s="3" t="s">
        <v>64</v>
      </c>
      <c r="C8" s="3" t="s">
        <v>65</v>
      </c>
      <c r="D8" s="3" t="s">
        <v>66</v>
      </c>
      <c r="E8" s="3">
        <v>978953935</v>
      </c>
      <c r="F8" s="3" t="s">
        <v>67</v>
      </c>
      <c r="G8" s="3" t="s">
        <v>66</v>
      </c>
      <c r="H8" s="3" t="s">
        <v>68</v>
      </c>
      <c r="I8" s="3"/>
      <c r="J8" s="3" t="s">
        <v>69</v>
      </c>
      <c r="K8" s="3" t="s">
        <v>70</v>
      </c>
      <c r="L8" s="3"/>
      <c r="M8" s="3" t="s">
        <v>71</v>
      </c>
      <c r="N8" s="3"/>
      <c r="O8" s="3" t="s">
        <v>25</v>
      </c>
      <c r="P8" s="3" t="s">
        <v>62</v>
      </c>
    </row>
    <row r="9" spans="1:16" s="2" customFormat="1" ht="15.75" customHeight="1" x14ac:dyDescent="0.2">
      <c r="A9" s="3" t="s">
        <v>72</v>
      </c>
      <c r="B9" s="3" t="s">
        <v>73</v>
      </c>
      <c r="C9" s="3" t="s">
        <v>74</v>
      </c>
      <c r="D9" s="3" t="s">
        <v>36</v>
      </c>
      <c r="E9" s="3">
        <f>237679933898</f>
        <v>237679933898</v>
      </c>
      <c r="F9" s="3" t="s">
        <v>75</v>
      </c>
      <c r="G9" s="3" t="s">
        <v>36</v>
      </c>
      <c r="H9" s="3" t="s">
        <v>76</v>
      </c>
      <c r="I9" s="3">
        <v>12</v>
      </c>
      <c r="J9" s="3" t="s">
        <v>77</v>
      </c>
      <c r="K9" s="3" t="s">
        <v>78</v>
      </c>
      <c r="L9" s="3">
        <v>237</v>
      </c>
      <c r="M9" s="3" t="s">
        <v>47</v>
      </c>
      <c r="N9" s="3"/>
      <c r="O9" s="3" t="s">
        <v>25</v>
      </c>
      <c r="P9" s="3" t="s">
        <v>26</v>
      </c>
    </row>
    <row r="10" spans="1:16" s="2" customFormat="1" ht="15.75" customHeight="1" x14ac:dyDescent="0.2">
      <c r="A10" s="3" t="s">
        <v>79</v>
      </c>
      <c r="B10" s="3" t="s">
        <v>80</v>
      </c>
      <c r="C10" s="3" t="s">
        <v>81</v>
      </c>
      <c r="D10" s="3" t="s">
        <v>36</v>
      </c>
      <c r="E10" s="3">
        <f>237652780071</f>
        <v>237652780071</v>
      </c>
      <c r="F10" s="3" t="s">
        <v>82</v>
      </c>
      <c r="G10" s="3" t="s">
        <v>36</v>
      </c>
      <c r="H10" s="3" t="s">
        <v>83</v>
      </c>
      <c r="I10" s="3" t="s">
        <v>84</v>
      </c>
      <c r="J10" s="3" t="s">
        <v>85</v>
      </c>
      <c r="K10" s="3" t="s">
        <v>78</v>
      </c>
      <c r="L10" s="3" t="s">
        <v>86</v>
      </c>
      <c r="M10" s="3" t="s">
        <v>87</v>
      </c>
      <c r="N10" s="3"/>
      <c r="O10" s="3" t="s">
        <v>25</v>
      </c>
      <c r="P10" s="3" t="s">
        <v>26</v>
      </c>
    </row>
    <row r="11" spans="1:16" s="2" customFormat="1" ht="15.75" customHeight="1" x14ac:dyDescent="0.2">
      <c r="A11" s="3" t="s">
        <v>88</v>
      </c>
      <c r="B11" s="3" t="s">
        <v>89</v>
      </c>
      <c r="C11" s="3" t="s">
        <v>90</v>
      </c>
      <c r="D11" s="3" t="s">
        <v>91</v>
      </c>
      <c r="E11" s="3">
        <v>15080116699</v>
      </c>
      <c r="F11" s="3" t="s">
        <v>92</v>
      </c>
      <c r="G11" s="3" t="s">
        <v>91</v>
      </c>
      <c r="H11" s="3" t="s">
        <v>93</v>
      </c>
      <c r="I11" s="3" t="s">
        <v>94</v>
      </c>
      <c r="J11" s="3" t="s">
        <v>95</v>
      </c>
      <c r="K11" s="3" t="s">
        <v>96</v>
      </c>
      <c r="L11" s="3">
        <v>351200</v>
      </c>
      <c r="M11" s="3" t="s">
        <v>97</v>
      </c>
      <c r="N11" s="3"/>
      <c r="O11" s="3" t="s">
        <v>25</v>
      </c>
      <c r="P11" s="3" t="s">
        <v>98</v>
      </c>
    </row>
    <row r="12" spans="1:16" s="2" customFormat="1" ht="15.75" customHeight="1" x14ac:dyDescent="0.2">
      <c r="A12" s="3" t="s">
        <v>99</v>
      </c>
      <c r="B12" s="3" t="s">
        <v>100</v>
      </c>
      <c r="C12" s="3" t="s">
        <v>101</v>
      </c>
      <c r="D12" s="3" t="s">
        <v>91</v>
      </c>
      <c r="E12" s="3">
        <v>242166601</v>
      </c>
      <c r="F12" s="4">
        <v>44660</v>
      </c>
      <c r="G12" s="3" t="s">
        <v>91</v>
      </c>
      <c r="H12" s="3" t="s">
        <v>102</v>
      </c>
      <c r="I12" s="3" t="s">
        <v>103</v>
      </c>
      <c r="J12" s="3" t="s">
        <v>104</v>
      </c>
      <c r="K12" s="3" t="s">
        <v>96</v>
      </c>
      <c r="L12" s="3">
        <v>30024</v>
      </c>
      <c r="M12" s="3"/>
      <c r="N12" s="3"/>
      <c r="O12" s="3" t="s">
        <v>25</v>
      </c>
      <c r="P12" s="3" t="s">
        <v>98</v>
      </c>
    </row>
    <row r="13" spans="1:16" s="2" customFormat="1" ht="15.75" customHeight="1" x14ac:dyDescent="0.2">
      <c r="A13" s="3" t="s">
        <v>105</v>
      </c>
      <c r="B13" s="3" t="s">
        <v>106</v>
      </c>
      <c r="C13" s="3" t="s">
        <v>107</v>
      </c>
      <c r="D13" s="3" t="s">
        <v>108</v>
      </c>
      <c r="E13" s="3">
        <f>8613752396718</f>
        <v>8613752396718</v>
      </c>
      <c r="F13" s="3" t="s">
        <v>109</v>
      </c>
      <c r="G13" s="3" t="s">
        <v>108</v>
      </c>
      <c r="H13" s="3" t="s">
        <v>110</v>
      </c>
      <c r="I13" s="3"/>
      <c r="J13" s="3" t="s">
        <v>111</v>
      </c>
      <c r="K13" s="3" t="s">
        <v>96</v>
      </c>
      <c r="L13" s="3">
        <v>300000</v>
      </c>
      <c r="M13" s="3" t="s">
        <v>53</v>
      </c>
      <c r="N13" s="3"/>
      <c r="O13" s="3" t="s">
        <v>25</v>
      </c>
      <c r="P13" s="3" t="s">
        <v>26</v>
      </c>
    </row>
    <row r="14" spans="1:16" s="2" customFormat="1" ht="15.75" customHeight="1" x14ac:dyDescent="0.2">
      <c r="A14" s="3" t="s">
        <v>112</v>
      </c>
      <c r="B14" s="3" t="s">
        <v>113</v>
      </c>
      <c r="C14" s="3" t="s">
        <v>114</v>
      </c>
      <c r="D14" s="3" t="s">
        <v>115</v>
      </c>
      <c r="E14" s="3">
        <v>901114508</v>
      </c>
      <c r="F14" s="4">
        <v>44869</v>
      </c>
      <c r="G14" s="3" t="s">
        <v>116</v>
      </c>
      <c r="H14" s="3" t="s">
        <v>117</v>
      </c>
      <c r="I14" s="3" t="s">
        <v>118</v>
      </c>
      <c r="J14" s="3" t="s">
        <v>119</v>
      </c>
      <c r="K14" s="3" t="s">
        <v>120</v>
      </c>
      <c r="L14" s="3">
        <v>9568</v>
      </c>
      <c r="M14" s="3" t="s">
        <v>121</v>
      </c>
      <c r="N14" s="3"/>
      <c r="O14" s="3" t="s">
        <v>25</v>
      </c>
      <c r="P14" s="3" t="s">
        <v>26</v>
      </c>
    </row>
    <row r="15" spans="1:16" s="2" customFormat="1" ht="15.75" customHeight="1" x14ac:dyDescent="0.2">
      <c r="A15" s="3" t="s">
        <v>122</v>
      </c>
      <c r="B15" s="3" t="s">
        <v>123</v>
      </c>
      <c r="C15" s="3" t="s">
        <v>124</v>
      </c>
      <c r="D15" s="3" t="s">
        <v>115</v>
      </c>
      <c r="E15" s="3">
        <f>251913378170</f>
        <v>251913378170</v>
      </c>
      <c r="F15" s="3" t="s">
        <v>125</v>
      </c>
      <c r="G15" s="3" t="s">
        <v>115</v>
      </c>
      <c r="H15" s="3" t="s">
        <v>126</v>
      </c>
      <c r="I15" s="3"/>
      <c r="J15" s="3" t="s">
        <v>127</v>
      </c>
      <c r="K15" s="3" t="s">
        <v>120</v>
      </c>
      <c r="L15" s="3">
        <v>0</v>
      </c>
      <c r="M15" s="3" t="s">
        <v>128</v>
      </c>
      <c r="N15" s="3"/>
      <c r="O15" s="3" t="s">
        <v>25</v>
      </c>
      <c r="P15" s="3" t="s">
        <v>26</v>
      </c>
    </row>
    <row r="16" spans="1:16" s="2" customFormat="1" ht="15.75" customHeight="1" x14ac:dyDescent="0.2">
      <c r="A16" s="3" t="s">
        <v>129</v>
      </c>
      <c r="B16" s="3" t="s">
        <v>130</v>
      </c>
      <c r="C16" s="3" t="s">
        <v>131</v>
      </c>
      <c r="D16" s="3" t="s">
        <v>132</v>
      </c>
      <c r="E16" s="3">
        <v>930441302</v>
      </c>
      <c r="F16" s="3" t="s">
        <v>133</v>
      </c>
      <c r="G16" s="3" t="s">
        <v>132</v>
      </c>
      <c r="H16" s="3" t="s">
        <v>134</v>
      </c>
      <c r="I16" s="3" t="s">
        <v>135</v>
      </c>
      <c r="J16" s="3" t="s">
        <v>119</v>
      </c>
      <c r="K16" s="3" t="s">
        <v>120</v>
      </c>
      <c r="L16" s="3"/>
      <c r="M16" s="3" t="s">
        <v>136</v>
      </c>
      <c r="N16" s="3"/>
      <c r="O16" s="3" t="s">
        <v>25</v>
      </c>
      <c r="P16" s="3" t="s">
        <v>26</v>
      </c>
    </row>
    <row r="17" spans="1:16" s="2" customFormat="1" ht="15.75" customHeight="1" x14ac:dyDescent="0.2">
      <c r="A17" s="3" t="s">
        <v>137</v>
      </c>
      <c r="B17" s="3" t="s">
        <v>138</v>
      </c>
      <c r="C17" s="3" t="s">
        <v>139</v>
      </c>
      <c r="D17" s="3" t="s">
        <v>44</v>
      </c>
      <c r="E17" s="3">
        <v>246738653</v>
      </c>
      <c r="F17" s="3" t="s">
        <v>140</v>
      </c>
      <c r="G17" s="3" t="s">
        <v>44</v>
      </c>
      <c r="H17" s="3" t="s">
        <v>141</v>
      </c>
      <c r="I17" s="3"/>
      <c r="J17" s="3" t="s">
        <v>142</v>
      </c>
      <c r="K17" s="3" t="s">
        <v>143</v>
      </c>
      <c r="L17" s="3"/>
      <c r="M17" s="3" t="s">
        <v>47</v>
      </c>
      <c r="N17" s="3"/>
      <c r="O17" s="3" t="s">
        <v>25</v>
      </c>
      <c r="P17" s="3" t="s">
        <v>26</v>
      </c>
    </row>
    <row r="18" spans="1:16" s="2" customFormat="1" ht="15.75" customHeight="1" x14ac:dyDescent="0.2">
      <c r="A18" s="3" t="s">
        <v>144</v>
      </c>
      <c r="B18" s="3" t="s">
        <v>145</v>
      </c>
      <c r="C18" s="3" t="s">
        <v>146</v>
      </c>
      <c r="D18" s="3" t="s">
        <v>36</v>
      </c>
      <c r="E18" s="3" t="s">
        <v>147</v>
      </c>
      <c r="F18" s="4">
        <v>44208</v>
      </c>
      <c r="G18" s="3" t="s">
        <v>36</v>
      </c>
      <c r="H18" s="3" t="s">
        <v>148</v>
      </c>
      <c r="I18" s="3" t="s">
        <v>149</v>
      </c>
      <c r="J18" s="3" t="s">
        <v>150</v>
      </c>
      <c r="K18" s="3" t="s">
        <v>143</v>
      </c>
      <c r="L18" s="3">
        <f>233</f>
        <v>233</v>
      </c>
      <c r="M18" s="3" t="s">
        <v>136</v>
      </c>
      <c r="N18" s="3"/>
      <c r="O18" s="3" t="s">
        <v>25</v>
      </c>
      <c r="P18" s="3" t="s">
        <v>26</v>
      </c>
    </row>
    <row r="19" spans="1:16" s="2" customFormat="1" ht="15.75" customHeight="1" x14ac:dyDescent="0.2">
      <c r="A19" s="3" t="s">
        <v>151</v>
      </c>
      <c r="B19" s="3" t="s">
        <v>152</v>
      </c>
      <c r="C19" s="3" t="s">
        <v>153</v>
      </c>
      <c r="D19" s="3" t="s">
        <v>91</v>
      </c>
      <c r="E19" s="3">
        <v>558664009</v>
      </c>
      <c r="F19" s="3" t="s">
        <v>154</v>
      </c>
      <c r="G19" s="3" t="s">
        <v>91</v>
      </c>
      <c r="H19" s="3" t="s">
        <v>155</v>
      </c>
      <c r="I19" s="3"/>
      <c r="J19" s="3" t="s">
        <v>156</v>
      </c>
      <c r="K19" s="3" t="s">
        <v>143</v>
      </c>
      <c r="L19" s="3" t="s">
        <v>157</v>
      </c>
      <c r="M19" s="3" t="s">
        <v>158</v>
      </c>
      <c r="N19" s="3"/>
      <c r="O19" s="3" t="s">
        <v>25</v>
      </c>
      <c r="P19" s="3" t="s">
        <v>26</v>
      </c>
    </row>
    <row r="20" spans="1:16" s="2" customFormat="1" ht="15.75" customHeight="1" x14ac:dyDescent="0.2">
      <c r="A20" s="3" t="s">
        <v>159</v>
      </c>
      <c r="B20" s="3" t="s">
        <v>160</v>
      </c>
      <c r="C20" s="3" t="s">
        <v>161</v>
      </c>
      <c r="D20" s="3" t="s">
        <v>91</v>
      </c>
      <c r="E20" s="3">
        <v>541046053</v>
      </c>
      <c r="F20" s="4">
        <v>44593</v>
      </c>
      <c r="G20" s="3" t="s">
        <v>91</v>
      </c>
      <c r="H20" s="3" t="s">
        <v>162</v>
      </c>
      <c r="I20" s="3"/>
      <c r="J20" s="3" t="s">
        <v>163</v>
      </c>
      <c r="K20" s="3" t="s">
        <v>143</v>
      </c>
      <c r="L20" s="3">
        <v>233</v>
      </c>
      <c r="M20" s="3" t="s">
        <v>97</v>
      </c>
      <c r="N20" s="3"/>
      <c r="O20" s="3" t="s">
        <v>25</v>
      </c>
      <c r="P20" s="3" t="s">
        <v>26</v>
      </c>
    </row>
    <row r="21" spans="1:16" s="2" customFormat="1" ht="15.75" customHeight="1" x14ac:dyDescent="0.2">
      <c r="A21" s="3" t="s">
        <v>164</v>
      </c>
      <c r="B21" s="3" t="s">
        <v>165</v>
      </c>
      <c r="C21" s="3" t="s">
        <v>166</v>
      </c>
      <c r="D21" s="3" t="s">
        <v>36</v>
      </c>
      <c r="E21" s="3">
        <f>233276200093</f>
        <v>233276200093</v>
      </c>
      <c r="F21" s="3" t="s">
        <v>167</v>
      </c>
      <c r="G21" s="3" t="s">
        <v>36</v>
      </c>
      <c r="H21" s="3" t="s">
        <v>168</v>
      </c>
      <c r="I21" s="3"/>
      <c r="J21" s="3" t="s">
        <v>169</v>
      </c>
      <c r="K21" s="3" t="s">
        <v>143</v>
      </c>
      <c r="L21" s="3">
        <v>233</v>
      </c>
      <c r="M21" s="3" t="s">
        <v>136</v>
      </c>
      <c r="N21" s="3"/>
      <c r="O21" s="3" t="s">
        <v>25</v>
      </c>
      <c r="P21" s="3" t="s">
        <v>26</v>
      </c>
    </row>
    <row r="22" spans="1:16" s="2" customFormat="1" ht="15.75" customHeight="1" x14ac:dyDescent="0.2">
      <c r="A22" s="3" t="s">
        <v>170</v>
      </c>
      <c r="B22" s="3" t="s">
        <v>171</v>
      </c>
      <c r="C22" s="3" t="s">
        <v>172</v>
      </c>
      <c r="D22" s="3" t="s">
        <v>36</v>
      </c>
      <c r="E22" s="3">
        <v>240169162</v>
      </c>
      <c r="F22" s="4">
        <v>44744</v>
      </c>
      <c r="G22" s="3" t="s">
        <v>36</v>
      </c>
      <c r="H22" s="3" t="s">
        <v>173</v>
      </c>
      <c r="I22" s="3"/>
      <c r="J22" s="3" t="s">
        <v>174</v>
      </c>
      <c r="K22" s="3" t="s">
        <v>143</v>
      </c>
      <c r="L22" s="3" t="s">
        <v>175</v>
      </c>
      <c r="M22" s="3" t="s">
        <v>176</v>
      </c>
      <c r="N22" s="3"/>
      <c r="O22" s="3" t="s">
        <v>25</v>
      </c>
      <c r="P22" s="3" t="s">
        <v>26</v>
      </c>
    </row>
    <row r="23" spans="1:16" s="2" customFormat="1" ht="15.75" customHeight="1" x14ac:dyDescent="0.2">
      <c r="A23" s="3" t="s">
        <v>177</v>
      </c>
      <c r="B23" s="3" t="s">
        <v>178</v>
      </c>
      <c r="C23" s="3" t="s">
        <v>179</v>
      </c>
      <c r="D23" s="3" t="s">
        <v>57</v>
      </c>
      <c r="E23" s="3">
        <v>247788573</v>
      </c>
      <c r="F23" s="3" t="s">
        <v>180</v>
      </c>
      <c r="G23" s="3" t="s">
        <v>57</v>
      </c>
      <c r="H23" s="3" t="s">
        <v>181</v>
      </c>
      <c r="I23" s="3"/>
      <c r="J23" s="3" t="s">
        <v>182</v>
      </c>
      <c r="K23" s="3" t="s">
        <v>143</v>
      </c>
      <c r="L23" s="3"/>
      <c r="M23" s="3" t="s">
        <v>32</v>
      </c>
      <c r="N23" s="3"/>
      <c r="O23" s="3" t="s">
        <v>25</v>
      </c>
      <c r="P23" s="3" t="s">
        <v>26</v>
      </c>
    </row>
    <row r="24" spans="1:16" s="2" customFormat="1" ht="15.75" customHeight="1" x14ac:dyDescent="0.2">
      <c r="A24" s="3" t="s">
        <v>183</v>
      </c>
      <c r="B24" s="3" t="s">
        <v>184</v>
      </c>
      <c r="C24" s="3" t="s">
        <v>185</v>
      </c>
      <c r="D24" s="3" t="s">
        <v>186</v>
      </c>
      <c r="E24" s="3">
        <v>557680732</v>
      </c>
      <c r="F24" s="3" t="s">
        <v>187</v>
      </c>
      <c r="G24" s="3" t="s">
        <v>186</v>
      </c>
      <c r="H24" s="3">
        <v>118</v>
      </c>
      <c r="I24" s="3"/>
      <c r="J24" s="3" t="s">
        <v>188</v>
      </c>
      <c r="K24" s="3" t="s">
        <v>143</v>
      </c>
      <c r="L24" s="3">
        <v>118</v>
      </c>
      <c r="M24" s="3" t="s">
        <v>53</v>
      </c>
      <c r="N24" s="3"/>
      <c r="O24" s="3" t="s">
        <v>25</v>
      </c>
      <c r="P24" s="3" t="s">
        <v>26</v>
      </c>
    </row>
    <row r="25" spans="1:16" s="2" customFormat="1" ht="15.75" customHeight="1" x14ac:dyDescent="0.2">
      <c r="A25" s="3" t="s">
        <v>189</v>
      </c>
      <c r="B25" s="3" t="s">
        <v>190</v>
      </c>
      <c r="C25" s="3" t="s">
        <v>191</v>
      </c>
      <c r="D25" s="3" t="s">
        <v>91</v>
      </c>
      <c r="E25" s="3">
        <v>544491668</v>
      </c>
      <c r="F25" s="3" t="s">
        <v>192</v>
      </c>
      <c r="G25" s="3" t="s">
        <v>91</v>
      </c>
      <c r="H25" s="3" t="s">
        <v>193</v>
      </c>
      <c r="I25" s="3" t="s">
        <v>194</v>
      </c>
      <c r="J25" s="3" t="s">
        <v>195</v>
      </c>
      <c r="K25" s="3" t="s">
        <v>143</v>
      </c>
      <c r="L25" s="3"/>
      <c r="M25" s="3" t="s">
        <v>47</v>
      </c>
      <c r="N25" s="4">
        <v>44569</v>
      </c>
      <c r="O25" s="3" t="s">
        <v>25</v>
      </c>
      <c r="P25" s="3" t="s">
        <v>26</v>
      </c>
    </row>
    <row r="26" spans="1:16" s="2" customFormat="1" ht="15.75" customHeight="1" x14ac:dyDescent="0.2">
      <c r="A26" s="3" t="s">
        <v>196</v>
      </c>
      <c r="B26" s="3" t="s">
        <v>197</v>
      </c>
      <c r="C26" s="3" t="s">
        <v>198</v>
      </c>
      <c r="D26" s="3" t="s">
        <v>91</v>
      </c>
      <c r="E26" s="3">
        <v>542352841</v>
      </c>
      <c r="F26" s="4">
        <v>44900</v>
      </c>
      <c r="G26" s="3" t="s">
        <v>91</v>
      </c>
      <c r="H26" s="3" t="s">
        <v>199</v>
      </c>
      <c r="I26" s="3"/>
      <c r="J26" s="3" t="s">
        <v>200</v>
      </c>
      <c r="K26" s="3" t="s">
        <v>143</v>
      </c>
      <c r="L26" s="3">
        <v>0</v>
      </c>
      <c r="M26" s="3" t="s">
        <v>53</v>
      </c>
      <c r="N26" s="3"/>
      <c r="O26" s="3" t="s">
        <v>25</v>
      </c>
      <c r="P26" s="3" t="s">
        <v>26</v>
      </c>
    </row>
    <row r="27" spans="1:16" s="2" customFormat="1" ht="15.75" customHeight="1" x14ac:dyDescent="0.2">
      <c r="A27" s="3" t="s">
        <v>201</v>
      </c>
      <c r="B27" s="3" t="s">
        <v>202</v>
      </c>
      <c r="C27" s="3" t="s">
        <v>203</v>
      </c>
      <c r="D27" s="3" t="s">
        <v>36</v>
      </c>
      <c r="E27" s="3">
        <v>542622402</v>
      </c>
      <c r="F27" s="3" t="s">
        <v>204</v>
      </c>
      <c r="G27" s="3" t="s">
        <v>36</v>
      </c>
      <c r="H27" s="3" t="s">
        <v>205</v>
      </c>
      <c r="I27" s="3"/>
      <c r="J27" s="3" t="s">
        <v>206</v>
      </c>
      <c r="K27" s="3" t="s">
        <v>143</v>
      </c>
      <c r="L27" s="3" t="s">
        <v>207</v>
      </c>
      <c r="M27" s="3" t="s">
        <v>87</v>
      </c>
      <c r="N27" s="3"/>
      <c r="O27" s="3" t="s">
        <v>25</v>
      </c>
      <c r="P27" s="3" t="s">
        <v>26</v>
      </c>
    </row>
    <row r="28" spans="1:16" s="2" customFormat="1" ht="15.75" customHeight="1" x14ac:dyDescent="0.2">
      <c r="A28" s="3" t="s">
        <v>208</v>
      </c>
      <c r="B28" s="3" t="s">
        <v>209</v>
      </c>
      <c r="C28" s="3" t="s">
        <v>210</v>
      </c>
      <c r="D28" s="3" t="s">
        <v>91</v>
      </c>
      <c r="E28" s="3">
        <v>249978736</v>
      </c>
      <c r="F28" s="3" t="s">
        <v>211</v>
      </c>
      <c r="G28" s="3" t="s">
        <v>91</v>
      </c>
      <c r="H28" s="3" t="s">
        <v>212</v>
      </c>
      <c r="I28" s="3"/>
      <c r="J28" s="3" t="s">
        <v>206</v>
      </c>
      <c r="K28" s="3" t="s">
        <v>143</v>
      </c>
      <c r="L28" s="3">
        <f>233</f>
        <v>233</v>
      </c>
      <c r="M28" s="3" t="s">
        <v>136</v>
      </c>
      <c r="N28" s="3" t="s">
        <v>213</v>
      </c>
      <c r="O28" s="3" t="s">
        <v>25</v>
      </c>
      <c r="P28" s="3" t="s">
        <v>26</v>
      </c>
    </row>
    <row r="29" spans="1:16" s="2" customFormat="1" ht="15.75" customHeight="1" x14ac:dyDescent="0.2">
      <c r="A29" s="3" t="s">
        <v>214</v>
      </c>
      <c r="B29" s="3" t="s">
        <v>160</v>
      </c>
      <c r="C29" s="3" t="s">
        <v>215</v>
      </c>
      <c r="D29" s="3" t="s">
        <v>44</v>
      </c>
      <c r="E29" s="3">
        <v>509474711</v>
      </c>
      <c r="F29" s="3" t="s">
        <v>216</v>
      </c>
      <c r="G29" s="3" t="s">
        <v>44</v>
      </c>
      <c r="H29" s="3" t="s">
        <v>217</v>
      </c>
      <c r="I29" s="3"/>
      <c r="J29" s="3" t="s">
        <v>218</v>
      </c>
      <c r="K29" s="3" t="s">
        <v>143</v>
      </c>
      <c r="L29" s="3">
        <v>233</v>
      </c>
      <c r="M29" s="3"/>
      <c r="N29" s="3"/>
      <c r="O29" s="3" t="s">
        <v>25</v>
      </c>
      <c r="P29" s="3" t="s">
        <v>62</v>
      </c>
    </row>
    <row r="30" spans="1:16" s="2" customFormat="1" ht="15.75" customHeight="1" x14ac:dyDescent="0.2">
      <c r="A30" s="3" t="s">
        <v>219</v>
      </c>
      <c r="B30" s="3" t="s">
        <v>190</v>
      </c>
      <c r="C30" s="3" t="s">
        <v>220</v>
      </c>
      <c r="D30" s="3" t="s">
        <v>66</v>
      </c>
      <c r="E30" s="3">
        <v>554665251</v>
      </c>
      <c r="F30" s="3" t="s">
        <v>45</v>
      </c>
      <c r="G30" s="3" t="s">
        <v>66</v>
      </c>
      <c r="H30" s="3" t="s">
        <v>221</v>
      </c>
      <c r="I30" s="3"/>
      <c r="J30" s="3" t="s">
        <v>222</v>
      </c>
      <c r="K30" s="3" t="s">
        <v>143</v>
      </c>
      <c r="L30" s="3">
        <v>233</v>
      </c>
      <c r="M30" s="3" t="s">
        <v>223</v>
      </c>
      <c r="N30" s="3"/>
      <c r="O30" s="3" t="s">
        <v>25</v>
      </c>
      <c r="P30" s="3" t="s">
        <v>62</v>
      </c>
    </row>
    <row r="31" spans="1:16" s="2" customFormat="1" ht="15.75" customHeight="1" x14ac:dyDescent="0.2">
      <c r="A31" s="3" t="s">
        <v>224</v>
      </c>
      <c r="B31" s="3" t="s">
        <v>190</v>
      </c>
      <c r="C31" s="3" t="s">
        <v>191</v>
      </c>
      <c r="D31" s="3" t="s">
        <v>91</v>
      </c>
      <c r="E31" s="3">
        <v>544491668</v>
      </c>
      <c r="F31" s="3" t="s">
        <v>192</v>
      </c>
      <c r="G31" s="3" t="s">
        <v>91</v>
      </c>
      <c r="H31" s="3" t="s">
        <v>193</v>
      </c>
      <c r="I31" s="3" t="s">
        <v>194</v>
      </c>
      <c r="J31" s="3" t="s">
        <v>195</v>
      </c>
      <c r="K31" s="3" t="s">
        <v>143</v>
      </c>
      <c r="L31" s="3"/>
      <c r="M31" s="3" t="s">
        <v>47</v>
      </c>
      <c r="N31" s="4">
        <v>44569</v>
      </c>
      <c r="O31" s="3" t="s">
        <v>25</v>
      </c>
      <c r="P31" s="3" t="s">
        <v>26</v>
      </c>
    </row>
    <row r="32" spans="1:16" s="2" customFormat="1" ht="15.75" customHeight="1" x14ac:dyDescent="0.2">
      <c r="A32" s="3" t="s">
        <v>225</v>
      </c>
      <c r="B32" s="3" t="s">
        <v>226</v>
      </c>
      <c r="C32" s="3" t="s">
        <v>227</v>
      </c>
      <c r="D32" s="3" t="s">
        <v>91</v>
      </c>
      <c r="E32" s="3">
        <v>560966491</v>
      </c>
      <c r="F32" s="4">
        <v>44689</v>
      </c>
      <c r="G32" s="3" t="s">
        <v>91</v>
      </c>
      <c r="H32" s="3" t="s">
        <v>228</v>
      </c>
      <c r="I32" s="3"/>
      <c r="J32" s="3" t="s">
        <v>229</v>
      </c>
      <c r="K32" s="3" t="s">
        <v>143</v>
      </c>
      <c r="L32" s="3">
        <v>0</v>
      </c>
      <c r="M32" s="3" t="s">
        <v>230</v>
      </c>
      <c r="N32" s="3"/>
      <c r="O32" s="3" t="s">
        <v>25</v>
      </c>
      <c r="P32" s="3" t="s">
        <v>98</v>
      </c>
    </row>
    <row r="33" spans="1:16" s="2" customFormat="1" ht="15.75" customHeight="1" x14ac:dyDescent="0.2">
      <c r="A33" s="3" t="s">
        <v>231</v>
      </c>
      <c r="B33" s="3" t="s">
        <v>232</v>
      </c>
      <c r="C33" s="3" t="s">
        <v>233</v>
      </c>
      <c r="D33" s="3" t="s">
        <v>91</v>
      </c>
      <c r="E33" s="3">
        <v>246647410</v>
      </c>
      <c r="F33" s="4">
        <v>44689</v>
      </c>
      <c r="G33" s="3" t="s">
        <v>91</v>
      </c>
      <c r="H33" s="3" t="s">
        <v>234</v>
      </c>
      <c r="I33" s="3"/>
      <c r="J33" s="3" t="s">
        <v>235</v>
      </c>
      <c r="K33" s="3" t="s">
        <v>143</v>
      </c>
      <c r="L33" s="3">
        <v>233</v>
      </c>
      <c r="M33" s="3" t="s">
        <v>47</v>
      </c>
      <c r="N33" s="3"/>
      <c r="O33" s="3" t="s">
        <v>25</v>
      </c>
      <c r="P33" s="3" t="s">
        <v>26</v>
      </c>
    </row>
    <row r="34" spans="1:16" s="2" customFormat="1" ht="15.75" customHeight="1" x14ac:dyDescent="0.2">
      <c r="A34" s="3" t="s">
        <v>236</v>
      </c>
      <c r="B34" s="3" t="s">
        <v>237</v>
      </c>
      <c r="C34" s="3" t="s">
        <v>238</v>
      </c>
      <c r="D34" s="3" t="s">
        <v>91</v>
      </c>
      <c r="E34" s="3">
        <v>209671441</v>
      </c>
      <c r="F34" s="4">
        <v>44781</v>
      </c>
      <c r="G34" s="3" t="s">
        <v>91</v>
      </c>
      <c r="H34" s="3" t="s">
        <v>239</v>
      </c>
      <c r="I34" s="3" t="s">
        <v>240</v>
      </c>
      <c r="J34" s="3" t="s">
        <v>241</v>
      </c>
      <c r="K34" s="3" t="s">
        <v>143</v>
      </c>
      <c r="L34" s="3" t="s">
        <v>242</v>
      </c>
      <c r="M34" s="3" t="s">
        <v>97</v>
      </c>
      <c r="N34" s="3"/>
      <c r="O34" s="3" t="s">
        <v>25</v>
      </c>
      <c r="P34" s="3" t="s">
        <v>98</v>
      </c>
    </row>
    <row r="35" spans="1:16" s="2" customFormat="1" ht="15.75" customHeight="1" x14ac:dyDescent="0.2">
      <c r="A35" s="3" t="s">
        <v>243</v>
      </c>
      <c r="B35" s="3" t="s">
        <v>244</v>
      </c>
      <c r="C35" s="3" t="s">
        <v>245</v>
      </c>
      <c r="D35" s="3" t="s">
        <v>66</v>
      </c>
      <c r="E35" s="3">
        <f>233245075225</f>
        <v>233245075225</v>
      </c>
      <c r="F35" s="4">
        <v>44781</v>
      </c>
      <c r="G35" s="3" t="s">
        <v>66</v>
      </c>
      <c r="H35" s="3" t="s">
        <v>246</v>
      </c>
      <c r="I35" s="3"/>
      <c r="J35" s="3" t="s">
        <v>206</v>
      </c>
      <c r="K35" s="3" t="s">
        <v>143</v>
      </c>
      <c r="L35" s="3">
        <v>233</v>
      </c>
      <c r="M35" s="3" t="s">
        <v>97</v>
      </c>
      <c r="N35" s="3"/>
      <c r="O35" s="3" t="s">
        <v>25</v>
      </c>
      <c r="P35" s="3" t="s">
        <v>62</v>
      </c>
    </row>
    <row r="36" spans="1:16" s="2" customFormat="1" ht="15.75" customHeight="1" x14ac:dyDescent="0.2">
      <c r="A36" s="3" t="s">
        <v>247</v>
      </c>
      <c r="B36" s="3" t="s">
        <v>248</v>
      </c>
      <c r="C36" s="3" t="s">
        <v>249</v>
      </c>
      <c r="D36" s="3" t="s">
        <v>44</v>
      </c>
      <c r="E36" s="3">
        <f>233269608059</f>
        <v>233269608059</v>
      </c>
      <c r="F36" s="4">
        <v>44873</v>
      </c>
      <c r="G36" s="3" t="s">
        <v>44</v>
      </c>
      <c r="H36" s="3" t="s">
        <v>250</v>
      </c>
      <c r="I36" s="3"/>
      <c r="J36" s="3" t="s">
        <v>229</v>
      </c>
      <c r="K36" s="3" t="s">
        <v>143</v>
      </c>
      <c r="L36" s="3">
        <v>23321</v>
      </c>
      <c r="M36" s="3" t="s">
        <v>32</v>
      </c>
      <c r="N36" s="3"/>
      <c r="O36" s="3" t="s">
        <v>25</v>
      </c>
      <c r="P36" s="3" t="s">
        <v>26</v>
      </c>
    </row>
    <row r="37" spans="1:16" s="2" customFormat="1" ht="15.75" customHeight="1" x14ac:dyDescent="0.2">
      <c r="A37" s="3" t="s">
        <v>251</v>
      </c>
      <c r="B37" s="3" t="s">
        <v>252</v>
      </c>
      <c r="C37" s="3" t="s">
        <v>253</v>
      </c>
      <c r="D37" s="3" t="s">
        <v>19</v>
      </c>
      <c r="E37" s="3">
        <v>543053613</v>
      </c>
      <c r="F37" s="3" t="s">
        <v>254</v>
      </c>
      <c r="G37" s="3" t="s">
        <v>19</v>
      </c>
      <c r="H37" s="3" t="s">
        <v>255</v>
      </c>
      <c r="I37" s="3"/>
      <c r="J37" s="3" t="s">
        <v>256</v>
      </c>
      <c r="K37" s="3" t="s">
        <v>143</v>
      </c>
      <c r="L37" s="3"/>
      <c r="M37" s="3" t="s">
        <v>176</v>
      </c>
      <c r="N37" s="3"/>
      <c r="O37" s="3" t="s">
        <v>25</v>
      </c>
      <c r="P37" s="3" t="s">
        <v>26</v>
      </c>
    </row>
    <row r="38" spans="1:16" s="2" customFormat="1" ht="15.75" customHeight="1" x14ac:dyDescent="0.2">
      <c r="A38" s="3" t="s">
        <v>257</v>
      </c>
      <c r="B38" s="3" t="s">
        <v>258</v>
      </c>
      <c r="C38" s="3" t="s">
        <v>259</v>
      </c>
      <c r="D38" s="3" t="s">
        <v>57</v>
      </c>
      <c r="E38" s="3">
        <v>542515339</v>
      </c>
      <c r="F38" s="3" t="s">
        <v>260</v>
      </c>
      <c r="G38" s="3" t="s">
        <v>57</v>
      </c>
      <c r="H38" s="3" t="s">
        <v>261</v>
      </c>
      <c r="I38" s="3"/>
      <c r="J38" s="3" t="s">
        <v>206</v>
      </c>
      <c r="K38" s="3" t="s">
        <v>143</v>
      </c>
      <c r="L38" s="3">
        <v>233</v>
      </c>
      <c r="M38" s="3" t="s">
        <v>230</v>
      </c>
      <c r="N38" s="3"/>
      <c r="O38" s="3" t="s">
        <v>25</v>
      </c>
      <c r="P38" s="3" t="s">
        <v>26</v>
      </c>
    </row>
    <row r="39" spans="1:16" s="2" customFormat="1" ht="15.75" customHeight="1" x14ac:dyDescent="0.2">
      <c r="A39" s="3" t="s">
        <v>262</v>
      </c>
      <c r="B39" s="3" t="s">
        <v>263</v>
      </c>
      <c r="C39" s="3" t="s">
        <v>264</v>
      </c>
      <c r="D39" s="3" t="s">
        <v>57</v>
      </c>
      <c r="E39" s="3">
        <v>242311546</v>
      </c>
      <c r="F39" s="3" t="s">
        <v>265</v>
      </c>
      <c r="G39" s="3" t="s">
        <v>57</v>
      </c>
      <c r="H39" s="3" t="s">
        <v>266</v>
      </c>
      <c r="I39" s="3"/>
      <c r="J39" s="3" t="s">
        <v>229</v>
      </c>
      <c r="K39" s="3" t="s">
        <v>143</v>
      </c>
      <c r="L39" s="3">
        <v>233</v>
      </c>
      <c r="M39" s="3"/>
      <c r="N39" s="3"/>
      <c r="O39" s="3" t="s">
        <v>25</v>
      </c>
      <c r="P39" s="3" t="s">
        <v>98</v>
      </c>
    </row>
    <row r="40" spans="1:16" s="2" customFormat="1" ht="15.75" customHeight="1" x14ac:dyDescent="0.2">
      <c r="A40" s="3" t="s">
        <v>267</v>
      </c>
      <c r="B40" s="3" t="s">
        <v>268</v>
      </c>
      <c r="C40" s="3" t="s">
        <v>269</v>
      </c>
      <c r="D40" s="3" t="s">
        <v>36</v>
      </c>
      <c r="E40" s="3">
        <v>244914106</v>
      </c>
      <c r="F40" s="3" t="s">
        <v>92</v>
      </c>
      <c r="G40" s="3" t="s">
        <v>36</v>
      </c>
      <c r="H40" s="3" t="s">
        <v>270</v>
      </c>
      <c r="I40" s="3"/>
      <c r="J40" s="3" t="s">
        <v>229</v>
      </c>
      <c r="K40" s="3" t="s">
        <v>143</v>
      </c>
      <c r="L40" s="3">
        <v>233</v>
      </c>
      <c r="M40" s="3" t="s">
        <v>176</v>
      </c>
      <c r="N40" s="3"/>
      <c r="O40" s="3" t="s">
        <v>25</v>
      </c>
      <c r="P40" s="3" t="s">
        <v>26</v>
      </c>
    </row>
    <row r="41" spans="1:16" s="2" customFormat="1" ht="15.75" customHeight="1" x14ac:dyDescent="0.2">
      <c r="A41" s="3" t="s">
        <v>271</v>
      </c>
      <c r="B41" s="3" t="s">
        <v>272</v>
      </c>
      <c r="C41" s="3" t="s">
        <v>273</v>
      </c>
      <c r="D41" s="3" t="s">
        <v>186</v>
      </c>
      <c r="E41" s="3">
        <v>553774077</v>
      </c>
      <c r="F41" s="4">
        <v>44629</v>
      </c>
      <c r="G41" s="3" t="s">
        <v>186</v>
      </c>
      <c r="H41" s="3" t="s">
        <v>274</v>
      </c>
      <c r="I41" s="3" t="s">
        <v>275</v>
      </c>
      <c r="J41" s="3" t="s">
        <v>206</v>
      </c>
      <c r="K41" s="3" t="s">
        <v>143</v>
      </c>
      <c r="L41" s="3" t="s">
        <v>276</v>
      </c>
      <c r="M41" s="3"/>
      <c r="N41" s="3"/>
      <c r="O41" s="3" t="s">
        <v>25</v>
      </c>
      <c r="P41" s="3" t="s">
        <v>62</v>
      </c>
    </row>
    <row r="42" spans="1:16" s="2" customFormat="1" ht="15.75" customHeight="1" x14ac:dyDescent="0.2">
      <c r="A42" s="3" t="s">
        <v>277</v>
      </c>
      <c r="B42" s="3" t="s">
        <v>226</v>
      </c>
      <c r="C42" s="3" t="s">
        <v>278</v>
      </c>
      <c r="D42" s="3" t="s">
        <v>19</v>
      </c>
      <c r="E42" s="3">
        <f>233263806654</f>
        <v>233263806654</v>
      </c>
      <c r="F42" s="4">
        <v>44843</v>
      </c>
      <c r="G42" s="3" t="s">
        <v>19</v>
      </c>
      <c r="H42" s="3" t="s">
        <v>279</v>
      </c>
      <c r="I42" s="3"/>
      <c r="J42" s="3" t="s">
        <v>206</v>
      </c>
      <c r="K42" s="3" t="s">
        <v>143</v>
      </c>
      <c r="L42" s="3" t="s">
        <v>280</v>
      </c>
      <c r="M42" s="3" t="s">
        <v>24</v>
      </c>
      <c r="N42" s="3"/>
      <c r="O42" s="3" t="s">
        <v>25</v>
      </c>
      <c r="P42" s="3" t="s">
        <v>26</v>
      </c>
    </row>
    <row r="43" spans="1:16" s="2" customFormat="1" ht="15.75" customHeight="1" x14ac:dyDescent="0.2">
      <c r="A43" s="3" t="s">
        <v>281</v>
      </c>
      <c r="B43" s="3" t="s">
        <v>282</v>
      </c>
      <c r="C43" s="3" t="s">
        <v>283</v>
      </c>
      <c r="D43" s="3" t="s">
        <v>91</v>
      </c>
      <c r="E43" s="3">
        <f>233556014606</f>
        <v>233556014606</v>
      </c>
      <c r="F43" s="3" t="s">
        <v>284</v>
      </c>
      <c r="G43" s="3" t="s">
        <v>91</v>
      </c>
      <c r="H43" s="3" t="s">
        <v>285</v>
      </c>
      <c r="I43" s="3"/>
      <c r="J43" s="3" t="s">
        <v>206</v>
      </c>
      <c r="K43" s="3" t="s">
        <v>143</v>
      </c>
      <c r="L43" s="3" t="s">
        <v>286</v>
      </c>
      <c r="M43" s="3" t="s">
        <v>287</v>
      </c>
      <c r="N43" s="3"/>
      <c r="O43" s="3" t="s">
        <v>25</v>
      </c>
      <c r="P43" s="3" t="s">
        <v>98</v>
      </c>
    </row>
    <row r="44" spans="1:16" s="2" customFormat="1" ht="15.75" customHeight="1" x14ac:dyDescent="0.2">
      <c r="A44" s="3" t="s">
        <v>288</v>
      </c>
      <c r="B44" s="3" t="s">
        <v>289</v>
      </c>
      <c r="C44" s="3" t="s">
        <v>290</v>
      </c>
      <c r="D44" s="3" t="s">
        <v>91</v>
      </c>
      <c r="E44" s="3">
        <f>233548871587</f>
        <v>233548871587</v>
      </c>
      <c r="F44" s="3" t="s">
        <v>291</v>
      </c>
      <c r="G44" s="3" t="s">
        <v>91</v>
      </c>
      <c r="H44" s="3" t="s">
        <v>292</v>
      </c>
      <c r="I44" s="3"/>
      <c r="J44" s="3" t="s">
        <v>206</v>
      </c>
      <c r="K44" s="3" t="s">
        <v>143</v>
      </c>
      <c r="L44" s="3">
        <f>233</f>
        <v>233</v>
      </c>
      <c r="M44" s="3" t="s">
        <v>287</v>
      </c>
      <c r="N44" s="3"/>
      <c r="O44" s="3" t="s">
        <v>25</v>
      </c>
      <c r="P44" s="3" t="s">
        <v>62</v>
      </c>
    </row>
    <row r="45" spans="1:16" s="2" customFormat="1" ht="15.75" customHeight="1" x14ac:dyDescent="0.2">
      <c r="A45" s="3" t="s">
        <v>293</v>
      </c>
      <c r="B45" s="3" t="s">
        <v>294</v>
      </c>
      <c r="C45" s="3" t="s">
        <v>295</v>
      </c>
      <c r="D45" s="3" t="s">
        <v>296</v>
      </c>
      <c r="E45" s="3">
        <v>245429700</v>
      </c>
      <c r="F45" s="3" t="s">
        <v>297</v>
      </c>
      <c r="G45" s="3" t="s">
        <v>296</v>
      </c>
      <c r="H45" s="3" t="s">
        <v>298</v>
      </c>
      <c r="I45" s="3"/>
      <c r="J45" s="3" t="s">
        <v>299</v>
      </c>
      <c r="K45" s="3" t="s">
        <v>143</v>
      </c>
      <c r="L45" s="3"/>
      <c r="M45" s="3" t="s">
        <v>47</v>
      </c>
      <c r="N45" s="3"/>
      <c r="O45" s="3" t="s">
        <v>25</v>
      </c>
      <c r="P45" s="3" t="s">
        <v>26</v>
      </c>
    </row>
    <row r="46" spans="1:16" s="2" customFormat="1" ht="15.75" customHeight="1" x14ac:dyDescent="0.2">
      <c r="A46" s="3" t="s">
        <v>300</v>
      </c>
      <c r="B46" s="3" t="s">
        <v>301</v>
      </c>
      <c r="C46" s="3" t="s">
        <v>302</v>
      </c>
      <c r="D46" s="3" t="s">
        <v>303</v>
      </c>
      <c r="E46" s="3">
        <v>242243455</v>
      </c>
      <c r="F46" s="3" t="s">
        <v>304</v>
      </c>
      <c r="G46" s="3" t="s">
        <v>303</v>
      </c>
      <c r="H46" s="3" t="s">
        <v>305</v>
      </c>
      <c r="I46" s="3"/>
      <c r="J46" s="3" t="s">
        <v>234</v>
      </c>
      <c r="K46" s="3" t="s">
        <v>143</v>
      </c>
      <c r="L46" s="3"/>
      <c r="M46" s="3"/>
      <c r="N46" s="3"/>
      <c r="O46" s="3" t="s">
        <v>25</v>
      </c>
      <c r="P46" s="3" t="s">
        <v>26</v>
      </c>
    </row>
    <row r="47" spans="1:16" s="2" customFormat="1" ht="15.75" customHeight="1" x14ac:dyDescent="0.2">
      <c r="A47" s="3" t="s">
        <v>306</v>
      </c>
      <c r="B47" s="3" t="s">
        <v>307</v>
      </c>
      <c r="C47" s="3" t="s">
        <v>308</v>
      </c>
      <c r="D47" s="3" t="s">
        <v>66</v>
      </c>
      <c r="E47" s="3" t="s">
        <v>309</v>
      </c>
      <c r="F47" s="3" t="s">
        <v>310</v>
      </c>
      <c r="G47" s="3" t="s">
        <v>66</v>
      </c>
      <c r="H47" s="3" t="s">
        <v>311</v>
      </c>
      <c r="I47" s="3"/>
      <c r="J47" s="3" t="s">
        <v>312</v>
      </c>
      <c r="K47" s="3" t="s">
        <v>313</v>
      </c>
      <c r="L47" s="3">
        <v>1398748311</v>
      </c>
      <c r="M47" s="3" t="s">
        <v>223</v>
      </c>
      <c r="N47" s="3"/>
      <c r="O47" s="3" t="s">
        <v>25</v>
      </c>
      <c r="P47" s="3" t="s">
        <v>62</v>
      </c>
    </row>
    <row r="48" spans="1:16" s="2" customFormat="1" x14ac:dyDescent="0.2">
      <c r="A48" s="3" t="s">
        <v>314</v>
      </c>
      <c r="B48" s="3" t="s">
        <v>289</v>
      </c>
      <c r="C48" s="3" t="s">
        <v>315</v>
      </c>
      <c r="D48" s="3" t="s">
        <v>296</v>
      </c>
      <c r="E48" s="3">
        <v>708242154</v>
      </c>
      <c r="F48" s="4">
        <v>44777</v>
      </c>
      <c r="G48" s="3" t="s">
        <v>296</v>
      </c>
      <c r="H48" s="3" t="s">
        <v>316</v>
      </c>
      <c r="I48" s="3"/>
      <c r="J48" s="3" t="s">
        <v>317</v>
      </c>
      <c r="K48" s="3" t="s">
        <v>318</v>
      </c>
      <c r="L48" s="3"/>
      <c r="M48" s="3" t="s">
        <v>53</v>
      </c>
      <c r="N48" s="3"/>
      <c r="O48" s="3" t="s">
        <v>25</v>
      </c>
      <c r="P48" s="3" t="s">
        <v>26</v>
      </c>
    </row>
    <row r="49" spans="1:16" s="2" customFormat="1" x14ac:dyDescent="0.2">
      <c r="A49" s="3" t="s">
        <v>319</v>
      </c>
      <c r="B49" s="3" t="s">
        <v>320</v>
      </c>
      <c r="C49" s="3" t="s">
        <v>321</v>
      </c>
      <c r="D49" s="3" t="s">
        <v>186</v>
      </c>
      <c r="E49" s="3">
        <v>706564269</v>
      </c>
      <c r="F49" s="3" t="s">
        <v>322</v>
      </c>
      <c r="G49" s="3" t="s">
        <v>186</v>
      </c>
      <c r="H49" s="3" t="s">
        <v>323</v>
      </c>
      <c r="I49" s="3" t="s">
        <v>324</v>
      </c>
      <c r="J49" s="3" t="s">
        <v>317</v>
      </c>
      <c r="K49" s="3" t="s">
        <v>318</v>
      </c>
      <c r="L49" s="3">
        <v>100</v>
      </c>
      <c r="M49" s="3"/>
      <c r="N49" s="3"/>
      <c r="O49" s="3" t="s">
        <v>25</v>
      </c>
      <c r="P49" s="3" t="s">
        <v>98</v>
      </c>
    </row>
    <row r="50" spans="1:16" s="2" customFormat="1" x14ac:dyDescent="0.2">
      <c r="A50" s="3" t="s">
        <v>325</v>
      </c>
      <c r="B50" s="3" t="s">
        <v>326</v>
      </c>
      <c r="C50" s="3" t="s">
        <v>327</v>
      </c>
      <c r="D50" s="3" t="s">
        <v>91</v>
      </c>
      <c r="E50" s="3">
        <v>886542434</v>
      </c>
      <c r="F50" s="4">
        <v>44563</v>
      </c>
      <c r="G50" s="3" t="s">
        <v>91</v>
      </c>
      <c r="H50" s="3" t="s">
        <v>328</v>
      </c>
      <c r="I50" s="3"/>
      <c r="J50" s="3" t="s">
        <v>329</v>
      </c>
      <c r="K50" s="3" t="s">
        <v>330</v>
      </c>
      <c r="L50" s="5" t="s">
        <v>331</v>
      </c>
      <c r="M50" s="3" t="s">
        <v>230</v>
      </c>
      <c r="N50" s="3"/>
      <c r="O50" s="3" t="s">
        <v>25</v>
      </c>
      <c r="P50" s="3" t="s">
        <v>26</v>
      </c>
    </row>
    <row r="51" spans="1:16" s="2" customFormat="1" x14ac:dyDescent="0.2">
      <c r="A51" s="3" t="s">
        <v>332</v>
      </c>
      <c r="B51" s="3" t="s">
        <v>333</v>
      </c>
      <c r="C51" s="3" t="s">
        <v>334</v>
      </c>
      <c r="D51" s="3" t="s">
        <v>335</v>
      </c>
      <c r="E51" s="3">
        <v>770427600</v>
      </c>
      <c r="F51" s="4">
        <v>44595</v>
      </c>
      <c r="G51" s="3" t="s">
        <v>335</v>
      </c>
      <c r="H51" s="3" t="s">
        <v>336</v>
      </c>
      <c r="I51" s="3"/>
      <c r="J51" s="3" t="s">
        <v>337</v>
      </c>
      <c r="K51" s="3" t="s">
        <v>330</v>
      </c>
      <c r="L51" s="3">
        <v>50101</v>
      </c>
      <c r="M51" s="3" t="s">
        <v>87</v>
      </c>
      <c r="N51" s="3"/>
      <c r="O51" s="3" t="s">
        <v>25</v>
      </c>
      <c r="P51" s="3" t="s">
        <v>26</v>
      </c>
    </row>
    <row r="52" spans="1:16" s="2" customFormat="1" x14ac:dyDescent="0.2">
      <c r="A52" s="3" t="s">
        <v>338</v>
      </c>
      <c r="B52" s="3" t="s">
        <v>339</v>
      </c>
      <c r="C52" s="3" t="s">
        <v>106</v>
      </c>
      <c r="D52" s="3" t="s">
        <v>340</v>
      </c>
      <c r="E52" s="3">
        <v>886617804</v>
      </c>
      <c r="F52" s="4">
        <v>44872</v>
      </c>
      <c r="G52" s="3" t="s">
        <v>340</v>
      </c>
      <c r="H52" s="3" t="s">
        <v>341</v>
      </c>
      <c r="I52" s="3" t="s">
        <v>342</v>
      </c>
      <c r="J52" s="3" t="s">
        <v>329</v>
      </c>
      <c r="K52" s="3" t="s">
        <v>330</v>
      </c>
      <c r="L52" s="3">
        <v>1000</v>
      </c>
      <c r="M52" s="3"/>
      <c r="N52" s="3"/>
      <c r="O52" s="3" t="s">
        <v>25</v>
      </c>
      <c r="P52" s="3" t="s">
        <v>62</v>
      </c>
    </row>
    <row r="53" spans="1:16" s="2" customFormat="1" x14ac:dyDescent="0.2">
      <c r="A53" s="3" t="s">
        <v>343</v>
      </c>
      <c r="B53" s="3" t="s">
        <v>344</v>
      </c>
      <c r="C53" s="3" t="s">
        <v>345</v>
      </c>
      <c r="D53" s="3" t="s">
        <v>91</v>
      </c>
      <c r="E53" s="3">
        <v>770990480</v>
      </c>
      <c r="F53" s="4">
        <v>44812</v>
      </c>
      <c r="G53" s="3" t="s">
        <v>91</v>
      </c>
      <c r="H53" s="3" t="s">
        <v>346</v>
      </c>
      <c r="I53" s="3"/>
      <c r="J53" s="3" t="s">
        <v>329</v>
      </c>
      <c r="K53" s="3" t="s">
        <v>330</v>
      </c>
      <c r="L53" s="3">
        <v>1000</v>
      </c>
      <c r="M53" s="3" t="s">
        <v>287</v>
      </c>
      <c r="N53" s="3"/>
      <c r="O53" s="3" t="s">
        <v>25</v>
      </c>
      <c r="P53" s="3" t="s">
        <v>26</v>
      </c>
    </row>
    <row r="54" spans="1:16" s="2" customFormat="1" x14ac:dyDescent="0.2">
      <c r="A54" s="3" t="s">
        <v>347</v>
      </c>
      <c r="B54" s="3" t="s">
        <v>348</v>
      </c>
      <c r="C54" s="3" t="s">
        <v>349</v>
      </c>
      <c r="D54" s="3" t="s">
        <v>296</v>
      </c>
      <c r="E54" s="3">
        <v>9843711386</v>
      </c>
      <c r="F54" s="3" t="s">
        <v>350</v>
      </c>
      <c r="G54" s="3" t="s">
        <v>296</v>
      </c>
      <c r="H54" s="3" t="s">
        <v>351</v>
      </c>
      <c r="I54" s="3"/>
      <c r="J54" s="3" t="s">
        <v>352</v>
      </c>
      <c r="K54" s="3" t="s">
        <v>353</v>
      </c>
      <c r="L54" s="3"/>
      <c r="M54" s="3" t="s">
        <v>47</v>
      </c>
      <c r="N54" s="3"/>
      <c r="O54" s="3" t="s">
        <v>25</v>
      </c>
      <c r="P54" s="3" t="s">
        <v>26</v>
      </c>
    </row>
    <row r="55" spans="1:16" s="2" customFormat="1" x14ac:dyDescent="0.2">
      <c r="A55" s="3" t="s">
        <v>354</v>
      </c>
      <c r="B55" s="3" t="s">
        <v>355</v>
      </c>
      <c r="C55" s="3" t="s">
        <v>356</v>
      </c>
      <c r="D55" s="3" t="s">
        <v>296</v>
      </c>
      <c r="E55" s="3">
        <v>9809141265</v>
      </c>
      <c r="F55" s="3" t="s">
        <v>357</v>
      </c>
      <c r="G55" s="3" t="s">
        <v>296</v>
      </c>
      <c r="H55" s="3" t="s">
        <v>358</v>
      </c>
      <c r="I55" s="3"/>
      <c r="J55" s="3" t="s">
        <v>352</v>
      </c>
      <c r="K55" s="3" t="s">
        <v>353</v>
      </c>
      <c r="L55" s="3">
        <v>44600</v>
      </c>
      <c r="M55" s="3" t="s">
        <v>87</v>
      </c>
      <c r="N55" s="3" t="s">
        <v>359</v>
      </c>
      <c r="O55" s="3" t="s">
        <v>25</v>
      </c>
      <c r="P55" s="3" t="s">
        <v>26</v>
      </c>
    </row>
    <row r="56" spans="1:16" s="2" customFormat="1" x14ac:dyDescent="0.2">
      <c r="A56" s="3" t="s">
        <v>360</v>
      </c>
      <c r="B56" s="3" t="s">
        <v>361</v>
      </c>
      <c r="C56" s="3" t="s">
        <v>362</v>
      </c>
      <c r="D56" s="3" t="s">
        <v>44</v>
      </c>
      <c r="E56" s="3">
        <v>9863933685</v>
      </c>
      <c r="F56" s="4">
        <v>44569</v>
      </c>
      <c r="G56" s="3" t="s">
        <v>44</v>
      </c>
      <c r="H56" s="3" t="s">
        <v>363</v>
      </c>
      <c r="I56" s="3"/>
      <c r="J56" s="3" t="s">
        <v>364</v>
      </c>
      <c r="K56" s="3" t="s">
        <v>353</v>
      </c>
      <c r="L56" s="3"/>
      <c r="M56" s="3" t="s">
        <v>136</v>
      </c>
      <c r="N56" s="3"/>
      <c r="O56" s="3" t="s">
        <v>25</v>
      </c>
      <c r="P56" s="3" t="s">
        <v>26</v>
      </c>
    </row>
    <row r="57" spans="1:16" s="2" customFormat="1" x14ac:dyDescent="0.2">
      <c r="A57" s="3" t="s">
        <v>365</v>
      </c>
      <c r="B57" s="3" t="s">
        <v>366</v>
      </c>
      <c r="C57" s="3" t="s">
        <v>367</v>
      </c>
      <c r="D57" s="3" t="s">
        <v>186</v>
      </c>
      <c r="E57" s="3">
        <v>9860470516</v>
      </c>
      <c r="F57" s="4">
        <v>44569</v>
      </c>
      <c r="G57" s="3" t="s">
        <v>186</v>
      </c>
      <c r="H57" s="3" t="s">
        <v>368</v>
      </c>
      <c r="I57" s="3"/>
      <c r="J57" s="3" t="s">
        <v>352</v>
      </c>
      <c r="K57" s="3" t="s">
        <v>353</v>
      </c>
      <c r="L57" s="3">
        <v>44600</v>
      </c>
      <c r="M57" s="3" t="s">
        <v>369</v>
      </c>
      <c r="N57" s="3"/>
      <c r="O57" s="3" t="s">
        <v>25</v>
      </c>
      <c r="P57" s="3" t="s">
        <v>26</v>
      </c>
    </row>
    <row r="58" spans="1:16" s="2" customFormat="1" x14ac:dyDescent="0.2">
      <c r="A58" s="3" t="s">
        <v>370</v>
      </c>
      <c r="B58" s="3" t="s">
        <v>371</v>
      </c>
      <c r="C58" s="3" t="s">
        <v>372</v>
      </c>
      <c r="D58" s="3" t="s">
        <v>132</v>
      </c>
      <c r="E58" s="3">
        <v>9856028368</v>
      </c>
      <c r="F58" s="4">
        <v>44781</v>
      </c>
      <c r="G58" s="3" t="s">
        <v>132</v>
      </c>
      <c r="H58" s="3" t="s">
        <v>373</v>
      </c>
      <c r="I58" s="3" t="s">
        <v>374</v>
      </c>
      <c r="J58" s="3" t="s">
        <v>375</v>
      </c>
      <c r="K58" s="3" t="s">
        <v>353</v>
      </c>
      <c r="L58" s="3">
        <v>33700</v>
      </c>
      <c r="M58" s="3" t="s">
        <v>53</v>
      </c>
      <c r="N58" s="3"/>
      <c r="O58" s="3" t="s">
        <v>25</v>
      </c>
      <c r="P58" s="3" t="s">
        <v>26</v>
      </c>
    </row>
    <row r="59" spans="1:16" s="2" customFormat="1" x14ac:dyDescent="0.2">
      <c r="A59" s="3" t="s">
        <v>376</v>
      </c>
      <c r="B59" s="3" t="s">
        <v>377</v>
      </c>
      <c r="C59" s="3" t="s">
        <v>378</v>
      </c>
      <c r="D59" s="3" t="s">
        <v>132</v>
      </c>
      <c r="E59" s="3">
        <v>9864164752</v>
      </c>
      <c r="F59" s="3" t="s">
        <v>379</v>
      </c>
      <c r="G59" s="3" t="s">
        <v>132</v>
      </c>
      <c r="H59" s="3" t="s">
        <v>380</v>
      </c>
      <c r="I59" s="3"/>
      <c r="J59" s="3" t="s">
        <v>352</v>
      </c>
      <c r="K59" s="3" t="s">
        <v>353</v>
      </c>
      <c r="L59" s="3">
        <v>44600</v>
      </c>
      <c r="M59" s="3" t="s">
        <v>176</v>
      </c>
      <c r="N59" s="3"/>
      <c r="O59" s="3" t="s">
        <v>25</v>
      </c>
      <c r="P59" s="3" t="s">
        <v>26</v>
      </c>
    </row>
    <row r="60" spans="1:16" s="2" customFormat="1" x14ac:dyDescent="0.2">
      <c r="A60" s="3" t="s">
        <v>381</v>
      </c>
      <c r="B60" s="3" t="s">
        <v>382</v>
      </c>
      <c r="C60" s="3" t="s">
        <v>383</v>
      </c>
      <c r="D60" s="3" t="s">
        <v>132</v>
      </c>
      <c r="E60" s="3">
        <f>2348164782277</f>
        <v>2348164782277</v>
      </c>
      <c r="F60" s="4">
        <v>43841</v>
      </c>
      <c r="G60" s="3" t="s">
        <v>132</v>
      </c>
      <c r="H60" s="3" t="s">
        <v>384</v>
      </c>
      <c r="I60" s="3"/>
      <c r="J60" s="3" t="s">
        <v>385</v>
      </c>
      <c r="K60" s="3" t="s">
        <v>386</v>
      </c>
      <c r="L60" s="3">
        <v>120101</v>
      </c>
      <c r="M60" s="3"/>
      <c r="N60" s="3"/>
      <c r="O60" s="3" t="s">
        <v>25</v>
      </c>
      <c r="P60" s="3" t="s">
        <v>26</v>
      </c>
    </row>
    <row r="61" spans="1:16" s="2" customFormat="1" x14ac:dyDescent="0.2">
      <c r="A61" s="3" t="s">
        <v>387</v>
      </c>
      <c r="B61" s="3" t="s">
        <v>388</v>
      </c>
      <c r="C61" s="3" t="s">
        <v>389</v>
      </c>
      <c r="D61" s="3" t="s">
        <v>296</v>
      </c>
      <c r="E61" s="3" t="s">
        <v>390</v>
      </c>
      <c r="F61" s="4">
        <v>44448</v>
      </c>
      <c r="G61" s="3" t="s">
        <v>296</v>
      </c>
      <c r="H61" s="3" t="s">
        <v>391</v>
      </c>
      <c r="I61" s="3" t="s">
        <v>392</v>
      </c>
      <c r="J61" s="3" t="s">
        <v>393</v>
      </c>
      <c r="K61" s="3" t="s">
        <v>386</v>
      </c>
      <c r="L61" s="3">
        <v>100216</v>
      </c>
      <c r="M61" s="3" t="s">
        <v>97</v>
      </c>
      <c r="N61" s="3"/>
      <c r="O61" s="3" t="s">
        <v>25</v>
      </c>
      <c r="P61" s="3" t="s">
        <v>26</v>
      </c>
    </row>
    <row r="62" spans="1:16" s="2" customFormat="1" x14ac:dyDescent="0.2">
      <c r="A62" s="3" t="s">
        <v>394</v>
      </c>
      <c r="B62" s="3" t="s">
        <v>395</v>
      </c>
      <c r="C62" s="3" t="s">
        <v>396</v>
      </c>
      <c r="D62" s="3" t="s">
        <v>296</v>
      </c>
      <c r="E62" s="3">
        <v>8101805402</v>
      </c>
      <c r="F62" s="3" t="s">
        <v>397</v>
      </c>
      <c r="G62" s="3" t="s">
        <v>296</v>
      </c>
      <c r="H62" s="3" t="s">
        <v>398</v>
      </c>
      <c r="I62" s="3" t="s">
        <v>399</v>
      </c>
      <c r="J62" s="3" t="s">
        <v>393</v>
      </c>
      <c r="K62" s="3" t="s">
        <v>386</v>
      </c>
      <c r="L62" s="3">
        <v>101245</v>
      </c>
      <c r="M62" s="3" t="s">
        <v>47</v>
      </c>
      <c r="N62" s="3"/>
      <c r="O62" s="3" t="s">
        <v>25</v>
      </c>
      <c r="P62" s="3" t="s">
        <v>26</v>
      </c>
    </row>
    <row r="63" spans="1:16" s="2" customFormat="1" x14ac:dyDescent="0.2">
      <c r="A63" s="3" t="s">
        <v>400</v>
      </c>
      <c r="B63" s="3" t="s">
        <v>401</v>
      </c>
      <c r="C63" s="3" t="s">
        <v>402</v>
      </c>
      <c r="D63" s="3" t="s">
        <v>44</v>
      </c>
      <c r="E63" s="3">
        <v>8035370915</v>
      </c>
      <c r="F63" s="3" t="s">
        <v>403</v>
      </c>
      <c r="G63" s="3" t="s">
        <v>44</v>
      </c>
      <c r="H63" s="3" t="s">
        <v>404</v>
      </c>
      <c r="I63" s="3"/>
      <c r="J63" s="3" t="s">
        <v>405</v>
      </c>
      <c r="K63" s="3" t="s">
        <v>386</v>
      </c>
      <c r="L63" s="3">
        <v>8000001</v>
      </c>
      <c r="M63" s="3" t="s">
        <v>97</v>
      </c>
      <c r="N63" s="3"/>
      <c r="O63" s="3" t="s">
        <v>25</v>
      </c>
      <c r="P63" s="3" t="s">
        <v>26</v>
      </c>
    </row>
    <row r="64" spans="1:16" s="2" customFormat="1" x14ac:dyDescent="0.2">
      <c r="A64" s="3" t="s">
        <v>406</v>
      </c>
      <c r="B64" s="3" t="s">
        <v>407</v>
      </c>
      <c r="C64" s="3" t="s">
        <v>408</v>
      </c>
      <c r="D64" s="3" t="s">
        <v>132</v>
      </c>
      <c r="E64" s="3">
        <v>8146552089</v>
      </c>
      <c r="F64" s="4">
        <v>44418</v>
      </c>
      <c r="G64" s="3" t="s">
        <v>132</v>
      </c>
      <c r="H64" s="3" t="s">
        <v>409</v>
      </c>
      <c r="I64" s="3"/>
      <c r="J64" s="3" t="s">
        <v>410</v>
      </c>
      <c r="K64" s="3" t="s">
        <v>386</v>
      </c>
      <c r="L64" s="3">
        <v>23401</v>
      </c>
      <c r="M64" s="3" t="s">
        <v>411</v>
      </c>
      <c r="N64" s="3"/>
      <c r="O64" s="3" t="s">
        <v>25</v>
      </c>
      <c r="P64" s="3" t="s">
        <v>26</v>
      </c>
    </row>
    <row r="65" spans="1:16" s="2" customFormat="1" x14ac:dyDescent="0.2">
      <c r="A65" s="3" t="s">
        <v>412</v>
      </c>
      <c r="B65" s="3" t="s">
        <v>413</v>
      </c>
      <c r="C65" s="3" t="s">
        <v>414</v>
      </c>
      <c r="D65" s="3" t="s">
        <v>115</v>
      </c>
      <c r="E65" s="3">
        <v>8106521267</v>
      </c>
      <c r="F65" s="4">
        <v>44419</v>
      </c>
      <c r="G65" s="3" t="s">
        <v>115</v>
      </c>
      <c r="H65" s="3" t="s">
        <v>415</v>
      </c>
      <c r="I65" s="3" t="s">
        <v>416</v>
      </c>
      <c r="J65" s="3" t="s">
        <v>399</v>
      </c>
      <c r="K65" s="3" t="s">
        <v>386</v>
      </c>
      <c r="L65" s="3">
        <v>102266</v>
      </c>
      <c r="M65" s="3" t="s">
        <v>128</v>
      </c>
      <c r="N65" s="3"/>
      <c r="O65" s="3" t="s">
        <v>25</v>
      </c>
      <c r="P65" s="3" t="s">
        <v>26</v>
      </c>
    </row>
    <row r="66" spans="1:16" s="2" customFormat="1" x14ac:dyDescent="0.2">
      <c r="A66" s="3" t="s">
        <v>417</v>
      </c>
      <c r="B66" s="3" t="s">
        <v>418</v>
      </c>
      <c r="C66" s="3" t="s">
        <v>419</v>
      </c>
      <c r="D66" s="3" t="s">
        <v>186</v>
      </c>
      <c r="E66" s="3">
        <v>8026044966</v>
      </c>
      <c r="F66" s="3" t="s">
        <v>420</v>
      </c>
      <c r="G66" s="3" t="s">
        <v>186</v>
      </c>
      <c r="H66" s="3" t="s">
        <v>421</v>
      </c>
      <c r="I66" s="3"/>
      <c r="J66" s="3" t="s">
        <v>422</v>
      </c>
      <c r="K66" s="3" t="s">
        <v>386</v>
      </c>
      <c r="L66" s="3">
        <v>100001</v>
      </c>
      <c r="M66" s="3" t="s">
        <v>136</v>
      </c>
      <c r="N66" s="3"/>
      <c r="O66" s="3" t="s">
        <v>25</v>
      </c>
      <c r="P66" s="3" t="s">
        <v>26</v>
      </c>
    </row>
    <row r="67" spans="1:16" s="2" customFormat="1" x14ac:dyDescent="0.2">
      <c r="A67" s="3" t="s">
        <v>423</v>
      </c>
      <c r="B67" s="3" t="s">
        <v>424</v>
      </c>
      <c r="C67" s="3" t="s">
        <v>425</v>
      </c>
      <c r="D67" s="3" t="s">
        <v>57</v>
      </c>
      <c r="E67" s="3">
        <v>8060406855</v>
      </c>
      <c r="F67" s="3" t="s">
        <v>426</v>
      </c>
      <c r="G67" s="3" t="s">
        <v>57</v>
      </c>
      <c r="H67" s="3" t="s">
        <v>427</v>
      </c>
      <c r="I67" s="3"/>
      <c r="J67" s="3" t="s">
        <v>428</v>
      </c>
      <c r="K67" s="3" t="s">
        <v>386</v>
      </c>
      <c r="L67" s="3">
        <v>1010001</v>
      </c>
      <c r="M67" s="3" t="s">
        <v>24</v>
      </c>
      <c r="N67" s="3"/>
      <c r="O67" s="3" t="s">
        <v>25</v>
      </c>
      <c r="P67" s="3" t="s">
        <v>26</v>
      </c>
    </row>
    <row r="68" spans="1:16" s="2" customFormat="1" x14ac:dyDescent="0.2">
      <c r="A68" s="3" t="s">
        <v>429</v>
      </c>
      <c r="B68" s="3" t="s">
        <v>388</v>
      </c>
      <c r="C68" s="3" t="s">
        <v>430</v>
      </c>
      <c r="D68" s="3" t="s">
        <v>340</v>
      </c>
      <c r="E68" s="3">
        <v>8027201147</v>
      </c>
      <c r="F68" s="3" t="s">
        <v>431</v>
      </c>
      <c r="G68" s="3" t="s">
        <v>340</v>
      </c>
      <c r="H68" s="3" t="s">
        <v>432</v>
      </c>
      <c r="I68" s="3"/>
      <c r="J68" s="3" t="s">
        <v>433</v>
      </c>
      <c r="K68" s="3" t="s">
        <v>386</v>
      </c>
      <c r="L68" s="3">
        <v>23401</v>
      </c>
      <c r="M68" s="3" t="s">
        <v>128</v>
      </c>
      <c r="N68" s="3"/>
      <c r="O68" s="3" t="s">
        <v>25</v>
      </c>
      <c r="P68" s="3" t="s">
        <v>26</v>
      </c>
    </row>
    <row r="69" spans="1:16" s="2" customFormat="1" x14ac:dyDescent="0.2">
      <c r="A69" s="3" t="s">
        <v>434</v>
      </c>
      <c r="B69" s="3" t="s">
        <v>435</v>
      </c>
      <c r="C69" s="3" t="s">
        <v>436</v>
      </c>
      <c r="D69" s="3" t="s">
        <v>19</v>
      </c>
      <c r="E69" s="3">
        <f>23481626681329</f>
        <v>23481626681329</v>
      </c>
      <c r="F69" s="3" t="s">
        <v>437</v>
      </c>
      <c r="G69" s="3" t="s">
        <v>19</v>
      </c>
      <c r="H69" s="3" t="s">
        <v>438</v>
      </c>
      <c r="I69" s="3"/>
      <c r="J69" s="3" t="s">
        <v>399</v>
      </c>
      <c r="K69" s="3" t="s">
        <v>386</v>
      </c>
      <c r="L69" s="3">
        <v>23401</v>
      </c>
      <c r="M69" s="3" t="s">
        <v>32</v>
      </c>
      <c r="N69" s="3"/>
      <c r="O69" s="3" t="s">
        <v>25</v>
      </c>
      <c r="P69" s="3" t="s">
        <v>26</v>
      </c>
    </row>
    <row r="70" spans="1:16" s="2" customFormat="1" x14ac:dyDescent="0.2">
      <c r="A70" s="3" t="s">
        <v>439</v>
      </c>
      <c r="B70" s="3" t="s">
        <v>440</v>
      </c>
      <c r="C70" s="3" t="s">
        <v>441</v>
      </c>
      <c r="D70" s="3" t="s">
        <v>442</v>
      </c>
      <c r="E70" s="3">
        <v>7038202429</v>
      </c>
      <c r="F70" s="3" t="s">
        <v>154</v>
      </c>
      <c r="G70" s="3" t="s">
        <v>442</v>
      </c>
      <c r="H70" s="3" t="s">
        <v>443</v>
      </c>
      <c r="I70" s="3"/>
      <c r="J70" s="3" t="s">
        <v>444</v>
      </c>
      <c r="K70" s="3" t="s">
        <v>386</v>
      </c>
      <c r="L70" s="3">
        <v>234</v>
      </c>
      <c r="M70" s="3" t="s">
        <v>53</v>
      </c>
      <c r="N70" s="3"/>
      <c r="O70" s="3" t="s">
        <v>25</v>
      </c>
      <c r="P70" s="3" t="s">
        <v>26</v>
      </c>
    </row>
    <row r="71" spans="1:16" s="2" customFormat="1" x14ac:dyDescent="0.2">
      <c r="A71" s="3" t="s">
        <v>445</v>
      </c>
      <c r="B71" s="3" t="s">
        <v>446</v>
      </c>
      <c r="C71" s="3" t="s">
        <v>447</v>
      </c>
      <c r="D71" s="3" t="s">
        <v>340</v>
      </c>
      <c r="E71" s="3">
        <v>8020950428</v>
      </c>
      <c r="F71" s="4">
        <v>44682</v>
      </c>
      <c r="G71" s="3" t="s">
        <v>340</v>
      </c>
      <c r="H71" s="3">
        <v>13</v>
      </c>
      <c r="I71" s="3" t="s">
        <v>448</v>
      </c>
      <c r="J71" s="3" t="s">
        <v>449</v>
      </c>
      <c r="K71" s="3" t="s">
        <v>386</v>
      </c>
      <c r="L71" s="3">
        <v>23401</v>
      </c>
      <c r="M71" s="3" t="s">
        <v>53</v>
      </c>
      <c r="N71" s="3"/>
      <c r="O71" s="3" t="s">
        <v>25</v>
      </c>
      <c r="P71" s="3" t="s">
        <v>26</v>
      </c>
    </row>
    <row r="72" spans="1:16" s="2" customFormat="1" x14ac:dyDescent="0.2">
      <c r="A72" s="3" t="s">
        <v>450</v>
      </c>
      <c r="B72" s="3" t="s">
        <v>451</v>
      </c>
      <c r="C72" s="3" t="s">
        <v>452</v>
      </c>
      <c r="D72" s="3" t="s">
        <v>36</v>
      </c>
      <c r="E72" s="3">
        <f>2348109702832</f>
        <v>2348109702832</v>
      </c>
      <c r="F72" s="3" t="s">
        <v>453</v>
      </c>
      <c r="G72" s="3" t="s">
        <v>36</v>
      </c>
      <c r="H72" s="3" t="s">
        <v>454</v>
      </c>
      <c r="I72" s="3"/>
      <c r="J72" s="3" t="s">
        <v>455</v>
      </c>
      <c r="K72" s="3" t="s">
        <v>386</v>
      </c>
      <c r="L72" s="3">
        <v>320242</v>
      </c>
      <c r="M72" s="3" t="s">
        <v>87</v>
      </c>
      <c r="N72" s="3"/>
      <c r="O72" s="3" t="s">
        <v>25</v>
      </c>
      <c r="P72" s="3" t="s">
        <v>26</v>
      </c>
    </row>
    <row r="73" spans="1:16" s="2" customFormat="1" x14ac:dyDescent="0.2">
      <c r="A73" s="3" t="s">
        <v>456</v>
      </c>
      <c r="B73" s="3" t="s">
        <v>457</v>
      </c>
      <c r="C73" s="3" t="s">
        <v>458</v>
      </c>
      <c r="D73" s="3" t="s">
        <v>57</v>
      </c>
      <c r="E73" s="3">
        <v>9123776881</v>
      </c>
      <c r="F73" s="4">
        <v>44563</v>
      </c>
      <c r="G73" s="3" t="s">
        <v>57</v>
      </c>
      <c r="H73" s="3" t="s">
        <v>459</v>
      </c>
      <c r="I73" s="3"/>
      <c r="J73" s="3" t="s">
        <v>393</v>
      </c>
      <c r="K73" s="3" t="s">
        <v>386</v>
      </c>
      <c r="L73" s="3">
        <v>23401</v>
      </c>
      <c r="M73" s="3" t="s">
        <v>47</v>
      </c>
      <c r="N73" s="3"/>
      <c r="O73" s="3" t="s">
        <v>25</v>
      </c>
      <c r="P73" s="3" t="s">
        <v>26</v>
      </c>
    </row>
    <row r="74" spans="1:16" s="2" customFormat="1" x14ac:dyDescent="0.2">
      <c r="A74" s="3" t="s">
        <v>460</v>
      </c>
      <c r="B74" s="3" t="s">
        <v>461</v>
      </c>
      <c r="C74" s="3" t="s">
        <v>462</v>
      </c>
      <c r="D74" s="3" t="s">
        <v>91</v>
      </c>
      <c r="E74" s="3">
        <v>8067640285</v>
      </c>
      <c r="F74" s="3" t="s">
        <v>463</v>
      </c>
      <c r="G74" s="3" t="s">
        <v>91</v>
      </c>
      <c r="H74" s="3" t="s">
        <v>464</v>
      </c>
      <c r="I74" s="3"/>
      <c r="J74" s="3" t="s">
        <v>465</v>
      </c>
      <c r="K74" s="3" t="s">
        <v>386</v>
      </c>
      <c r="L74" s="3">
        <v>435101</v>
      </c>
      <c r="M74" s="3" t="s">
        <v>230</v>
      </c>
      <c r="N74" s="3"/>
      <c r="O74" s="3" t="s">
        <v>25</v>
      </c>
      <c r="P74" s="3" t="s">
        <v>26</v>
      </c>
    </row>
    <row r="75" spans="1:16" s="2" customFormat="1" x14ac:dyDescent="0.2">
      <c r="A75" s="3" t="s">
        <v>466</v>
      </c>
      <c r="B75" s="3" t="s">
        <v>467</v>
      </c>
      <c r="C75" s="3" t="s">
        <v>468</v>
      </c>
      <c r="D75" s="3" t="s">
        <v>115</v>
      </c>
      <c r="E75" s="3">
        <f>2347068418872</f>
        <v>2347068418872</v>
      </c>
      <c r="F75" s="3" t="s">
        <v>469</v>
      </c>
      <c r="G75" s="3" t="s">
        <v>115</v>
      </c>
      <c r="H75" s="3" t="s">
        <v>470</v>
      </c>
      <c r="I75" s="3"/>
      <c r="J75" s="3" t="s">
        <v>465</v>
      </c>
      <c r="K75" s="3" t="s">
        <v>386</v>
      </c>
      <c r="L75" s="3">
        <v>435101</v>
      </c>
      <c r="M75" s="3" t="s">
        <v>32</v>
      </c>
      <c r="N75" s="3"/>
      <c r="O75" s="3" t="s">
        <v>25</v>
      </c>
      <c r="P75" s="3" t="s">
        <v>26</v>
      </c>
    </row>
    <row r="76" spans="1:16" s="2" customFormat="1" x14ac:dyDescent="0.2">
      <c r="A76" s="3" t="s">
        <v>471</v>
      </c>
      <c r="B76" s="3" t="s">
        <v>472</v>
      </c>
      <c r="C76" s="3" t="s">
        <v>473</v>
      </c>
      <c r="D76" s="3" t="s">
        <v>132</v>
      </c>
      <c r="E76" s="3">
        <v>8174284864</v>
      </c>
      <c r="F76" s="3" t="s">
        <v>474</v>
      </c>
      <c r="G76" s="3" t="s">
        <v>132</v>
      </c>
      <c r="H76" s="3" t="s">
        <v>475</v>
      </c>
      <c r="I76" s="3" t="s">
        <v>476</v>
      </c>
      <c r="J76" s="3" t="s">
        <v>477</v>
      </c>
      <c r="K76" s="3" t="s">
        <v>386</v>
      </c>
      <c r="L76" s="3"/>
      <c r="M76" s="3" t="s">
        <v>176</v>
      </c>
      <c r="N76" s="3"/>
      <c r="O76" s="3" t="s">
        <v>25</v>
      </c>
      <c r="P76" s="3" t="s">
        <v>26</v>
      </c>
    </row>
    <row r="77" spans="1:16" s="2" customFormat="1" x14ac:dyDescent="0.2">
      <c r="A77" s="3" t="s">
        <v>478</v>
      </c>
      <c r="B77" s="3" t="s">
        <v>479</v>
      </c>
      <c r="C77" s="3" t="s">
        <v>480</v>
      </c>
      <c r="D77" s="3" t="s">
        <v>44</v>
      </c>
      <c r="E77" s="3">
        <v>9065845567</v>
      </c>
      <c r="F77" s="3" t="s">
        <v>474</v>
      </c>
      <c r="G77" s="3" t="s">
        <v>44</v>
      </c>
      <c r="H77" s="3" t="s">
        <v>481</v>
      </c>
      <c r="I77" s="3"/>
      <c r="J77" s="3" t="s">
        <v>482</v>
      </c>
      <c r="K77" s="3" t="s">
        <v>386</v>
      </c>
      <c r="L77" s="3">
        <v>112226</v>
      </c>
      <c r="M77" s="3" t="s">
        <v>176</v>
      </c>
      <c r="N77" s="3"/>
      <c r="O77" s="3" t="s">
        <v>25</v>
      </c>
      <c r="P77" s="3" t="s">
        <v>26</v>
      </c>
    </row>
    <row r="78" spans="1:16" s="2" customFormat="1" x14ac:dyDescent="0.2">
      <c r="A78" s="3" t="s">
        <v>483</v>
      </c>
      <c r="B78" s="3" t="s">
        <v>484</v>
      </c>
      <c r="C78" s="3" t="s">
        <v>485</v>
      </c>
      <c r="D78" s="3" t="s">
        <v>186</v>
      </c>
      <c r="E78" s="3">
        <v>7055771921</v>
      </c>
      <c r="F78" s="4">
        <v>44869</v>
      </c>
      <c r="G78" s="3" t="s">
        <v>186</v>
      </c>
      <c r="H78" s="3">
        <v>18</v>
      </c>
      <c r="I78" s="3" t="s">
        <v>486</v>
      </c>
      <c r="J78" s="3" t="s">
        <v>487</v>
      </c>
      <c r="K78" s="3" t="s">
        <v>386</v>
      </c>
      <c r="L78" s="3">
        <v>23401</v>
      </c>
      <c r="M78" s="3" t="s">
        <v>87</v>
      </c>
      <c r="N78" s="3"/>
      <c r="O78" s="3" t="s">
        <v>25</v>
      </c>
      <c r="P78" s="3" t="s">
        <v>26</v>
      </c>
    </row>
    <row r="79" spans="1:16" s="2" customFormat="1" x14ac:dyDescent="0.2">
      <c r="A79" s="3" t="s">
        <v>488</v>
      </c>
      <c r="B79" s="3" t="s">
        <v>489</v>
      </c>
      <c r="C79" s="3" t="s">
        <v>490</v>
      </c>
      <c r="D79" s="3" t="s">
        <v>491</v>
      </c>
      <c r="E79" s="3">
        <f>2347064460344</f>
        <v>2347064460344</v>
      </c>
      <c r="F79" s="3" t="s">
        <v>192</v>
      </c>
      <c r="G79" s="3" t="s">
        <v>491</v>
      </c>
      <c r="H79" s="3" t="s">
        <v>492</v>
      </c>
      <c r="I79" s="3"/>
      <c r="J79" s="3" t="s">
        <v>493</v>
      </c>
      <c r="K79" s="3" t="s">
        <v>386</v>
      </c>
      <c r="L79" s="3"/>
      <c r="M79" s="3" t="s">
        <v>87</v>
      </c>
      <c r="N79" s="3"/>
      <c r="O79" s="3" t="s">
        <v>25</v>
      </c>
      <c r="P79" s="3" t="s">
        <v>26</v>
      </c>
    </row>
    <row r="80" spans="1:16" s="2" customFormat="1" x14ac:dyDescent="0.2">
      <c r="A80" s="3" t="s">
        <v>494</v>
      </c>
      <c r="B80" s="3" t="s">
        <v>495</v>
      </c>
      <c r="C80" s="3" t="s">
        <v>496</v>
      </c>
      <c r="D80" s="3" t="s">
        <v>66</v>
      </c>
      <c r="E80" s="3">
        <v>8058584943</v>
      </c>
      <c r="F80" s="3" t="s">
        <v>497</v>
      </c>
      <c r="G80" s="3" t="s">
        <v>66</v>
      </c>
      <c r="H80" s="3" t="s">
        <v>498</v>
      </c>
      <c r="I80" s="3" t="s">
        <v>499</v>
      </c>
      <c r="J80" s="3" t="s">
        <v>500</v>
      </c>
      <c r="K80" s="3" t="s">
        <v>386</v>
      </c>
      <c r="L80" s="3">
        <v>10000001</v>
      </c>
      <c r="M80" s="3" t="s">
        <v>501</v>
      </c>
      <c r="N80" s="3"/>
      <c r="O80" s="3" t="s">
        <v>25</v>
      </c>
      <c r="P80" s="3" t="s">
        <v>62</v>
      </c>
    </row>
    <row r="81" spans="1:16" s="2" customFormat="1" x14ac:dyDescent="0.2">
      <c r="A81" s="3" t="s">
        <v>502</v>
      </c>
      <c r="B81" s="3" t="s">
        <v>503</v>
      </c>
      <c r="C81" s="3" t="s">
        <v>504</v>
      </c>
      <c r="D81" s="3" t="s">
        <v>115</v>
      </c>
      <c r="E81" s="3">
        <v>7061866450</v>
      </c>
      <c r="F81" s="4">
        <v>44900</v>
      </c>
      <c r="G81" s="3" t="s">
        <v>115</v>
      </c>
      <c r="H81" s="3" t="s">
        <v>505</v>
      </c>
      <c r="I81" s="3" t="s">
        <v>506</v>
      </c>
      <c r="J81" s="3" t="s">
        <v>393</v>
      </c>
      <c r="K81" s="3" t="s">
        <v>386</v>
      </c>
      <c r="L81" s="3">
        <v>234000</v>
      </c>
      <c r="M81" s="3" t="s">
        <v>87</v>
      </c>
      <c r="N81" s="3"/>
      <c r="O81" s="3" t="s">
        <v>25</v>
      </c>
      <c r="P81" s="3" t="s">
        <v>26</v>
      </c>
    </row>
    <row r="82" spans="1:16" s="2" customFormat="1" x14ac:dyDescent="0.2">
      <c r="A82" s="3" t="s">
        <v>507</v>
      </c>
      <c r="B82" s="3" t="s">
        <v>508</v>
      </c>
      <c r="C82" s="3" t="s">
        <v>509</v>
      </c>
      <c r="D82" s="3" t="s">
        <v>36</v>
      </c>
      <c r="E82" s="3">
        <v>8036085340</v>
      </c>
      <c r="F82" s="4">
        <v>44599</v>
      </c>
      <c r="G82" s="3" t="s">
        <v>36</v>
      </c>
      <c r="H82" s="3" t="s">
        <v>510</v>
      </c>
      <c r="I82" s="3"/>
      <c r="J82" s="3" t="s">
        <v>511</v>
      </c>
      <c r="K82" s="3" t="s">
        <v>386</v>
      </c>
      <c r="L82" s="3"/>
      <c r="M82" s="3" t="s">
        <v>176</v>
      </c>
      <c r="N82" s="3"/>
      <c r="O82" s="3" t="s">
        <v>25</v>
      </c>
      <c r="P82" s="3" t="s">
        <v>26</v>
      </c>
    </row>
    <row r="83" spans="1:16" s="2" customFormat="1" x14ac:dyDescent="0.2">
      <c r="A83" s="3" t="s">
        <v>512</v>
      </c>
      <c r="B83" s="3" t="s">
        <v>513</v>
      </c>
      <c r="C83" s="3" t="s">
        <v>514</v>
      </c>
      <c r="D83" s="3" t="s">
        <v>44</v>
      </c>
      <c r="E83" s="3">
        <v>7030669225</v>
      </c>
      <c r="F83" s="3" t="s">
        <v>254</v>
      </c>
      <c r="G83" s="3" t="s">
        <v>44</v>
      </c>
      <c r="H83" s="3" t="s">
        <v>515</v>
      </c>
      <c r="I83" s="3"/>
      <c r="J83" s="3" t="s">
        <v>516</v>
      </c>
      <c r="K83" s="3" t="s">
        <v>386</v>
      </c>
      <c r="L83" s="3">
        <v>300282</v>
      </c>
      <c r="M83" s="3"/>
      <c r="N83" s="3"/>
      <c r="O83" s="3" t="s">
        <v>25</v>
      </c>
      <c r="P83" s="3" t="s">
        <v>98</v>
      </c>
    </row>
    <row r="84" spans="1:16" s="2" customFormat="1" x14ac:dyDescent="0.2">
      <c r="A84" s="3" t="s">
        <v>517</v>
      </c>
      <c r="B84" s="3" t="s">
        <v>518</v>
      </c>
      <c r="C84" s="3" t="s">
        <v>519</v>
      </c>
      <c r="D84" s="3" t="s">
        <v>296</v>
      </c>
      <c r="E84" s="3">
        <v>9060448986</v>
      </c>
      <c r="F84" s="3" t="s">
        <v>520</v>
      </c>
      <c r="G84" s="3" t="s">
        <v>296</v>
      </c>
      <c r="H84" s="3" t="s">
        <v>521</v>
      </c>
      <c r="I84" s="3" t="s">
        <v>522</v>
      </c>
      <c r="J84" s="3" t="s">
        <v>523</v>
      </c>
      <c r="K84" s="3" t="s">
        <v>386</v>
      </c>
      <c r="L84" s="3">
        <v>731102</v>
      </c>
      <c r="M84" s="3" t="s">
        <v>24</v>
      </c>
      <c r="N84" s="3"/>
      <c r="O84" s="3" t="s">
        <v>25</v>
      </c>
      <c r="P84" s="3" t="s">
        <v>26</v>
      </c>
    </row>
    <row r="85" spans="1:16" s="2" customFormat="1" x14ac:dyDescent="0.2">
      <c r="A85" s="3" t="s">
        <v>524</v>
      </c>
      <c r="B85" s="3" t="s">
        <v>525</v>
      </c>
      <c r="C85" s="3" t="s">
        <v>526</v>
      </c>
      <c r="D85" s="3" t="s">
        <v>186</v>
      </c>
      <c r="E85" s="3" t="s">
        <v>527</v>
      </c>
      <c r="F85" s="3" t="s">
        <v>528</v>
      </c>
      <c r="G85" s="3" t="s">
        <v>186</v>
      </c>
      <c r="H85" s="3" t="s">
        <v>529</v>
      </c>
      <c r="I85" s="3"/>
      <c r="J85" s="3" t="s">
        <v>530</v>
      </c>
      <c r="K85" s="3" t="s">
        <v>386</v>
      </c>
      <c r="L85" s="3">
        <v>100331</v>
      </c>
      <c r="M85" s="3" t="s">
        <v>47</v>
      </c>
      <c r="N85" s="3"/>
      <c r="O85" s="3" t="s">
        <v>25</v>
      </c>
      <c r="P85" s="3" t="s">
        <v>26</v>
      </c>
    </row>
    <row r="86" spans="1:16" s="2" customFormat="1" x14ac:dyDescent="0.2">
      <c r="A86" s="3" t="s">
        <v>531</v>
      </c>
      <c r="B86" s="3" t="s">
        <v>532</v>
      </c>
      <c r="C86" s="3" t="s">
        <v>533</v>
      </c>
      <c r="D86" s="3" t="s">
        <v>36</v>
      </c>
      <c r="E86" s="3" t="s">
        <v>534</v>
      </c>
      <c r="F86" s="3" t="s">
        <v>535</v>
      </c>
      <c r="G86" s="3" t="s">
        <v>36</v>
      </c>
      <c r="H86" s="3" t="s">
        <v>536</v>
      </c>
      <c r="I86" s="3"/>
      <c r="J86" s="3" t="s">
        <v>537</v>
      </c>
      <c r="K86" s="3" t="s">
        <v>386</v>
      </c>
      <c r="L86" s="3">
        <v>900107</v>
      </c>
      <c r="M86" s="3" t="s">
        <v>87</v>
      </c>
      <c r="N86" s="3"/>
      <c r="O86" s="3" t="s">
        <v>25</v>
      </c>
      <c r="P86" s="3" t="s">
        <v>26</v>
      </c>
    </row>
    <row r="87" spans="1:16" s="2" customFormat="1" x14ac:dyDescent="0.2">
      <c r="A87" s="3" t="s">
        <v>538</v>
      </c>
      <c r="B87" s="3" t="s">
        <v>539</v>
      </c>
      <c r="C87" s="3" t="s">
        <v>540</v>
      </c>
      <c r="D87" s="3" t="s">
        <v>57</v>
      </c>
      <c r="E87" s="3">
        <v>8168386026</v>
      </c>
      <c r="F87" s="3" t="s">
        <v>541</v>
      </c>
      <c r="G87" s="3" t="s">
        <v>57</v>
      </c>
      <c r="H87" s="3" t="s">
        <v>542</v>
      </c>
      <c r="I87" s="3"/>
      <c r="J87" s="3" t="s">
        <v>543</v>
      </c>
      <c r="K87" s="3" t="s">
        <v>386</v>
      </c>
      <c r="L87" s="3">
        <v>225</v>
      </c>
      <c r="M87" s="3" t="s">
        <v>87</v>
      </c>
      <c r="N87" s="3"/>
      <c r="O87" s="3" t="s">
        <v>25</v>
      </c>
      <c r="P87" s="3" t="s">
        <v>26</v>
      </c>
    </row>
    <row r="88" spans="1:16" s="2" customFormat="1" x14ac:dyDescent="0.2">
      <c r="A88" s="3" t="s">
        <v>544</v>
      </c>
      <c r="B88" s="3" t="s">
        <v>545</v>
      </c>
      <c r="C88" s="3" t="s">
        <v>546</v>
      </c>
      <c r="D88" s="3" t="s">
        <v>132</v>
      </c>
      <c r="E88" s="3">
        <v>8138761526</v>
      </c>
      <c r="F88" s="3" t="s">
        <v>58</v>
      </c>
      <c r="G88" s="3" t="s">
        <v>132</v>
      </c>
      <c r="H88" s="3" t="s">
        <v>547</v>
      </c>
      <c r="I88" s="3"/>
      <c r="J88" s="3" t="s">
        <v>548</v>
      </c>
      <c r="K88" s="3" t="s">
        <v>386</v>
      </c>
      <c r="L88" s="3">
        <v>23401</v>
      </c>
      <c r="M88" s="3" t="s">
        <v>87</v>
      </c>
      <c r="N88" s="3"/>
      <c r="O88" s="3" t="s">
        <v>25</v>
      </c>
      <c r="P88" s="3" t="s">
        <v>26</v>
      </c>
    </row>
    <row r="89" spans="1:16" s="2" customFormat="1" x14ac:dyDescent="0.2">
      <c r="A89" s="3" t="s">
        <v>549</v>
      </c>
      <c r="B89" s="3" t="s">
        <v>550</v>
      </c>
      <c r="C89" s="3" t="s">
        <v>551</v>
      </c>
      <c r="D89" s="3" t="s">
        <v>66</v>
      </c>
      <c r="E89" s="3">
        <f>2349028245443</f>
        <v>2349028245443</v>
      </c>
      <c r="F89" s="4">
        <v>44689</v>
      </c>
      <c r="G89" s="3" t="s">
        <v>66</v>
      </c>
      <c r="H89" s="3" t="s">
        <v>552</v>
      </c>
      <c r="I89" s="3"/>
      <c r="J89" s="3" t="s">
        <v>553</v>
      </c>
      <c r="K89" s="3" t="s">
        <v>386</v>
      </c>
      <c r="L89" s="3">
        <v>100275</v>
      </c>
      <c r="M89" s="3" t="s">
        <v>501</v>
      </c>
      <c r="N89" s="3"/>
      <c r="O89" s="3" t="s">
        <v>25</v>
      </c>
      <c r="P89" s="3" t="s">
        <v>62</v>
      </c>
    </row>
    <row r="90" spans="1:16" s="2" customFormat="1" x14ac:dyDescent="0.2">
      <c r="A90" s="3" t="s">
        <v>554</v>
      </c>
      <c r="B90" s="3" t="s">
        <v>555</v>
      </c>
      <c r="C90" s="3" t="s">
        <v>556</v>
      </c>
      <c r="D90" s="3" t="s">
        <v>186</v>
      </c>
      <c r="E90" s="3">
        <v>8107783534</v>
      </c>
      <c r="F90" s="4">
        <v>44903</v>
      </c>
      <c r="G90" s="3" t="s">
        <v>186</v>
      </c>
      <c r="H90" s="3" t="s">
        <v>557</v>
      </c>
      <c r="I90" s="3"/>
      <c r="J90" s="3" t="s">
        <v>558</v>
      </c>
      <c r="K90" s="3" t="s">
        <v>386</v>
      </c>
      <c r="L90" s="3">
        <v>23401</v>
      </c>
      <c r="M90" s="3" t="s">
        <v>176</v>
      </c>
      <c r="N90" s="3"/>
      <c r="O90" s="3" t="s">
        <v>25</v>
      </c>
      <c r="P90" s="3" t="s">
        <v>26</v>
      </c>
    </row>
    <row r="91" spans="1:16" s="2" customFormat="1" x14ac:dyDescent="0.2">
      <c r="A91" s="3" t="s">
        <v>559</v>
      </c>
      <c r="B91" s="3" t="s">
        <v>560</v>
      </c>
      <c r="C91" s="3" t="s">
        <v>561</v>
      </c>
      <c r="D91" s="3" t="s">
        <v>66</v>
      </c>
      <c r="E91" s="3">
        <v>9024753600</v>
      </c>
      <c r="F91" s="3" t="s">
        <v>562</v>
      </c>
      <c r="G91" s="3" t="s">
        <v>66</v>
      </c>
      <c r="H91" s="3" t="s">
        <v>563</v>
      </c>
      <c r="I91" s="3"/>
      <c r="J91" s="3" t="s">
        <v>564</v>
      </c>
      <c r="K91" s="3" t="s">
        <v>386</v>
      </c>
      <c r="L91" s="3"/>
      <c r="M91" s="3" t="s">
        <v>565</v>
      </c>
      <c r="N91" s="3"/>
      <c r="O91" s="3" t="s">
        <v>25</v>
      </c>
      <c r="P91" s="3" t="s">
        <v>62</v>
      </c>
    </row>
    <row r="92" spans="1:16" s="2" customFormat="1" x14ac:dyDescent="0.2">
      <c r="A92" s="3" t="s">
        <v>566</v>
      </c>
      <c r="B92" s="3" t="s">
        <v>567</v>
      </c>
      <c r="C92" s="3" t="s">
        <v>568</v>
      </c>
      <c r="D92" s="3" t="s">
        <v>108</v>
      </c>
      <c r="E92" s="3">
        <v>8154799404</v>
      </c>
      <c r="F92" s="3" t="s">
        <v>562</v>
      </c>
      <c r="G92" s="3" t="s">
        <v>108</v>
      </c>
      <c r="H92" s="3" t="s">
        <v>569</v>
      </c>
      <c r="I92" s="3"/>
      <c r="J92" s="3" t="s">
        <v>537</v>
      </c>
      <c r="K92" s="3" t="s">
        <v>386</v>
      </c>
      <c r="L92" s="3"/>
      <c r="M92" s="3" t="s">
        <v>47</v>
      </c>
      <c r="N92" s="3"/>
      <c r="O92" s="3" t="s">
        <v>25</v>
      </c>
      <c r="P92" s="3" t="s">
        <v>26</v>
      </c>
    </row>
    <row r="93" spans="1:16" s="2" customFormat="1" x14ac:dyDescent="0.2">
      <c r="A93" s="3" t="s">
        <v>570</v>
      </c>
      <c r="B93" s="3" t="s">
        <v>571</v>
      </c>
      <c r="C93" s="3" t="s">
        <v>572</v>
      </c>
      <c r="D93" s="3" t="s">
        <v>66</v>
      </c>
      <c r="E93" s="3">
        <v>8063654449</v>
      </c>
      <c r="F93" s="3" t="s">
        <v>260</v>
      </c>
      <c r="G93" s="3" t="s">
        <v>66</v>
      </c>
      <c r="H93" s="3">
        <v>12</v>
      </c>
      <c r="I93" s="3" t="s">
        <v>573</v>
      </c>
      <c r="J93" s="3" t="s">
        <v>422</v>
      </c>
      <c r="K93" s="3" t="s">
        <v>386</v>
      </c>
      <c r="L93" s="3">
        <v>100271</v>
      </c>
      <c r="M93" s="3" t="s">
        <v>565</v>
      </c>
      <c r="N93" s="3"/>
      <c r="O93" s="3" t="s">
        <v>25</v>
      </c>
      <c r="P93" s="3" t="s">
        <v>62</v>
      </c>
    </row>
    <row r="94" spans="1:16" s="2" customFormat="1" x14ac:dyDescent="0.2">
      <c r="A94" s="3" t="s">
        <v>574</v>
      </c>
      <c r="B94" s="3" t="s">
        <v>575</v>
      </c>
      <c r="C94" s="3" t="s">
        <v>576</v>
      </c>
      <c r="D94" s="3" t="s">
        <v>57</v>
      </c>
      <c r="E94" s="3">
        <f>2348076283703</f>
        <v>2348076283703</v>
      </c>
      <c r="F94" s="3" t="s">
        <v>260</v>
      </c>
      <c r="G94" s="3" t="s">
        <v>57</v>
      </c>
      <c r="H94" s="3" t="s">
        <v>577</v>
      </c>
      <c r="I94" s="3" t="s">
        <v>578</v>
      </c>
      <c r="J94" s="3" t="s">
        <v>579</v>
      </c>
      <c r="K94" s="3" t="s">
        <v>386</v>
      </c>
      <c r="L94" s="3" t="s">
        <v>580</v>
      </c>
      <c r="M94" s="3"/>
      <c r="N94" s="3"/>
      <c r="O94" s="3" t="s">
        <v>25</v>
      </c>
      <c r="P94" s="3" t="s">
        <v>62</v>
      </c>
    </row>
    <row r="95" spans="1:16" s="2" customFormat="1" x14ac:dyDescent="0.2">
      <c r="A95" s="3" t="s">
        <v>581</v>
      </c>
      <c r="B95" s="3" t="s">
        <v>582</v>
      </c>
      <c r="C95" s="3" t="s">
        <v>583</v>
      </c>
      <c r="D95" s="3" t="s">
        <v>36</v>
      </c>
      <c r="E95" s="3">
        <v>8064319522</v>
      </c>
      <c r="F95" s="3" t="s">
        <v>584</v>
      </c>
      <c r="G95" s="3" t="s">
        <v>36</v>
      </c>
      <c r="H95" s="3" t="s">
        <v>585</v>
      </c>
      <c r="I95" s="3"/>
      <c r="J95" s="3" t="s">
        <v>511</v>
      </c>
      <c r="K95" s="3" t="s">
        <v>386</v>
      </c>
      <c r="L95" s="3">
        <v>320232</v>
      </c>
      <c r="M95" s="3" t="s">
        <v>87</v>
      </c>
      <c r="N95" s="3"/>
      <c r="O95" s="3" t="s">
        <v>25</v>
      </c>
      <c r="P95" s="3" t="s">
        <v>26</v>
      </c>
    </row>
    <row r="96" spans="1:16" s="2" customFormat="1" x14ac:dyDescent="0.2">
      <c r="A96" s="3" t="s">
        <v>586</v>
      </c>
      <c r="B96" s="3" t="s">
        <v>587</v>
      </c>
      <c r="C96" s="3" t="s">
        <v>588</v>
      </c>
      <c r="D96" s="3" t="s">
        <v>91</v>
      </c>
      <c r="E96" s="3">
        <v>7068082530</v>
      </c>
      <c r="F96" s="3" t="s">
        <v>589</v>
      </c>
      <c r="G96" s="3" t="s">
        <v>91</v>
      </c>
      <c r="H96" s="3" t="s">
        <v>590</v>
      </c>
      <c r="I96" s="3"/>
      <c r="J96" s="3" t="s">
        <v>393</v>
      </c>
      <c r="K96" s="3" t="s">
        <v>386</v>
      </c>
      <c r="L96" s="3"/>
      <c r="M96" s="3"/>
      <c r="N96" s="3"/>
      <c r="O96" s="3" t="s">
        <v>25</v>
      </c>
      <c r="P96" s="3" t="s">
        <v>26</v>
      </c>
    </row>
    <row r="97" spans="1:16" s="2" customFormat="1" x14ac:dyDescent="0.2">
      <c r="A97" s="3" t="s">
        <v>591</v>
      </c>
      <c r="B97" s="3" t="s">
        <v>592</v>
      </c>
      <c r="C97" s="3" t="s">
        <v>593</v>
      </c>
      <c r="D97" s="3" t="s">
        <v>36</v>
      </c>
      <c r="E97" s="3">
        <f>2348064923943</f>
        <v>2348064923943</v>
      </c>
      <c r="F97" s="3" t="s">
        <v>594</v>
      </c>
      <c r="G97" s="3" t="s">
        <v>36</v>
      </c>
      <c r="H97" s="3" t="s">
        <v>595</v>
      </c>
      <c r="I97" s="3"/>
      <c r="J97" s="3" t="s">
        <v>393</v>
      </c>
      <c r="K97" s="3" t="s">
        <v>386</v>
      </c>
      <c r="L97" s="3">
        <v>101241</v>
      </c>
      <c r="M97" s="3" t="s">
        <v>230</v>
      </c>
      <c r="N97" s="3"/>
      <c r="O97" s="3" t="s">
        <v>25</v>
      </c>
      <c r="P97" s="3" t="s">
        <v>26</v>
      </c>
    </row>
    <row r="98" spans="1:16" s="2" customFormat="1" x14ac:dyDescent="0.2">
      <c r="A98" s="3" t="s">
        <v>596</v>
      </c>
      <c r="B98" s="3" t="s">
        <v>597</v>
      </c>
      <c r="C98" s="3" t="s">
        <v>598</v>
      </c>
      <c r="D98" s="3" t="s">
        <v>19</v>
      </c>
      <c r="E98" s="3">
        <v>8165776684</v>
      </c>
      <c r="F98" s="3" t="s">
        <v>379</v>
      </c>
      <c r="G98" s="3" t="s">
        <v>19</v>
      </c>
      <c r="H98" s="3" t="s">
        <v>599</v>
      </c>
      <c r="I98" s="3" t="s">
        <v>600</v>
      </c>
      <c r="J98" s="3" t="s">
        <v>393</v>
      </c>
      <c r="K98" s="3" t="s">
        <v>386</v>
      </c>
      <c r="L98" s="3"/>
      <c r="M98" s="3"/>
      <c r="N98" s="3"/>
      <c r="O98" s="3" t="s">
        <v>25</v>
      </c>
      <c r="P98" s="3" t="s">
        <v>98</v>
      </c>
    </row>
    <row r="99" spans="1:16" s="2" customFormat="1" x14ac:dyDescent="0.2">
      <c r="A99" s="3" t="s">
        <v>601</v>
      </c>
      <c r="B99" s="3" t="s">
        <v>602</v>
      </c>
      <c r="C99" s="3" t="s">
        <v>603</v>
      </c>
      <c r="D99" s="3" t="s">
        <v>66</v>
      </c>
      <c r="E99" s="3">
        <v>9152714141</v>
      </c>
      <c r="F99" s="4">
        <v>44570</v>
      </c>
      <c r="G99" s="3" t="s">
        <v>66</v>
      </c>
      <c r="H99" s="3" t="s">
        <v>604</v>
      </c>
      <c r="I99" s="3" t="s">
        <v>428</v>
      </c>
      <c r="J99" s="3" t="s">
        <v>393</v>
      </c>
      <c r="K99" s="3" t="s">
        <v>386</v>
      </c>
      <c r="L99" s="3"/>
      <c r="M99" s="3" t="s">
        <v>97</v>
      </c>
      <c r="N99" s="3"/>
      <c r="O99" s="3" t="s">
        <v>25</v>
      </c>
      <c r="P99" s="3" t="s">
        <v>62</v>
      </c>
    </row>
    <row r="100" spans="1:16" s="2" customFormat="1" x14ac:dyDescent="0.2">
      <c r="A100" s="3" t="s">
        <v>605</v>
      </c>
      <c r="B100" s="3" t="s">
        <v>606</v>
      </c>
      <c r="C100" s="3" t="s">
        <v>607</v>
      </c>
      <c r="D100" s="3" t="s">
        <v>36</v>
      </c>
      <c r="E100" s="3">
        <v>7032336300</v>
      </c>
      <c r="F100" s="4">
        <v>44660</v>
      </c>
      <c r="G100" s="3" t="s">
        <v>36</v>
      </c>
      <c r="H100" s="3" t="s">
        <v>608</v>
      </c>
      <c r="I100" s="3" t="s">
        <v>609</v>
      </c>
      <c r="J100" s="3" t="s">
        <v>393</v>
      </c>
      <c r="K100" s="3" t="s">
        <v>386</v>
      </c>
      <c r="L100" s="3">
        <v>105102</v>
      </c>
      <c r="M100" s="3" t="s">
        <v>87</v>
      </c>
      <c r="N100" s="3"/>
      <c r="O100" s="3" t="s">
        <v>25</v>
      </c>
      <c r="P100" s="3" t="s">
        <v>26</v>
      </c>
    </row>
    <row r="101" spans="1:16" s="2" customFormat="1" x14ac:dyDescent="0.2">
      <c r="A101" s="3" t="s">
        <v>610</v>
      </c>
      <c r="B101" s="3" t="s">
        <v>611</v>
      </c>
      <c r="C101" s="3" t="s">
        <v>612</v>
      </c>
      <c r="D101" s="3" t="s">
        <v>36</v>
      </c>
      <c r="E101" s="3">
        <v>8064621516</v>
      </c>
      <c r="F101" s="4">
        <v>44660</v>
      </c>
      <c r="G101" s="3" t="s">
        <v>36</v>
      </c>
      <c r="H101" s="3" t="s">
        <v>613</v>
      </c>
      <c r="I101" s="3"/>
      <c r="J101" s="3" t="s">
        <v>614</v>
      </c>
      <c r="K101" s="3" t="s">
        <v>386</v>
      </c>
      <c r="L101" s="3">
        <v>234</v>
      </c>
      <c r="M101" s="3" t="s">
        <v>53</v>
      </c>
      <c r="N101" s="3"/>
      <c r="O101" s="3" t="s">
        <v>25</v>
      </c>
      <c r="P101" s="3" t="s">
        <v>26</v>
      </c>
    </row>
    <row r="102" spans="1:16" s="2" customFormat="1" x14ac:dyDescent="0.2">
      <c r="A102" s="3" t="s">
        <v>615</v>
      </c>
      <c r="B102" s="3" t="s">
        <v>616</v>
      </c>
      <c r="C102" s="3" t="s">
        <v>617</v>
      </c>
      <c r="D102" s="3" t="s">
        <v>66</v>
      </c>
      <c r="E102" s="3">
        <v>8164812552</v>
      </c>
      <c r="F102" s="4">
        <v>44690</v>
      </c>
      <c r="G102" s="3" t="s">
        <v>66</v>
      </c>
      <c r="H102" s="3" t="s">
        <v>618</v>
      </c>
      <c r="I102" s="3"/>
      <c r="J102" s="3" t="s">
        <v>619</v>
      </c>
      <c r="K102" s="3" t="s">
        <v>386</v>
      </c>
      <c r="L102" s="3">
        <v>200257</v>
      </c>
      <c r="M102" s="3" t="s">
        <v>411</v>
      </c>
      <c r="N102" s="3"/>
      <c r="O102" s="3" t="s">
        <v>25</v>
      </c>
      <c r="P102" s="3" t="s">
        <v>62</v>
      </c>
    </row>
    <row r="103" spans="1:16" s="2" customFormat="1" x14ac:dyDescent="0.2">
      <c r="A103" s="3" t="s">
        <v>620</v>
      </c>
      <c r="B103" s="3" t="s">
        <v>621</v>
      </c>
      <c r="C103" s="3" t="s">
        <v>622</v>
      </c>
      <c r="D103" s="3" t="s">
        <v>66</v>
      </c>
      <c r="E103" s="3">
        <f>2347034266689</f>
        <v>2347034266689</v>
      </c>
      <c r="F103" s="4">
        <v>44721</v>
      </c>
      <c r="G103" s="3" t="s">
        <v>66</v>
      </c>
      <c r="H103" s="3" t="s">
        <v>623</v>
      </c>
      <c r="I103" s="3" t="s">
        <v>624</v>
      </c>
      <c r="J103" s="3" t="s">
        <v>625</v>
      </c>
      <c r="K103" s="3" t="s">
        <v>386</v>
      </c>
      <c r="L103" s="3">
        <v>100011</v>
      </c>
      <c r="M103" s="3" t="s">
        <v>626</v>
      </c>
      <c r="N103" s="3"/>
      <c r="O103" s="3" t="s">
        <v>25</v>
      </c>
      <c r="P103" s="3" t="s">
        <v>62</v>
      </c>
    </row>
    <row r="104" spans="1:16" s="2" customFormat="1" x14ac:dyDescent="0.2">
      <c r="A104" s="3" t="s">
        <v>627</v>
      </c>
      <c r="B104" s="3" t="s">
        <v>628</v>
      </c>
      <c r="C104" s="3" t="s">
        <v>629</v>
      </c>
      <c r="D104" s="3" t="s">
        <v>132</v>
      </c>
      <c r="E104" s="3">
        <v>7064491498</v>
      </c>
      <c r="F104" s="4">
        <v>44843</v>
      </c>
      <c r="G104" s="3" t="s">
        <v>132</v>
      </c>
      <c r="H104" s="3" t="s">
        <v>630</v>
      </c>
      <c r="I104" s="3" t="s">
        <v>631</v>
      </c>
      <c r="J104" s="3" t="s">
        <v>632</v>
      </c>
      <c r="K104" s="3" t="s">
        <v>386</v>
      </c>
      <c r="L104" s="3">
        <v>23401</v>
      </c>
      <c r="M104" s="3" t="s">
        <v>176</v>
      </c>
      <c r="N104" s="3"/>
      <c r="O104" s="3" t="s">
        <v>25</v>
      </c>
      <c r="P104" s="3" t="s">
        <v>26</v>
      </c>
    </row>
    <row r="105" spans="1:16" s="2" customFormat="1" x14ac:dyDescent="0.2">
      <c r="A105" s="3" t="s">
        <v>633</v>
      </c>
      <c r="B105" s="3" t="s">
        <v>634</v>
      </c>
      <c r="C105" s="3" t="s">
        <v>635</v>
      </c>
      <c r="D105" s="3" t="s">
        <v>132</v>
      </c>
      <c r="E105" s="3">
        <f>2348050616705</f>
        <v>2348050616705</v>
      </c>
      <c r="F105" s="4">
        <v>44874</v>
      </c>
      <c r="G105" s="3" t="s">
        <v>132</v>
      </c>
      <c r="H105" s="3" t="s">
        <v>636</v>
      </c>
      <c r="I105" s="3"/>
      <c r="J105" s="3" t="s">
        <v>637</v>
      </c>
      <c r="K105" s="3" t="s">
        <v>386</v>
      </c>
      <c r="L105" s="3">
        <v>23402</v>
      </c>
      <c r="M105" s="3" t="s">
        <v>176</v>
      </c>
      <c r="N105" s="3"/>
      <c r="O105" s="3" t="s">
        <v>25</v>
      </c>
      <c r="P105" s="3" t="s">
        <v>26</v>
      </c>
    </row>
    <row r="106" spans="1:16" s="2" customFormat="1" x14ac:dyDescent="0.2">
      <c r="A106" s="3" t="s">
        <v>638</v>
      </c>
      <c r="B106" s="3" t="s">
        <v>639</v>
      </c>
      <c r="C106" s="3" t="s">
        <v>640</v>
      </c>
      <c r="D106" s="3" t="s">
        <v>91</v>
      </c>
      <c r="E106" s="3">
        <v>8062394828</v>
      </c>
      <c r="F106" s="3" t="s">
        <v>641</v>
      </c>
      <c r="G106" s="3" t="s">
        <v>91</v>
      </c>
      <c r="H106" s="3" t="s">
        <v>642</v>
      </c>
      <c r="I106" s="3" t="s">
        <v>643</v>
      </c>
      <c r="J106" s="3" t="s">
        <v>644</v>
      </c>
      <c r="K106" s="3" t="s">
        <v>386</v>
      </c>
      <c r="L106" s="3">
        <v>23401</v>
      </c>
      <c r="M106" s="3" t="s">
        <v>287</v>
      </c>
      <c r="N106" s="3"/>
      <c r="O106" s="3" t="s">
        <v>25</v>
      </c>
      <c r="P106" s="3" t="s">
        <v>26</v>
      </c>
    </row>
    <row r="107" spans="1:16" s="2" customFormat="1" x14ac:dyDescent="0.2">
      <c r="A107" s="3" t="s">
        <v>645</v>
      </c>
      <c r="B107" s="3" t="s">
        <v>606</v>
      </c>
      <c r="C107" s="3" t="s">
        <v>646</v>
      </c>
      <c r="D107" s="3" t="s">
        <v>19</v>
      </c>
      <c r="E107" s="3">
        <v>7039196887</v>
      </c>
      <c r="F107" s="3" t="s">
        <v>109</v>
      </c>
      <c r="G107" s="3" t="s">
        <v>19</v>
      </c>
      <c r="H107" s="3" t="s">
        <v>647</v>
      </c>
      <c r="I107" s="3"/>
      <c r="J107" s="3" t="s">
        <v>648</v>
      </c>
      <c r="K107" s="3" t="s">
        <v>386</v>
      </c>
      <c r="L107" s="3" t="s">
        <v>649</v>
      </c>
      <c r="M107" s="3" t="s">
        <v>53</v>
      </c>
      <c r="N107" s="3"/>
      <c r="O107" s="3" t="s">
        <v>25</v>
      </c>
      <c r="P107" s="3" t="s">
        <v>26</v>
      </c>
    </row>
    <row r="108" spans="1:16" s="2" customFormat="1" x14ac:dyDescent="0.2">
      <c r="A108" s="3" t="s">
        <v>650</v>
      </c>
      <c r="B108" s="3" t="s">
        <v>50</v>
      </c>
      <c r="C108" s="3" t="s">
        <v>651</v>
      </c>
      <c r="D108" s="3" t="s">
        <v>91</v>
      </c>
      <c r="E108" s="3">
        <v>2348055287946</v>
      </c>
      <c r="F108" s="3" t="s">
        <v>359</v>
      </c>
      <c r="G108" s="3" t="s">
        <v>91</v>
      </c>
      <c r="H108" s="3" t="s">
        <v>652</v>
      </c>
      <c r="I108" s="3"/>
      <c r="J108" s="3" t="s">
        <v>537</v>
      </c>
      <c r="K108" s="3" t="s">
        <v>386</v>
      </c>
      <c r="L108" s="3">
        <v>902101</v>
      </c>
      <c r="M108" s="3" t="s">
        <v>653</v>
      </c>
      <c r="N108" s="3"/>
      <c r="O108" s="3" t="s">
        <v>25</v>
      </c>
      <c r="P108" s="3" t="s">
        <v>98</v>
      </c>
    </row>
    <row r="109" spans="1:16" s="2" customFormat="1" x14ac:dyDescent="0.2">
      <c r="A109" s="3" t="s">
        <v>654</v>
      </c>
      <c r="B109" s="3" t="s">
        <v>655</v>
      </c>
      <c r="C109" s="3" t="s">
        <v>656</v>
      </c>
      <c r="D109" s="3" t="s">
        <v>186</v>
      </c>
      <c r="E109" s="3">
        <v>8076116744</v>
      </c>
      <c r="F109" s="6">
        <v>44875</v>
      </c>
      <c r="G109" s="3" t="s">
        <v>186</v>
      </c>
      <c r="H109" s="3" t="s">
        <v>657</v>
      </c>
      <c r="I109" s="3"/>
      <c r="J109" s="3" t="s">
        <v>658</v>
      </c>
      <c r="K109" s="3" t="s">
        <v>386</v>
      </c>
      <c r="L109" s="3">
        <v>112102</v>
      </c>
      <c r="M109" s="3"/>
      <c r="N109" s="3"/>
      <c r="O109" s="3" t="s">
        <v>25</v>
      </c>
      <c r="P109" s="3" t="s">
        <v>26</v>
      </c>
    </row>
    <row r="110" spans="1:16" s="2" customFormat="1" x14ac:dyDescent="0.2">
      <c r="A110" s="3" t="s">
        <v>659</v>
      </c>
      <c r="B110" s="3" t="s">
        <v>660</v>
      </c>
      <c r="C110" s="3" t="s">
        <v>661</v>
      </c>
      <c r="D110" s="3" t="s">
        <v>66</v>
      </c>
      <c r="E110" s="3">
        <v>8166747006</v>
      </c>
      <c r="F110" s="4">
        <v>44571</v>
      </c>
      <c r="G110" s="3" t="s">
        <v>66</v>
      </c>
      <c r="H110" s="3" t="s">
        <v>662</v>
      </c>
      <c r="I110" s="3"/>
      <c r="J110" s="3" t="s">
        <v>663</v>
      </c>
      <c r="K110" s="3" t="s">
        <v>386</v>
      </c>
      <c r="L110" s="3">
        <v>400273</v>
      </c>
      <c r="M110" s="3" t="s">
        <v>223</v>
      </c>
      <c r="N110" s="3"/>
      <c r="O110" s="3" t="s">
        <v>25</v>
      </c>
      <c r="P110" s="3" t="s">
        <v>62</v>
      </c>
    </row>
    <row r="111" spans="1:16" s="2" customFormat="1" x14ac:dyDescent="0.2">
      <c r="A111" s="3" t="s">
        <v>664</v>
      </c>
      <c r="B111" s="3" t="s">
        <v>665</v>
      </c>
      <c r="C111" s="3" t="s">
        <v>666</v>
      </c>
      <c r="D111" s="3" t="s">
        <v>57</v>
      </c>
      <c r="E111" s="3">
        <v>9056793499</v>
      </c>
      <c r="F111" s="4">
        <v>44571</v>
      </c>
      <c r="G111" s="3" t="s">
        <v>57</v>
      </c>
      <c r="H111" s="3" t="s">
        <v>667</v>
      </c>
      <c r="I111" s="3"/>
      <c r="J111" s="3" t="s">
        <v>668</v>
      </c>
      <c r="K111" s="3" t="s">
        <v>386</v>
      </c>
      <c r="L111" s="3">
        <v>23434</v>
      </c>
      <c r="M111" s="3"/>
      <c r="N111" s="3"/>
      <c r="O111" s="3" t="s">
        <v>25</v>
      </c>
      <c r="P111" s="3" t="s">
        <v>26</v>
      </c>
    </row>
    <row r="112" spans="1:16" s="2" customFormat="1" x14ac:dyDescent="0.2">
      <c r="A112" s="3" t="s">
        <v>669</v>
      </c>
      <c r="B112" s="3" t="s">
        <v>670</v>
      </c>
      <c r="C112" s="3" t="s">
        <v>671</v>
      </c>
      <c r="D112" s="3" t="s">
        <v>66</v>
      </c>
      <c r="E112" s="3">
        <v>9024104402</v>
      </c>
      <c r="F112" s="4">
        <v>44783</v>
      </c>
      <c r="G112" s="3" t="s">
        <v>66</v>
      </c>
      <c r="H112" s="3" t="s">
        <v>672</v>
      </c>
      <c r="I112" s="3"/>
      <c r="J112" s="3" t="s">
        <v>673</v>
      </c>
      <c r="K112" s="3" t="s">
        <v>386</v>
      </c>
      <c r="L112" s="3">
        <v>100360</v>
      </c>
      <c r="M112" s="3" t="s">
        <v>411</v>
      </c>
      <c r="N112" s="3"/>
      <c r="O112" s="3" t="s">
        <v>25</v>
      </c>
      <c r="P112" s="3" t="s">
        <v>62</v>
      </c>
    </row>
    <row r="113" spans="1:16" s="2" customFormat="1" x14ac:dyDescent="0.2">
      <c r="A113" s="3" t="s">
        <v>674</v>
      </c>
      <c r="B113" s="3" t="s">
        <v>675</v>
      </c>
      <c r="C113" s="3" t="s">
        <v>676</v>
      </c>
      <c r="D113" s="3" t="s">
        <v>296</v>
      </c>
      <c r="E113" s="3">
        <v>3123315469</v>
      </c>
      <c r="F113" s="4">
        <v>43963</v>
      </c>
      <c r="G113" s="3" t="s">
        <v>296</v>
      </c>
      <c r="H113" s="3" t="s">
        <v>677</v>
      </c>
      <c r="I113" s="3"/>
      <c r="J113" s="3" t="s">
        <v>678</v>
      </c>
      <c r="K113" s="3" t="s">
        <v>679</v>
      </c>
      <c r="L113" s="3">
        <v>78100</v>
      </c>
      <c r="M113" s="3" t="s">
        <v>97</v>
      </c>
      <c r="N113" s="3"/>
      <c r="O113" s="3" t="s">
        <v>25</v>
      </c>
      <c r="P113" s="3" t="s">
        <v>26</v>
      </c>
    </row>
    <row r="114" spans="1:16" s="2" customFormat="1" x14ac:dyDescent="0.2">
      <c r="A114" s="3" t="s">
        <v>680</v>
      </c>
      <c r="B114" s="3" t="s">
        <v>681</v>
      </c>
      <c r="C114" s="3" t="s">
        <v>682</v>
      </c>
      <c r="D114" s="3" t="s">
        <v>44</v>
      </c>
      <c r="E114" s="3">
        <v>3353029600</v>
      </c>
      <c r="F114" s="4">
        <v>44807</v>
      </c>
      <c r="G114" s="3" t="s">
        <v>44</v>
      </c>
      <c r="H114" s="3" t="s">
        <v>683</v>
      </c>
      <c r="I114" s="3"/>
      <c r="J114" s="3" t="s">
        <v>684</v>
      </c>
      <c r="K114" s="3" t="s">
        <v>679</v>
      </c>
      <c r="L114" s="3"/>
      <c r="M114" s="3" t="s">
        <v>685</v>
      </c>
      <c r="N114" s="3"/>
      <c r="O114" s="3" t="s">
        <v>25</v>
      </c>
      <c r="P114" s="3" t="s">
        <v>26</v>
      </c>
    </row>
    <row r="115" spans="1:16" s="2" customFormat="1" x14ac:dyDescent="0.2">
      <c r="A115" s="3" t="s">
        <v>686</v>
      </c>
      <c r="B115" s="3" t="s">
        <v>687</v>
      </c>
      <c r="C115" s="3" t="s">
        <v>29</v>
      </c>
      <c r="D115" s="3" t="s">
        <v>442</v>
      </c>
      <c r="E115" s="3">
        <v>3147710619</v>
      </c>
      <c r="F115" s="3" t="s">
        <v>688</v>
      </c>
      <c r="G115" s="3" t="s">
        <v>442</v>
      </c>
      <c r="H115" s="3" t="s">
        <v>689</v>
      </c>
      <c r="I115" s="3"/>
      <c r="J115" s="3" t="s">
        <v>690</v>
      </c>
      <c r="K115" s="3" t="s">
        <v>679</v>
      </c>
      <c r="L115" s="3"/>
      <c r="M115" s="3" t="s">
        <v>47</v>
      </c>
      <c r="N115" s="3"/>
      <c r="O115" s="3" t="s">
        <v>25</v>
      </c>
      <c r="P115" s="3" t="s">
        <v>26</v>
      </c>
    </row>
    <row r="116" spans="1:16" s="2" customFormat="1" x14ac:dyDescent="0.2">
      <c r="A116" s="3" t="s">
        <v>691</v>
      </c>
      <c r="B116" s="3" t="s">
        <v>692</v>
      </c>
      <c r="C116" s="3" t="s">
        <v>693</v>
      </c>
      <c r="D116" s="3" t="s">
        <v>442</v>
      </c>
      <c r="E116" s="3">
        <v>3405340027</v>
      </c>
      <c r="F116" s="3" t="s">
        <v>694</v>
      </c>
      <c r="G116" s="3" t="s">
        <v>442</v>
      </c>
      <c r="H116" s="3" t="s">
        <v>695</v>
      </c>
      <c r="I116" s="3" t="s">
        <v>696</v>
      </c>
      <c r="J116" s="3" t="s">
        <v>697</v>
      </c>
      <c r="K116" s="3" t="s">
        <v>679</v>
      </c>
      <c r="L116" s="3">
        <v>43730</v>
      </c>
      <c r="M116" s="3" t="s">
        <v>53</v>
      </c>
      <c r="N116" s="3"/>
      <c r="O116" s="3" t="s">
        <v>25</v>
      </c>
      <c r="P116" s="3" t="s">
        <v>26</v>
      </c>
    </row>
    <row r="117" spans="1:16" s="2" customFormat="1" x14ac:dyDescent="0.2">
      <c r="A117" s="3" t="s">
        <v>698</v>
      </c>
      <c r="B117" s="3" t="s">
        <v>699</v>
      </c>
      <c r="C117" s="3" t="s">
        <v>700</v>
      </c>
      <c r="D117" s="3" t="s">
        <v>116</v>
      </c>
      <c r="E117" s="3">
        <v>3069536494</v>
      </c>
      <c r="F117" s="4">
        <v>44567</v>
      </c>
      <c r="G117" s="3" t="s">
        <v>116</v>
      </c>
      <c r="H117" s="3" t="s">
        <v>701</v>
      </c>
      <c r="I117" s="3"/>
      <c r="J117" s="3" t="s">
        <v>702</v>
      </c>
      <c r="K117" s="3" t="s">
        <v>679</v>
      </c>
      <c r="L117" s="3"/>
      <c r="M117" s="3" t="s">
        <v>136</v>
      </c>
      <c r="N117" s="3"/>
      <c r="O117" s="3" t="s">
        <v>25</v>
      </c>
      <c r="P117" s="3" t="s">
        <v>26</v>
      </c>
    </row>
    <row r="118" spans="1:16" s="2" customFormat="1" x14ac:dyDescent="0.2">
      <c r="A118" s="3" t="s">
        <v>703</v>
      </c>
      <c r="B118" s="3" t="s">
        <v>704</v>
      </c>
      <c r="C118" s="3" t="s">
        <v>705</v>
      </c>
      <c r="D118" s="3" t="s">
        <v>91</v>
      </c>
      <c r="E118" s="3">
        <v>3354278623</v>
      </c>
      <c r="F118" s="3" t="s">
        <v>706</v>
      </c>
      <c r="G118" s="3" t="s">
        <v>91</v>
      </c>
      <c r="H118" s="3" t="s">
        <v>707</v>
      </c>
      <c r="I118" s="3"/>
      <c r="J118" s="3" t="s">
        <v>708</v>
      </c>
      <c r="K118" s="3" t="s">
        <v>679</v>
      </c>
      <c r="L118" s="3">
        <v>54000</v>
      </c>
      <c r="M118" s="3" t="s">
        <v>287</v>
      </c>
      <c r="N118" s="3"/>
      <c r="O118" s="3" t="s">
        <v>25</v>
      </c>
      <c r="P118" s="3" t="s">
        <v>26</v>
      </c>
    </row>
    <row r="119" spans="1:16" s="2" customFormat="1" x14ac:dyDescent="0.2">
      <c r="A119" s="3" t="s">
        <v>709</v>
      </c>
      <c r="B119" s="3" t="s">
        <v>710</v>
      </c>
      <c r="C119" s="3" t="s">
        <v>681</v>
      </c>
      <c r="D119" s="3" t="s">
        <v>57</v>
      </c>
      <c r="E119" s="3">
        <v>3046438326</v>
      </c>
      <c r="F119" s="3" t="s">
        <v>204</v>
      </c>
      <c r="G119" s="3" t="s">
        <v>57</v>
      </c>
      <c r="H119" s="3" t="s">
        <v>711</v>
      </c>
      <c r="I119" s="3"/>
      <c r="J119" s="3" t="s">
        <v>712</v>
      </c>
      <c r="K119" s="3" t="s">
        <v>679</v>
      </c>
      <c r="L119" s="3">
        <v>52250</v>
      </c>
      <c r="M119" s="3" t="s">
        <v>176</v>
      </c>
      <c r="N119" s="3"/>
      <c r="O119" s="3" t="s">
        <v>25</v>
      </c>
      <c r="P119" s="3" t="s">
        <v>26</v>
      </c>
    </row>
    <row r="120" spans="1:16" s="2" customFormat="1" x14ac:dyDescent="0.2">
      <c r="A120" s="3" t="s">
        <v>713</v>
      </c>
      <c r="B120" s="3" t="s">
        <v>714</v>
      </c>
      <c r="C120" s="3" t="s">
        <v>715</v>
      </c>
      <c r="D120" s="3" t="s">
        <v>115</v>
      </c>
      <c r="E120" s="3">
        <v>3094914498</v>
      </c>
      <c r="F120" s="3" t="s">
        <v>254</v>
      </c>
      <c r="G120" s="3" t="s">
        <v>115</v>
      </c>
      <c r="H120" s="3" t="s">
        <v>716</v>
      </c>
      <c r="I120" s="3"/>
      <c r="J120" s="3" t="s">
        <v>708</v>
      </c>
      <c r="K120" s="3" t="s">
        <v>679</v>
      </c>
      <c r="L120" s="3">
        <v>54000</v>
      </c>
      <c r="M120" s="3" t="s">
        <v>47</v>
      </c>
      <c r="N120" s="3"/>
      <c r="O120" s="3" t="s">
        <v>25</v>
      </c>
      <c r="P120" s="3" t="s">
        <v>26</v>
      </c>
    </row>
    <row r="121" spans="1:16" s="2" customFormat="1" x14ac:dyDescent="0.2">
      <c r="A121" s="3" t="s">
        <v>717</v>
      </c>
      <c r="B121" s="3" t="s">
        <v>704</v>
      </c>
      <c r="C121" s="3" t="s">
        <v>718</v>
      </c>
      <c r="D121" s="3" t="s">
        <v>132</v>
      </c>
      <c r="E121" s="3">
        <v>3336301264</v>
      </c>
      <c r="F121" s="4">
        <v>44813</v>
      </c>
      <c r="G121" s="3" t="s">
        <v>132</v>
      </c>
      <c r="H121" s="3" t="s">
        <v>719</v>
      </c>
      <c r="I121" s="3"/>
      <c r="J121" s="3" t="s">
        <v>708</v>
      </c>
      <c r="K121" s="3" t="s">
        <v>679</v>
      </c>
      <c r="L121" s="3">
        <v>5404</v>
      </c>
      <c r="M121" s="3" t="s">
        <v>87</v>
      </c>
      <c r="N121" s="3"/>
      <c r="O121" s="3" t="s">
        <v>25</v>
      </c>
      <c r="P121" s="3" t="s">
        <v>26</v>
      </c>
    </row>
    <row r="122" spans="1:16" s="2" customFormat="1" x14ac:dyDescent="0.2">
      <c r="A122" s="3" t="s">
        <v>720</v>
      </c>
      <c r="B122" s="3" t="s">
        <v>721</v>
      </c>
      <c r="C122" s="3" t="s">
        <v>50</v>
      </c>
      <c r="D122" s="3" t="s">
        <v>19</v>
      </c>
      <c r="E122" s="3" t="s">
        <v>722</v>
      </c>
      <c r="F122" s="3" t="s">
        <v>284</v>
      </c>
      <c r="G122" s="3" t="s">
        <v>19</v>
      </c>
      <c r="H122" s="3" t="s">
        <v>723</v>
      </c>
      <c r="I122" s="3"/>
      <c r="J122" s="3" t="s">
        <v>690</v>
      </c>
      <c r="K122" s="3" t="s">
        <v>679</v>
      </c>
      <c r="L122" s="3">
        <v>75340</v>
      </c>
      <c r="M122" s="3" t="s">
        <v>136</v>
      </c>
      <c r="N122" s="3"/>
      <c r="O122" s="3" t="s">
        <v>25</v>
      </c>
      <c r="P122" s="3" t="s">
        <v>26</v>
      </c>
    </row>
    <row r="123" spans="1:16" s="2" customFormat="1" x14ac:dyDescent="0.2">
      <c r="A123" s="3" t="s">
        <v>724</v>
      </c>
      <c r="B123" s="3" t="s">
        <v>725</v>
      </c>
      <c r="C123" s="3" t="s">
        <v>29</v>
      </c>
      <c r="D123" s="3" t="s">
        <v>36</v>
      </c>
      <c r="E123" s="3">
        <v>3124009912</v>
      </c>
      <c r="F123" s="4">
        <v>44571</v>
      </c>
      <c r="G123" s="3" t="s">
        <v>36</v>
      </c>
      <c r="H123" s="3" t="s">
        <v>726</v>
      </c>
      <c r="I123" s="3"/>
      <c r="J123" s="3" t="s">
        <v>727</v>
      </c>
      <c r="K123" s="3" t="s">
        <v>679</v>
      </c>
      <c r="L123" s="3">
        <v>54000</v>
      </c>
      <c r="M123" s="3" t="s">
        <v>176</v>
      </c>
      <c r="N123" s="3"/>
      <c r="O123" s="3" t="s">
        <v>25</v>
      </c>
      <c r="P123" s="3" t="s">
        <v>26</v>
      </c>
    </row>
    <row r="124" spans="1:16" s="2" customFormat="1" x14ac:dyDescent="0.2">
      <c r="A124" s="3" t="s">
        <v>728</v>
      </c>
      <c r="B124" s="3" t="s">
        <v>729</v>
      </c>
      <c r="C124" s="3" t="s">
        <v>730</v>
      </c>
      <c r="D124" s="3" t="s">
        <v>115</v>
      </c>
      <c r="E124" s="3">
        <v>900002547</v>
      </c>
      <c r="F124" s="4">
        <v>44873</v>
      </c>
      <c r="G124" s="3" t="s">
        <v>115</v>
      </c>
      <c r="H124" s="3" t="s">
        <v>731</v>
      </c>
      <c r="I124" s="3"/>
      <c r="J124" s="3" t="s">
        <v>732</v>
      </c>
      <c r="K124" s="3" t="s">
        <v>733</v>
      </c>
      <c r="L124" s="3">
        <v>500090</v>
      </c>
      <c r="M124" s="3" t="s">
        <v>87</v>
      </c>
      <c r="N124" s="3"/>
      <c r="O124" s="3" t="s">
        <v>25</v>
      </c>
      <c r="P124" s="3" t="s">
        <v>26</v>
      </c>
    </row>
    <row r="125" spans="1:16" s="2" customFormat="1" x14ac:dyDescent="0.2">
      <c r="A125" s="3" t="s">
        <v>734</v>
      </c>
      <c r="B125" s="3" t="s">
        <v>735</v>
      </c>
      <c r="C125" s="3" t="s">
        <v>736</v>
      </c>
      <c r="D125" s="3" t="s">
        <v>91</v>
      </c>
      <c r="E125" s="3">
        <v>9379512205</v>
      </c>
      <c r="F125" s="4">
        <v>44654</v>
      </c>
      <c r="G125" s="3" t="s">
        <v>91</v>
      </c>
      <c r="H125" s="3" t="s">
        <v>737</v>
      </c>
      <c r="I125" s="3"/>
      <c r="J125" s="3" t="s">
        <v>738</v>
      </c>
      <c r="K125" s="3" t="s">
        <v>739</v>
      </c>
      <c r="L125" s="3">
        <v>429960</v>
      </c>
      <c r="M125" s="3" t="s">
        <v>47</v>
      </c>
      <c r="N125" s="3"/>
      <c r="O125" s="3" t="s">
        <v>25</v>
      </c>
      <c r="P125" s="3" t="s">
        <v>26</v>
      </c>
    </row>
    <row r="126" spans="1:16" s="2" customFormat="1" x14ac:dyDescent="0.2">
      <c r="A126" s="3" t="s">
        <v>740</v>
      </c>
      <c r="B126" s="3" t="s">
        <v>741</v>
      </c>
      <c r="C126" s="3" t="s">
        <v>742</v>
      </c>
      <c r="D126" s="3" t="s">
        <v>743</v>
      </c>
      <c r="E126" s="3">
        <v>9179528093</v>
      </c>
      <c r="F126" s="3" t="s">
        <v>535</v>
      </c>
      <c r="G126" s="3" t="s">
        <v>743</v>
      </c>
      <c r="H126" s="3" t="s">
        <v>744</v>
      </c>
      <c r="I126" s="3"/>
      <c r="J126" s="3" t="s">
        <v>745</v>
      </c>
      <c r="K126" s="3" t="s">
        <v>739</v>
      </c>
      <c r="L126" s="3">
        <v>443086</v>
      </c>
      <c r="M126" s="3"/>
      <c r="N126" s="3"/>
      <c r="O126" s="3" t="s">
        <v>25</v>
      </c>
      <c r="P126" s="3" t="s">
        <v>98</v>
      </c>
    </row>
    <row r="127" spans="1:16" s="2" customFormat="1" x14ac:dyDescent="0.2">
      <c r="A127" s="3" t="s">
        <v>746</v>
      </c>
      <c r="B127" s="3" t="s">
        <v>747</v>
      </c>
      <c r="C127" s="3" t="s">
        <v>748</v>
      </c>
      <c r="D127" s="3" t="s">
        <v>36</v>
      </c>
      <c r="E127" s="3">
        <v>555899084</v>
      </c>
      <c r="F127" s="3" t="s">
        <v>749</v>
      </c>
      <c r="G127" s="3" t="s">
        <v>36</v>
      </c>
      <c r="H127" s="3" t="s">
        <v>750</v>
      </c>
      <c r="I127" s="3" t="s">
        <v>751</v>
      </c>
      <c r="J127" s="3" t="s">
        <v>752</v>
      </c>
      <c r="K127" s="3" t="s">
        <v>753</v>
      </c>
      <c r="L127" s="3" t="s">
        <v>754</v>
      </c>
      <c r="M127" s="3" t="s">
        <v>53</v>
      </c>
      <c r="N127" s="3"/>
      <c r="O127" s="3" t="s">
        <v>25</v>
      </c>
      <c r="P127" s="3" t="s">
        <v>26</v>
      </c>
    </row>
    <row r="128" spans="1:16" s="2" customFormat="1" x14ac:dyDescent="0.2">
      <c r="A128" s="3" t="s">
        <v>755</v>
      </c>
      <c r="B128" s="3" t="s">
        <v>756</v>
      </c>
      <c r="C128" s="3" t="s">
        <v>757</v>
      </c>
      <c r="D128" s="3" t="s">
        <v>19</v>
      </c>
      <c r="E128" s="3">
        <v>1056859808</v>
      </c>
      <c r="F128" s="3" t="s">
        <v>758</v>
      </c>
      <c r="G128" s="3" t="s">
        <v>19</v>
      </c>
      <c r="H128" s="3" t="s">
        <v>759</v>
      </c>
      <c r="I128" s="3"/>
      <c r="J128" s="3" t="s">
        <v>760</v>
      </c>
      <c r="K128" s="3" t="s">
        <v>761</v>
      </c>
      <c r="L128" s="3">
        <v>61185</v>
      </c>
      <c r="M128" s="3" t="s">
        <v>24</v>
      </c>
      <c r="N128" s="3"/>
      <c r="O128" s="3" t="s">
        <v>25</v>
      </c>
      <c r="P128" s="3" t="s">
        <v>26</v>
      </c>
    </row>
    <row r="129" spans="1:16" s="2" customFormat="1" x14ac:dyDescent="0.2">
      <c r="A129" s="3" t="s">
        <v>762</v>
      </c>
      <c r="B129" s="3" t="s">
        <v>763</v>
      </c>
      <c r="C129" s="3" t="s">
        <v>764</v>
      </c>
      <c r="D129" s="3" t="s">
        <v>66</v>
      </c>
      <c r="E129" s="3">
        <v>1082412275</v>
      </c>
      <c r="F129" s="4">
        <v>44781</v>
      </c>
      <c r="G129" s="3" t="s">
        <v>66</v>
      </c>
      <c r="H129" s="3" t="s">
        <v>765</v>
      </c>
      <c r="I129" s="3" t="s">
        <v>766</v>
      </c>
      <c r="J129" s="3" t="s">
        <v>767</v>
      </c>
      <c r="K129" s="3" t="s">
        <v>761</v>
      </c>
      <c r="L129" s="3">
        <v>2870</v>
      </c>
      <c r="M129" s="3" t="s">
        <v>223</v>
      </c>
      <c r="N129" s="3"/>
      <c r="O129" s="3" t="s">
        <v>25</v>
      </c>
      <c r="P129" s="3" t="s">
        <v>62</v>
      </c>
    </row>
    <row r="130" spans="1:16" s="2" customFormat="1" x14ac:dyDescent="0.2">
      <c r="A130" s="3" t="s">
        <v>768</v>
      </c>
      <c r="B130" s="3" t="s">
        <v>769</v>
      </c>
      <c r="C130" s="3" t="s">
        <v>770</v>
      </c>
      <c r="D130" s="3" t="s">
        <v>132</v>
      </c>
      <c r="E130" s="3">
        <v>1028309717</v>
      </c>
      <c r="F130" s="3" t="s">
        <v>771</v>
      </c>
      <c r="G130" s="3" t="s">
        <v>132</v>
      </c>
      <c r="H130" s="3" t="s">
        <v>772</v>
      </c>
      <c r="I130" s="3"/>
      <c r="J130" s="3" t="s">
        <v>773</v>
      </c>
      <c r="K130" s="3" t="s">
        <v>761</v>
      </c>
      <c r="L130" s="3"/>
      <c r="M130" s="3" t="s">
        <v>97</v>
      </c>
      <c r="N130" s="3"/>
      <c r="O130" s="3" t="s">
        <v>25</v>
      </c>
      <c r="P130" s="3" t="s">
        <v>26</v>
      </c>
    </row>
    <row r="131" spans="1:16" s="2" customFormat="1" x14ac:dyDescent="0.2">
      <c r="A131" s="3" t="s">
        <v>774</v>
      </c>
      <c r="B131" s="3" t="s">
        <v>775</v>
      </c>
      <c r="C131" s="3" t="s">
        <v>776</v>
      </c>
      <c r="D131" s="3" t="s">
        <v>115</v>
      </c>
      <c r="E131" s="3">
        <v>909097544</v>
      </c>
      <c r="F131" s="3" t="s">
        <v>777</v>
      </c>
      <c r="G131" s="3" t="s">
        <v>115</v>
      </c>
      <c r="H131" s="3" t="s">
        <v>778</v>
      </c>
      <c r="I131" s="3"/>
      <c r="J131" s="3" t="s">
        <v>779</v>
      </c>
      <c r="K131" s="3" t="s">
        <v>780</v>
      </c>
      <c r="L131" s="3">
        <v>300</v>
      </c>
      <c r="M131" s="3" t="s">
        <v>53</v>
      </c>
      <c r="N131" s="3"/>
      <c r="O131" s="3" t="s">
        <v>25</v>
      </c>
      <c r="P131" s="3" t="s">
        <v>26</v>
      </c>
    </row>
    <row r="132" spans="1:16" s="2" customFormat="1" x14ac:dyDescent="0.2">
      <c r="A132" s="3" t="s">
        <v>781</v>
      </c>
      <c r="B132" s="3" t="s">
        <v>782</v>
      </c>
      <c r="C132" s="3" t="s">
        <v>783</v>
      </c>
      <c r="D132" s="3" t="s">
        <v>91</v>
      </c>
      <c r="E132" s="3">
        <v>228618972</v>
      </c>
      <c r="F132" s="3" t="s">
        <v>784</v>
      </c>
      <c r="G132" s="3" t="s">
        <v>91</v>
      </c>
      <c r="H132" s="3" t="s">
        <v>785</v>
      </c>
      <c r="I132" s="3"/>
      <c r="J132" s="3" t="s">
        <v>786</v>
      </c>
      <c r="K132" s="3" t="s">
        <v>780</v>
      </c>
      <c r="L132" s="3">
        <v>11149</v>
      </c>
      <c r="M132" s="3"/>
      <c r="N132" s="3"/>
      <c r="O132" s="3" t="s">
        <v>25</v>
      </c>
      <c r="P132" s="3" t="s">
        <v>98</v>
      </c>
    </row>
    <row r="133" spans="1:16" s="2" customFormat="1" x14ac:dyDescent="0.2">
      <c r="A133" s="3" t="s">
        <v>787</v>
      </c>
      <c r="B133" s="3" t="s">
        <v>788</v>
      </c>
      <c r="C133" s="3" t="s">
        <v>789</v>
      </c>
      <c r="D133" s="3" t="s">
        <v>186</v>
      </c>
      <c r="E133" s="3">
        <v>780865549</v>
      </c>
      <c r="F133" s="4">
        <v>44659</v>
      </c>
      <c r="G133" s="3" t="s">
        <v>186</v>
      </c>
      <c r="H133" s="3" t="s">
        <v>790</v>
      </c>
      <c r="I133" s="3"/>
      <c r="J133" s="3" t="s">
        <v>791</v>
      </c>
      <c r="K133" s="3" t="s">
        <v>792</v>
      </c>
      <c r="L133" s="3" t="s">
        <v>793</v>
      </c>
      <c r="M133" s="3"/>
      <c r="N133" s="3"/>
      <c r="O133" s="3" t="s">
        <v>25</v>
      </c>
      <c r="P133" s="3" t="s">
        <v>98</v>
      </c>
    </row>
    <row r="134" spans="1:16" s="2" customFormat="1" x14ac:dyDescent="0.2">
      <c r="A134" s="3" t="s">
        <v>794</v>
      </c>
      <c r="B134" s="3" t="s">
        <v>795</v>
      </c>
      <c r="C134" s="3" t="s">
        <v>796</v>
      </c>
      <c r="D134" s="3" t="s">
        <v>66</v>
      </c>
      <c r="E134" s="3">
        <v>582889764</v>
      </c>
      <c r="F134" s="3" t="s">
        <v>379</v>
      </c>
      <c r="G134" s="3" t="s">
        <v>66</v>
      </c>
      <c r="H134" s="3" t="s">
        <v>797</v>
      </c>
      <c r="I134" s="3"/>
      <c r="J134" s="3" t="s">
        <v>798</v>
      </c>
      <c r="K134" s="3" t="s">
        <v>799</v>
      </c>
      <c r="L134" s="3">
        <v>444488</v>
      </c>
      <c r="M134" s="3" t="s">
        <v>411</v>
      </c>
      <c r="N134" s="3"/>
      <c r="O134" s="3" t="s">
        <v>25</v>
      </c>
      <c r="P134" s="3" t="s">
        <v>62</v>
      </c>
    </row>
    <row r="135" spans="1:16" s="2" customFormat="1" x14ac:dyDescent="0.2">
      <c r="A135" s="3" t="s">
        <v>800</v>
      </c>
      <c r="B135" s="3" t="s">
        <v>801</v>
      </c>
      <c r="C135" s="3" t="s">
        <v>802</v>
      </c>
      <c r="D135" s="3" t="s">
        <v>36</v>
      </c>
      <c r="E135" s="3">
        <v>581072428</v>
      </c>
      <c r="F135" s="3" t="s">
        <v>304</v>
      </c>
      <c r="G135" s="3" t="s">
        <v>36</v>
      </c>
      <c r="H135" s="3" t="s">
        <v>803</v>
      </c>
      <c r="I135" s="3"/>
      <c r="J135" s="3" t="s">
        <v>798</v>
      </c>
      <c r="K135" s="3" t="s">
        <v>799</v>
      </c>
      <c r="L135" s="3"/>
      <c r="M135" s="3" t="s">
        <v>369</v>
      </c>
      <c r="N135" s="3"/>
      <c r="O135" s="3" t="s">
        <v>25</v>
      </c>
      <c r="P135" s="3" t="s">
        <v>26</v>
      </c>
    </row>
    <row r="136" spans="1:16" s="2" customFormat="1" x14ac:dyDescent="0.2">
      <c r="A136" s="3" t="s">
        <v>804</v>
      </c>
      <c r="B136" s="3" t="s">
        <v>805</v>
      </c>
      <c r="C136" s="3" t="s">
        <v>806</v>
      </c>
      <c r="D136" s="3" t="s">
        <v>132</v>
      </c>
      <c r="E136" s="3">
        <v>7949385664</v>
      </c>
      <c r="F136" s="4">
        <v>44809</v>
      </c>
      <c r="G136" s="3" t="s">
        <v>132</v>
      </c>
      <c r="H136" s="3" t="s">
        <v>807</v>
      </c>
      <c r="I136" s="3"/>
      <c r="J136" s="3" t="s">
        <v>808</v>
      </c>
      <c r="K136" s="3" t="s">
        <v>809</v>
      </c>
      <c r="L136" s="3" t="s">
        <v>810</v>
      </c>
      <c r="M136" s="3" t="s">
        <v>47</v>
      </c>
      <c r="N136" s="3"/>
      <c r="O136" s="3" t="s">
        <v>25</v>
      </c>
      <c r="P136" s="3" t="s">
        <v>26</v>
      </c>
    </row>
    <row r="137" spans="1:16" s="2" customFormat="1" x14ac:dyDescent="0.2">
      <c r="A137" s="3" t="s">
        <v>811</v>
      </c>
      <c r="B137" s="3" t="s">
        <v>812</v>
      </c>
      <c r="C137" s="3" t="s">
        <v>813</v>
      </c>
      <c r="D137" s="3" t="s">
        <v>115</v>
      </c>
      <c r="E137" s="3" t="s">
        <v>814</v>
      </c>
      <c r="F137" s="4">
        <v>44652</v>
      </c>
      <c r="G137" s="3" t="s">
        <v>115</v>
      </c>
      <c r="H137" s="3" t="s">
        <v>815</v>
      </c>
      <c r="I137" s="3"/>
      <c r="J137" s="3" t="s">
        <v>816</v>
      </c>
      <c r="K137" s="3" t="s">
        <v>817</v>
      </c>
      <c r="L137" s="3">
        <v>48161</v>
      </c>
      <c r="M137" s="3" t="s">
        <v>32</v>
      </c>
      <c r="N137" s="3"/>
      <c r="O137" s="3" t="s">
        <v>25</v>
      </c>
      <c r="P137" s="3" t="s">
        <v>26</v>
      </c>
    </row>
    <row r="138" spans="1:16" s="2" customFormat="1" x14ac:dyDescent="0.2">
      <c r="A138" s="3" t="s">
        <v>818</v>
      </c>
      <c r="B138" s="3" t="s">
        <v>819</v>
      </c>
      <c r="C138" s="3" t="s">
        <v>820</v>
      </c>
      <c r="D138" s="3" t="s">
        <v>132</v>
      </c>
      <c r="E138" s="3">
        <v>9544695785</v>
      </c>
      <c r="F138" s="4">
        <v>44811</v>
      </c>
      <c r="G138" s="3" t="s">
        <v>132</v>
      </c>
      <c r="H138" s="3" t="s">
        <v>821</v>
      </c>
      <c r="I138" s="3" t="s">
        <v>822</v>
      </c>
      <c r="J138" s="3" t="s">
        <v>823</v>
      </c>
      <c r="K138" s="3" t="s">
        <v>817</v>
      </c>
      <c r="L138" s="3">
        <v>33613</v>
      </c>
      <c r="M138" s="3" t="s">
        <v>24</v>
      </c>
      <c r="N138" s="3"/>
      <c r="O138" s="3" t="s">
        <v>25</v>
      </c>
      <c r="P138" s="3" t="s">
        <v>26</v>
      </c>
    </row>
    <row r="139" spans="1:16" s="2" customFormat="1" x14ac:dyDescent="0.2">
      <c r="A139" s="3" t="s">
        <v>824</v>
      </c>
      <c r="B139" s="3" t="s">
        <v>825</v>
      </c>
      <c r="C139" s="3" t="s">
        <v>826</v>
      </c>
      <c r="D139" s="3" t="s">
        <v>115</v>
      </c>
      <c r="E139" s="3">
        <v>5406472593</v>
      </c>
      <c r="F139" s="4">
        <v>44843</v>
      </c>
      <c r="G139" s="3" t="s">
        <v>115</v>
      </c>
      <c r="H139" s="3" t="s">
        <v>827</v>
      </c>
      <c r="I139" s="3"/>
      <c r="J139" s="3" t="s">
        <v>828</v>
      </c>
      <c r="K139" s="3" t="s">
        <v>817</v>
      </c>
      <c r="L139" s="3">
        <v>65401</v>
      </c>
      <c r="M139" s="3" t="s">
        <v>32</v>
      </c>
      <c r="N139" s="3"/>
      <c r="O139" s="3" t="s">
        <v>25</v>
      </c>
      <c r="P139" s="3" t="s">
        <v>26</v>
      </c>
    </row>
    <row r="140" spans="1:16" s="2" customFormat="1" x14ac:dyDescent="0.2">
      <c r="A140" s="3" t="s">
        <v>829</v>
      </c>
      <c r="B140" s="3" t="s">
        <v>830</v>
      </c>
      <c r="C140" s="3" t="s">
        <v>831</v>
      </c>
      <c r="D140" s="3" t="s">
        <v>132</v>
      </c>
      <c r="E140" s="3">
        <v>2163017036</v>
      </c>
      <c r="F140" s="3" t="s">
        <v>75</v>
      </c>
      <c r="G140" s="3" t="s">
        <v>132</v>
      </c>
      <c r="H140" s="3" t="s">
        <v>832</v>
      </c>
      <c r="I140" s="3" t="s">
        <v>833</v>
      </c>
      <c r="J140" s="3" t="s">
        <v>834</v>
      </c>
      <c r="K140" s="3" t="s">
        <v>817</v>
      </c>
      <c r="L140" s="3">
        <v>44114</v>
      </c>
      <c r="M140" s="3" t="s">
        <v>121</v>
      </c>
      <c r="N140" s="3"/>
      <c r="O140" s="3" t="s">
        <v>25</v>
      </c>
      <c r="P140" s="3" t="s">
        <v>26</v>
      </c>
    </row>
    <row r="141" spans="1:16" s="2" customFormat="1" x14ac:dyDescent="0.2">
      <c r="A141" s="3" t="s">
        <v>835</v>
      </c>
      <c r="B141" s="3" t="s">
        <v>836</v>
      </c>
      <c r="C141" s="3" t="s">
        <v>837</v>
      </c>
      <c r="D141" s="3" t="s">
        <v>115</v>
      </c>
      <c r="E141" s="3">
        <v>9442315510</v>
      </c>
      <c r="F141" s="3" t="s">
        <v>838</v>
      </c>
      <c r="G141" s="3" t="s">
        <v>115</v>
      </c>
      <c r="H141" s="3" t="s">
        <v>839</v>
      </c>
      <c r="I141" s="3"/>
      <c r="J141" s="3" t="s">
        <v>840</v>
      </c>
      <c r="K141" s="3" t="s">
        <v>817</v>
      </c>
      <c r="L141" s="3">
        <v>515411</v>
      </c>
      <c r="M141" s="3" t="s">
        <v>369</v>
      </c>
      <c r="N141" s="3"/>
      <c r="O141" s="3" t="s">
        <v>25</v>
      </c>
      <c r="P141" s="3" t="s">
        <v>26</v>
      </c>
    </row>
    <row r="142" spans="1:16" s="2" customFormat="1" x14ac:dyDescent="0.2">
      <c r="A142" s="3" t="s">
        <v>841</v>
      </c>
      <c r="B142" s="3" t="s">
        <v>842</v>
      </c>
      <c r="C142" s="3" t="s">
        <v>843</v>
      </c>
      <c r="D142" s="3" t="s">
        <v>115</v>
      </c>
      <c r="E142" s="3">
        <v>4754149187</v>
      </c>
      <c r="F142" s="3" t="s">
        <v>844</v>
      </c>
      <c r="G142" s="3" t="s">
        <v>115</v>
      </c>
      <c r="H142" s="3" t="s">
        <v>845</v>
      </c>
      <c r="I142" s="3" t="s">
        <v>846</v>
      </c>
      <c r="J142" s="3" t="s">
        <v>847</v>
      </c>
      <c r="K142" s="3" t="s">
        <v>817</v>
      </c>
      <c r="L142" s="3">
        <v>6515</v>
      </c>
      <c r="M142" s="3"/>
      <c r="N142" s="3"/>
      <c r="O142" s="3" t="s">
        <v>25</v>
      </c>
      <c r="P142" s="3" t="s">
        <v>62</v>
      </c>
    </row>
    <row r="143" spans="1:16" s="2" customFormat="1" x14ac:dyDescent="0.2">
      <c r="A143" s="3" t="s">
        <v>848</v>
      </c>
      <c r="B143" s="3" t="s">
        <v>849</v>
      </c>
      <c r="C143" s="3" t="s">
        <v>850</v>
      </c>
      <c r="D143" s="3" t="s">
        <v>36</v>
      </c>
      <c r="E143" s="3">
        <v>998351785</v>
      </c>
      <c r="F143" s="3" t="s">
        <v>463</v>
      </c>
      <c r="G143" s="3" t="s">
        <v>36</v>
      </c>
      <c r="H143" s="3" t="s">
        <v>851</v>
      </c>
      <c r="I143" s="3" t="s">
        <v>852</v>
      </c>
      <c r="J143" s="3" t="s">
        <v>853</v>
      </c>
      <c r="K143" s="3" t="s">
        <v>854</v>
      </c>
      <c r="L143" s="3">
        <v>100021</v>
      </c>
      <c r="M143" s="3" t="s">
        <v>97</v>
      </c>
      <c r="N143" s="3"/>
      <c r="O143" s="3" t="s">
        <v>25</v>
      </c>
      <c r="P143" s="3" t="s">
        <v>26</v>
      </c>
    </row>
    <row r="144" spans="1:16" s="2" customFormat="1" x14ac:dyDescent="0.2">
      <c r="A144" s="3" t="s">
        <v>855</v>
      </c>
      <c r="B144" s="3" t="s">
        <v>856</v>
      </c>
      <c r="C144" s="3" t="s">
        <v>857</v>
      </c>
      <c r="D144" s="3" t="s">
        <v>91</v>
      </c>
      <c r="E144" s="3">
        <v>998044993</v>
      </c>
      <c r="F144" s="3" t="s">
        <v>858</v>
      </c>
      <c r="G144" s="3" t="s">
        <v>91</v>
      </c>
      <c r="H144" s="3" t="s">
        <v>859</v>
      </c>
      <c r="I144" s="3"/>
      <c r="J144" s="3" t="s">
        <v>860</v>
      </c>
      <c r="K144" s="3" t="s">
        <v>854</v>
      </c>
      <c r="L144" s="3">
        <v>100187</v>
      </c>
      <c r="M144" s="3" t="s">
        <v>47</v>
      </c>
      <c r="N144" s="3"/>
      <c r="O144" s="3" t="s">
        <v>25</v>
      </c>
      <c r="P144" s="3" t="s">
        <v>26</v>
      </c>
    </row>
    <row r="145" spans="1:16" s="2" customFormat="1" x14ac:dyDescent="0.2">
      <c r="A145" s="3" t="s">
        <v>861</v>
      </c>
      <c r="B145" s="3" t="s">
        <v>862</v>
      </c>
      <c r="C145" s="3" t="s">
        <v>863</v>
      </c>
      <c r="D145" s="3" t="s">
        <v>36</v>
      </c>
      <c r="E145" s="3">
        <v>990540571</v>
      </c>
      <c r="F145" s="3" t="s">
        <v>864</v>
      </c>
      <c r="G145" s="3" t="s">
        <v>36</v>
      </c>
      <c r="H145" s="3" t="s">
        <v>865</v>
      </c>
      <c r="I145" s="3"/>
      <c r="J145" s="3" t="s">
        <v>866</v>
      </c>
      <c r="K145" s="3" t="s">
        <v>854</v>
      </c>
      <c r="L145" s="3">
        <v>181300</v>
      </c>
      <c r="M145" s="3" t="s">
        <v>87</v>
      </c>
      <c r="N145" s="3"/>
      <c r="O145" s="3" t="s">
        <v>25</v>
      </c>
      <c r="P145" s="3" t="s">
        <v>26</v>
      </c>
    </row>
    <row r="146" spans="1:16" s="2" customFormat="1" x14ac:dyDescent="0.2">
      <c r="A146" s="3" t="s">
        <v>867</v>
      </c>
      <c r="B146" s="3" t="s">
        <v>868</v>
      </c>
      <c r="C146" s="3" t="s">
        <v>869</v>
      </c>
      <c r="D146" s="3" t="s">
        <v>44</v>
      </c>
      <c r="E146" s="3">
        <v>778820923</v>
      </c>
      <c r="F146" s="3" t="s">
        <v>474</v>
      </c>
      <c r="G146" s="3" t="s">
        <v>44</v>
      </c>
      <c r="H146" s="3" t="s">
        <v>870</v>
      </c>
      <c r="I146" s="3" t="s">
        <v>871</v>
      </c>
      <c r="J146" s="3" t="s">
        <v>872</v>
      </c>
      <c r="K146" s="3" t="s">
        <v>873</v>
      </c>
      <c r="L146" s="3"/>
      <c r="M146" s="3" t="s">
        <v>47</v>
      </c>
      <c r="N146" s="3"/>
      <c r="O146" s="3" t="s">
        <v>25</v>
      </c>
      <c r="P146" s="3" t="s">
        <v>26</v>
      </c>
    </row>
    <row r="147" spans="1:16" s="2" customFormat="1" x14ac:dyDescent="0.2">
      <c r="A147" s="3" t="s">
        <v>874</v>
      </c>
      <c r="B147" s="3" t="s">
        <v>875</v>
      </c>
      <c r="C147" s="3" t="s">
        <v>876</v>
      </c>
      <c r="D147" s="3" t="s">
        <v>108</v>
      </c>
      <c r="E147" s="3">
        <f>263719220109</f>
        <v>263719220109</v>
      </c>
      <c r="F147" s="3" t="s">
        <v>877</v>
      </c>
      <c r="G147" s="3" t="s">
        <v>108</v>
      </c>
      <c r="H147" s="3" t="s">
        <v>878</v>
      </c>
      <c r="I147" s="3" t="s">
        <v>879</v>
      </c>
      <c r="J147" s="3" t="s">
        <v>872</v>
      </c>
      <c r="K147" s="3" t="s">
        <v>873</v>
      </c>
      <c r="L147" s="3">
        <v>263</v>
      </c>
      <c r="M147" s="3" t="s">
        <v>176</v>
      </c>
      <c r="N147" s="3"/>
      <c r="O147" s="3" t="s">
        <v>25</v>
      </c>
      <c r="P147" s="3" t="s">
        <v>26</v>
      </c>
    </row>
  </sheetData>
  <conditionalFormatting sqref="A1:A147">
    <cfRule type="expression" dxfId="0" priority="1">
      <formula>COUNTIF(A:A,A1)&gt;1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2022-11-06T05:09:48Z</dcterms:created>
  <dcterms:modified xsi:type="dcterms:W3CDTF">2022-11-06T05:10:02Z</dcterms:modified>
</cp:coreProperties>
</file>