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Documents/Research/1.Projects/6.CIEE_METECO/CIEE_METECO/data/"/>
    </mc:Choice>
  </mc:AlternateContent>
  <xr:revisionPtr revIDLastSave="0" documentId="13_ncr:1_{2C37A39C-E9EF-F546-898C-42612696B560}" xr6:coauthVersionLast="41" xr6:coauthVersionMax="41" xr10:uidLastSave="{00000000-0000-0000-0000-000000000000}"/>
  <bookViews>
    <workbookView xWindow="2140" yWindow="1180" windowWidth="20980" windowHeight="14800" xr2:uid="{B48CE920-325B-C34E-8A9C-7ADE42AF04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17" i="1"/>
  <c r="G18" i="1"/>
  <c r="G20" i="1"/>
  <c r="G21" i="1"/>
  <c r="G22" i="1"/>
  <c r="G23" i="1"/>
  <c r="G24" i="1"/>
  <c r="G25" i="1"/>
  <c r="G26" i="1"/>
  <c r="G27" i="1"/>
  <c r="G28" i="1"/>
  <c r="G44" i="1"/>
  <c r="G45" i="1"/>
  <c r="G46" i="1"/>
  <c r="G47" i="1"/>
  <c r="G48" i="1"/>
  <c r="G43" i="1"/>
  <c r="G13" i="1"/>
  <c r="G14" i="1"/>
  <c r="G15" i="1"/>
  <c r="G16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<sst xmlns="http://schemas.openxmlformats.org/spreadsheetml/2006/main" count="339" uniqueCount="88">
  <si>
    <t>Ecosystem_type</t>
  </si>
  <si>
    <t>Value</t>
  </si>
  <si>
    <t>Unit</t>
  </si>
  <si>
    <t>Ref</t>
  </si>
  <si>
    <t>Lake</t>
  </si>
  <si>
    <t>Measure</t>
  </si>
  <si>
    <t>p.293 (lake book)</t>
  </si>
  <si>
    <t>Phytoplankton</t>
  </si>
  <si>
    <t>What</t>
  </si>
  <si>
    <t>standing_stock</t>
  </si>
  <si>
    <t>mg/C/m2</t>
  </si>
  <si>
    <t>zooplankton</t>
  </si>
  <si>
    <t>bacteria</t>
  </si>
  <si>
    <t>detritus_particulate</t>
  </si>
  <si>
    <t>bacteria_benthic</t>
  </si>
  <si>
    <t>invertebrate_benthic</t>
  </si>
  <si>
    <t>macrophyte</t>
  </si>
  <si>
    <t>fish</t>
  </si>
  <si>
    <t>epipilic_algae</t>
  </si>
  <si>
    <t>epilithic_algae</t>
  </si>
  <si>
    <t>epiphyctic_algae</t>
  </si>
  <si>
    <t>?</t>
  </si>
  <si>
    <t>salamander</t>
  </si>
  <si>
    <t>DIC</t>
  </si>
  <si>
    <t>DOC</t>
  </si>
  <si>
    <t>benthic_detritus_10cm</t>
  </si>
  <si>
    <t>p.294 (lake book)</t>
  </si>
  <si>
    <t>Phytoplankton_POC_DOC</t>
  </si>
  <si>
    <t>epiphyctic_algae_epiphyctic_algae</t>
  </si>
  <si>
    <t>mgC/m2/y</t>
  </si>
  <si>
    <t>&lt;1000</t>
  </si>
  <si>
    <t>dark_CO2_fixation</t>
  </si>
  <si>
    <t>mgC/m2</t>
  </si>
  <si>
    <t>precipitation</t>
  </si>
  <si>
    <t>shoreline_litter</t>
  </si>
  <si>
    <t>fluvial_DOC</t>
  </si>
  <si>
    <t>fluvial_FPOC</t>
  </si>
  <si>
    <t>fluvial_CPOC</t>
  </si>
  <si>
    <t>allochtonous_production</t>
  </si>
  <si>
    <t>right order of magnitude</t>
  </si>
  <si>
    <t>respiration</t>
  </si>
  <si>
    <t>Var</t>
  </si>
  <si>
    <t>p.299 (lake book)</t>
  </si>
  <si>
    <t>Zooplankton</t>
  </si>
  <si>
    <t>Epilithic algae</t>
  </si>
  <si>
    <t>&gt;1000</t>
  </si>
  <si>
    <t>Epipelic and epiphytic algae</t>
  </si>
  <si>
    <t>&gt;400</t>
  </si>
  <si>
    <t>Macrophytes</t>
  </si>
  <si>
    <t>Benthic invertebrates</t>
  </si>
  <si>
    <t>Fish</t>
  </si>
  <si>
    <t>Salamanders</t>
  </si>
  <si>
    <t>Bacteria on rocks and sand</t>
  </si>
  <si>
    <t>Bacteria in gyttja</t>
  </si>
  <si>
    <t>Bacteria in plankton</t>
  </si>
  <si>
    <t>Permanent sedimentation</t>
  </si>
  <si>
    <t>Insect emergence</t>
  </si>
  <si>
    <t>exports</t>
  </si>
  <si>
    <t>Soil_microbe</t>
  </si>
  <si>
    <t>Soil_organic_matter</t>
  </si>
  <si>
    <t>Stream channel</t>
  </si>
  <si>
    <t>Forest</t>
  </si>
  <si>
    <t xml:space="preserve">Living_plant_biomass </t>
  </si>
  <si>
    <t>Other_heterotrophs</t>
  </si>
  <si>
    <t>Woody_detritus</t>
  </si>
  <si>
    <t>Watershed 6 (reference)</t>
  </si>
  <si>
    <t>Fahey_al_2005</t>
  </si>
  <si>
    <t>fahey_al_2005</t>
  </si>
  <si>
    <t>gC/m2</t>
  </si>
  <si>
    <t>Ground_water_DOC</t>
  </si>
  <si>
    <t>gc/m2/y</t>
  </si>
  <si>
    <t xml:space="preserve">Autotrophic </t>
  </si>
  <si>
    <t>gross_autotochnous_production</t>
  </si>
  <si>
    <t>net_production</t>
  </si>
  <si>
    <t>Aboveground_production</t>
  </si>
  <si>
    <t>belowground_production</t>
  </si>
  <si>
    <t>total_production</t>
  </si>
  <si>
    <t>tota_root</t>
  </si>
  <si>
    <t>soil_heterotroph</t>
  </si>
  <si>
    <t>other_heterotrophs</t>
  </si>
  <si>
    <t>Atmospheric_depo</t>
  </si>
  <si>
    <t>hydrologic_fluxes</t>
  </si>
  <si>
    <t>floor_leaching</t>
  </si>
  <si>
    <t>stream_flow_DOC</t>
  </si>
  <si>
    <t>stream_flow_DIC</t>
  </si>
  <si>
    <t>stream_flow_particulate</t>
  </si>
  <si>
    <t>stream_degassing</t>
  </si>
  <si>
    <t>Kg_per_watershed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</si>
</sst>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dvTimes"/>
    </font>
    <font>
      <b/>
      <sz val="12"/>
      <color theme="1"/>
      <name val="Adv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/>
    <xf numFmtId="9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3314-969E-EB40-95AB-9451C700C45A}">
  <dimension ref="A1:I61"/>
  <sheetViews>
    <sheetView tabSelected="1" workbookViewId="0">
      <selection activeCell="C12" sqref="C12"/>
    </sheetView>
  </sheetViews>
  <sheetFormatPr baseColWidth="10" defaultRowHeight="16"/>
  <cols>
    <col min="1" max="1" width="15.6640625" customWidth="1"/>
    <col min="2" max="2" width="30" bestFit="1" customWidth="1"/>
    <col min="3" max="3" width="23" customWidth="1"/>
    <col min="5" max="5" width="13.5" customWidth="1"/>
    <col min="7" max="7" width="16" customWidth="1"/>
  </cols>
  <sheetData>
    <row r="1" spans="1:8">
      <c r="A1" t="s">
        <v>0</v>
      </c>
      <c r="B1" t="s">
        <v>8</v>
      </c>
      <c r="C1" t="s">
        <v>5</v>
      </c>
      <c r="D1" t="s">
        <v>1</v>
      </c>
      <c r="E1" t="s">
        <v>41</v>
      </c>
      <c r="F1" t="s">
        <v>2</v>
      </c>
      <c r="G1" t="s">
        <v>87</v>
      </c>
      <c r="H1" t="s">
        <v>3</v>
      </c>
    </row>
    <row r="2" spans="1:8">
      <c r="A2" t="s">
        <v>4</v>
      </c>
      <c r="B2" t="s">
        <v>7</v>
      </c>
      <c r="C2" t="s">
        <v>9</v>
      </c>
      <c r="D2">
        <v>375</v>
      </c>
      <c r="F2" t="s">
        <v>10</v>
      </c>
      <c r="G2">
        <f>D2*150000/1000000</f>
        <v>56.25</v>
      </c>
      <c r="H2" t="s">
        <v>6</v>
      </c>
    </row>
    <row r="3" spans="1:8">
      <c r="A3" t="s">
        <v>4</v>
      </c>
      <c r="B3" t="s">
        <v>11</v>
      </c>
      <c r="C3" t="s">
        <v>9</v>
      </c>
      <c r="D3">
        <v>200</v>
      </c>
      <c r="F3" t="s">
        <v>10</v>
      </c>
      <c r="G3">
        <f t="shared" ref="G3:G42" si="0">D3*150000/1000000</f>
        <v>30</v>
      </c>
      <c r="H3" t="s">
        <v>6</v>
      </c>
    </row>
    <row r="4" spans="1:8">
      <c r="A4" t="s">
        <v>4</v>
      </c>
      <c r="B4" t="s">
        <v>12</v>
      </c>
      <c r="C4" t="s">
        <v>9</v>
      </c>
      <c r="D4">
        <v>80</v>
      </c>
      <c r="F4" t="s">
        <v>32</v>
      </c>
      <c r="G4">
        <f t="shared" si="0"/>
        <v>12</v>
      </c>
      <c r="H4" t="s">
        <v>6</v>
      </c>
    </row>
    <row r="5" spans="1:8">
      <c r="A5" t="s">
        <v>4</v>
      </c>
      <c r="B5" t="s">
        <v>13</v>
      </c>
      <c r="C5" t="s">
        <v>9</v>
      </c>
      <c r="D5">
        <v>1300</v>
      </c>
      <c r="F5" t="s">
        <v>32</v>
      </c>
      <c r="G5">
        <f t="shared" si="0"/>
        <v>195</v>
      </c>
      <c r="H5" t="s">
        <v>6</v>
      </c>
    </row>
    <row r="6" spans="1:8">
      <c r="A6" t="s">
        <v>4</v>
      </c>
      <c r="B6" t="s">
        <v>14</v>
      </c>
      <c r="C6" t="s">
        <v>9</v>
      </c>
      <c r="D6">
        <v>4000</v>
      </c>
      <c r="F6" t="s">
        <v>32</v>
      </c>
      <c r="G6">
        <f t="shared" si="0"/>
        <v>600</v>
      </c>
      <c r="H6" t="s">
        <v>6</v>
      </c>
    </row>
    <row r="7" spans="1:8">
      <c r="A7" t="s">
        <v>4</v>
      </c>
      <c r="B7" t="s">
        <v>15</v>
      </c>
      <c r="C7" t="s">
        <v>9</v>
      </c>
      <c r="D7">
        <v>700</v>
      </c>
      <c r="F7" t="s">
        <v>32</v>
      </c>
      <c r="G7">
        <f t="shared" si="0"/>
        <v>105</v>
      </c>
      <c r="H7" t="s">
        <v>6</v>
      </c>
    </row>
    <row r="8" spans="1:8">
      <c r="A8" t="s">
        <v>4</v>
      </c>
      <c r="B8" t="s">
        <v>16</v>
      </c>
      <c r="C8" t="s">
        <v>9</v>
      </c>
      <c r="D8">
        <v>1350</v>
      </c>
      <c r="F8" t="s">
        <v>32</v>
      </c>
      <c r="G8">
        <f t="shared" si="0"/>
        <v>202.5</v>
      </c>
      <c r="H8" t="s">
        <v>6</v>
      </c>
    </row>
    <row r="9" spans="1:8">
      <c r="A9" t="s">
        <v>4</v>
      </c>
      <c r="B9" t="s">
        <v>17</v>
      </c>
      <c r="C9" t="s">
        <v>9</v>
      </c>
      <c r="D9">
        <v>250</v>
      </c>
      <c r="F9" t="s">
        <v>32</v>
      </c>
      <c r="G9">
        <f t="shared" si="0"/>
        <v>37.5</v>
      </c>
      <c r="H9" t="s">
        <v>6</v>
      </c>
    </row>
    <row r="10" spans="1:8">
      <c r="A10" t="s">
        <v>4</v>
      </c>
      <c r="B10" t="s">
        <v>19</v>
      </c>
      <c r="C10" t="s">
        <v>9</v>
      </c>
      <c r="D10">
        <v>380</v>
      </c>
      <c r="F10" t="s">
        <v>32</v>
      </c>
      <c r="G10">
        <f t="shared" si="0"/>
        <v>57</v>
      </c>
      <c r="H10" t="s">
        <v>6</v>
      </c>
    </row>
    <row r="11" spans="1:8">
      <c r="A11" t="s">
        <v>4</v>
      </c>
      <c r="B11" t="s">
        <v>18</v>
      </c>
      <c r="C11" t="s">
        <v>9</v>
      </c>
      <c r="D11" t="s">
        <v>21</v>
      </c>
      <c r="F11" t="s">
        <v>32</v>
      </c>
    </row>
    <row r="12" spans="1:8">
      <c r="A12" t="s">
        <v>4</v>
      </c>
      <c r="B12" t="s">
        <v>20</v>
      </c>
      <c r="C12" t="s">
        <v>9</v>
      </c>
      <c r="D12" t="s">
        <v>21</v>
      </c>
      <c r="F12" t="s">
        <v>32</v>
      </c>
    </row>
    <row r="13" spans="1:8">
      <c r="A13" t="s">
        <v>4</v>
      </c>
      <c r="B13" t="s">
        <v>22</v>
      </c>
      <c r="C13" t="s">
        <v>9</v>
      </c>
      <c r="D13">
        <v>5</v>
      </c>
      <c r="F13" t="s">
        <v>32</v>
      </c>
      <c r="G13">
        <f t="shared" si="0"/>
        <v>0.75</v>
      </c>
      <c r="H13" t="s">
        <v>6</v>
      </c>
    </row>
    <row r="14" spans="1:8">
      <c r="A14" t="s">
        <v>4</v>
      </c>
      <c r="B14" t="s">
        <v>23</v>
      </c>
      <c r="C14" t="s">
        <v>9</v>
      </c>
      <c r="D14">
        <v>8600</v>
      </c>
      <c r="F14" t="s">
        <v>32</v>
      </c>
      <c r="G14">
        <f t="shared" si="0"/>
        <v>1290</v>
      </c>
      <c r="H14" t="s">
        <v>6</v>
      </c>
    </row>
    <row r="15" spans="1:8">
      <c r="A15" t="s">
        <v>4</v>
      </c>
      <c r="B15" t="s">
        <v>24</v>
      </c>
      <c r="C15" t="s">
        <v>9</v>
      </c>
      <c r="D15">
        <v>13800</v>
      </c>
      <c r="F15" t="s">
        <v>32</v>
      </c>
      <c r="G15">
        <f t="shared" si="0"/>
        <v>2070</v>
      </c>
      <c r="H15" t="s">
        <v>6</v>
      </c>
    </row>
    <row r="16" spans="1:8">
      <c r="A16" t="s">
        <v>4</v>
      </c>
      <c r="B16" t="s">
        <v>25</v>
      </c>
      <c r="C16" t="s">
        <v>9</v>
      </c>
      <c r="D16">
        <v>1000000</v>
      </c>
      <c r="F16" t="s">
        <v>32</v>
      </c>
      <c r="G16">
        <f t="shared" si="0"/>
        <v>150000</v>
      </c>
      <c r="H16" t="s">
        <v>6</v>
      </c>
    </row>
    <row r="17" spans="1:8">
      <c r="A17" t="s">
        <v>4</v>
      </c>
      <c r="B17" t="s">
        <v>27</v>
      </c>
      <c r="C17" t="s">
        <v>72</v>
      </c>
      <c r="D17">
        <v>56500</v>
      </c>
      <c r="E17" t="s">
        <v>39</v>
      </c>
      <c r="F17" t="s">
        <v>29</v>
      </c>
      <c r="G17">
        <f t="shared" si="0"/>
        <v>8475</v>
      </c>
      <c r="H17" t="s">
        <v>26</v>
      </c>
    </row>
    <row r="18" spans="1:8">
      <c r="A18" t="s">
        <v>4</v>
      </c>
      <c r="B18" t="s">
        <v>19</v>
      </c>
      <c r="C18" t="s">
        <v>72</v>
      </c>
      <c r="D18">
        <v>2500</v>
      </c>
      <c r="E18" t="s">
        <v>39</v>
      </c>
      <c r="F18" t="s">
        <v>29</v>
      </c>
      <c r="G18">
        <f t="shared" si="0"/>
        <v>375</v>
      </c>
      <c r="H18" t="s">
        <v>26</v>
      </c>
    </row>
    <row r="19" spans="1:8">
      <c r="A19" t="s">
        <v>4</v>
      </c>
      <c r="B19" t="s">
        <v>28</v>
      </c>
      <c r="C19" t="s">
        <v>72</v>
      </c>
      <c r="D19" t="s">
        <v>30</v>
      </c>
      <c r="E19" t="s">
        <v>39</v>
      </c>
      <c r="F19" t="s">
        <v>29</v>
      </c>
      <c r="H19" t="s">
        <v>26</v>
      </c>
    </row>
    <row r="20" spans="1:8">
      <c r="A20" t="s">
        <v>4</v>
      </c>
      <c r="B20" t="s">
        <v>16</v>
      </c>
      <c r="C20" t="s">
        <v>72</v>
      </c>
      <c r="D20">
        <v>2500</v>
      </c>
      <c r="E20" t="s">
        <v>39</v>
      </c>
      <c r="F20" t="s">
        <v>29</v>
      </c>
      <c r="G20">
        <f t="shared" si="0"/>
        <v>375</v>
      </c>
      <c r="H20" t="s">
        <v>26</v>
      </c>
    </row>
    <row r="21" spans="1:8">
      <c r="A21" t="s">
        <v>4</v>
      </c>
      <c r="B21" t="s">
        <v>31</v>
      </c>
      <c r="C21" t="s">
        <v>72</v>
      </c>
      <c r="D21">
        <v>2100</v>
      </c>
      <c r="E21" t="s">
        <v>39</v>
      </c>
      <c r="F21" t="s">
        <v>29</v>
      </c>
      <c r="G21">
        <f t="shared" si="0"/>
        <v>315</v>
      </c>
      <c r="H21" t="s">
        <v>26</v>
      </c>
    </row>
    <row r="22" spans="1:8">
      <c r="A22" t="s">
        <v>4</v>
      </c>
      <c r="B22" t="s">
        <v>33</v>
      </c>
      <c r="C22" t="s">
        <v>38</v>
      </c>
      <c r="D22">
        <v>1400</v>
      </c>
      <c r="E22" s="1">
        <v>0.2</v>
      </c>
      <c r="F22" t="s">
        <v>29</v>
      </c>
      <c r="G22">
        <f t="shared" si="0"/>
        <v>210</v>
      </c>
      <c r="H22" t="s">
        <v>26</v>
      </c>
    </row>
    <row r="23" spans="1:8" s="4" customFormat="1">
      <c r="A23" s="4" t="s">
        <v>4</v>
      </c>
      <c r="B23" s="4" t="s">
        <v>34</v>
      </c>
      <c r="C23" s="4" t="s">
        <v>38</v>
      </c>
      <c r="D23" s="4">
        <v>4300</v>
      </c>
      <c r="E23" s="5">
        <v>0.2</v>
      </c>
      <c r="F23" s="4" t="s">
        <v>29</v>
      </c>
      <c r="G23">
        <f t="shared" si="0"/>
        <v>645</v>
      </c>
      <c r="H23" s="4" t="s">
        <v>26</v>
      </c>
    </row>
    <row r="24" spans="1:8" s="4" customFormat="1">
      <c r="A24" s="4" t="s">
        <v>4</v>
      </c>
      <c r="B24" s="4" t="s">
        <v>35</v>
      </c>
      <c r="C24" s="4" t="s">
        <v>38</v>
      </c>
      <c r="D24" s="4">
        <v>10500</v>
      </c>
      <c r="E24" s="5">
        <v>0.5</v>
      </c>
      <c r="F24" s="4" t="s">
        <v>29</v>
      </c>
      <c r="G24">
        <f t="shared" si="0"/>
        <v>1575</v>
      </c>
      <c r="H24" s="4" t="s">
        <v>26</v>
      </c>
    </row>
    <row r="25" spans="1:8" s="4" customFormat="1">
      <c r="A25" s="4" t="s">
        <v>4</v>
      </c>
      <c r="B25" s="4" t="s">
        <v>36</v>
      </c>
      <c r="C25" s="4" t="s">
        <v>38</v>
      </c>
      <c r="D25" s="4">
        <v>350</v>
      </c>
      <c r="E25" s="5">
        <v>0.5</v>
      </c>
      <c r="F25" s="4" t="s">
        <v>29</v>
      </c>
      <c r="G25">
        <f t="shared" si="0"/>
        <v>52.5</v>
      </c>
      <c r="H25" s="4" t="s">
        <v>26</v>
      </c>
    </row>
    <row r="26" spans="1:8" s="4" customFormat="1">
      <c r="A26" s="4" t="s">
        <v>4</v>
      </c>
      <c r="B26" s="4" t="s">
        <v>37</v>
      </c>
      <c r="C26" s="4" t="s">
        <v>38</v>
      </c>
      <c r="D26" s="4">
        <v>800</v>
      </c>
      <c r="E26" s="5">
        <v>0.5</v>
      </c>
      <c r="F26" s="4" t="s">
        <v>29</v>
      </c>
      <c r="G26">
        <f t="shared" si="0"/>
        <v>120</v>
      </c>
      <c r="H26" s="4" t="s">
        <v>26</v>
      </c>
    </row>
    <row r="27" spans="1:8">
      <c r="A27" t="s">
        <v>4</v>
      </c>
      <c r="B27" t="s">
        <v>7</v>
      </c>
      <c r="C27" t="s">
        <v>40</v>
      </c>
      <c r="D27">
        <v>19100</v>
      </c>
      <c r="E27" s="1">
        <v>0.5</v>
      </c>
      <c r="F27" t="s">
        <v>29</v>
      </c>
      <c r="G27">
        <f t="shared" si="0"/>
        <v>2865</v>
      </c>
      <c r="H27" t="s">
        <v>42</v>
      </c>
    </row>
    <row r="28" spans="1:8">
      <c r="A28" t="s">
        <v>4</v>
      </c>
      <c r="B28" t="s">
        <v>43</v>
      </c>
      <c r="C28" t="s">
        <v>40</v>
      </c>
      <c r="D28">
        <v>10000</v>
      </c>
      <c r="E28" s="1">
        <v>0.2</v>
      </c>
      <c r="F28" t="s">
        <v>29</v>
      </c>
      <c r="G28">
        <f t="shared" si="0"/>
        <v>1500</v>
      </c>
      <c r="H28" t="s">
        <v>42</v>
      </c>
    </row>
    <row r="29" spans="1:8">
      <c r="A29" t="s">
        <v>4</v>
      </c>
      <c r="B29" t="s">
        <v>44</v>
      </c>
      <c r="C29" t="s">
        <v>40</v>
      </c>
      <c r="D29" t="s">
        <v>45</v>
      </c>
      <c r="E29" t="s">
        <v>39</v>
      </c>
      <c r="F29" t="s">
        <v>29</v>
      </c>
      <c r="H29" t="s">
        <v>42</v>
      </c>
    </row>
    <row r="30" spans="1:8">
      <c r="A30" t="s">
        <v>4</v>
      </c>
      <c r="B30" t="s">
        <v>46</v>
      </c>
      <c r="C30" t="s">
        <v>40</v>
      </c>
      <c r="D30" t="s">
        <v>47</v>
      </c>
      <c r="E30" t="s">
        <v>39</v>
      </c>
      <c r="F30" t="s">
        <v>29</v>
      </c>
      <c r="H30" t="s">
        <v>42</v>
      </c>
    </row>
    <row r="31" spans="1:8">
      <c r="A31" t="s">
        <v>4</v>
      </c>
      <c r="B31" t="s">
        <v>48</v>
      </c>
      <c r="C31" t="s">
        <v>40</v>
      </c>
      <c r="D31">
        <v>1000</v>
      </c>
      <c r="E31" s="1">
        <v>0.5</v>
      </c>
      <c r="F31" t="s">
        <v>29</v>
      </c>
      <c r="G31">
        <f t="shared" si="0"/>
        <v>150</v>
      </c>
      <c r="H31" t="s">
        <v>42</v>
      </c>
    </row>
    <row r="32" spans="1:8">
      <c r="A32" t="s">
        <v>4</v>
      </c>
      <c r="B32" t="s">
        <v>49</v>
      </c>
      <c r="C32" t="s">
        <v>40</v>
      </c>
      <c r="D32">
        <v>2800</v>
      </c>
      <c r="E32" s="1">
        <v>0.5</v>
      </c>
      <c r="F32" t="s">
        <v>29</v>
      </c>
      <c r="G32">
        <f t="shared" si="0"/>
        <v>420</v>
      </c>
      <c r="H32" t="s">
        <v>42</v>
      </c>
    </row>
    <row r="33" spans="1:9">
      <c r="A33" t="s">
        <v>4</v>
      </c>
      <c r="B33" t="s">
        <v>50</v>
      </c>
      <c r="C33" t="s">
        <v>40</v>
      </c>
      <c r="D33">
        <v>200</v>
      </c>
      <c r="E33" t="s">
        <v>39</v>
      </c>
      <c r="F33" t="s">
        <v>29</v>
      </c>
      <c r="G33">
        <f t="shared" si="0"/>
        <v>30</v>
      </c>
      <c r="H33" t="s">
        <v>42</v>
      </c>
    </row>
    <row r="34" spans="1:9">
      <c r="A34" t="s">
        <v>4</v>
      </c>
      <c r="B34" t="s">
        <v>51</v>
      </c>
      <c r="C34" t="s">
        <v>40</v>
      </c>
      <c r="D34">
        <v>0</v>
      </c>
      <c r="F34" t="s">
        <v>29</v>
      </c>
      <c r="G34">
        <f t="shared" si="0"/>
        <v>0</v>
      </c>
      <c r="H34" t="s">
        <v>42</v>
      </c>
    </row>
    <row r="35" spans="1:9">
      <c r="A35" t="s">
        <v>4</v>
      </c>
      <c r="B35" t="s">
        <v>52</v>
      </c>
      <c r="C35" t="s">
        <v>40</v>
      </c>
      <c r="D35">
        <v>3250</v>
      </c>
      <c r="E35" t="s">
        <v>39</v>
      </c>
      <c r="F35" t="s">
        <v>29</v>
      </c>
      <c r="G35">
        <f t="shared" si="0"/>
        <v>487.5</v>
      </c>
      <c r="H35" t="s">
        <v>42</v>
      </c>
    </row>
    <row r="36" spans="1:9">
      <c r="A36" t="s">
        <v>4</v>
      </c>
      <c r="B36" t="s">
        <v>53</v>
      </c>
      <c r="C36" t="s">
        <v>40</v>
      </c>
      <c r="D36">
        <v>12700</v>
      </c>
      <c r="E36" s="1">
        <v>0.5</v>
      </c>
      <c r="F36" t="s">
        <v>29</v>
      </c>
      <c r="G36">
        <f t="shared" si="0"/>
        <v>1905</v>
      </c>
      <c r="H36" t="s">
        <v>42</v>
      </c>
    </row>
    <row r="37" spans="1:9">
      <c r="A37" t="s">
        <v>4</v>
      </c>
      <c r="B37" t="s">
        <v>54</v>
      </c>
      <c r="C37" t="s">
        <v>40</v>
      </c>
      <c r="D37">
        <v>6550</v>
      </c>
      <c r="E37" s="1">
        <v>0.5</v>
      </c>
      <c r="F37" t="s">
        <v>29</v>
      </c>
      <c r="G37">
        <f t="shared" si="0"/>
        <v>982.5</v>
      </c>
      <c r="H37" t="s">
        <v>42</v>
      </c>
    </row>
    <row r="38" spans="1:9" s="4" customFormat="1">
      <c r="A38" s="4" t="s">
        <v>4</v>
      </c>
      <c r="B38" s="4" t="s">
        <v>55</v>
      </c>
      <c r="C38" s="4" t="s">
        <v>57</v>
      </c>
      <c r="D38" s="4">
        <v>12800</v>
      </c>
      <c r="E38" s="5">
        <v>0.5</v>
      </c>
      <c r="F38" s="4" t="s">
        <v>29</v>
      </c>
      <c r="G38" s="4">
        <f t="shared" si="0"/>
        <v>1920</v>
      </c>
      <c r="H38" s="4" t="s">
        <v>42</v>
      </c>
    </row>
    <row r="39" spans="1:9" s="4" customFormat="1">
      <c r="A39" s="4" t="s">
        <v>4</v>
      </c>
      <c r="B39" s="4" t="s">
        <v>69</v>
      </c>
      <c r="C39" s="4" t="s">
        <v>57</v>
      </c>
      <c r="D39" s="4">
        <v>4800</v>
      </c>
      <c r="E39" s="5">
        <v>0.5</v>
      </c>
      <c r="F39" s="4" t="s">
        <v>29</v>
      </c>
      <c r="G39">
        <f t="shared" si="0"/>
        <v>720</v>
      </c>
      <c r="H39" s="4" t="s">
        <v>42</v>
      </c>
    </row>
    <row r="40" spans="1:9" s="4" customFormat="1">
      <c r="A40" s="4" t="s">
        <v>4</v>
      </c>
      <c r="B40" s="4" t="s">
        <v>35</v>
      </c>
      <c r="C40" s="4" t="s">
        <v>57</v>
      </c>
      <c r="D40" s="4">
        <v>5990</v>
      </c>
      <c r="E40" s="5">
        <v>0.2</v>
      </c>
      <c r="F40" s="4" t="s">
        <v>29</v>
      </c>
      <c r="G40">
        <f t="shared" si="0"/>
        <v>898.5</v>
      </c>
      <c r="H40" s="4" t="s">
        <v>42</v>
      </c>
    </row>
    <row r="41" spans="1:9" s="4" customFormat="1">
      <c r="A41" s="4" t="s">
        <v>4</v>
      </c>
      <c r="B41" s="4" t="s">
        <v>36</v>
      </c>
      <c r="C41" s="4" t="s">
        <v>57</v>
      </c>
      <c r="D41" s="4">
        <v>780</v>
      </c>
      <c r="E41" s="5">
        <v>0.2</v>
      </c>
      <c r="F41" s="4" t="s">
        <v>29</v>
      </c>
      <c r="G41">
        <f t="shared" si="0"/>
        <v>117</v>
      </c>
      <c r="H41" s="4" t="s">
        <v>42</v>
      </c>
    </row>
    <row r="42" spans="1:9" s="4" customFormat="1">
      <c r="A42" s="4" t="s">
        <v>4</v>
      </c>
      <c r="B42" s="4" t="s">
        <v>56</v>
      </c>
      <c r="C42" s="4" t="s">
        <v>57</v>
      </c>
      <c r="D42" s="4">
        <v>500</v>
      </c>
      <c r="F42" s="4" t="s">
        <v>29</v>
      </c>
      <c r="G42">
        <f t="shared" si="0"/>
        <v>75</v>
      </c>
      <c r="H42" s="4" t="s">
        <v>42</v>
      </c>
    </row>
    <row r="43" spans="1:9" s="2" customFormat="1">
      <c r="A43" s="2" t="s">
        <v>61</v>
      </c>
      <c r="B43" s="3" t="s">
        <v>62</v>
      </c>
      <c r="C43" s="2" t="s">
        <v>9</v>
      </c>
      <c r="D43" s="2">
        <v>12075</v>
      </c>
      <c r="F43" s="2" t="s">
        <v>68</v>
      </c>
      <c r="G43" s="2">
        <f>D43*32000000/1000</f>
        <v>386400000</v>
      </c>
      <c r="H43" s="2" t="s">
        <v>66</v>
      </c>
      <c r="I43" s="2" t="s">
        <v>65</v>
      </c>
    </row>
    <row r="44" spans="1:9" s="2" customFormat="1">
      <c r="A44" s="2" t="s">
        <v>61</v>
      </c>
      <c r="B44" s="3" t="s">
        <v>58</v>
      </c>
      <c r="C44" s="2" t="s">
        <v>9</v>
      </c>
      <c r="D44" s="2">
        <v>66</v>
      </c>
      <c r="F44" s="2" t="s">
        <v>68</v>
      </c>
      <c r="G44" s="2">
        <f t="shared" ref="G44:G48" si="1">D44*32000000/1000</f>
        <v>2112000</v>
      </c>
      <c r="H44" s="2" t="s">
        <v>67</v>
      </c>
      <c r="I44" s="2" t="s">
        <v>65</v>
      </c>
    </row>
    <row r="45" spans="1:9" s="2" customFormat="1">
      <c r="A45" s="2" t="s">
        <v>61</v>
      </c>
      <c r="B45" s="3" t="s">
        <v>63</v>
      </c>
      <c r="C45" s="2" t="s">
        <v>9</v>
      </c>
      <c r="D45" s="2">
        <v>3</v>
      </c>
      <c r="F45" s="2" t="s">
        <v>68</v>
      </c>
      <c r="G45" s="2">
        <f t="shared" si="1"/>
        <v>96000</v>
      </c>
      <c r="H45" s="2" t="s">
        <v>66</v>
      </c>
      <c r="I45" s="2" t="s">
        <v>65</v>
      </c>
    </row>
    <row r="46" spans="1:9" s="2" customFormat="1">
      <c r="A46" s="2" t="s">
        <v>61</v>
      </c>
      <c r="B46" s="3" t="s">
        <v>64</v>
      </c>
      <c r="C46" s="2" t="s">
        <v>9</v>
      </c>
      <c r="D46" s="2">
        <v>1313</v>
      </c>
      <c r="F46" s="2" t="s">
        <v>68</v>
      </c>
      <c r="G46" s="2">
        <f t="shared" si="1"/>
        <v>42016000</v>
      </c>
      <c r="H46" s="2" t="s">
        <v>66</v>
      </c>
      <c r="I46" s="2" t="s">
        <v>65</v>
      </c>
    </row>
    <row r="47" spans="1:9" s="2" customFormat="1">
      <c r="A47" s="2" t="s">
        <v>61</v>
      </c>
      <c r="B47" s="3" t="s">
        <v>59</v>
      </c>
      <c r="C47" s="2" t="s">
        <v>9</v>
      </c>
      <c r="D47" s="2">
        <v>15740</v>
      </c>
      <c r="F47" s="2" t="s">
        <v>68</v>
      </c>
      <c r="G47" s="2">
        <f t="shared" si="1"/>
        <v>503680000</v>
      </c>
      <c r="H47" s="2" t="s">
        <v>66</v>
      </c>
      <c r="I47" s="2" t="s">
        <v>65</v>
      </c>
    </row>
    <row r="48" spans="1:9" s="2" customFormat="1">
      <c r="A48" s="2" t="s">
        <v>61</v>
      </c>
      <c r="B48" s="3" t="s">
        <v>60</v>
      </c>
      <c r="C48" s="2" t="s">
        <v>9</v>
      </c>
      <c r="D48" s="2">
        <v>550</v>
      </c>
      <c r="F48" s="2" t="s">
        <v>68</v>
      </c>
      <c r="G48" s="2">
        <f t="shared" si="1"/>
        <v>17600000</v>
      </c>
      <c r="H48" s="2" t="s">
        <v>66</v>
      </c>
      <c r="I48" s="2" t="s">
        <v>65</v>
      </c>
    </row>
    <row r="49" spans="1:9">
      <c r="A49" s="2" t="s">
        <v>61</v>
      </c>
      <c r="B49" s="3" t="s">
        <v>71</v>
      </c>
      <c r="C49" s="2" t="s">
        <v>40</v>
      </c>
      <c r="D49" s="2">
        <v>645</v>
      </c>
      <c r="F49" s="2" t="s">
        <v>70</v>
      </c>
      <c r="G49" s="2"/>
      <c r="H49" s="2" t="s">
        <v>66</v>
      </c>
      <c r="I49" s="2" t="s">
        <v>65</v>
      </c>
    </row>
    <row r="50" spans="1:9">
      <c r="A50" s="2" t="s">
        <v>61</v>
      </c>
      <c r="B50" s="3" t="s">
        <v>76</v>
      </c>
      <c r="C50" s="2" t="s">
        <v>73</v>
      </c>
      <c r="D50" s="2">
        <v>585</v>
      </c>
      <c r="F50" t="s">
        <v>70</v>
      </c>
      <c r="H50" s="2" t="s">
        <v>66</v>
      </c>
      <c r="I50" s="2" t="s">
        <v>65</v>
      </c>
    </row>
    <row r="51" spans="1:9">
      <c r="A51" s="2" t="s">
        <v>61</v>
      </c>
      <c r="B51" s="3" t="s">
        <v>74</v>
      </c>
      <c r="C51" s="2" t="s">
        <v>73</v>
      </c>
      <c r="D51" s="2">
        <v>404</v>
      </c>
      <c r="F51" s="2" t="s">
        <v>70</v>
      </c>
      <c r="G51" s="2"/>
      <c r="H51" s="2" t="s">
        <v>66</v>
      </c>
      <c r="I51" s="2" t="s">
        <v>65</v>
      </c>
    </row>
    <row r="52" spans="1:9">
      <c r="A52" s="2" t="s">
        <v>61</v>
      </c>
      <c r="B52" s="3" t="s">
        <v>75</v>
      </c>
      <c r="C52" s="2" t="s">
        <v>73</v>
      </c>
      <c r="D52" s="2">
        <v>181</v>
      </c>
      <c r="F52" t="s">
        <v>70</v>
      </c>
      <c r="H52" s="2" t="s">
        <v>66</v>
      </c>
      <c r="I52" s="2" t="s">
        <v>65</v>
      </c>
    </row>
    <row r="53" spans="1:9">
      <c r="A53" s="2" t="s">
        <v>61</v>
      </c>
      <c r="B53" s="3" t="s">
        <v>77</v>
      </c>
      <c r="C53" s="2" t="s">
        <v>40</v>
      </c>
      <c r="D53" s="2">
        <v>660</v>
      </c>
      <c r="F53" s="2" t="s">
        <v>70</v>
      </c>
      <c r="G53" s="2"/>
      <c r="H53" s="2" t="s">
        <v>66</v>
      </c>
      <c r="I53" s="2" t="s">
        <v>65</v>
      </c>
    </row>
    <row r="54" spans="1:9">
      <c r="A54" s="2" t="s">
        <v>61</v>
      </c>
      <c r="B54" s="3" t="s">
        <v>78</v>
      </c>
      <c r="C54" s="2" t="s">
        <v>40</v>
      </c>
      <c r="D54" s="2">
        <v>460</v>
      </c>
      <c r="F54" t="s">
        <v>70</v>
      </c>
      <c r="H54" s="2" t="s">
        <v>66</v>
      </c>
      <c r="I54" s="2" t="s">
        <v>65</v>
      </c>
    </row>
    <row r="55" spans="1:9">
      <c r="A55" s="2" t="s">
        <v>61</v>
      </c>
      <c r="B55" s="3" t="s">
        <v>79</v>
      </c>
      <c r="C55" s="2" t="s">
        <v>40</v>
      </c>
      <c r="D55" s="2">
        <v>10</v>
      </c>
      <c r="F55" s="2" t="s">
        <v>70</v>
      </c>
      <c r="G55" s="2"/>
      <c r="H55" s="2" t="s">
        <v>66</v>
      </c>
      <c r="I55" s="2" t="s">
        <v>65</v>
      </c>
    </row>
    <row r="56" spans="1:9">
      <c r="A56" s="2" t="s">
        <v>61</v>
      </c>
      <c r="B56" s="3" t="s">
        <v>80</v>
      </c>
      <c r="C56" s="2" t="s">
        <v>81</v>
      </c>
      <c r="D56" s="2">
        <v>1.7</v>
      </c>
      <c r="F56" t="s">
        <v>70</v>
      </c>
      <c r="H56" s="2" t="s">
        <v>66</v>
      </c>
      <c r="I56" s="2" t="s">
        <v>65</v>
      </c>
    </row>
    <row r="57" spans="1:9" s="4" customFormat="1">
      <c r="A57" s="4" t="s">
        <v>61</v>
      </c>
      <c r="B57" s="6" t="s">
        <v>82</v>
      </c>
      <c r="C57" s="4" t="s">
        <v>81</v>
      </c>
      <c r="D57" s="4">
        <v>25</v>
      </c>
      <c r="F57" s="4" t="s">
        <v>70</v>
      </c>
      <c r="H57" s="4" t="s">
        <v>66</v>
      </c>
      <c r="I57" s="4" t="s">
        <v>65</v>
      </c>
    </row>
    <row r="58" spans="1:9">
      <c r="A58" s="2" t="s">
        <v>61</v>
      </c>
      <c r="B58" s="3" t="s">
        <v>83</v>
      </c>
      <c r="C58" s="2" t="s">
        <v>81</v>
      </c>
      <c r="D58" s="2">
        <v>1.72</v>
      </c>
      <c r="F58" t="s">
        <v>70</v>
      </c>
      <c r="H58" s="2" t="s">
        <v>66</v>
      </c>
      <c r="I58" s="2" t="s">
        <v>65</v>
      </c>
    </row>
    <row r="59" spans="1:9">
      <c r="A59" s="2" t="s">
        <v>61</v>
      </c>
      <c r="B59" s="3" t="s">
        <v>84</v>
      </c>
      <c r="C59" s="2" t="s">
        <v>81</v>
      </c>
      <c r="D59" s="2">
        <v>0.39</v>
      </c>
      <c r="F59" s="2" t="s">
        <v>70</v>
      </c>
      <c r="G59" s="2"/>
      <c r="H59" s="2" t="s">
        <v>66</v>
      </c>
      <c r="I59" s="2" t="s">
        <v>65</v>
      </c>
    </row>
    <row r="60" spans="1:9">
      <c r="A60" s="2" t="s">
        <v>61</v>
      </c>
      <c r="B60" s="3" t="s">
        <v>85</v>
      </c>
      <c r="C60" s="2" t="s">
        <v>81</v>
      </c>
      <c r="D60" s="2">
        <v>0.56000000000000005</v>
      </c>
      <c r="F60" t="s">
        <v>70</v>
      </c>
      <c r="H60" s="2" t="s">
        <v>66</v>
      </c>
      <c r="I60" s="2" t="s">
        <v>65</v>
      </c>
    </row>
    <row r="61" spans="1:9">
      <c r="A61" s="2" t="s">
        <v>61</v>
      </c>
      <c r="B61" s="3" t="s">
        <v>86</v>
      </c>
      <c r="C61" s="2" t="s">
        <v>81</v>
      </c>
      <c r="D61" s="2">
        <v>4</v>
      </c>
      <c r="F61" s="2" t="s">
        <v>70</v>
      </c>
      <c r="G61" s="2"/>
      <c r="H61" s="2" t="s">
        <v>66</v>
      </c>
      <c r="I61" s="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2019-02-21T20:14:32Z</dcterms:created>
  <dcterms:modified xsi:type="dcterms:W3CDTF">2019-02-22T16:21:37Z</dcterms:modified>
</cp:coreProperties>
</file>