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urso de Excel - Módulo 2\Aula 2 - 24-06-2016\"/>
    </mc:Choice>
  </mc:AlternateContent>
  <bookViews>
    <workbookView xWindow="0" yWindow="75" windowWidth="12120" windowHeight="7935" tabRatio="913" firstSheet="1" activeTab="5"/>
  </bookViews>
  <sheets>
    <sheet name="Funções de Conversão" sheetId="6" r:id="rId1"/>
    <sheet name="Concatenação" sheetId="11" r:id="rId2"/>
    <sheet name="Funções de Extração" sheetId="14" r:id="rId3"/>
    <sheet name="Função Localizar (Pesquisar)" sheetId="5" r:id="rId4"/>
    <sheet name="Exercícios Funções de Extração" sheetId="13" r:id="rId5"/>
    <sheet name="FUNÇÃO ESCOLHER" sheetId="15" r:id="rId6"/>
  </sheets>
  <definedNames>
    <definedName name="a" localSheetId="3" hidden="1">{"normal","argentina",FALSE,"cenários e solver";#N/A,#N/A,FALSE,"banco de dados"}</definedName>
    <definedName name="a" localSheetId="0" hidden="1">{"normal","argentina",FALSE,"cenários e solver";#N/A,#N/A,FALSE,"banco de dados"}</definedName>
    <definedName name="a" hidden="1">{"normal","argentina",FALSE,"cenários e solver";#N/A,#N/A,FALSE,"banco de dados"}</definedName>
    <definedName name="anscount" hidden="1">2</definedName>
    <definedName name="b" localSheetId="3" hidden="1">{"azul",#N/A,FALSE,"geral";"verde",#N/A,FALSE,"geral";"vermelho",#N/A,FALSE,"geral"}</definedName>
    <definedName name="b" localSheetId="0" hidden="1">{"azul",#N/A,FALSE,"geral";"verde",#N/A,FALSE,"geral";"vermelho",#N/A,FALSE,"geral"}</definedName>
    <definedName name="b" hidden="1">{"azul",#N/A,FALSE,"geral";"verde",#N/A,FALSE,"geral";"vermelho",#N/A,FALSE,"geral"}</definedName>
    <definedName name="conf" localSheetId="3" hidden="1">{"azul",#N/A,FALSE,"geral";"verde",#N/A,FALSE,"geral";"vermelho",#N/A,FALSE,"geral"}</definedName>
    <definedName name="conf" localSheetId="0" hidden="1">{"azul",#N/A,FALSE,"geral";"verde",#N/A,FALSE,"geral";"vermelho",#N/A,FALSE,"geral"}</definedName>
    <definedName name="conf" hidden="1">{"azul",#N/A,FALSE,"geral";"verde",#N/A,FALSE,"geral";"vermelho",#N/A,FALSE,"geral"}</definedName>
    <definedName name="d" localSheetId="3" hidden="1">{"azul",#N/A,FALSE,"geral";"verde",#N/A,FALSE,"geral";"vermelho",#N/A,FALSE,"geral"}</definedName>
    <definedName name="d" localSheetId="0" hidden="1">{"azul",#N/A,FALSE,"geral";"verde",#N/A,FALSE,"geral";"vermelho",#N/A,FALSE,"geral"}</definedName>
    <definedName name="d" hidden="1">{"azul",#N/A,FALSE,"geral";"verde",#N/A,FALSE,"geral";"vermelho",#N/A,FALSE,"geral"}</definedName>
    <definedName name="e" localSheetId="3" hidden="1">{"azul",#N/A,FALSE,"geral";"verde",#N/A,FALSE,"geral";"vermelho",#N/A,FALSE,"geral"}</definedName>
    <definedName name="e" localSheetId="0" hidden="1">{"azul",#N/A,FALSE,"geral";"verde",#N/A,FALSE,"geral";"vermelho",#N/A,FALSE,"geral"}</definedName>
    <definedName name="e" hidden="1">{"azul",#N/A,FALSE,"geral";"verde",#N/A,FALSE,"geral";"vermelho",#N/A,FALSE,"geral"}</definedName>
    <definedName name="g" localSheetId="3" hidden="1">{"normal","argentina",FALSE,"cenários e solver";#N/A,#N/A,FALSE,"banco de dados"}</definedName>
    <definedName name="g" localSheetId="0" hidden="1">{"normal","argentina",FALSE,"cenários e solver";#N/A,#N/A,FALSE,"banco de dados"}</definedName>
    <definedName name="g" hidden="1">{"normal","argentina",FALSE,"cenários e solver";#N/A,#N/A,FALSE,"banco de dados"}</definedName>
    <definedName name="limcount" hidden="1">2</definedName>
    <definedName name="Resumo" localSheetId="3" hidden="1">{"azul",#N/A,FALSE,"geral";"verde",#N/A,FALSE,"geral";"vermelho",#N/A,FALSE,"geral"}</definedName>
    <definedName name="Resumo" localSheetId="0" hidden="1">{"azul",#N/A,FALSE,"geral";"verde",#N/A,FALSE,"geral";"vermelho",#N/A,FALSE,"geral"}</definedName>
    <definedName name="Resumo" hidden="1">{"azul",#N/A,FALSE,"geral";"verde",#N/A,FALSE,"geral";"vermelho",#N/A,FALSE,"geral"}</definedName>
    <definedName name="sencount" hidden="1">4</definedName>
    <definedName name="solver_lhs0" localSheetId="2" hidden="1">#REF!</definedName>
    <definedName name="solver_lhs0" hidden="1">#REF!</definedName>
    <definedName name="solver_lhs10" localSheetId="2" hidden="1">#REF!</definedName>
    <definedName name="solver_lhs10" hidden="1">#REF!</definedName>
    <definedName name="solver_lhs11" localSheetId="2" hidden="1">#REF!</definedName>
    <definedName name="solver_lhs11" hidden="1">#REF!</definedName>
    <definedName name="solver_lhs12" localSheetId="2" hidden="1">#REF!</definedName>
    <definedName name="solver_lhs12" hidden="1">#REF!</definedName>
    <definedName name="solver_lhs7" localSheetId="2" hidden="1">#REF!</definedName>
    <definedName name="solver_lhs7" hidden="1">#REF!</definedName>
    <definedName name="solver_lhs8" localSheetId="2" hidden="1">#REF!</definedName>
    <definedName name="solver_lhs8" hidden="1">#REF!</definedName>
    <definedName name="solver_lhs9" localSheetId="2" hidden="1">#REF!</definedName>
    <definedName name="solver_lhs9" hidden="1">#REF!</definedName>
    <definedName name="solver_rel0" hidden="1">2</definedName>
    <definedName name="solver_rel10" hidden="1">3</definedName>
    <definedName name="solver_rel11" hidden="1">4</definedName>
    <definedName name="solver_rel12" hidden="1">4</definedName>
    <definedName name="solver_rel7" hidden="1">3</definedName>
    <definedName name="solver_rel8" hidden="1">3</definedName>
    <definedName name="solver_rel9" hidden="1">3</definedName>
    <definedName name="solver_rhs10" localSheetId="2" hidden="1">#REF!</definedName>
    <definedName name="solver_rhs10" hidden="1">#REF!</definedName>
    <definedName name="solver_rhs11" localSheetId="3" hidden="1">número</definedName>
    <definedName name="solver_rhs11" localSheetId="0" hidden="1">número</definedName>
    <definedName name="solver_rhs11" localSheetId="2" hidden="1">número</definedName>
    <definedName name="solver_rhs11" hidden="1">número</definedName>
    <definedName name="solver_rhs12" localSheetId="3" hidden="1">número</definedName>
    <definedName name="solver_rhs12" localSheetId="0" hidden="1">número</definedName>
    <definedName name="solver_rhs12" localSheetId="2" hidden="1">número</definedName>
    <definedName name="solver_rhs12" hidden="1">número</definedName>
    <definedName name="solver_rhs7" localSheetId="2" hidden="1">#REF!</definedName>
    <definedName name="solver_rhs7" hidden="1">#REF!</definedName>
    <definedName name="solver_rhs8" localSheetId="2" hidden="1">#REF!</definedName>
    <definedName name="solver_rhs8" hidden="1">#REF!</definedName>
    <definedName name="solver_rhs9" localSheetId="2" hidden="1">#REF!</definedName>
    <definedName name="solver_rhs9" hidden="1">#REF!</definedName>
    <definedName name="solver_tmp" hidden="1">0</definedName>
    <definedName name="teste" localSheetId="3" hidden="1">{"normal","argentina",FALSE,"cenários e solver";#N/A,#N/A,FALSE,"banco de dados"}</definedName>
    <definedName name="teste" localSheetId="0" hidden="1">{"normal","argentina",FALSE,"cenários e solver";#N/A,#N/A,FALSE,"banco de dados"}</definedName>
    <definedName name="teste" hidden="1">{"normal","argentina",FALSE,"cenários e solver";#N/A,#N/A,FALSE,"banco de dados"}</definedName>
    <definedName name="v" localSheetId="3" hidden="1">{"normal","argentina",FALSE,"cenários e solver";#N/A,#N/A,FALSE,"banco de dados"}</definedName>
    <definedName name="v" localSheetId="0" hidden="1">{"normal","argentina",FALSE,"cenários e solver";#N/A,#N/A,FALSE,"banco de dados"}</definedName>
    <definedName name="v" hidden="1">{"normal","argentina",FALSE,"cenários e solver";#N/A,#N/A,FALSE,"banco de dados"}</definedName>
    <definedName name="Vendas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Vendas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localSheetId="3" hidden="1">{"azul",#N/A,FALSE,"geral";"verde",#N/A,FALSE,"geral";"vermelho",#N/A,FALSE,"geral"}</definedName>
    <definedName name="wrn.aula." localSheetId="0" hidden="1">{"azul",#N/A,FALSE,"geral";"verde",#N/A,FALSE,"geral";"vermelho",#N/A,FALSE,"geral"}</definedName>
    <definedName name="wrn.aula." hidden="1">{"azul",#N/A,FALSE,"geral";"verde",#N/A,FALSE,"geral";"vermelho",#N/A,FALSE,"geral"}</definedName>
    <definedName name="wrn.fluxo._.de._.caixa." localSheetId="0" hidden="1">{"normal","argentina",FALSE,"cenários e solver";#N/A,#N/A,FALSE,"banco de dados"}</definedName>
    <definedName name="wrn.Relat." localSheetId="3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localSheetId="0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localSheetId="3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localSheetId="0" hidden="1">{"Normal","receita baixa",TRUE,"CENÁRIO ATUAL";"Linhas de Totais","despesa alta",TRUE,"CENÁRIO ATUAL";"Primeiros Meses","despesa baixa",TRUE,"CENÁRIO ATUAL";"Últimos Meses","receita alta",TRUE,"CENÁRIO ATUAL"}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  <definedName name="xx" localSheetId="2" hidden="1">número</definedName>
    <definedName name="xx" hidden="1">número</definedName>
    <definedName name="yu" localSheetId="3" hidden="1">{"normal","argentina",FALSE,"cenários e solver";#N/A,#N/A,FALSE,"banco de dados"}</definedName>
    <definedName name="yu" localSheetId="0" hidden="1">{"normal","argentina",FALSE,"cenários e solver";#N/A,#N/A,FALSE,"banco de dados"}</definedName>
    <definedName name="yu" hidden="1">{"normal","argentina",FALSE,"cenários e solver";#N/A,#N/A,FALSE,"banco de dados"}</definedName>
  </definedNames>
  <calcPr calcId="152511"/>
</workbook>
</file>

<file path=xl/calcChain.xml><?xml version="1.0" encoding="utf-8"?>
<calcChain xmlns="http://schemas.openxmlformats.org/spreadsheetml/2006/main">
  <c r="E6" i="15" l="1"/>
  <c r="B1" i="15"/>
  <c r="B2" i="15"/>
  <c r="B3" i="15"/>
  <c r="B4" i="15"/>
  <c r="B5" i="15"/>
  <c r="B6" i="15"/>
  <c r="B7" i="15"/>
  <c r="C8" i="13"/>
  <c r="C7" i="13"/>
  <c r="C6" i="13"/>
  <c r="C5" i="13"/>
  <c r="C4" i="13"/>
  <c r="C3" i="13"/>
  <c r="C2" i="13"/>
  <c r="B2" i="13"/>
  <c r="B3" i="13"/>
  <c r="B4" i="13"/>
  <c r="B5" i="13"/>
  <c r="B6" i="13"/>
  <c r="B7" i="13"/>
  <c r="B8" i="13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D3" i="14"/>
  <c r="D4" i="14"/>
  <c r="D5" i="14"/>
  <c r="D2" i="14"/>
  <c r="C3" i="14"/>
  <c r="C4" i="14"/>
  <c r="C5" i="14"/>
  <c r="C2" i="14"/>
  <c r="B3" i="14"/>
  <c r="B4" i="14"/>
  <c r="B5" i="14"/>
  <c r="B2" i="14"/>
  <c r="D4" i="11"/>
  <c r="D3" i="11"/>
  <c r="B26" i="6"/>
  <c r="B27" i="6"/>
  <c r="B28" i="6"/>
  <c r="B29" i="6"/>
  <c r="B30" i="6"/>
  <c r="B31" i="6"/>
  <c r="B32" i="6"/>
  <c r="B33" i="6"/>
  <c r="B25" i="6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" i="11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" i="6"/>
</calcChain>
</file>

<file path=xl/sharedStrings.xml><?xml version="1.0" encoding="utf-8"?>
<sst xmlns="http://schemas.openxmlformats.org/spreadsheetml/2006/main" count="172" uniqueCount="155">
  <si>
    <t>Carlos</t>
  </si>
  <si>
    <t>Maria</t>
  </si>
  <si>
    <t>AFEGANISTAO-93</t>
  </si>
  <si>
    <t>AFRICA DO SUL-28</t>
  </si>
  <si>
    <t>ALASCA-1</t>
  </si>
  <si>
    <t>ALBANIA-355</t>
  </si>
  <si>
    <t>ALEMANHA-49</t>
  </si>
  <si>
    <t>ANDORRA-376</t>
  </si>
  <si>
    <t>ANGOLA-244</t>
  </si>
  <si>
    <t>ANGUILLA-1</t>
  </si>
  <si>
    <t>ANT.HOLANDESAS-599</t>
  </si>
  <si>
    <t>ANTIGUA-1</t>
  </si>
  <si>
    <t>ARABIA SAUDITA-966</t>
  </si>
  <si>
    <t>ARGELIA-213</t>
  </si>
  <si>
    <t>ARGENTINA-54</t>
  </si>
  <si>
    <t>ARMENIA-374</t>
  </si>
  <si>
    <t>ARUBA-297</t>
  </si>
  <si>
    <t>AUSTRALIA-61</t>
  </si>
  <si>
    <t>AUSTRIA-43</t>
  </si>
  <si>
    <t>AZERBAIJAO-994</t>
  </si>
  <si>
    <t>BAHAMAS-1</t>
  </si>
  <si>
    <t>BANGLADESH-880</t>
  </si>
  <si>
    <t>BARBADOS-1</t>
  </si>
  <si>
    <t>BAREIN-973</t>
  </si>
  <si>
    <t>BELARUS-375</t>
  </si>
  <si>
    <t>BELGICA-32</t>
  </si>
  <si>
    <t>BELIZE-501</t>
  </si>
  <si>
    <t>BENIN-229</t>
  </si>
  <si>
    <t>BERMUDAS-1</t>
  </si>
  <si>
    <t>BOLIVIA-591</t>
  </si>
  <si>
    <t>BOSNIA E HERZEGOVINA-387</t>
  </si>
  <si>
    <t>BOTSUANA-267</t>
  </si>
  <si>
    <t>BRASIL-55</t>
  </si>
  <si>
    <t>E-mail</t>
  </si>
  <si>
    <t>camila.dias@hotmail.com</t>
  </si>
  <si>
    <t>danielaferrari.sp@yahoo.com.br</t>
  </si>
  <si>
    <t>yanca.gc@terra.com.br</t>
  </si>
  <si>
    <t>fabiola.silva@globo.com</t>
  </si>
  <si>
    <t>marcossantos@globo.com</t>
  </si>
  <si>
    <t>gustavo.s@outlook.com</t>
  </si>
  <si>
    <t>ceguimaraes@yahoo.com.br</t>
  </si>
  <si>
    <t>Usuário</t>
  </si>
  <si>
    <t>Provedor</t>
  </si>
  <si>
    <t>RODOLFO SILVÉRIO VILELA</t>
  </si>
  <si>
    <t>THIAGO BERTOLOTTI RALISE</t>
  </si>
  <si>
    <t>PATRÍCIA MARCÍLIO DOS SANTOS</t>
  </si>
  <si>
    <t>TATIANA JAMBERG BONAMICHI</t>
  </si>
  <si>
    <t>JOSÉ LÁZARO DE PÁDUA</t>
  </si>
  <si>
    <t>KANE FRUGOLLI</t>
  </si>
  <si>
    <t>KLAYTON LUÍS FRUGOLLI</t>
  </si>
  <si>
    <t>TAMARA SANTOS</t>
  </si>
  <si>
    <t>DEBORAH DE PAULA FERRAZ</t>
  </si>
  <si>
    <t>CARLOS EDUARDO GUIMARÃES</t>
  </si>
  <si>
    <t>DIOGO MOURA</t>
  </si>
  <si>
    <t>DANIEL GRUNHEIDT</t>
  </si>
  <si>
    <t>CARLA COLDIBELLI</t>
  </si>
  <si>
    <t>JERUSA MARTINS VIEIRA</t>
  </si>
  <si>
    <t>YANCA GASPARINI</t>
  </si>
  <si>
    <t>ALINE DOS SANTOS GUIMARÃES</t>
  </si>
  <si>
    <t>MIGUAL SANTOS GUIMARÃES</t>
  </si>
  <si>
    <t>SANDRO LUIZ DOS SANTOS</t>
  </si>
  <si>
    <t>DANIELA FUZARI</t>
  </si>
  <si>
    <t>VANESSA MARIA SILVÉRIO</t>
  </si>
  <si>
    <t>AUGUSTO DE OLIVEIRA FARIA</t>
  </si>
  <si>
    <t>ALUNOS</t>
  </si>
  <si>
    <t>CONVERSÃO PARA MAIÚSCULAS</t>
  </si>
  <si>
    <t>CONVERSÃO PARA MINÚSCULAS</t>
  </si>
  <si>
    <t>CONVERSÃO PARA PRIMEIRAS LETRAS MAIÚSCULAS</t>
  </si>
  <si>
    <t>NOME</t>
  </si>
  <si>
    <t>SOBRENOME</t>
  </si>
  <si>
    <t>NOME COMPLETO</t>
  </si>
  <si>
    <t>dos</t>
  </si>
  <si>
    <t>Rodolfo</t>
  </si>
  <si>
    <t>Silvério</t>
  </si>
  <si>
    <t>Vilela</t>
  </si>
  <si>
    <t>Thiago</t>
  </si>
  <si>
    <t>Bertolotti</t>
  </si>
  <si>
    <t>Ralise</t>
  </si>
  <si>
    <t>Patrícia</t>
  </si>
  <si>
    <t>Santos</t>
  </si>
  <si>
    <t>Tatiana</t>
  </si>
  <si>
    <t>Jamberg</t>
  </si>
  <si>
    <t>Bonamichi</t>
  </si>
  <si>
    <t>José</t>
  </si>
  <si>
    <t>Pádua</t>
  </si>
  <si>
    <t>Kane</t>
  </si>
  <si>
    <t>Frugolli</t>
  </si>
  <si>
    <t/>
  </si>
  <si>
    <t>Klayton</t>
  </si>
  <si>
    <t>Luís</t>
  </si>
  <si>
    <t>Tamara</t>
  </si>
  <si>
    <t>Deborah</t>
  </si>
  <si>
    <t>Paula</t>
  </si>
  <si>
    <t>Ferraz</t>
  </si>
  <si>
    <t>Eduardo</t>
  </si>
  <si>
    <t>Guimarães</t>
  </si>
  <si>
    <t>Diogo</t>
  </si>
  <si>
    <t>Moura</t>
  </si>
  <si>
    <t>Daniel</t>
  </si>
  <si>
    <t>Grunheidt</t>
  </si>
  <si>
    <t>Carla</t>
  </si>
  <si>
    <t>Coldibelli</t>
  </si>
  <si>
    <t>Jerusa</t>
  </si>
  <si>
    <t>Martins</t>
  </si>
  <si>
    <t>Vieira</t>
  </si>
  <si>
    <t>Yanca</t>
  </si>
  <si>
    <t>Gasparini</t>
  </si>
  <si>
    <t>Aline</t>
  </si>
  <si>
    <t>Miguel</t>
  </si>
  <si>
    <t>Sandro</t>
  </si>
  <si>
    <t>Daniela</t>
  </si>
  <si>
    <t>Fuzari</t>
  </si>
  <si>
    <t>Vanessa</t>
  </si>
  <si>
    <t>Augusto</t>
  </si>
  <si>
    <t>Oliveira</t>
  </si>
  <si>
    <t>Faria</t>
  </si>
  <si>
    <t>Lázaro de</t>
  </si>
  <si>
    <t>Marcílio dos</t>
  </si>
  <si>
    <t>PAÍS / DDI</t>
  </si>
  <si>
    <t>QTDE DE CARACTERES NO NOME DO PAÍS</t>
  </si>
  <si>
    <t>TAR - P51/EXC</t>
  </si>
  <si>
    <t>MAN - P09/VBA</t>
  </si>
  <si>
    <t>DIU - P40/ACC</t>
  </si>
  <si>
    <t>NOT - P15/PPT</t>
  </si>
  <si>
    <t>TURMA</t>
  </si>
  <si>
    <t>CURSO</t>
  </si>
  <si>
    <t>SALA</t>
  </si>
  <si>
    <t>PERÍODO</t>
  </si>
  <si>
    <t>JOSÉ                               LÁZARO DE PÁDUA</t>
  </si>
  <si>
    <t>KLAYTON                 LUÍS FRUGOLLI</t>
  </si>
  <si>
    <t>TAMARA                                         SANTOS</t>
  </si>
  <si>
    <t>DEBORAH                 DE PAULA                     FERRAZ</t>
  </si>
  <si>
    <t>PATRÍCIA MARCÍLIO              DOS                            SANTOS</t>
  </si>
  <si>
    <t xml:space="preserve">THIAGO              BERTOLOTTI                    RALISE             </t>
  </si>
  <si>
    <t xml:space="preserve">RODOLFO                   SILVÉRIO VILELA       </t>
  </si>
  <si>
    <t>SEM ESPAÇOS DESNECESSÁRIOS (ARRUMAR)</t>
  </si>
  <si>
    <t>PODE USAR  A FORMULA'CONCATENAR OU USAR '&amp; QUE É O SIMBOLO DA FORMULA</t>
  </si>
  <si>
    <t>SE QUISER INCLUIR UM NOME, DEVE COLOCAR '&amp;" - BRADESCO", NO MEIO FINAL QUALQUER LUGAR NO TEXTO</t>
  </si>
  <si>
    <t>ESQUERDA</t>
  </si>
  <si>
    <t>DIREITA</t>
  </si>
  <si>
    <t>EXTRAÇÃO DE TEXTO - EXT.TEXTO</t>
  </si>
  <si>
    <t>FUNÇÕES DE EXTRAÇÃO</t>
  </si>
  <si>
    <t>=ESQUERDA(A1;LOCALIZAR("-);A1)-1)</t>
  </si>
  <si>
    <t>SÃO PAULO-11</t>
  </si>
  <si>
    <t>=SÃO PAULO</t>
  </si>
  <si>
    <t>SANTOS-13</t>
  </si>
  <si>
    <t>ELE VAI LOCALIZAR O CARACTERE ONDE I HIFEN ESTÁ E TRAZER APENAS O SANTOS</t>
  </si>
  <si>
    <t>1-SP</t>
  </si>
  <si>
    <t>2000-MG</t>
  </si>
  <si>
    <t>300-RJ</t>
  </si>
  <si>
    <t>40-ES</t>
  </si>
  <si>
    <t>25-GO</t>
  </si>
  <si>
    <t>115-PR</t>
  </si>
  <si>
    <t>2001-CE</t>
  </si>
  <si>
    <t>=ESCOLHER(NUM1;NUM2;NUM3...;NUM255)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</si>
</sst>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€]* #,##0.00_);_([$€]* \(#,##0.00\);_([$€]* &quot;-&quot;??_);_(@_)"/>
    <numFmt numFmtId="165" formatCode="&quot;R$&quot;#,##0;[Red]\-&quot;R$&quot;#,##0"/>
    <numFmt numFmtId="166" formatCode="&quot;$&quot;#,##0.00_);[Red]\(&quot;$&quot;#,##0.00\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Wide Latin"/>
      <family val="1"/>
    </font>
    <font>
      <sz val="8"/>
      <name val="Helv"/>
    </font>
    <font>
      <b/>
      <sz val="10"/>
      <name val="MS Sans Serif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16"/>
      </bottom>
      <diagonal/>
    </border>
    <border>
      <left style="dashed">
        <color theme="6" tint="-0.249977111117893"/>
      </left>
      <right style="dashed">
        <color theme="6" tint="-0.249977111117893"/>
      </right>
      <top style="dashed">
        <color theme="6" tint="-0.249977111117893"/>
      </top>
      <bottom style="dashed">
        <color theme="6" tint="-0.249977111117893"/>
      </bottom>
      <diagonal/>
    </border>
    <border>
      <left style="dashed">
        <color theme="6" tint="-0.249977111117893"/>
      </left>
      <right/>
      <top style="dashed">
        <color theme="6" tint="-0.249977111117893"/>
      </top>
      <bottom style="dashed">
        <color theme="6" tint="-0.249977111117893"/>
      </bottom>
      <diagonal/>
    </border>
    <border>
      <left/>
      <right style="dashed">
        <color theme="6" tint="-0.249977111117893"/>
      </right>
      <top style="dashed">
        <color theme="6" tint="-0.249977111117893"/>
      </top>
      <bottom style="dashed">
        <color theme="6" tint="-0.249977111117893"/>
      </bottom>
      <diagonal/>
    </border>
    <border>
      <left style="dashed">
        <color theme="6" tint="-0.249977111117893"/>
      </left>
      <right/>
      <top/>
      <bottom/>
      <diagonal/>
    </border>
  </borders>
  <cellStyleXfs count="9">
    <xf numFmtId="0" fontId="0" fillId="0" borderId="0"/>
    <xf numFmtId="0" fontId="3" fillId="2" borderId="1">
      <alignment horizontal="left"/>
    </xf>
    <xf numFmtId="38" fontId="2" fillId="0" borderId="0" applyFont="0" applyFill="0" applyBorder="0" applyAlignment="0" applyProtection="0"/>
    <xf numFmtId="4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/>
  </cellStyleXfs>
  <cellXfs count="19">
    <xf numFmtId="0" fontId="0" fillId="0" borderId="0" xfId="0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0" borderId="0" xfId="0" applyFont="1" applyFill="1" applyBorder="1" applyAlignment="1">
      <alignment vertical="center" wrapText="1"/>
    </xf>
    <xf numFmtId="0" fontId="10" fillId="0" borderId="2" xfId="0" applyFont="1" applyBorder="1"/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10" fillId="4" borderId="2" xfId="0" applyFont="1" applyFill="1" applyBorder="1"/>
    <xf numFmtId="0" fontId="11" fillId="0" borderId="2" xfId="0" applyFont="1" applyBorder="1"/>
    <xf numFmtId="0" fontId="2" fillId="0" borderId="0" xfId="0" applyFont="1"/>
    <xf numFmtId="0" fontId="10" fillId="0" borderId="0" xfId="0" applyFont="1" applyFill="1" applyBorder="1"/>
    <xf numFmtId="0" fontId="2" fillId="0" borderId="0" xfId="0" quotePrefix="1" applyFont="1"/>
    <xf numFmtId="0" fontId="10" fillId="0" borderId="0" xfId="0" quotePrefix="1" applyFont="1" applyFill="1" applyBorder="1"/>
    <xf numFmtId="14" fontId="0" fillId="0" borderId="0" xfId="0" applyNumberFormat="1"/>
  </cellXfs>
  <cellStyles count="9">
    <cellStyle name="beterraba" xfId="1"/>
    <cellStyle name="Comma [0]" xfId="2"/>
    <cellStyle name="Comma_SOLVER1" xfId="3"/>
    <cellStyle name="Currency [0]" xfId="4"/>
    <cellStyle name="Currency_SOLVER1" xfId="5"/>
    <cellStyle name="Euro" xfId="6"/>
    <cellStyle name="Heading" xfId="7"/>
    <cellStyle name="Normal" xfId="0" builtinId="0"/>
    <cellStyle name="Normal 2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Turma"/>
        <xdr:cNvSpPr>
          <a:spLocks noChangeAspect="1" noChangeArrowheads="1"/>
        </xdr:cNvSpPr>
      </xdr:nvSpPr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sp macro="" textlink="">
      <xdr:nvSpPr>
        <xdr:cNvPr id="3" name="AutoShape 2" descr="Turma"/>
        <xdr:cNvSpPr>
          <a:spLocks noChangeAspect="1" noChangeArrowheads="1"/>
        </xdr:cNvSpPr>
      </xdr:nvSpPr>
      <xdr:spPr bwMode="auto">
        <a:xfrm>
          <a:off x="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4" name="AutoShape 3" descr="Turma"/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5" name="AutoShape 4" descr="Turma"/>
        <xdr:cNvSpPr>
          <a:spLocks noChangeAspect="1" noChangeArrowheads="1"/>
        </xdr:cNvSpPr>
      </xdr:nvSpPr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sp macro="" textlink="">
      <xdr:nvSpPr>
        <xdr:cNvPr id="8" name="AutoShape 7" descr="Turma"/>
        <xdr:cNvSpPr>
          <a:spLocks noChangeAspect="1" noChangeArrowheads="1"/>
        </xdr:cNvSpPr>
      </xdr:nvSpPr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10" name="AutoShape 9" descr="Turma"/>
        <xdr:cNvSpPr>
          <a:spLocks noChangeAspect="1" noChangeArrowheads="1"/>
        </xdr:cNvSpPr>
      </xdr:nvSpPr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sp macro="" textlink="">
      <xdr:nvSpPr>
        <xdr:cNvPr id="12" name="AutoShape 11" descr="Turma"/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sp macro="" textlink="">
      <xdr:nvSpPr>
        <xdr:cNvPr id="13" name="AutoShape 12" descr="Turma"/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16" name="AutoShape 15" descr="Turma"/>
        <xdr:cNvSpPr>
          <a:spLocks noChangeAspect="1" noChangeArrowheads="1"/>
        </xdr:cNvSpPr>
      </xdr:nvSpPr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sp macro="" textlink="">
      <xdr:nvSpPr>
        <xdr:cNvPr id="18" name="AutoShape 2" descr="Turma"/>
        <xdr:cNvSpPr>
          <a:spLocks noChangeAspect="1" noChangeArrowheads="1"/>
        </xdr:cNvSpPr>
      </xdr:nvSpPr>
      <xdr:spPr bwMode="auto">
        <a:xfrm>
          <a:off x="0" y="38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sp macro="" textlink="">
      <xdr:nvSpPr>
        <xdr:cNvPr id="21" name="AutoShape 5" descr="Turma"/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sp macro="" textlink="">
      <xdr:nvSpPr>
        <xdr:cNvPr id="22" name="AutoShape 6" descr="Turma"/>
        <xdr:cNvSpPr>
          <a:spLocks noChangeAspect="1" noChangeArrowheads="1"/>
        </xdr:cNvSpPr>
      </xdr:nvSpPr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sp macro="" textlink="">
      <xdr:nvSpPr>
        <xdr:cNvPr id="23" name="AutoShape 7" descr="Turma"/>
        <xdr:cNvSpPr>
          <a:spLocks noChangeAspect="1" noChangeArrowheads="1"/>
        </xdr:cNvSpPr>
      </xdr:nvSpPr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sp macro="" textlink="">
      <xdr:nvSpPr>
        <xdr:cNvPr id="25" name="AutoShape 9" descr="Turma"/>
        <xdr:cNvSpPr>
          <a:spLocks noChangeAspect="1" noChangeArrowheads="1"/>
        </xdr:cNvSpPr>
      </xdr:nvSpPr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27" name="AutoShape 11" descr="Turma"/>
        <xdr:cNvSpPr>
          <a:spLocks noChangeAspect="1" noChangeArrowheads="1"/>
        </xdr:cNvSpPr>
      </xdr:nvSpPr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sp macro="" textlink="">
      <xdr:nvSpPr>
        <xdr:cNvPr id="30" name="AutoShape 14" descr="Turma"/>
        <xdr:cNvSpPr>
          <a:spLocks noChangeAspect="1" noChangeArrowheads="1"/>
        </xdr:cNvSpPr>
      </xdr:nvSpPr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sp macro="" textlink="">
      <xdr:nvSpPr>
        <xdr:cNvPr id="31" name="AutoShape 15" descr="Turma"/>
        <xdr:cNvSpPr>
          <a:spLocks noChangeAspect="1" noChangeArrowheads="1"/>
        </xdr:cNvSpPr>
      </xdr:nvSpPr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38" name="AutoShape 22" descr="Turma"/>
        <xdr:cNvSpPr>
          <a:spLocks noChangeAspect="1" noChangeArrowheads="1"/>
        </xdr:cNvSpPr>
      </xdr:nvSpPr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25</xdr:row>
      <xdr:rowOff>0</xdr:rowOff>
    </xdr:from>
    <xdr:ext cx="152400" cy="152400"/>
    <xdr:sp macro="" textlink="">
      <xdr:nvSpPr>
        <xdr:cNvPr id="20" name="AutoShape 1" descr="Turma"/>
        <xdr:cNvSpPr>
          <a:spLocks noChangeAspect="1" noChangeArrowheads="1"/>
        </xdr:cNvSpPr>
      </xdr:nvSpPr>
      <xdr:spPr bwMode="auto">
        <a:xfrm>
          <a:off x="0" y="51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152400" cy="152400"/>
    <xdr:sp macro="" textlink="">
      <xdr:nvSpPr>
        <xdr:cNvPr id="24" name="AutoShape 2" descr="Turma"/>
        <xdr:cNvSpPr>
          <a:spLocks noChangeAspect="1" noChangeArrowheads="1"/>
        </xdr:cNvSpPr>
      </xdr:nvSpPr>
      <xdr:spPr bwMode="auto">
        <a:xfrm>
          <a:off x="0" y="70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152400" cy="152400"/>
    <xdr:sp macro="" textlink="">
      <xdr:nvSpPr>
        <xdr:cNvPr id="26" name="AutoShape 3" descr="Turma"/>
        <xdr:cNvSpPr>
          <a:spLocks noChangeAspect="1" noChangeArrowheads="1"/>
        </xdr:cNvSpPr>
      </xdr:nvSpPr>
      <xdr:spPr bwMode="auto">
        <a:xfrm>
          <a:off x="0" y="8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152400" cy="152400"/>
    <xdr:sp macro="" textlink="">
      <xdr:nvSpPr>
        <xdr:cNvPr id="28" name="AutoShape 4" descr="Turma"/>
        <xdr:cNvSpPr>
          <a:spLocks noChangeAspect="1" noChangeArrowheads="1"/>
        </xdr:cNvSpPr>
      </xdr:nvSpPr>
      <xdr:spPr bwMode="auto">
        <a:xfrm>
          <a:off x="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152400" cy="152400"/>
    <xdr:sp macro="" textlink="">
      <xdr:nvSpPr>
        <xdr:cNvPr id="29" name="AutoShape 7" descr="Turma"/>
        <xdr:cNvSpPr>
          <a:spLocks noChangeAspect="1" noChangeArrowheads="1"/>
        </xdr:cNvSpPr>
      </xdr:nvSpPr>
      <xdr:spPr bwMode="auto">
        <a:xfrm>
          <a:off x="0" y="165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152400" cy="152400"/>
    <xdr:sp macro="" textlink="">
      <xdr:nvSpPr>
        <xdr:cNvPr id="32" name="AutoShape 2" descr="Turma"/>
        <xdr:cNvSpPr>
          <a:spLocks noChangeAspect="1" noChangeArrowheads="1"/>
        </xdr:cNvSpPr>
      </xdr:nvSpPr>
      <xdr:spPr bwMode="auto">
        <a:xfrm>
          <a:off x="0" y="70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52400" cy="152400"/>
    <xdr:sp macro="" textlink="">
      <xdr:nvSpPr>
        <xdr:cNvPr id="33" name="AutoShape 5" descr="Turma"/>
        <xdr:cNvSpPr>
          <a:spLocks noChangeAspect="1" noChangeArrowheads="1"/>
        </xdr:cNvSpPr>
      </xdr:nvSpPr>
      <xdr:spPr bwMode="auto">
        <a:xfrm>
          <a:off x="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152400" cy="152400"/>
    <xdr:sp macro="" textlink="">
      <xdr:nvSpPr>
        <xdr:cNvPr id="34" name="AutoShape 6" descr="Turma"/>
        <xdr:cNvSpPr>
          <a:spLocks noChangeAspect="1" noChangeArrowheads="1"/>
        </xdr:cNvSpPr>
      </xdr:nvSpPr>
      <xdr:spPr bwMode="auto">
        <a:xfrm>
          <a:off x="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152400" cy="152400"/>
    <xdr:sp macro="" textlink="">
      <xdr:nvSpPr>
        <xdr:cNvPr id="35" name="AutoShape 7" descr="Turma"/>
        <xdr:cNvSpPr>
          <a:spLocks noChangeAspect="1" noChangeArrowheads="1"/>
        </xdr:cNvSpPr>
      </xdr:nvSpPr>
      <xdr:spPr bwMode="auto">
        <a:xfrm>
          <a:off x="0" y="146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152400" cy="152400"/>
    <xdr:sp macro="" textlink="">
      <xdr:nvSpPr>
        <xdr:cNvPr id="36" name="AutoShape 9" descr="Turma"/>
        <xdr:cNvSpPr>
          <a:spLocks noChangeAspect="1" noChangeArrowheads="1"/>
        </xdr:cNvSpPr>
      </xdr:nvSpPr>
      <xdr:spPr bwMode="auto">
        <a:xfrm>
          <a:off x="0" y="184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152400</xdr:colOff>
      <xdr:row>2</xdr:row>
      <xdr:rowOff>152400</xdr:rowOff>
    </xdr:to>
    <xdr:sp macro="" textlink="">
      <xdr:nvSpPr>
        <xdr:cNvPr id="2" name="AutoShape 1" descr="Turma"/>
        <xdr:cNvSpPr>
          <a:spLocks noChangeAspect="1" noChangeArrowheads="1"/>
        </xdr:cNvSpPr>
      </xdr:nvSpPr>
      <xdr:spPr bwMode="auto">
        <a:xfrm>
          <a:off x="0" y="514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sp macro="" textlink="">
      <xdr:nvSpPr>
        <xdr:cNvPr id="3" name="AutoShape 2" descr="Turma"/>
        <xdr:cNvSpPr>
          <a:spLocks noChangeAspect="1" noChangeArrowheads="1"/>
        </xdr:cNvSpPr>
      </xdr:nvSpPr>
      <xdr:spPr bwMode="auto">
        <a:xfrm>
          <a:off x="0" y="70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sp macro="" textlink="">
      <xdr:nvSpPr>
        <xdr:cNvPr id="4" name="AutoShape 3" descr="Turma"/>
        <xdr:cNvSpPr>
          <a:spLocks noChangeAspect="1" noChangeArrowheads="1"/>
        </xdr:cNvSpPr>
      </xdr:nvSpPr>
      <xdr:spPr bwMode="auto">
        <a:xfrm>
          <a:off x="0" y="895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sp macro="" textlink="">
      <xdr:nvSpPr>
        <xdr:cNvPr id="5" name="AutoShape 4" descr="Turma"/>
        <xdr:cNvSpPr>
          <a:spLocks noChangeAspect="1" noChangeArrowheads="1"/>
        </xdr:cNvSpPr>
      </xdr:nvSpPr>
      <xdr:spPr bwMode="auto">
        <a:xfrm>
          <a:off x="0" y="1085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sp macro="" textlink="">
      <xdr:nvSpPr>
        <xdr:cNvPr id="6" name="AutoShape 7" descr="Turma"/>
        <xdr:cNvSpPr>
          <a:spLocks noChangeAspect="1" noChangeArrowheads="1"/>
        </xdr:cNvSpPr>
      </xdr:nvSpPr>
      <xdr:spPr bwMode="auto">
        <a:xfrm>
          <a:off x="0" y="1657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sp macro="" textlink="">
      <xdr:nvSpPr>
        <xdr:cNvPr id="7" name="AutoShape 9" descr="Turma"/>
        <xdr:cNvSpPr>
          <a:spLocks noChangeAspect="1" noChangeArrowheads="1"/>
        </xdr:cNvSpPr>
      </xdr:nvSpPr>
      <xdr:spPr bwMode="auto">
        <a:xfrm>
          <a:off x="0" y="2038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sp macro="" textlink="">
      <xdr:nvSpPr>
        <xdr:cNvPr id="8" name="AutoShape 11" descr="Turma"/>
        <xdr:cNvSpPr>
          <a:spLocks noChangeAspect="1" noChangeArrowheads="1"/>
        </xdr:cNvSpPr>
      </xdr:nvSpPr>
      <xdr:spPr bwMode="auto">
        <a:xfrm>
          <a:off x="0" y="2419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sp macro="" textlink="">
      <xdr:nvSpPr>
        <xdr:cNvPr id="9" name="AutoShape 12" descr="Turma"/>
        <xdr:cNvSpPr>
          <a:spLocks noChangeAspect="1" noChangeArrowheads="1"/>
        </xdr:cNvSpPr>
      </xdr:nvSpPr>
      <xdr:spPr bwMode="auto">
        <a:xfrm>
          <a:off x="0" y="2609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sp macro="" textlink="">
      <xdr:nvSpPr>
        <xdr:cNvPr id="10" name="AutoShape 15" descr="Turma"/>
        <xdr:cNvSpPr>
          <a:spLocks noChangeAspect="1" noChangeArrowheads="1"/>
        </xdr:cNvSpPr>
      </xdr:nvSpPr>
      <xdr:spPr bwMode="auto">
        <a:xfrm>
          <a:off x="0" y="3181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sp macro="" textlink="">
      <xdr:nvSpPr>
        <xdr:cNvPr id="11" name="AutoShape 2" descr="Turma"/>
        <xdr:cNvSpPr>
          <a:spLocks noChangeAspect="1" noChangeArrowheads="1"/>
        </xdr:cNvSpPr>
      </xdr:nvSpPr>
      <xdr:spPr bwMode="auto">
        <a:xfrm>
          <a:off x="0" y="704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sp macro="" textlink="">
      <xdr:nvSpPr>
        <xdr:cNvPr id="12" name="AutoShape 5" descr="Turma"/>
        <xdr:cNvSpPr>
          <a:spLocks noChangeAspect="1" noChangeArrowheads="1"/>
        </xdr:cNvSpPr>
      </xdr:nvSpPr>
      <xdr:spPr bwMode="auto">
        <a:xfrm>
          <a:off x="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sp macro="" textlink="">
      <xdr:nvSpPr>
        <xdr:cNvPr id="13" name="AutoShape 6" descr="Turma"/>
        <xdr:cNvSpPr>
          <a:spLocks noChangeAspect="1" noChangeArrowheads="1"/>
        </xdr:cNvSpPr>
      </xdr:nvSpPr>
      <xdr:spPr bwMode="auto">
        <a:xfrm>
          <a:off x="0" y="1276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sp macro="" textlink="">
      <xdr:nvSpPr>
        <xdr:cNvPr id="14" name="AutoShape 7" descr="Turma"/>
        <xdr:cNvSpPr>
          <a:spLocks noChangeAspect="1" noChangeArrowheads="1"/>
        </xdr:cNvSpPr>
      </xdr:nvSpPr>
      <xdr:spPr bwMode="auto">
        <a:xfrm>
          <a:off x="0" y="1466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sp macro="" textlink="">
      <xdr:nvSpPr>
        <xdr:cNvPr id="15" name="AutoShape 9" descr="Turma"/>
        <xdr:cNvSpPr>
          <a:spLocks noChangeAspect="1" noChangeArrowheads="1"/>
        </xdr:cNvSpPr>
      </xdr:nvSpPr>
      <xdr:spPr bwMode="auto">
        <a:xfrm>
          <a:off x="0" y="1847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sp macro="" textlink="">
      <xdr:nvSpPr>
        <xdr:cNvPr id="16" name="AutoShape 11" descr="Turma"/>
        <xdr:cNvSpPr>
          <a:spLocks noChangeAspect="1" noChangeArrowheads="1"/>
        </xdr:cNvSpPr>
      </xdr:nvSpPr>
      <xdr:spPr bwMode="auto">
        <a:xfrm>
          <a:off x="0" y="2228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sp macro="" textlink="">
      <xdr:nvSpPr>
        <xdr:cNvPr id="17" name="AutoShape 14" descr="Turma"/>
        <xdr:cNvSpPr>
          <a:spLocks noChangeAspect="1" noChangeArrowheads="1"/>
        </xdr:cNvSpPr>
      </xdr:nvSpPr>
      <xdr:spPr bwMode="auto">
        <a:xfrm>
          <a:off x="0" y="2800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sp macro="" textlink="">
      <xdr:nvSpPr>
        <xdr:cNvPr id="18" name="AutoShape 15" descr="Turma"/>
        <xdr:cNvSpPr>
          <a:spLocks noChangeAspect="1" noChangeArrowheads="1"/>
        </xdr:cNvSpPr>
      </xdr:nvSpPr>
      <xdr:spPr bwMode="auto">
        <a:xfrm>
          <a:off x="0" y="2990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sp macro="" textlink="">
      <xdr:nvSpPr>
        <xdr:cNvPr id="19" name="AutoShape 22" descr="Turma"/>
        <xdr:cNvSpPr>
          <a:spLocks noChangeAspect="1" noChangeArrowheads="1"/>
        </xdr:cNvSpPr>
      </xdr:nvSpPr>
      <xdr:spPr bwMode="auto">
        <a:xfrm>
          <a:off x="0" y="41338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showGridLines="0" zoomScaleNormal="100" workbookViewId="0">
      <selection activeCell="C24" sqref="C24"/>
    </sheetView>
  </sheetViews>
  <sheetFormatPr defaultRowHeight="12.75" x14ac:dyDescent="0.2"/>
  <cols>
    <col min="1" max="1" width="48.42578125" style="1" bestFit="1" customWidth="1"/>
    <col min="2" max="2" width="33.7109375" style="1" bestFit="1" customWidth="1"/>
    <col min="3" max="3" width="37.28515625" style="1" bestFit="1" customWidth="1"/>
    <col min="4" max="4" width="53" style="1" bestFit="1" customWidth="1"/>
    <col min="5" max="16384" width="9.140625" style="1"/>
  </cols>
  <sheetData>
    <row r="1" spans="1:4" ht="25.5" customHeight="1" x14ac:dyDescent="0.2">
      <c r="A1" s="5" t="s">
        <v>64</v>
      </c>
      <c r="B1" s="5" t="s">
        <v>66</v>
      </c>
      <c r="C1" s="5" t="s">
        <v>65</v>
      </c>
      <c r="D1" s="5" t="s">
        <v>67</v>
      </c>
    </row>
    <row r="2" spans="1:4" ht="15" x14ac:dyDescent="0.25">
      <c r="A2" s="4" t="s">
        <v>43</v>
      </c>
      <c r="B2" s="4" t="str">
        <f>LOWER(A2)</f>
        <v>rodolfo silvério vilela</v>
      </c>
      <c r="C2" s="4" t="str">
        <f>UPPER(B2)</f>
        <v>RODOLFO SILVÉRIO VILELA</v>
      </c>
      <c r="D2" s="4" t="str">
        <f>PROPER(B2)</f>
        <v>Rodolfo Silvério Vilela</v>
      </c>
    </row>
    <row r="3" spans="1:4" ht="15" x14ac:dyDescent="0.25">
      <c r="A3" s="4" t="s">
        <v>44</v>
      </c>
      <c r="B3" s="4" t="str">
        <f t="shared" ref="B3:B22" si="0">LOWER(A3)</f>
        <v>thiago bertolotti ralise</v>
      </c>
      <c r="C3" s="4" t="str">
        <f t="shared" ref="C3:C22" si="1">UPPER(B3)</f>
        <v>THIAGO BERTOLOTTI RALISE</v>
      </c>
      <c r="D3" s="4" t="str">
        <f t="shared" ref="D3:D22" si="2">PROPER(B3)</f>
        <v>Thiago Bertolotti Ralise</v>
      </c>
    </row>
    <row r="4" spans="1:4" ht="15" x14ac:dyDescent="0.25">
      <c r="A4" s="4" t="s">
        <v>45</v>
      </c>
      <c r="B4" s="4" t="str">
        <f t="shared" si="0"/>
        <v>patrícia marcílio dos santos</v>
      </c>
      <c r="C4" s="4" t="str">
        <f t="shared" si="1"/>
        <v>PATRÍCIA MARCÍLIO DOS SANTOS</v>
      </c>
      <c r="D4" s="4" t="str">
        <f t="shared" si="2"/>
        <v>Patrícia Marcílio Dos Santos</v>
      </c>
    </row>
    <row r="5" spans="1:4" ht="15" x14ac:dyDescent="0.25">
      <c r="A5" s="4" t="s">
        <v>46</v>
      </c>
      <c r="B5" s="4" t="str">
        <f t="shared" si="0"/>
        <v>tatiana jamberg bonamichi</v>
      </c>
      <c r="C5" s="4" t="str">
        <f t="shared" si="1"/>
        <v>TATIANA JAMBERG BONAMICHI</v>
      </c>
      <c r="D5" s="4" t="str">
        <f t="shared" si="2"/>
        <v>Tatiana Jamberg Bonamichi</v>
      </c>
    </row>
    <row r="6" spans="1:4" ht="15" x14ac:dyDescent="0.25">
      <c r="A6" s="4" t="s">
        <v>47</v>
      </c>
      <c r="B6" s="4" t="str">
        <f t="shared" si="0"/>
        <v>josé lázaro de pádua</v>
      </c>
      <c r="C6" s="4" t="str">
        <f t="shared" si="1"/>
        <v>JOSÉ LÁZARO DE PÁDUA</v>
      </c>
      <c r="D6" s="4" t="str">
        <f t="shared" si="2"/>
        <v>José Lázaro De Pádua</v>
      </c>
    </row>
    <row r="7" spans="1:4" ht="15" x14ac:dyDescent="0.25">
      <c r="A7" s="4" t="s">
        <v>48</v>
      </c>
      <c r="B7" s="4" t="str">
        <f t="shared" si="0"/>
        <v>kane frugolli</v>
      </c>
      <c r="C7" s="4" t="str">
        <f t="shared" si="1"/>
        <v>KANE FRUGOLLI</v>
      </c>
      <c r="D7" s="4" t="str">
        <f t="shared" si="2"/>
        <v>Kane Frugolli</v>
      </c>
    </row>
    <row r="8" spans="1:4" ht="15" x14ac:dyDescent="0.25">
      <c r="A8" s="4" t="s">
        <v>49</v>
      </c>
      <c r="B8" s="4" t="str">
        <f t="shared" si="0"/>
        <v>klayton luís frugolli</v>
      </c>
      <c r="C8" s="4" t="str">
        <f t="shared" si="1"/>
        <v>KLAYTON LUÍS FRUGOLLI</v>
      </c>
      <c r="D8" s="4" t="str">
        <f t="shared" si="2"/>
        <v>Klayton Luís Frugolli</v>
      </c>
    </row>
    <row r="9" spans="1:4" ht="15" x14ac:dyDescent="0.25">
      <c r="A9" s="4" t="s">
        <v>50</v>
      </c>
      <c r="B9" s="4" t="str">
        <f t="shared" si="0"/>
        <v>tamara santos</v>
      </c>
      <c r="C9" s="4" t="str">
        <f t="shared" si="1"/>
        <v>TAMARA SANTOS</v>
      </c>
      <c r="D9" s="4" t="str">
        <f t="shared" si="2"/>
        <v>Tamara Santos</v>
      </c>
    </row>
    <row r="10" spans="1:4" ht="15" x14ac:dyDescent="0.25">
      <c r="A10" s="4" t="s">
        <v>51</v>
      </c>
      <c r="B10" s="4" t="str">
        <f t="shared" si="0"/>
        <v>deborah de paula ferraz</v>
      </c>
      <c r="C10" s="4" t="str">
        <f t="shared" si="1"/>
        <v>DEBORAH DE PAULA FERRAZ</v>
      </c>
      <c r="D10" s="4" t="str">
        <f t="shared" si="2"/>
        <v>Deborah De Paula Ferraz</v>
      </c>
    </row>
    <row r="11" spans="1:4" ht="15" x14ac:dyDescent="0.25">
      <c r="A11" s="4" t="s">
        <v>52</v>
      </c>
      <c r="B11" s="4" t="str">
        <f t="shared" si="0"/>
        <v>carlos eduardo guimarães</v>
      </c>
      <c r="C11" s="4" t="str">
        <f t="shared" si="1"/>
        <v>CARLOS EDUARDO GUIMARÃES</v>
      </c>
      <c r="D11" s="4" t="str">
        <f t="shared" si="2"/>
        <v>Carlos Eduardo Guimarães</v>
      </c>
    </row>
    <row r="12" spans="1:4" ht="15" x14ac:dyDescent="0.25">
      <c r="A12" s="4" t="s">
        <v>53</v>
      </c>
      <c r="B12" s="4" t="str">
        <f t="shared" si="0"/>
        <v>diogo moura</v>
      </c>
      <c r="C12" s="4" t="str">
        <f t="shared" si="1"/>
        <v>DIOGO MOURA</v>
      </c>
      <c r="D12" s="4" t="str">
        <f t="shared" si="2"/>
        <v>Diogo Moura</v>
      </c>
    </row>
    <row r="13" spans="1:4" ht="15" x14ac:dyDescent="0.25">
      <c r="A13" s="4" t="s">
        <v>54</v>
      </c>
      <c r="B13" s="4" t="str">
        <f t="shared" si="0"/>
        <v>daniel grunheidt</v>
      </c>
      <c r="C13" s="4" t="str">
        <f t="shared" si="1"/>
        <v>DANIEL GRUNHEIDT</v>
      </c>
      <c r="D13" s="4" t="str">
        <f t="shared" si="2"/>
        <v>Daniel Grunheidt</v>
      </c>
    </row>
    <row r="14" spans="1:4" ht="15" x14ac:dyDescent="0.25">
      <c r="A14" s="4" t="s">
        <v>55</v>
      </c>
      <c r="B14" s="4" t="str">
        <f t="shared" si="0"/>
        <v>carla coldibelli</v>
      </c>
      <c r="C14" s="4" t="str">
        <f t="shared" si="1"/>
        <v>CARLA COLDIBELLI</v>
      </c>
      <c r="D14" s="4" t="str">
        <f t="shared" si="2"/>
        <v>Carla Coldibelli</v>
      </c>
    </row>
    <row r="15" spans="1:4" ht="15" x14ac:dyDescent="0.25">
      <c r="A15" s="4" t="s">
        <v>56</v>
      </c>
      <c r="B15" s="4" t="str">
        <f t="shared" si="0"/>
        <v>jerusa martins vieira</v>
      </c>
      <c r="C15" s="4" t="str">
        <f t="shared" si="1"/>
        <v>JERUSA MARTINS VIEIRA</v>
      </c>
      <c r="D15" s="4" t="str">
        <f t="shared" si="2"/>
        <v>Jerusa Martins Vieira</v>
      </c>
    </row>
    <row r="16" spans="1:4" ht="15" x14ac:dyDescent="0.25">
      <c r="A16" s="4" t="s">
        <v>57</v>
      </c>
      <c r="B16" s="4" t="str">
        <f t="shared" si="0"/>
        <v>yanca gasparini</v>
      </c>
      <c r="C16" s="4" t="str">
        <f t="shared" si="1"/>
        <v>YANCA GASPARINI</v>
      </c>
      <c r="D16" s="4" t="str">
        <f t="shared" si="2"/>
        <v>Yanca Gasparini</v>
      </c>
    </row>
    <row r="17" spans="1:4" ht="15" x14ac:dyDescent="0.25">
      <c r="A17" s="4" t="s">
        <v>58</v>
      </c>
      <c r="B17" s="4" t="str">
        <f t="shared" si="0"/>
        <v>aline dos santos guimarães</v>
      </c>
      <c r="C17" s="4" t="str">
        <f t="shared" si="1"/>
        <v>ALINE DOS SANTOS GUIMARÃES</v>
      </c>
      <c r="D17" s="4" t="str">
        <f t="shared" si="2"/>
        <v>Aline Dos Santos Guimarães</v>
      </c>
    </row>
    <row r="18" spans="1:4" ht="15" x14ac:dyDescent="0.25">
      <c r="A18" s="4" t="s">
        <v>59</v>
      </c>
      <c r="B18" s="4" t="str">
        <f t="shared" si="0"/>
        <v>migual santos guimarães</v>
      </c>
      <c r="C18" s="4" t="str">
        <f t="shared" si="1"/>
        <v>MIGUAL SANTOS GUIMARÃES</v>
      </c>
      <c r="D18" s="4" t="str">
        <f t="shared" si="2"/>
        <v>Migual Santos Guimarães</v>
      </c>
    </row>
    <row r="19" spans="1:4" ht="15" x14ac:dyDescent="0.25">
      <c r="A19" s="4" t="s">
        <v>60</v>
      </c>
      <c r="B19" s="4" t="str">
        <f t="shared" si="0"/>
        <v>sandro luiz dos santos</v>
      </c>
      <c r="C19" s="4" t="str">
        <f t="shared" si="1"/>
        <v>SANDRO LUIZ DOS SANTOS</v>
      </c>
      <c r="D19" s="4" t="str">
        <f t="shared" si="2"/>
        <v>Sandro Luiz Dos Santos</v>
      </c>
    </row>
    <row r="20" spans="1:4" ht="15" x14ac:dyDescent="0.25">
      <c r="A20" s="4" t="s">
        <v>61</v>
      </c>
      <c r="B20" s="4" t="str">
        <f t="shared" si="0"/>
        <v>daniela fuzari</v>
      </c>
      <c r="C20" s="4" t="str">
        <f t="shared" si="1"/>
        <v>DANIELA FUZARI</v>
      </c>
      <c r="D20" s="4" t="str">
        <f t="shared" si="2"/>
        <v>Daniela Fuzari</v>
      </c>
    </row>
    <row r="21" spans="1:4" ht="15" x14ac:dyDescent="0.25">
      <c r="A21" s="4" t="s">
        <v>62</v>
      </c>
      <c r="B21" s="4" t="str">
        <f t="shared" si="0"/>
        <v>vanessa maria silvério</v>
      </c>
      <c r="C21" s="4" t="str">
        <f t="shared" si="1"/>
        <v>VANESSA MARIA SILVÉRIO</v>
      </c>
      <c r="D21" s="4" t="str">
        <f t="shared" si="2"/>
        <v>Vanessa Maria Silvério</v>
      </c>
    </row>
    <row r="22" spans="1:4" ht="15" x14ac:dyDescent="0.25">
      <c r="A22" s="4" t="s">
        <v>63</v>
      </c>
      <c r="B22" s="4" t="str">
        <f t="shared" si="0"/>
        <v>augusto de oliveira faria</v>
      </c>
      <c r="C22" s="4" t="str">
        <f t="shared" si="1"/>
        <v>AUGUSTO DE OLIVEIRA FARIA</v>
      </c>
      <c r="D22" s="4" t="str">
        <f t="shared" si="2"/>
        <v>Augusto De Oliveira Faria</v>
      </c>
    </row>
    <row r="23" spans="1:4" ht="15.75" x14ac:dyDescent="0.2">
      <c r="D23" s="3"/>
    </row>
    <row r="24" spans="1:4" ht="31.5" x14ac:dyDescent="0.2">
      <c r="A24" s="5" t="s">
        <v>64</v>
      </c>
      <c r="B24" s="5" t="s">
        <v>135</v>
      </c>
    </row>
    <row r="25" spans="1:4" ht="15" x14ac:dyDescent="0.25">
      <c r="A25" s="4" t="s">
        <v>134</v>
      </c>
      <c r="B25" s="1" t="str">
        <f>TRIM(A25)</f>
        <v>RODOLFO SILVÉRIO VILELA</v>
      </c>
    </row>
    <row r="26" spans="1:4" ht="15" x14ac:dyDescent="0.25">
      <c r="A26" s="4" t="s">
        <v>133</v>
      </c>
      <c r="B26" s="1" t="str">
        <f t="shared" ref="B26:B33" si="3">TRIM(A26)</f>
        <v>THIAGO BERTOLOTTI RALISE</v>
      </c>
    </row>
    <row r="27" spans="1:4" ht="15" x14ac:dyDescent="0.25">
      <c r="A27" s="4" t="s">
        <v>132</v>
      </c>
      <c r="B27" s="1" t="str">
        <f t="shared" si="3"/>
        <v>PATRÍCIA MARCÍLIO DOS SANTOS</v>
      </c>
    </row>
    <row r="28" spans="1:4" ht="15" x14ac:dyDescent="0.25">
      <c r="A28" s="4" t="s">
        <v>46</v>
      </c>
      <c r="B28" s="1" t="str">
        <f t="shared" si="3"/>
        <v>TATIANA JAMBERG BONAMICHI</v>
      </c>
    </row>
    <row r="29" spans="1:4" ht="15" x14ac:dyDescent="0.25">
      <c r="A29" s="4" t="s">
        <v>128</v>
      </c>
      <c r="B29" s="1" t="str">
        <f t="shared" si="3"/>
        <v>JOSÉ LÁZARO DE PÁDUA</v>
      </c>
    </row>
    <row r="30" spans="1:4" ht="15" x14ac:dyDescent="0.25">
      <c r="A30" s="4" t="s">
        <v>48</v>
      </c>
      <c r="B30" s="1" t="str">
        <f t="shared" si="3"/>
        <v>KANE FRUGOLLI</v>
      </c>
    </row>
    <row r="31" spans="1:4" ht="15" x14ac:dyDescent="0.25">
      <c r="A31" s="4" t="s">
        <v>129</v>
      </c>
      <c r="B31" s="1" t="str">
        <f t="shared" si="3"/>
        <v>KLAYTON LUÍS FRUGOLLI</v>
      </c>
    </row>
    <row r="32" spans="1:4" ht="15" x14ac:dyDescent="0.25">
      <c r="A32" s="4" t="s">
        <v>130</v>
      </c>
      <c r="B32" s="1" t="str">
        <f t="shared" si="3"/>
        <v>TAMARA SANTOS</v>
      </c>
    </row>
    <row r="33" spans="1:2" ht="15" x14ac:dyDescent="0.25">
      <c r="A33" s="4" t="s">
        <v>131</v>
      </c>
      <c r="B33" s="1" t="str">
        <f t="shared" si="3"/>
        <v>DEBORAH DE PAULA FERRAZ</v>
      </c>
    </row>
  </sheetData>
  <phoneticPr fontId="0" type="noConversion"/>
  <pageMargins left="0.78740157499999996" right="0.78740157499999996" top="0.984251969" bottom="0.984251969" header="0.49212598499999999" footer="0.49212598499999999"/>
  <pageSetup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showGridLines="0" zoomScaleNormal="100" workbookViewId="0">
      <selection activeCell="D4" sqref="D4"/>
    </sheetView>
  </sheetViews>
  <sheetFormatPr defaultRowHeight="12.75" x14ac:dyDescent="0.2"/>
  <cols>
    <col min="1" max="1" width="9.5703125" style="1" bestFit="1" customWidth="1"/>
    <col min="2" max="3" width="11.5703125" style="1" bestFit="1" customWidth="1"/>
    <col min="4" max="4" width="34.140625" style="1" customWidth="1"/>
    <col min="5" max="16384" width="9.140625" style="1"/>
  </cols>
  <sheetData>
    <row r="1" spans="1:11" s="2" customFormat="1" ht="15.75" x14ac:dyDescent="0.2">
      <c r="A1" s="5" t="s">
        <v>68</v>
      </c>
      <c r="B1" s="8" t="s">
        <v>69</v>
      </c>
      <c r="C1" s="9"/>
      <c r="D1" s="5" t="s">
        <v>70</v>
      </c>
    </row>
    <row r="2" spans="1:11" ht="15" x14ac:dyDescent="0.25">
      <c r="A2" s="4" t="s">
        <v>72</v>
      </c>
      <c r="B2" s="4" t="s">
        <v>73</v>
      </c>
      <c r="C2" s="4" t="s">
        <v>74</v>
      </c>
      <c r="D2" s="12" t="str">
        <f>CONCATENATE(A2," ",B2," ",C2)</f>
        <v>Rodolfo Silvério Vilela</v>
      </c>
      <c r="E2" s="11" t="s">
        <v>136</v>
      </c>
      <c r="F2" s="10"/>
      <c r="G2" s="10"/>
      <c r="H2" s="10"/>
      <c r="I2" s="10"/>
      <c r="J2" s="10"/>
      <c r="K2" s="10"/>
    </row>
    <row r="3" spans="1:11" ht="15" x14ac:dyDescent="0.25">
      <c r="A3" s="4" t="s">
        <v>75</v>
      </c>
      <c r="B3" s="4" t="s">
        <v>76</v>
      </c>
      <c r="C3" s="4" t="s">
        <v>77</v>
      </c>
      <c r="D3" s="12" t="str">
        <f>CONCATENATE(A3&amp;" "&amp;B3&amp;" "&amp;C3)</f>
        <v>Thiago Bertolotti Ralise</v>
      </c>
    </row>
    <row r="4" spans="1:11" ht="15" x14ac:dyDescent="0.25">
      <c r="A4" s="4" t="s">
        <v>78</v>
      </c>
      <c r="B4" s="4" t="s">
        <v>117</v>
      </c>
      <c r="C4" s="4" t="s">
        <v>79</v>
      </c>
      <c r="D4" s="13" t="str">
        <f>CONCATENATE(A4," ",B4," ",C4&amp;" -Bradesco")</f>
        <v>Patrícia Marcílio dos Santos -Bradesco</v>
      </c>
      <c r="E4" s="1" t="s">
        <v>137</v>
      </c>
    </row>
    <row r="5" spans="1:11" ht="15" x14ac:dyDescent="0.25">
      <c r="A5" s="4" t="s">
        <v>80</v>
      </c>
      <c r="B5" s="4" t="s">
        <v>81</v>
      </c>
      <c r="C5" s="4" t="s">
        <v>82</v>
      </c>
      <c r="D5" s="4" t="str">
        <f t="shared" ref="D3:D22" si="0">CONCATENATE(A5," ",B5," ",C5)</f>
        <v>Tatiana Jamberg Bonamichi</v>
      </c>
    </row>
    <row r="6" spans="1:11" ht="15" x14ac:dyDescent="0.25">
      <c r="A6" s="4" t="s">
        <v>83</v>
      </c>
      <c r="B6" s="4" t="s">
        <v>116</v>
      </c>
      <c r="C6" s="4" t="s">
        <v>84</v>
      </c>
      <c r="D6" s="4" t="str">
        <f t="shared" si="0"/>
        <v>José Lázaro de Pádua</v>
      </c>
    </row>
    <row r="7" spans="1:11" ht="15" x14ac:dyDescent="0.25">
      <c r="A7" s="4" t="s">
        <v>85</v>
      </c>
      <c r="B7" s="4" t="s">
        <v>86</v>
      </c>
      <c r="C7" s="4" t="s">
        <v>87</v>
      </c>
      <c r="D7" s="4" t="str">
        <f t="shared" si="0"/>
        <v xml:space="preserve">Kane Frugolli </v>
      </c>
    </row>
    <row r="8" spans="1:11" ht="15" x14ac:dyDescent="0.25">
      <c r="A8" s="4" t="s">
        <v>88</v>
      </c>
      <c r="B8" s="4" t="s">
        <v>89</v>
      </c>
      <c r="C8" s="4" t="s">
        <v>86</v>
      </c>
      <c r="D8" s="4" t="str">
        <f t="shared" si="0"/>
        <v>Klayton Luís Frugolli</v>
      </c>
    </row>
    <row r="9" spans="1:11" ht="15" x14ac:dyDescent="0.25">
      <c r="A9" s="4" t="s">
        <v>90</v>
      </c>
      <c r="B9" s="4" t="s">
        <v>90</v>
      </c>
      <c r="C9" s="4" t="s">
        <v>79</v>
      </c>
      <c r="D9" s="4" t="str">
        <f t="shared" si="0"/>
        <v>Tamara Tamara Santos</v>
      </c>
    </row>
    <row r="10" spans="1:11" ht="15" x14ac:dyDescent="0.25">
      <c r="A10" s="4" t="s">
        <v>91</v>
      </c>
      <c r="B10" s="4" t="s">
        <v>92</v>
      </c>
      <c r="C10" s="4" t="s">
        <v>93</v>
      </c>
      <c r="D10" s="4" t="str">
        <f t="shared" si="0"/>
        <v>Deborah Paula Ferraz</v>
      </c>
    </row>
    <row r="11" spans="1:11" ht="15" x14ac:dyDescent="0.25">
      <c r="A11" s="4" t="s">
        <v>0</v>
      </c>
      <c r="B11" s="4" t="s">
        <v>94</v>
      </c>
      <c r="C11" s="4" t="s">
        <v>95</v>
      </c>
      <c r="D11" s="4" t="str">
        <f t="shared" si="0"/>
        <v>Carlos Eduardo Guimarães</v>
      </c>
    </row>
    <row r="12" spans="1:11" ht="15" x14ac:dyDescent="0.25">
      <c r="A12" s="4" t="s">
        <v>96</v>
      </c>
      <c r="B12" s="4" t="s">
        <v>97</v>
      </c>
      <c r="C12" s="4" t="s">
        <v>87</v>
      </c>
      <c r="D12" s="4" t="str">
        <f t="shared" si="0"/>
        <v xml:space="preserve">Diogo Moura </v>
      </c>
    </row>
    <row r="13" spans="1:11" ht="15" x14ac:dyDescent="0.25">
      <c r="A13" s="4" t="s">
        <v>98</v>
      </c>
      <c r="B13" s="4" t="s">
        <v>98</v>
      </c>
      <c r="C13" s="4" t="s">
        <v>99</v>
      </c>
      <c r="D13" s="4" t="str">
        <f t="shared" si="0"/>
        <v>Daniel Daniel Grunheidt</v>
      </c>
    </row>
    <row r="14" spans="1:11" ht="15" x14ac:dyDescent="0.25">
      <c r="A14" s="4" t="s">
        <v>100</v>
      </c>
      <c r="B14" s="4" t="s">
        <v>101</v>
      </c>
      <c r="C14" s="4" t="s">
        <v>87</v>
      </c>
      <c r="D14" s="4" t="str">
        <f t="shared" si="0"/>
        <v xml:space="preserve">Carla Coldibelli </v>
      </c>
    </row>
    <row r="15" spans="1:11" ht="15" x14ac:dyDescent="0.25">
      <c r="A15" s="4" t="s">
        <v>102</v>
      </c>
      <c r="B15" s="4" t="s">
        <v>103</v>
      </c>
      <c r="C15" s="4" t="s">
        <v>104</v>
      </c>
      <c r="D15" s="4" t="str">
        <f t="shared" si="0"/>
        <v>Jerusa Martins Vieira</v>
      </c>
    </row>
    <row r="16" spans="1:11" ht="15" x14ac:dyDescent="0.25">
      <c r="A16" s="4" t="s">
        <v>105</v>
      </c>
      <c r="B16" s="4" t="s">
        <v>106</v>
      </c>
      <c r="C16" s="4" t="s">
        <v>87</v>
      </c>
      <c r="D16" s="4" t="str">
        <f t="shared" si="0"/>
        <v xml:space="preserve">Yanca Gasparini </v>
      </c>
    </row>
    <row r="17" spans="1:4" ht="15" x14ac:dyDescent="0.25">
      <c r="A17" s="4" t="s">
        <v>107</v>
      </c>
      <c r="B17" s="4" t="s">
        <v>79</v>
      </c>
      <c r="C17" s="4" t="s">
        <v>95</v>
      </c>
      <c r="D17" s="4" t="str">
        <f t="shared" si="0"/>
        <v>Aline Santos Guimarães</v>
      </c>
    </row>
    <row r="18" spans="1:4" ht="15" x14ac:dyDescent="0.25">
      <c r="A18" s="4" t="s">
        <v>108</v>
      </c>
      <c r="B18" s="4" t="s">
        <v>79</v>
      </c>
      <c r="C18" s="4" t="s">
        <v>95</v>
      </c>
      <c r="D18" s="4" t="str">
        <f t="shared" si="0"/>
        <v>Miguel Santos Guimarães</v>
      </c>
    </row>
    <row r="19" spans="1:4" ht="15" x14ac:dyDescent="0.25">
      <c r="A19" s="4" t="s">
        <v>109</v>
      </c>
      <c r="B19" s="4" t="s">
        <v>71</v>
      </c>
      <c r="C19" s="4" t="s">
        <v>79</v>
      </c>
      <c r="D19" s="4" t="str">
        <f t="shared" si="0"/>
        <v>Sandro dos Santos</v>
      </c>
    </row>
    <row r="20" spans="1:4" ht="15" x14ac:dyDescent="0.25">
      <c r="A20" s="4" t="s">
        <v>110</v>
      </c>
      <c r="B20" s="4" t="s">
        <v>111</v>
      </c>
      <c r="C20" s="4" t="s">
        <v>87</v>
      </c>
      <c r="D20" s="4" t="str">
        <f t="shared" si="0"/>
        <v xml:space="preserve">Daniela Fuzari </v>
      </c>
    </row>
    <row r="21" spans="1:4" ht="15" x14ac:dyDescent="0.25">
      <c r="A21" s="4" t="s">
        <v>112</v>
      </c>
      <c r="B21" s="4" t="s">
        <v>1</v>
      </c>
      <c r="C21" s="4" t="s">
        <v>73</v>
      </c>
      <c r="D21" s="4" t="str">
        <f t="shared" si="0"/>
        <v>Vanessa Maria Silvério</v>
      </c>
    </row>
    <row r="22" spans="1:4" ht="15" x14ac:dyDescent="0.25">
      <c r="A22" s="4" t="s">
        <v>113</v>
      </c>
      <c r="B22" s="4" t="s">
        <v>114</v>
      </c>
      <c r="C22" s="4" t="s">
        <v>115</v>
      </c>
      <c r="D22" s="4" t="str">
        <f t="shared" si="0"/>
        <v>Augusto Oliveira Faria</v>
      </c>
    </row>
  </sheetData>
  <mergeCells count="2">
    <mergeCell ref="B1:C1"/>
    <mergeCell ref="E2:K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showGridLines="0" workbookViewId="0">
      <selection activeCell="D4" sqref="D4"/>
    </sheetView>
  </sheetViews>
  <sheetFormatPr defaultRowHeight="12.75" x14ac:dyDescent="0.2"/>
  <cols>
    <col min="1" max="1" width="14.85546875" bestFit="1" customWidth="1"/>
    <col min="2" max="2" width="40" customWidth="1"/>
    <col min="3" max="3" width="14" customWidth="1"/>
    <col min="4" max="4" width="15.42578125" customWidth="1"/>
    <col min="5" max="5" width="14.7109375" bestFit="1" customWidth="1"/>
  </cols>
  <sheetData>
    <row r="1" spans="1:4" ht="15.75" x14ac:dyDescent="0.25">
      <c r="A1" s="7" t="s">
        <v>124</v>
      </c>
      <c r="B1" s="7" t="s">
        <v>125</v>
      </c>
      <c r="C1" s="7" t="s">
        <v>126</v>
      </c>
      <c r="D1" s="7" t="s">
        <v>127</v>
      </c>
    </row>
    <row r="2" spans="1:4" ht="15" x14ac:dyDescent="0.25">
      <c r="A2" s="4" t="s">
        <v>120</v>
      </c>
      <c r="B2" s="4" t="str">
        <f>RIGHT(A2,3)</f>
        <v>EXC</v>
      </c>
      <c r="C2" s="6" t="str">
        <f>MID(A2,7,3)</f>
        <v>P51</v>
      </c>
      <c r="D2" s="4" t="str">
        <f>LEFT(A2,3)</f>
        <v>TAR</v>
      </c>
    </row>
    <row r="3" spans="1:4" ht="15" x14ac:dyDescent="0.25">
      <c r="A3" s="4" t="s">
        <v>121</v>
      </c>
      <c r="B3" s="4" t="str">
        <f t="shared" ref="B3:B5" si="0">RIGHT(A3,3)</f>
        <v>VBA</v>
      </c>
      <c r="C3" s="6" t="str">
        <f t="shared" ref="C3:C5" si="1">MID(A3,7,3)</f>
        <v>P09</v>
      </c>
      <c r="D3" s="4" t="str">
        <f t="shared" ref="D3:D5" si="2">LEFT(A3,3)</f>
        <v>MAN</v>
      </c>
    </row>
    <row r="4" spans="1:4" ht="15" x14ac:dyDescent="0.25">
      <c r="A4" s="4" t="s">
        <v>122</v>
      </c>
      <c r="B4" s="4" t="str">
        <f t="shared" si="0"/>
        <v>ACC</v>
      </c>
      <c r="C4" s="6" t="str">
        <f t="shared" si="1"/>
        <v>P40</v>
      </c>
      <c r="D4" s="4" t="str">
        <f t="shared" si="2"/>
        <v>DIU</v>
      </c>
    </row>
    <row r="5" spans="1:4" ht="15" x14ac:dyDescent="0.25">
      <c r="A5" s="4" t="s">
        <v>123</v>
      </c>
      <c r="B5" s="4" t="str">
        <f t="shared" si="0"/>
        <v>PPT</v>
      </c>
      <c r="C5" s="6" t="str">
        <f t="shared" si="1"/>
        <v>P15</v>
      </c>
      <c r="D5" s="4" t="str">
        <f t="shared" si="2"/>
        <v>NOT</v>
      </c>
    </row>
    <row r="7" spans="1:4" x14ac:dyDescent="0.2">
      <c r="A7" t="s">
        <v>141</v>
      </c>
    </row>
    <row r="8" spans="1:4" ht="15" x14ac:dyDescent="0.25">
      <c r="A8" s="15" t="s">
        <v>138</v>
      </c>
    </row>
    <row r="9" spans="1:4" ht="15" x14ac:dyDescent="0.25">
      <c r="A9" s="15" t="s">
        <v>139</v>
      </c>
    </row>
    <row r="10" spans="1:4" ht="15" x14ac:dyDescent="0.25">
      <c r="A10" s="15" t="s">
        <v>140</v>
      </c>
    </row>
    <row r="13" spans="1:4" ht="15" x14ac:dyDescent="0.25">
      <c r="A13" s="15" t="s">
        <v>143</v>
      </c>
      <c r="B13" s="17" t="s">
        <v>142</v>
      </c>
      <c r="C13" s="16" t="s">
        <v>144</v>
      </c>
    </row>
    <row r="14" spans="1:4" ht="15" x14ac:dyDescent="0.25">
      <c r="A14" s="15" t="s">
        <v>145</v>
      </c>
      <c r="B14" s="16" t="s">
        <v>146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showGridLines="0" zoomScaleNormal="100" workbookViewId="0">
      <selection activeCell="D15" sqref="D15"/>
    </sheetView>
  </sheetViews>
  <sheetFormatPr defaultRowHeight="12.75" x14ac:dyDescent="0.2"/>
  <cols>
    <col min="1" max="1" width="26.7109375" bestFit="1" customWidth="1"/>
    <col min="2" max="2" width="43.140625" bestFit="1" customWidth="1"/>
    <col min="3" max="3" width="18.140625" customWidth="1"/>
  </cols>
  <sheetData>
    <row r="1" spans="1:2" ht="15.75" x14ac:dyDescent="0.25">
      <c r="A1" s="7" t="s">
        <v>118</v>
      </c>
      <c r="B1" s="7" t="s">
        <v>119</v>
      </c>
    </row>
    <row r="2" spans="1:2" ht="15" x14ac:dyDescent="0.25">
      <c r="A2" s="4" t="s">
        <v>2</v>
      </c>
      <c r="B2" s="6">
        <f t="shared" ref="B2:B32" si="0">SEARCH("-",A2)-1</f>
        <v>11</v>
      </c>
    </row>
    <row r="3" spans="1:2" ht="15" x14ac:dyDescent="0.25">
      <c r="A3" s="4" t="s">
        <v>3</v>
      </c>
      <c r="B3" s="6">
        <f t="shared" si="0"/>
        <v>13</v>
      </c>
    </row>
    <row r="4" spans="1:2" ht="15" x14ac:dyDescent="0.25">
      <c r="A4" s="4" t="s">
        <v>4</v>
      </c>
      <c r="B4" s="6">
        <f t="shared" si="0"/>
        <v>6</v>
      </c>
    </row>
    <row r="5" spans="1:2" ht="15" x14ac:dyDescent="0.25">
      <c r="A5" s="4" t="s">
        <v>5</v>
      </c>
      <c r="B5" s="6">
        <f t="shared" si="0"/>
        <v>7</v>
      </c>
    </row>
    <row r="6" spans="1:2" ht="15" x14ac:dyDescent="0.25">
      <c r="A6" s="4" t="s">
        <v>6</v>
      </c>
      <c r="B6" s="6">
        <f t="shared" si="0"/>
        <v>8</v>
      </c>
    </row>
    <row r="7" spans="1:2" ht="15" x14ac:dyDescent="0.25">
      <c r="A7" s="4" t="s">
        <v>7</v>
      </c>
      <c r="B7" s="6">
        <f t="shared" si="0"/>
        <v>7</v>
      </c>
    </row>
    <row r="8" spans="1:2" ht="15" x14ac:dyDescent="0.25">
      <c r="A8" s="4" t="s">
        <v>8</v>
      </c>
      <c r="B8" s="6">
        <f t="shared" si="0"/>
        <v>6</v>
      </c>
    </row>
    <row r="9" spans="1:2" ht="15" x14ac:dyDescent="0.25">
      <c r="A9" s="4" t="s">
        <v>9</v>
      </c>
      <c r="B9" s="6">
        <f t="shared" si="0"/>
        <v>8</v>
      </c>
    </row>
    <row r="10" spans="1:2" ht="15" x14ac:dyDescent="0.25">
      <c r="A10" s="4" t="s">
        <v>10</v>
      </c>
      <c r="B10" s="6">
        <f t="shared" si="0"/>
        <v>14</v>
      </c>
    </row>
    <row r="11" spans="1:2" ht="15" x14ac:dyDescent="0.25">
      <c r="A11" s="4" t="s">
        <v>11</v>
      </c>
      <c r="B11" s="6">
        <f t="shared" si="0"/>
        <v>7</v>
      </c>
    </row>
    <row r="12" spans="1:2" ht="15" x14ac:dyDescent="0.25">
      <c r="A12" s="4" t="s">
        <v>12</v>
      </c>
      <c r="B12" s="6">
        <f t="shared" si="0"/>
        <v>14</v>
      </c>
    </row>
    <row r="13" spans="1:2" ht="15" x14ac:dyDescent="0.25">
      <c r="A13" s="4" t="s">
        <v>13</v>
      </c>
      <c r="B13" s="6">
        <f t="shared" si="0"/>
        <v>7</v>
      </c>
    </row>
    <row r="14" spans="1:2" ht="15" x14ac:dyDescent="0.25">
      <c r="A14" s="4" t="s">
        <v>14</v>
      </c>
      <c r="B14" s="6">
        <f t="shared" si="0"/>
        <v>9</v>
      </c>
    </row>
    <row r="15" spans="1:2" ht="15" x14ac:dyDescent="0.25">
      <c r="A15" s="4" t="s">
        <v>15</v>
      </c>
      <c r="B15" s="6">
        <f t="shared" si="0"/>
        <v>7</v>
      </c>
    </row>
    <row r="16" spans="1:2" ht="15" x14ac:dyDescent="0.25">
      <c r="A16" s="4" t="s">
        <v>16</v>
      </c>
      <c r="B16" s="6">
        <f t="shared" si="0"/>
        <v>5</v>
      </c>
    </row>
    <row r="17" spans="1:2" ht="15" x14ac:dyDescent="0.25">
      <c r="A17" s="4" t="s">
        <v>17</v>
      </c>
      <c r="B17" s="6">
        <f t="shared" si="0"/>
        <v>9</v>
      </c>
    </row>
    <row r="18" spans="1:2" ht="15" x14ac:dyDescent="0.25">
      <c r="A18" s="4" t="s">
        <v>18</v>
      </c>
      <c r="B18" s="6">
        <f t="shared" si="0"/>
        <v>7</v>
      </c>
    </row>
    <row r="19" spans="1:2" ht="15" x14ac:dyDescent="0.25">
      <c r="A19" s="4" t="s">
        <v>19</v>
      </c>
      <c r="B19" s="6">
        <f t="shared" si="0"/>
        <v>10</v>
      </c>
    </row>
    <row r="20" spans="1:2" ht="15" x14ac:dyDescent="0.25">
      <c r="A20" s="4" t="s">
        <v>20</v>
      </c>
      <c r="B20" s="6">
        <f t="shared" si="0"/>
        <v>7</v>
      </c>
    </row>
    <row r="21" spans="1:2" ht="15" x14ac:dyDescent="0.25">
      <c r="A21" s="4" t="s">
        <v>21</v>
      </c>
      <c r="B21" s="6">
        <f t="shared" si="0"/>
        <v>10</v>
      </c>
    </row>
    <row r="22" spans="1:2" ht="15" x14ac:dyDescent="0.25">
      <c r="A22" s="4" t="s">
        <v>22</v>
      </c>
      <c r="B22" s="6">
        <f t="shared" si="0"/>
        <v>8</v>
      </c>
    </row>
    <row r="23" spans="1:2" ht="15" x14ac:dyDescent="0.25">
      <c r="A23" s="4" t="s">
        <v>23</v>
      </c>
      <c r="B23" s="6">
        <f t="shared" si="0"/>
        <v>6</v>
      </c>
    </row>
    <row r="24" spans="1:2" ht="15" x14ac:dyDescent="0.25">
      <c r="A24" s="4" t="s">
        <v>24</v>
      </c>
      <c r="B24" s="6">
        <f t="shared" si="0"/>
        <v>7</v>
      </c>
    </row>
    <row r="25" spans="1:2" ht="15" x14ac:dyDescent="0.25">
      <c r="A25" s="4" t="s">
        <v>25</v>
      </c>
      <c r="B25" s="6">
        <f t="shared" si="0"/>
        <v>7</v>
      </c>
    </row>
    <row r="26" spans="1:2" ht="15" x14ac:dyDescent="0.25">
      <c r="A26" s="4" t="s">
        <v>26</v>
      </c>
      <c r="B26" s="6">
        <f t="shared" si="0"/>
        <v>6</v>
      </c>
    </row>
    <row r="27" spans="1:2" ht="15" x14ac:dyDescent="0.25">
      <c r="A27" s="4" t="s">
        <v>27</v>
      </c>
      <c r="B27" s="6">
        <f t="shared" si="0"/>
        <v>5</v>
      </c>
    </row>
    <row r="28" spans="1:2" ht="15" x14ac:dyDescent="0.25">
      <c r="A28" s="4" t="s">
        <v>28</v>
      </c>
      <c r="B28" s="6">
        <f t="shared" si="0"/>
        <v>8</v>
      </c>
    </row>
    <row r="29" spans="1:2" ht="15" x14ac:dyDescent="0.25">
      <c r="A29" s="4" t="s">
        <v>29</v>
      </c>
      <c r="B29" s="6">
        <f t="shared" si="0"/>
        <v>7</v>
      </c>
    </row>
    <row r="30" spans="1:2" ht="15" x14ac:dyDescent="0.25">
      <c r="A30" s="4" t="s">
        <v>30</v>
      </c>
      <c r="B30" s="6">
        <f t="shared" si="0"/>
        <v>20</v>
      </c>
    </row>
    <row r="31" spans="1:2" ht="15" x14ac:dyDescent="0.25">
      <c r="A31" s="4" t="s">
        <v>31</v>
      </c>
      <c r="B31" s="6">
        <f t="shared" si="0"/>
        <v>8</v>
      </c>
    </row>
    <row r="32" spans="1:2" ht="15" x14ac:dyDescent="0.25">
      <c r="A32" s="4" t="s">
        <v>32</v>
      </c>
      <c r="B32" s="6">
        <f t="shared" si="0"/>
        <v>6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>
      <selection activeCell="E2" sqref="E2"/>
    </sheetView>
  </sheetViews>
  <sheetFormatPr defaultRowHeight="12.75" x14ac:dyDescent="0.2"/>
  <cols>
    <col min="1" max="1" width="30.42578125" bestFit="1" customWidth="1"/>
    <col min="2" max="2" width="25.28515625" customWidth="1"/>
    <col min="3" max="3" width="27" customWidth="1"/>
  </cols>
  <sheetData>
    <row r="1" spans="1:3" ht="15.75" x14ac:dyDescent="0.25">
      <c r="A1" s="7" t="s">
        <v>33</v>
      </c>
      <c r="B1" s="7" t="s">
        <v>41</v>
      </c>
      <c r="C1" s="7" t="s">
        <v>42</v>
      </c>
    </row>
    <row r="2" spans="1:3" ht="15" x14ac:dyDescent="0.25">
      <c r="A2" s="4" t="s">
        <v>34</v>
      </c>
      <c r="B2" s="6" t="str">
        <f>LEFT(A2,SEARCH("@",A2)-1)</f>
        <v>camila.dias</v>
      </c>
      <c r="C2" s="4" t="str">
        <f>"www."&amp;MID(A2,SEARCH("@",A2)+1,100)</f>
        <v>www.hotmail.com</v>
      </c>
    </row>
    <row r="3" spans="1:3" ht="15" x14ac:dyDescent="0.25">
      <c r="A3" s="4" t="s">
        <v>35</v>
      </c>
      <c r="B3" s="6" t="str">
        <f t="shared" ref="B3:B8" si="0">LEFT(A3,SEARCH("@",A3)-1)</f>
        <v>danielaferrari.sp</v>
      </c>
      <c r="C3" s="4" t="str">
        <f t="shared" ref="C3:C8" si="1">"www."&amp;MID(A3,SEARCH("@",A3)+1,100)</f>
        <v>www.yahoo.com.br</v>
      </c>
    </row>
    <row r="4" spans="1:3" ht="15" x14ac:dyDescent="0.25">
      <c r="A4" s="4" t="s">
        <v>36</v>
      </c>
      <c r="B4" s="6" t="str">
        <f t="shared" si="0"/>
        <v>yanca.gc</v>
      </c>
      <c r="C4" s="4" t="str">
        <f t="shared" si="1"/>
        <v>www.terra.com.br</v>
      </c>
    </row>
    <row r="5" spans="1:3" ht="15" x14ac:dyDescent="0.25">
      <c r="A5" s="4" t="s">
        <v>37</v>
      </c>
      <c r="B5" s="6" t="str">
        <f t="shared" si="0"/>
        <v>fabiola.silva</v>
      </c>
      <c r="C5" s="4" t="str">
        <f t="shared" si="1"/>
        <v>www.globo.com</v>
      </c>
    </row>
    <row r="6" spans="1:3" ht="15" x14ac:dyDescent="0.25">
      <c r="A6" s="4" t="s">
        <v>38</v>
      </c>
      <c r="B6" s="6" t="str">
        <f t="shared" si="0"/>
        <v>marcossantos</v>
      </c>
      <c r="C6" s="4" t="str">
        <f t="shared" si="1"/>
        <v>www.globo.com</v>
      </c>
    </row>
    <row r="7" spans="1:3" ht="15" x14ac:dyDescent="0.25">
      <c r="A7" s="4" t="s">
        <v>39</v>
      </c>
      <c r="B7" s="6" t="str">
        <f t="shared" si="0"/>
        <v>gustavo.s</v>
      </c>
      <c r="C7" s="4" t="str">
        <f t="shared" si="1"/>
        <v>www.outlook.com</v>
      </c>
    </row>
    <row r="8" spans="1:3" ht="15" x14ac:dyDescent="0.25">
      <c r="A8" s="4" t="s">
        <v>40</v>
      </c>
      <c r="B8" s="6" t="str">
        <f t="shared" si="0"/>
        <v>ceguimaraes</v>
      </c>
      <c r="C8" s="4" t="str">
        <f t="shared" si="1"/>
        <v>www.yahoo.com.br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I21" sqref="I21"/>
    </sheetView>
  </sheetViews>
  <sheetFormatPr defaultRowHeight="12.75" x14ac:dyDescent="0.2"/>
  <cols>
    <col min="2" max="2" width="11" customWidth="1"/>
    <col min="5" max="5" width="10.140625" bestFit="1" customWidth="1"/>
  </cols>
  <sheetData>
    <row r="1" spans="1:5" x14ac:dyDescent="0.2">
      <c r="A1" s="14" t="s">
        <v>147</v>
      </c>
      <c r="B1" t="str">
        <f>CHOOSE(SEARCH("-",A1)-1,"000"&amp;A1,"00"&amp;A1,"0"&amp;A1,A1)</f>
        <v>0001-SP</v>
      </c>
      <c r="D1" s="16" t="s">
        <v>154</v>
      </c>
    </row>
    <row r="2" spans="1:5" x14ac:dyDescent="0.2">
      <c r="A2" s="14" t="s">
        <v>148</v>
      </c>
      <c r="B2" t="str">
        <f t="shared" ref="B2:B7" si="0">CHOOSE(SEARCH("-",A2)-1,"000"&amp;A2,"00"&amp;A2,"0"&amp;A2,A2)</f>
        <v>2000-MG</v>
      </c>
    </row>
    <row r="3" spans="1:5" x14ac:dyDescent="0.2">
      <c r="A3" s="14" t="s">
        <v>149</v>
      </c>
      <c r="B3" t="str">
        <f t="shared" si="0"/>
        <v>0300-RJ</v>
      </c>
    </row>
    <row r="4" spans="1:5" x14ac:dyDescent="0.2">
      <c r="A4" s="14" t="s">
        <v>150</v>
      </c>
      <c r="B4" t="str">
        <f t="shared" si="0"/>
        <v>0040-ES</v>
      </c>
      <c r="E4" s="18">
        <v>42546</v>
      </c>
    </row>
    <row r="5" spans="1:5" x14ac:dyDescent="0.2">
      <c r="A5" s="14" t="s">
        <v>151</v>
      </c>
      <c r="B5" t="str">
        <f t="shared" si="0"/>
        <v>0025-GO</v>
      </c>
    </row>
    <row r="6" spans="1:5" x14ac:dyDescent="0.2">
      <c r="A6" s="14" t="s">
        <v>152</v>
      </c>
      <c r="B6" t="str">
        <f t="shared" si="0"/>
        <v>0115-PR</v>
      </c>
      <c r="E6" t="str">
        <f>CHOOSE(WEEKDAY(E4),"DOM","SEG","TER","QUA","QUI","SEX","SAB")</f>
        <v>SAB</v>
      </c>
    </row>
    <row r="7" spans="1:5" x14ac:dyDescent="0.2">
      <c r="A7" s="14" t="s">
        <v>153</v>
      </c>
      <c r="B7" t="str">
        <f t="shared" si="0"/>
        <v>2001-CE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Funções de Conversão</vt:lpstr>
      <vt:lpstr>Concatenação</vt:lpstr>
      <vt:lpstr>Funções de Extração</vt:lpstr>
      <vt:lpstr>Função Localizar (Pesquisar)</vt:lpstr>
      <vt:lpstr>Exercícios Funções de Extração</vt:lpstr>
      <vt:lpstr>FUNÇÃO ESCOLHER</vt:lpstr>
    </vt:vector>
  </TitlesOfParts>
  <Company>Ação Comunitária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adm-fares</dc:creator>
  <cp:lastModifiedBy>Impacta</cp:lastModifiedBy>
  <dcterms:created xsi:type="dcterms:W3CDTF">2005-07-25T19:45:02Z</dcterms:created>
  <dcterms:modified xsi:type="dcterms:W3CDTF">2016-02-24T14:44:59Z</dcterms:modified>
</cp:coreProperties>
</file>