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ld\Trabalhos CC\Modelagem\"/>
    </mc:Choice>
  </mc:AlternateContent>
  <xr:revisionPtr revIDLastSave="0" documentId="13_ncr:1_{7BD7A87E-07B9-4ADD-9192-503E9DEEF374}" xr6:coauthVersionLast="47" xr6:coauthVersionMax="47" xr10:uidLastSave="{00000000-0000-0000-0000-000000000000}"/>
  <bookViews>
    <workbookView xWindow="-120" yWindow="-120" windowWidth="29040" windowHeight="15720" xr2:uid="{0C8DA753-87A7-4AD6-BDC0-E465DF09AE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S3" i="1"/>
  <c r="S4" i="1"/>
  <c r="S5" i="1"/>
  <c r="S6" i="1"/>
  <c r="S7" i="1"/>
  <c r="S8" i="1"/>
  <c r="S9" i="1"/>
  <c r="S2" i="1"/>
  <c r="S10" i="1" s="1"/>
  <c r="N3" i="1"/>
  <c r="N4" i="1"/>
  <c r="N5" i="1"/>
  <c r="N6" i="1"/>
  <c r="N7" i="1"/>
  <c r="N8" i="1"/>
  <c r="N9" i="1"/>
  <c r="N10" i="1"/>
  <c r="N11" i="1"/>
  <c r="N12" i="1"/>
  <c r="N13" i="1"/>
  <c r="N14" i="1"/>
  <c r="N2" i="1"/>
  <c r="G7" i="1"/>
  <c r="C12" i="1"/>
  <c r="I2" i="1" s="1"/>
  <c r="N15" i="1" l="1"/>
</calcChain>
</file>

<file path=xl/sharedStrings.xml><?xml version="1.0" encoding="utf-8"?>
<sst xmlns="http://schemas.openxmlformats.org/spreadsheetml/2006/main" count="71" uniqueCount="53">
  <si>
    <t>Caso de Uso</t>
  </si>
  <si>
    <t>CRUD Professor</t>
  </si>
  <si>
    <t>CRUD Aluno</t>
  </si>
  <si>
    <t>CRUD Secretaria</t>
  </si>
  <si>
    <t>CRUD Disciplina</t>
  </si>
  <si>
    <t>CRUD Sala</t>
  </si>
  <si>
    <t>CRUD Turma</t>
  </si>
  <si>
    <t>Adicionar monitor a disciplina</t>
  </si>
  <si>
    <t>Consultar relatório geral da monitoria</t>
  </si>
  <si>
    <t>Registrar a frequência dos alunos</t>
  </si>
  <si>
    <t>Emitir certificado de monitoria</t>
  </si>
  <si>
    <t>Professor</t>
  </si>
  <si>
    <t>Secretaria</t>
  </si>
  <si>
    <t>Admin</t>
  </si>
  <si>
    <t>Aluno</t>
  </si>
  <si>
    <t>Monitor</t>
  </si>
  <si>
    <t>Atores</t>
  </si>
  <si>
    <t>Complexidade</t>
  </si>
  <si>
    <t>Médio</t>
  </si>
  <si>
    <t>Complexo</t>
  </si>
  <si>
    <t>Simples</t>
  </si>
  <si>
    <t>Peso</t>
  </si>
  <si>
    <t>Fator</t>
  </si>
  <si>
    <t>Sistemas distribuidos</t>
  </si>
  <si>
    <t>Desempenho da aplicação</t>
  </si>
  <si>
    <t>Eficiencia do usuário final (on-line)</t>
  </si>
  <si>
    <t>Processamento interno complexo</t>
  </si>
  <si>
    <t>Reusabilidade do código em outras aplicações</t>
  </si>
  <si>
    <t>Facilidade de instalação</t>
  </si>
  <si>
    <t>Usabilidade (facilidade operacional)</t>
  </si>
  <si>
    <t>Portabilidade</t>
  </si>
  <si>
    <t>Facilidade de manutenção</t>
  </si>
  <si>
    <t>Concorrência</t>
  </si>
  <si>
    <t>Características especiais da segurança</t>
  </si>
  <si>
    <t>Acesso direto para terceiros</t>
  </si>
  <si>
    <t>Facilidades especiais de treinamento</t>
  </si>
  <si>
    <t>Impacto</t>
  </si>
  <si>
    <t>Peso (W)</t>
  </si>
  <si>
    <t>Avaliacao (RV)</t>
  </si>
  <si>
    <t>Familiaridade com o processo de desenvolvimento de software</t>
  </si>
  <si>
    <t>Experiência na aplicação</t>
  </si>
  <si>
    <t>Experiência com OO, na linguagem e na técnica de desenvolvimento</t>
  </si>
  <si>
    <t>Capicidade do líder de análise</t>
  </si>
  <si>
    <t>Motivação</t>
  </si>
  <si>
    <t>Requisitos estáveis</t>
  </si>
  <si>
    <t>Trabalhadores com dedicação parcial</t>
  </si>
  <si>
    <t>Dificuldade da linguagem de programação</t>
  </si>
  <si>
    <t>Peso dos atores desajustado (UAW):</t>
  </si>
  <si>
    <t>Fator de Ambiente (EF)</t>
  </si>
  <si>
    <t>Pontos de caso de uso (UCP) = UUCP x TCF x EF</t>
  </si>
  <si>
    <t>Complexidade de fator tecnico (TCF)</t>
  </si>
  <si>
    <t>Pontos de caso de uso desajustados (UUCP)</t>
  </si>
  <si>
    <t>Peso do caso de uso desajustado (UUCW):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</si>
</sst>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1" applyAlignment="1">
      <alignment horizont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F855-D397-4751-BAE6-1BE05356D06E}">
  <dimension ref="A1:U27"/>
  <sheetViews>
    <sheetView tabSelected="1" topLeftCell="I1" workbookViewId="0">
      <selection activeCell="U19" sqref="U19"/>
    </sheetView>
  </sheetViews>
  <sheetFormatPr defaultRowHeight="15" x14ac:dyDescent="0.25"/>
  <cols>
    <col min="1" max="1" width="35" style="1" customWidth="1"/>
    <col min="2" max="2" width="15.5703125" customWidth="1"/>
    <col min="3" max="3" width="15.7109375" style="3" customWidth="1"/>
    <col min="4" max="4" width="5.140625" customWidth="1"/>
    <col min="5" max="5" width="18.85546875" customWidth="1"/>
    <col min="6" max="6" width="14.28515625" customWidth="1"/>
    <col min="7" max="8" width="8.140625" customWidth="1"/>
    <col min="9" max="9" width="41.28515625" customWidth="1"/>
    <col min="10" max="10" width="12" style="1" customWidth="1"/>
    <col min="11" max="11" width="39.42578125" customWidth="1"/>
    <col min="12" max="12" width="10.28515625" customWidth="1"/>
    <col min="13" max="13" width="13.85546875" customWidth="1"/>
    <col min="14" max="14" width="9.85546875" style="3" customWidth="1"/>
    <col min="15" max="15" width="9.140625" style="3"/>
    <col min="16" max="16" width="63.85546875" style="1" customWidth="1"/>
    <col min="17" max="17" width="13" style="1" customWidth="1"/>
    <col min="18" max="18" width="14.42578125" style="1" customWidth="1"/>
    <col min="19" max="19" width="10.42578125" style="1" customWidth="1"/>
    <col min="21" max="21" width="43.28515625" customWidth="1"/>
  </cols>
  <sheetData>
    <row r="1" spans="1:21" s="11" customFormat="1" ht="32.25" customHeight="1" x14ac:dyDescent="0.25">
      <c r="A1" s="10" t="s">
        <v>0</v>
      </c>
      <c r="B1" s="10" t="s">
        <v>17</v>
      </c>
      <c r="C1" s="10" t="s">
        <v>21</v>
      </c>
      <c r="E1" s="10" t="s">
        <v>16</v>
      </c>
      <c r="F1" s="10" t="s">
        <v>17</v>
      </c>
      <c r="G1" s="10" t="s">
        <v>21</v>
      </c>
      <c r="H1" s="10"/>
      <c r="I1" s="10" t="s">
        <v>51</v>
      </c>
      <c r="K1" s="10" t="s">
        <v>22</v>
      </c>
      <c r="L1" s="10" t="s">
        <v>37</v>
      </c>
      <c r="M1" s="10" t="s">
        <v>38</v>
      </c>
      <c r="N1" s="10" t="s">
        <v>36</v>
      </c>
      <c r="P1" s="10" t="s">
        <v>22</v>
      </c>
      <c r="Q1" s="10" t="s">
        <v>37</v>
      </c>
      <c r="R1" s="10" t="s">
        <v>38</v>
      </c>
      <c r="S1" s="10" t="s">
        <v>36</v>
      </c>
      <c r="U1" s="10" t="s">
        <v>49</v>
      </c>
    </row>
    <row r="2" spans="1:21" ht="20.100000000000001" customHeight="1" x14ac:dyDescent="0.25">
      <c r="A2" s="1" t="s">
        <v>1</v>
      </c>
      <c r="B2" s="6" t="s">
        <v>18</v>
      </c>
      <c r="C2" s="3">
        <v>10</v>
      </c>
      <c r="E2" s="1" t="s">
        <v>11</v>
      </c>
      <c r="F2" s="6" t="s">
        <v>18</v>
      </c>
      <c r="G2" s="2">
        <v>2</v>
      </c>
      <c r="H2" s="2"/>
      <c r="I2" s="2">
        <f>SUM(C12,G7)</f>
        <v>111</v>
      </c>
      <c r="K2" s="8" t="s">
        <v>23</v>
      </c>
      <c r="L2" s="3">
        <v>2</v>
      </c>
      <c r="M2" s="1">
        <v>3</v>
      </c>
      <c r="N2" s="1">
        <f>L2*M2</f>
        <v>6</v>
      </c>
      <c r="P2" s="9" t="s">
        <v>39</v>
      </c>
      <c r="Q2" s="1">
        <v>1.5</v>
      </c>
      <c r="R2" s="1">
        <v>3</v>
      </c>
      <c r="S2" s="1">
        <f>Q2*R2</f>
        <v>4.5</v>
      </c>
      <c r="U2">
        <f>I2*N15*S10</f>
        <v>515.7059999999999</v>
      </c>
    </row>
    <row r="3" spans="1:21" ht="20.100000000000001" customHeight="1" x14ac:dyDescent="0.25">
      <c r="A3" s="1" t="s">
        <v>2</v>
      </c>
      <c r="B3" s="6" t="s">
        <v>18</v>
      </c>
      <c r="C3" s="3">
        <v>10</v>
      </c>
      <c r="E3" s="1" t="s">
        <v>12</v>
      </c>
      <c r="F3" s="6" t="s">
        <v>18</v>
      </c>
      <c r="G3" s="2">
        <v>2</v>
      </c>
      <c r="H3" s="2"/>
      <c r="I3" s="2"/>
      <c r="K3" s="8" t="s">
        <v>24</v>
      </c>
      <c r="L3" s="3">
        <v>1</v>
      </c>
      <c r="M3" s="1">
        <v>3</v>
      </c>
      <c r="N3" s="1">
        <f t="shared" ref="N3:N14" si="0">L3*M3</f>
        <v>3</v>
      </c>
      <c r="P3" s="9" t="s">
        <v>40</v>
      </c>
      <c r="Q3" s="1">
        <v>0.5</v>
      </c>
      <c r="R3" s="1">
        <v>2</v>
      </c>
      <c r="S3" s="1">
        <f t="shared" ref="S3:S9" si="1">Q3*R3</f>
        <v>1</v>
      </c>
    </row>
    <row r="4" spans="1:21" ht="20.100000000000001" customHeight="1" x14ac:dyDescent="0.25">
      <c r="A4" s="1" t="s">
        <v>3</v>
      </c>
      <c r="B4" s="6" t="s">
        <v>18</v>
      </c>
      <c r="C4" s="3">
        <v>10</v>
      </c>
      <c r="E4" s="1" t="s">
        <v>13</v>
      </c>
      <c r="F4" s="7" t="s">
        <v>19</v>
      </c>
      <c r="G4" s="2">
        <v>3</v>
      </c>
      <c r="H4" s="2"/>
      <c r="I4" s="2"/>
      <c r="K4" s="8" t="s">
        <v>25</v>
      </c>
      <c r="L4" s="3">
        <v>1</v>
      </c>
      <c r="M4" s="1">
        <v>2</v>
      </c>
      <c r="N4" s="1">
        <f t="shared" si="0"/>
        <v>2</v>
      </c>
      <c r="P4" s="9" t="s">
        <v>41</v>
      </c>
      <c r="Q4" s="1">
        <v>1</v>
      </c>
      <c r="R4" s="1">
        <v>4</v>
      </c>
      <c r="S4" s="1">
        <f t="shared" si="1"/>
        <v>4</v>
      </c>
    </row>
    <row r="5" spans="1:21" ht="20.100000000000001" customHeight="1" x14ac:dyDescent="0.25">
      <c r="A5" s="1" t="s">
        <v>4</v>
      </c>
      <c r="B5" s="6" t="s">
        <v>18</v>
      </c>
      <c r="C5" s="3">
        <v>10</v>
      </c>
      <c r="E5" s="1" t="s">
        <v>14</v>
      </c>
      <c r="F5" s="6" t="s">
        <v>18</v>
      </c>
      <c r="G5" s="2">
        <v>2</v>
      </c>
      <c r="H5" s="2"/>
      <c r="I5" s="2"/>
      <c r="K5" s="8" t="s">
        <v>26</v>
      </c>
      <c r="L5" s="3">
        <v>1</v>
      </c>
      <c r="M5" s="1">
        <v>4</v>
      </c>
      <c r="N5" s="1">
        <f t="shared" si="0"/>
        <v>4</v>
      </c>
      <c r="P5" s="9" t="s">
        <v>42</v>
      </c>
      <c r="Q5" s="1">
        <v>0.5</v>
      </c>
      <c r="R5" s="1">
        <v>3</v>
      </c>
      <c r="S5" s="1">
        <f t="shared" si="1"/>
        <v>1.5</v>
      </c>
    </row>
    <row r="6" spans="1:21" ht="20.100000000000001" customHeight="1" x14ac:dyDescent="0.25">
      <c r="A6" s="1" t="s">
        <v>5</v>
      </c>
      <c r="B6" s="6" t="s">
        <v>18</v>
      </c>
      <c r="C6" s="3">
        <v>10</v>
      </c>
      <c r="E6" s="1" t="s">
        <v>15</v>
      </c>
      <c r="F6" s="6" t="s">
        <v>18</v>
      </c>
      <c r="G6" s="2">
        <v>2</v>
      </c>
      <c r="H6" s="2"/>
      <c r="I6" s="2"/>
      <c r="K6" s="8" t="s">
        <v>27</v>
      </c>
      <c r="L6" s="3">
        <v>1</v>
      </c>
      <c r="M6" s="1">
        <v>2</v>
      </c>
      <c r="N6" s="1">
        <f t="shared" si="0"/>
        <v>2</v>
      </c>
      <c r="P6" s="9" t="s">
        <v>43</v>
      </c>
      <c r="Q6" s="1">
        <v>1</v>
      </c>
      <c r="R6" s="1">
        <v>3</v>
      </c>
      <c r="S6" s="1">
        <f t="shared" si="1"/>
        <v>3</v>
      </c>
    </row>
    <row r="7" spans="1:21" ht="20.100000000000001" customHeight="1" x14ac:dyDescent="0.25">
      <c r="A7" s="1" t="s">
        <v>6</v>
      </c>
      <c r="B7" s="6" t="s">
        <v>18</v>
      </c>
      <c r="C7" s="3">
        <v>10</v>
      </c>
      <c r="E7" s="12" t="s">
        <v>47</v>
      </c>
      <c r="F7" s="12"/>
      <c r="G7" s="2">
        <f>SUM(G2:G6)</f>
        <v>11</v>
      </c>
      <c r="H7" s="2"/>
      <c r="I7" s="2"/>
      <c r="K7" s="8" t="s">
        <v>28</v>
      </c>
      <c r="L7" s="3">
        <v>0.5</v>
      </c>
      <c r="M7" s="1">
        <v>2</v>
      </c>
      <c r="N7" s="1">
        <f t="shared" si="0"/>
        <v>1</v>
      </c>
      <c r="P7" s="9" t="s">
        <v>44</v>
      </c>
      <c r="Q7" s="1">
        <v>2</v>
      </c>
      <c r="R7" s="1">
        <v>2</v>
      </c>
      <c r="S7" s="1">
        <f t="shared" si="1"/>
        <v>4</v>
      </c>
    </row>
    <row r="8" spans="1:21" ht="20.100000000000001" customHeight="1" x14ac:dyDescent="0.25">
      <c r="A8" s="1" t="s">
        <v>7</v>
      </c>
      <c r="B8" s="6" t="s">
        <v>18</v>
      </c>
      <c r="C8" s="3">
        <v>10</v>
      </c>
      <c r="K8" s="8" t="s">
        <v>29</v>
      </c>
      <c r="L8" s="3">
        <v>0.5</v>
      </c>
      <c r="M8" s="1">
        <v>4</v>
      </c>
      <c r="N8" s="1">
        <f t="shared" si="0"/>
        <v>2</v>
      </c>
      <c r="P8" s="9" t="s">
        <v>45</v>
      </c>
      <c r="Q8" s="1">
        <v>-1</v>
      </c>
      <c r="R8" s="1">
        <v>2</v>
      </c>
      <c r="S8" s="1">
        <f t="shared" si="1"/>
        <v>-2</v>
      </c>
    </row>
    <row r="9" spans="1:21" ht="20.100000000000001" customHeight="1" x14ac:dyDescent="0.25">
      <c r="A9" s="1" t="s">
        <v>8</v>
      </c>
      <c r="B9" s="7" t="s">
        <v>19</v>
      </c>
      <c r="C9" s="3">
        <v>15</v>
      </c>
      <c r="K9" s="8" t="s">
        <v>30</v>
      </c>
      <c r="L9" s="3">
        <v>2</v>
      </c>
      <c r="M9" s="1">
        <v>3</v>
      </c>
      <c r="N9" s="1">
        <f t="shared" si="0"/>
        <v>6</v>
      </c>
      <c r="P9" s="9" t="s">
        <v>46</v>
      </c>
      <c r="Q9" s="1">
        <v>-1</v>
      </c>
      <c r="R9" s="1">
        <v>3</v>
      </c>
      <c r="S9" s="1">
        <f t="shared" si="1"/>
        <v>-3</v>
      </c>
    </row>
    <row r="10" spans="1:21" ht="20.100000000000001" customHeight="1" x14ac:dyDescent="0.25">
      <c r="A10" s="1" t="s">
        <v>9</v>
      </c>
      <c r="B10" s="5" t="s">
        <v>20</v>
      </c>
      <c r="C10" s="3">
        <v>5</v>
      </c>
      <c r="K10" s="8" t="s">
        <v>31</v>
      </c>
      <c r="L10" s="3">
        <v>1</v>
      </c>
      <c r="M10" s="1">
        <v>3</v>
      </c>
      <c r="N10" s="1">
        <f t="shared" si="0"/>
        <v>3</v>
      </c>
      <c r="P10" s="14" t="s">
        <v>48</v>
      </c>
      <c r="Q10" s="14"/>
      <c r="R10" s="14"/>
      <c r="S10" s="1">
        <f>1.4+(-0.03*SUM(S2:S9))</f>
        <v>1.0099999999999998</v>
      </c>
    </row>
    <row r="11" spans="1:21" ht="20.100000000000001" customHeight="1" x14ac:dyDescent="0.25">
      <c r="A11" s="1" t="s">
        <v>10</v>
      </c>
      <c r="B11" s="6" t="s">
        <v>18</v>
      </c>
      <c r="C11" s="3">
        <v>10</v>
      </c>
      <c r="K11" s="8" t="s">
        <v>32</v>
      </c>
      <c r="L11" s="3">
        <v>1</v>
      </c>
      <c r="M11" s="1">
        <v>3</v>
      </c>
      <c r="N11" s="1">
        <f t="shared" si="0"/>
        <v>3</v>
      </c>
    </row>
    <row r="12" spans="1:21" ht="20.100000000000001" customHeight="1" x14ac:dyDescent="0.25">
      <c r="A12" s="14" t="s">
        <v>52</v>
      </c>
      <c r="B12" s="14"/>
      <c r="C12" s="4">
        <f>SUM(C2:C11)</f>
        <v>100</v>
      </c>
      <c r="K12" s="8" t="s">
        <v>33</v>
      </c>
      <c r="L12" s="3">
        <v>1</v>
      </c>
      <c r="M12" s="1">
        <v>3</v>
      </c>
      <c r="N12" s="1">
        <f t="shared" si="0"/>
        <v>3</v>
      </c>
    </row>
    <row r="13" spans="1:21" ht="20.100000000000001" customHeight="1" x14ac:dyDescent="0.25">
      <c r="K13" s="8" t="s">
        <v>34</v>
      </c>
      <c r="L13" s="3">
        <v>1</v>
      </c>
      <c r="M13" s="1">
        <v>2</v>
      </c>
      <c r="N13" s="1">
        <f t="shared" si="0"/>
        <v>2</v>
      </c>
    </row>
    <row r="14" spans="1:21" ht="19.5" customHeight="1" x14ac:dyDescent="0.25">
      <c r="K14" s="8" t="s">
        <v>35</v>
      </c>
      <c r="L14" s="3">
        <v>1</v>
      </c>
      <c r="M14" s="1">
        <v>3</v>
      </c>
      <c r="N14" s="1">
        <f t="shared" si="0"/>
        <v>3</v>
      </c>
    </row>
    <row r="15" spans="1:21" ht="20.100000000000001" customHeight="1" x14ac:dyDescent="0.25">
      <c r="K15" s="13" t="s">
        <v>50</v>
      </c>
      <c r="L15" s="13"/>
      <c r="M15" s="13"/>
      <c r="N15" s="2">
        <f>0.6 + (0.1* SUM(N2:N14))</f>
        <v>4.5999999999999996</v>
      </c>
    </row>
    <row r="16" spans="1:21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  <row r="21" ht="20.100000000000001" customHeight="1" x14ac:dyDescent="0.25"/>
    <row r="22" ht="20.100000000000001" customHeight="1" x14ac:dyDescent="0.25"/>
    <row r="23" ht="20.100000000000001" customHeight="1" x14ac:dyDescent="0.25"/>
    <row r="24" ht="20.100000000000001" customHeight="1" x14ac:dyDescent="0.25"/>
    <row r="25" ht="20.100000000000001" customHeight="1" x14ac:dyDescent="0.25"/>
    <row r="26" ht="20.100000000000001" customHeight="1" x14ac:dyDescent="0.25"/>
    <row r="27" ht="20.100000000000001" customHeight="1" x14ac:dyDescent="0.25"/>
  </sheetData>
  <mergeCells count="4">
    <mergeCell ref="E7:F7"/>
    <mergeCell ref="K15:M15"/>
    <mergeCell ref="P10:R10"/>
    <mergeCell ref="A12:B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exd</dc:creator>
  <cp:lastModifiedBy>exd</cp:lastModifiedBy>
  <dcterms:created xsi:type="dcterms:W3CDTF">2024-08-05T22:49:37Z</dcterms:created>
  <dcterms:modified xsi:type="dcterms:W3CDTF">2024-08-06T00:19:05Z</dcterms:modified>
</cp:coreProperties>
</file>