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lucas.costa\Desktop\Goal 2022\PlayStore\"/>
    </mc:Choice>
  </mc:AlternateContent>
  <xr:revisionPtr revIDLastSave="0" documentId="13_ncr:1_{23DFB088-0AEC-431C-AE35-7F749EF3B9CC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Base" sheetId="1" r:id="rId1"/>
    <sheet name="Segm." sheetId="2" r:id="rId2"/>
  </sheets>
  <definedNames>
    <definedName name="_xlnm._FilterDatabase" localSheetId="1" hidden="1">Segm.!$C$31:$F$35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2" l="1"/>
  <c r="E20" i="2"/>
  <c r="F20" i="2"/>
  <c r="D12" i="2"/>
  <c r="E12" i="2"/>
  <c r="F12" i="2"/>
  <c r="D4" i="2"/>
  <c r="E4" i="2"/>
  <c r="F4" i="2"/>
  <c r="D8" i="2"/>
  <c r="E8" i="2"/>
  <c r="F8" i="2"/>
  <c r="D3" i="2"/>
  <c r="E3" i="2"/>
  <c r="F3" i="2"/>
  <c r="D5" i="2"/>
  <c r="E5" i="2"/>
  <c r="F5" i="2"/>
  <c r="D6" i="2"/>
  <c r="E6" i="2"/>
  <c r="F6" i="2"/>
  <c r="D9" i="2"/>
  <c r="E9" i="2"/>
  <c r="F9" i="2"/>
  <c r="D10" i="2"/>
  <c r="E10" i="2"/>
  <c r="F10" i="2"/>
  <c r="D7" i="2"/>
  <c r="E7" i="2"/>
  <c r="F7" i="2"/>
  <c r="D14" i="2"/>
  <c r="E14" i="2"/>
  <c r="F14" i="2"/>
  <c r="D23" i="2"/>
  <c r="E23" i="2"/>
  <c r="F23" i="2"/>
  <c r="D19" i="2"/>
  <c r="E19" i="2"/>
  <c r="F19" i="2"/>
  <c r="D24" i="2"/>
  <c r="E24" i="2"/>
  <c r="F24" i="2"/>
  <c r="D15" i="2"/>
  <c r="E15" i="2"/>
  <c r="F15" i="2"/>
  <c r="D16" i="2"/>
  <c r="E16" i="2"/>
  <c r="F16" i="2"/>
  <c r="D17" i="2"/>
  <c r="E17" i="2"/>
  <c r="F17" i="2"/>
  <c r="D26" i="2"/>
  <c r="E26" i="2"/>
  <c r="F26" i="2"/>
  <c r="D18" i="2"/>
  <c r="E18" i="2"/>
  <c r="F18" i="2"/>
  <c r="D22" i="2"/>
  <c r="E22" i="2"/>
  <c r="F22" i="2"/>
  <c r="D21" i="2"/>
  <c r="E21" i="2"/>
  <c r="F21" i="2"/>
  <c r="D25" i="2"/>
  <c r="E25" i="2"/>
  <c r="F25" i="2"/>
  <c r="D28" i="2"/>
  <c r="E28" i="2"/>
  <c r="F28" i="2"/>
  <c r="D30" i="2"/>
  <c r="E30" i="2"/>
  <c r="F30" i="2"/>
  <c r="D29" i="2"/>
  <c r="E29" i="2"/>
  <c r="F29" i="2"/>
  <c r="D33" i="2"/>
  <c r="E33" i="2"/>
  <c r="F33" i="2"/>
  <c r="D34" i="2"/>
  <c r="E34" i="2"/>
  <c r="F34" i="2"/>
  <c r="D32" i="2"/>
  <c r="E32" i="2"/>
  <c r="F32" i="2"/>
  <c r="D35" i="2"/>
  <c r="E35" i="2"/>
  <c r="F35" i="2"/>
  <c r="D37" i="2"/>
  <c r="E37" i="2"/>
  <c r="F37" i="2"/>
  <c r="D38" i="2"/>
  <c r="E38" i="2"/>
  <c r="F38" i="2"/>
  <c r="D40" i="2"/>
  <c r="E40" i="2"/>
  <c r="F40" i="2"/>
  <c r="D41" i="2"/>
  <c r="E41" i="2"/>
  <c r="F41" i="2"/>
  <c r="D11" i="2"/>
  <c r="E11" i="2"/>
  <c r="F11" i="2"/>
</calcChain>
</file>

<file path=xl/sharedStrings.xml><?xml version="1.0" encoding="utf-8"?>
<sst xmlns="http://schemas.openxmlformats.org/spreadsheetml/2006/main" count="75" uniqueCount="41">
  <si>
    <t>cias</t>
  </si>
  <si>
    <t>BTG Banking</t>
  </si>
  <si>
    <t>BTG Investimentos</t>
  </si>
  <si>
    <t>XP INVESTIMENTOS CCTVM S.A.</t>
  </si>
  <si>
    <t>Banco Pan</t>
  </si>
  <si>
    <t>Banco Inter SA</t>
  </si>
  <si>
    <t>Nu</t>
  </si>
  <si>
    <t>NuInvest</t>
  </si>
  <si>
    <t>C6 Bank</t>
  </si>
  <si>
    <t>Banco Bradesco SA</t>
  </si>
  <si>
    <t>Banco Santander (Brasil) S.A.</t>
  </si>
  <si>
    <t>Banco do Brasil SA</t>
  </si>
  <si>
    <t>BMG Banco Digital</t>
  </si>
  <si>
    <t>LOCALIZA</t>
  </si>
  <si>
    <t>Unidas S.A.</t>
  </si>
  <si>
    <t>Movida</t>
  </si>
  <si>
    <t>Grupo Netshoes</t>
  </si>
  <si>
    <t>adidas</t>
  </si>
  <si>
    <t>Nike, Inc.</t>
  </si>
  <si>
    <t>Zara</t>
  </si>
  <si>
    <t>Arezzo</t>
  </si>
  <si>
    <t>Lojas Renner</t>
  </si>
  <si>
    <t>Lojas Marisa</t>
  </si>
  <si>
    <t>Dafiti</t>
  </si>
  <si>
    <t>Shein</t>
  </si>
  <si>
    <t>Mercado Libre</t>
  </si>
  <si>
    <t xml:space="preserve">Americanas </t>
  </si>
  <si>
    <t>Via Varejo S.A.</t>
  </si>
  <si>
    <t>Amazon Mobile LLC</t>
  </si>
  <si>
    <t>Clube Extra</t>
  </si>
  <si>
    <t>Raia Drogasil S.A.</t>
  </si>
  <si>
    <t>Raia Drogaraia S.A.</t>
  </si>
  <si>
    <t>Vestuário</t>
  </si>
  <si>
    <t>Financeiro</t>
  </si>
  <si>
    <t>Locadoras</t>
  </si>
  <si>
    <t>Marketplace</t>
  </si>
  <si>
    <t>Varejo alim.</t>
  </si>
  <si>
    <t>Drogaria</t>
  </si>
  <si>
    <t>Centauro Esportes - Grupo SBF S/A</t>
  </si>
  <si>
    <t>Pao de Acucar Mais</t>
  </si>
  <si>
    <t>Itau Unibanco S.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</si>
</sst>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Locadoras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Segm.!$D$2</c:f>
              <c:strCache>
                <c:ptCount val="1"/>
                <c:pt idx="0">
                  <c:v>21/10/2022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Segm.!$C$28:$C$30</c:f>
              <c:strCache>
                <c:ptCount val="3"/>
                <c:pt idx="0">
                  <c:v>LOCALIZA</c:v>
                </c:pt>
                <c:pt idx="1">
                  <c:v>Movida</c:v>
                </c:pt>
                <c:pt idx="2">
                  <c:v>Unidas S.A.</c:v>
                </c:pt>
              </c:strCache>
            </c:strRef>
          </c:cat>
          <c:val>
            <c:numRef>
              <c:f>Segm.!$D$28:$D$30</c:f>
              <c:numCache>
                <c:formatCode>General</c:formatCode>
                <c:ptCount val="3"/>
                <c:pt idx="0">
                  <c:v>4.5</c:v>
                </c:pt>
                <c:pt idx="1">
                  <c:v>4.2</c:v>
                </c:pt>
                <c:pt idx="2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9-4E84-8310-5FEEDF9B79D2}"/>
            </c:ext>
          </c:extLst>
        </c:ser>
        <c:ser>
          <c:idx val="1"/>
          <c:order val="1"/>
          <c:tx>
            <c:strRef>
              <c:f>Segm.!$E$2</c:f>
              <c:strCache>
                <c:ptCount val="1"/>
                <c:pt idx="0">
                  <c:v>17/11/2022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Segm.!$C$28:$C$30</c:f>
              <c:strCache>
                <c:ptCount val="3"/>
                <c:pt idx="0">
                  <c:v>LOCALIZA</c:v>
                </c:pt>
                <c:pt idx="1">
                  <c:v>Movida</c:v>
                </c:pt>
                <c:pt idx="2">
                  <c:v>Unidas S.A.</c:v>
                </c:pt>
              </c:strCache>
            </c:strRef>
          </c:cat>
          <c:val>
            <c:numRef>
              <c:f>Segm.!$E$28:$E$30</c:f>
              <c:numCache>
                <c:formatCode>General</c:formatCode>
                <c:ptCount val="3"/>
                <c:pt idx="0">
                  <c:v>4.5</c:v>
                </c:pt>
                <c:pt idx="1">
                  <c:v>4.2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9-4E84-8310-5FEEDF9B79D2}"/>
            </c:ext>
          </c:extLst>
        </c:ser>
        <c:ser>
          <c:idx val="2"/>
          <c:order val="2"/>
          <c:tx>
            <c:strRef>
              <c:f>Segm.!$F$2</c:f>
              <c:strCache>
                <c:ptCount val="1"/>
                <c:pt idx="0">
                  <c:v>13/12/2022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Segm.!$C$28:$C$30</c:f>
              <c:strCache>
                <c:ptCount val="3"/>
                <c:pt idx="0">
                  <c:v>LOCALIZA</c:v>
                </c:pt>
                <c:pt idx="1">
                  <c:v>Movida</c:v>
                </c:pt>
                <c:pt idx="2">
                  <c:v>Unidas S.A.</c:v>
                </c:pt>
              </c:strCache>
            </c:strRef>
          </c:cat>
          <c:val>
            <c:numRef>
              <c:f>Segm.!$F$28:$F$30</c:f>
              <c:numCache>
                <c:formatCode>General</c:formatCode>
                <c:ptCount val="3"/>
                <c:pt idx="0">
                  <c:v>4.5</c:v>
                </c:pt>
                <c:pt idx="1">
                  <c:v>4.2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B9-4E84-8310-5FEEDF9B7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096511"/>
        <c:axId val="1526081951"/>
      </c:barChart>
      <c:catAx>
        <c:axId val="15260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6081951"/>
        <c:crosses val="autoZero"/>
        <c:auto val="1"/>
        <c:lblAlgn val="ctr"/>
        <c:lblOffset val="100"/>
        <c:noMultiLvlLbl val="0"/>
      </c:catAx>
      <c:valAx>
        <c:axId val="15260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60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MarketPlace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Segm.!$D$2</c:f>
              <c:strCache>
                <c:ptCount val="1"/>
                <c:pt idx="0">
                  <c:v>21/10/2022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Segm.!$C$32:$C$35</c:f>
              <c:strCache>
                <c:ptCount val="4"/>
                <c:pt idx="0">
                  <c:v>Via Varejo S.A.</c:v>
                </c:pt>
                <c:pt idx="1">
                  <c:v>Mercado Libre</c:v>
                </c:pt>
                <c:pt idx="2">
                  <c:v>Americanas </c:v>
                </c:pt>
                <c:pt idx="3">
                  <c:v>Amazon Mobile LLC</c:v>
                </c:pt>
              </c:strCache>
            </c:strRef>
          </c:cat>
          <c:val>
            <c:numRef>
              <c:f>Segm.!$D$32:$D$35</c:f>
              <c:numCache>
                <c:formatCode>General</c:formatCode>
                <c:ptCount val="4"/>
                <c:pt idx="0">
                  <c:v>4.7</c:v>
                </c:pt>
                <c:pt idx="1">
                  <c:v>4.5999999999999996</c:v>
                </c:pt>
                <c:pt idx="2">
                  <c:v>4.5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3-4A10-8CA0-3837CFE71AC5}"/>
            </c:ext>
          </c:extLst>
        </c:ser>
        <c:ser>
          <c:idx val="1"/>
          <c:order val="1"/>
          <c:tx>
            <c:strRef>
              <c:f>Segm.!$E$2</c:f>
              <c:strCache>
                <c:ptCount val="1"/>
                <c:pt idx="0">
                  <c:v>17/11/2022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Segm.!$C$32:$C$35</c:f>
              <c:strCache>
                <c:ptCount val="4"/>
                <c:pt idx="0">
                  <c:v>Via Varejo S.A.</c:v>
                </c:pt>
                <c:pt idx="1">
                  <c:v>Mercado Libre</c:v>
                </c:pt>
                <c:pt idx="2">
                  <c:v>Americanas </c:v>
                </c:pt>
                <c:pt idx="3">
                  <c:v>Amazon Mobile LLC</c:v>
                </c:pt>
              </c:strCache>
            </c:strRef>
          </c:cat>
          <c:val>
            <c:numRef>
              <c:f>Segm.!$E$32:$E$35</c:f>
              <c:numCache>
                <c:formatCode>General</c:formatCode>
                <c:ptCount val="4"/>
                <c:pt idx="0">
                  <c:v>4.7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3-4A10-8CA0-3837CFE71AC5}"/>
            </c:ext>
          </c:extLst>
        </c:ser>
        <c:ser>
          <c:idx val="2"/>
          <c:order val="2"/>
          <c:tx>
            <c:strRef>
              <c:f>Segm.!$F$2</c:f>
              <c:strCache>
                <c:ptCount val="1"/>
                <c:pt idx="0">
                  <c:v>13/12/2022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Segm.!$C$32:$C$35</c:f>
              <c:strCache>
                <c:ptCount val="4"/>
                <c:pt idx="0">
                  <c:v>Via Varejo S.A.</c:v>
                </c:pt>
                <c:pt idx="1">
                  <c:v>Mercado Libre</c:v>
                </c:pt>
                <c:pt idx="2">
                  <c:v>Americanas </c:v>
                </c:pt>
                <c:pt idx="3">
                  <c:v>Amazon Mobile LLC</c:v>
                </c:pt>
              </c:strCache>
            </c:strRef>
          </c:cat>
          <c:val>
            <c:numRef>
              <c:f>Segm.!$F$32:$F$35</c:f>
              <c:numCache>
                <c:formatCode>General</c:formatCode>
                <c:ptCount val="4"/>
                <c:pt idx="0">
                  <c:v>4.7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3-4A10-8CA0-3837CFE71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096511"/>
        <c:axId val="1526081951"/>
      </c:barChart>
      <c:catAx>
        <c:axId val="15260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6081951"/>
        <c:crosses val="autoZero"/>
        <c:auto val="1"/>
        <c:lblAlgn val="ctr"/>
        <c:lblOffset val="100"/>
        <c:noMultiLvlLbl val="0"/>
      </c:catAx>
      <c:valAx>
        <c:axId val="15260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60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Varejo</a:t>
            </a:r>
            <a:r>
              <a:rPr lang="pt-BR" baseline="0"/>
              <a:t> Alimentar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Segm.!$D$2</c:f>
              <c:strCache>
                <c:ptCount val="1"/>
                <c:pt idx="0">
                  <c:v>21/10/2022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Segm.!$C$37:$C$38</c:f>
              <c:strCache>
                <c:ptCount val="2"/>
                <c:pt idx="0">
                  <c:v>Pao de Acucar Mais</c:v>
                </c:pt>
                <c:pt idx="1">
                  <c:v>Clube Extra</c:v>
                </c:pt>
              </c:strCache>
            </c:strRef>
          </c:cat>
          <c:val>
            <c:numRef>
              <c:f>Segm.!$D$37:$D$38</c:f>
              <c:numCache>
                <c:formatCode>General</c:formatCode>
                <c:ptCount val="2"/>
                <c:pt idx="0">
                  <c:v>4.4000000000000004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D-4198-8FBB-8CAE2BF9B83B}"/>
            </c:ext>
          </c:extLst>
        </c:ser>
        <c:ser>
          <c:idx val="1"/>
          <c:order val="1"/>
          <c:tx>
            <c:strRef>
              <c:f>Segm.!$E$2</c:f>
              <c:strCache>
                <c:ptCount val="1"/>
                <c:pt idx="0">
                  <c:v>17/11/2022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Segm.!$C$37:$C$38</c:f>
              <c:strCache>
                <c:ptCount val="2"/>
                <c:pt idx="0">
                  <c:v>Pao de Acucar Mais</c:v>
                </c:pt>
                <c:pt idx="1">
                  <c:v>Clube Extra</c:v>
                </c:pt>
              </c:strCache>
            </c:strRef>
          </c:cat>
          <c:val>
            <c:numRef>
              <c:f>Segm.!$E$37:$E$38</c:f>
              <c:numCache>
                <c:formatCode>General</c:formatCode>
                <c:ptCount val="2"/>
                <c:pt idx="0">
                  <c:v>4.4000000000000004</c:v>
                </c:pt>
                <c:pt idx="1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D-4198-8FBB-8CAE2BF9B83B}"/>
            </c:ext>
          </c:extLst>
        </c:ser>
        <c:ser>
          <c:idx val="2"/>
          <c:order val="2"/>
          <c:tx>
            <c:strRef>
              <c:f>Segm.!$F$2</c:f>
              <c:strCache>
                <c:ptCount val="1"/>
                <c:pt idx="0">
                  <c:v>13/12/2022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Segm.!$C$37:$C$38</c:f>
              <c:strCache>
                <c:ptCount val="2"/>
                <c:pt idx="0">
                  <c:v>Pao de Acucar Mais</c:v>
                </c:pt>
                <c:pt idx="1">
                  <c:v>Clube Extra</c:v>
                </c:pt>
              </c:strCache>
            </c:strRef>
          </c:cat>
          <c:val>
            <c:numRef>
              <c:f>Segm.!$F$37:$F$38</c:f>
              <c:numCache>
                <c:formatCode>General</c:formatCode>
                <c:ptCount val="2"/>
                <c:pt idx="0">
                  <c:v>4.4000000000000004</c:v>
                </c:pt>
                <c:pt idx="1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D-4198-8FBB-8CAE2BF9B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096511"/>
        <c:axId val="1526081951"/>
      </c:barChart>
      <c:catAx>
        <c:axId val="15260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6081951"/>
        <c:crosses val="autoZero"/>
        <c:auto val="1"/>
        <c:lblAlgn val="ctr"/>
        <c:lblOffset val="100"/>
        <c:noMultiLvlLbl val="0"/>
      </c:catAx>
      <c:valAx>
        <c:axId val="15260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60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Locadoras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Segm.!$D$2</c:f>
              <c:strCache>
                <c:ptCount val="1"/>
                <c:pt idx="0">
                  <c:v>21/10/2022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Segm.!$C$40:$C$41</c:f>
              <c:strCache>
                <c:ptCount val="2"/>
                <c:pt idx="0">
                  <c:v>Raia Drogasil S.A.</c:v>
                </c:pt>
                <c:pt idx="1">
                  <c:v>Raia Drogaraia S.A.</c:v>
                </c:pt>
              </c:strCache>
            </c:strRef>
          </c:cat>
          <c:val>
            <c:numRef>
              <c:f>Segm.!$D$40:$D$41</c:f>
              <c:numCache>
                <c:formatCode>General</c:formatCode>
                <c:ptCount val="2"/>
                <c:pt idx="0">
                  <c:v>4</c:v>
                </c:pt>
                <c:pt idx="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8-4098-9EED-6C07AF07A674}"/>
            </c:ext>
          </c:extLst>
        </c:ser>
        <c:ser>
          <c:idx val="1"/>
          <c:order val="1"/>
          <c:tx>
            <c:strRef>
              <c:f>Segm.!$E$2</c:f>
              <c:strCache>
                <c:ptCount val="1"/>
                <c:pt idx="0">
                  <c:v>17/11/2022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Segm.!$C$40:$C$41</c:f>
              <c:strCache>
                <c:ptCount val="2"/>
                <c:pt idx="0">
                  <c:v>Raia Drogasil S.A.</c:v>
                </c:pt>
                <c:pt idx="1">
                  <c:v>Raia Drogaraia S.A.</c:v>
                </c:pt>
              </c:strCache>
            </c:strRef>
          </c:cat>
          <c:val>
            <c:numRef>
              <c:f>Segm.!$E$40:$E$41</c:f>
              <c:numCache>
                <c:formatCode>General</c:formatCode>
                <c:ptCount val="2"/>
                <c:pt idx="0">
                  <c:v>4</c:v>
                </c:pt>
                <c:pt idx="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8-4098-9EED-6C07AF07A674}"/>
            </c:ext>
          </c:extLst>
        </c:ser>
        <c:ser>
          <c:idx val="2"/>
          <c:order val="2"/>
          <c:tx>
            <c:strRef>
              <c:f>Segm.!$F$2</c:f>
              <c:strCache>
                <c:ptCount val="1"/>
                <c:pt idx="0">
                  <c:v>13/12/2022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Segm.!$C$40:$C$41</c:f>
              <c:strCache>
                <c:ptCount val="2"/>
                <c:pt idx="0">
                  <c:v>Raia Drogasil S.A.</c:v>
                </c:pt>
                <c:pt idx="1">
                  <c:v>Raia Drogaraia S.A.</c:v>
                </c:pt>
              </c:strCache>
            </c:strRef>
          </c:cat>
          <c:val>
            <c:numRef>
              <c:f>Segm.!$F$40:$F$41</c:f>
              <c:numCache>
                <c:formatCode>General</c:formatCode>
                <c:ptCount val="2"/>
                <c:pt idx="0">
                  <c:v>4</c:v>
                </c:pt>
                <c:pt idx="1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8-4098-9EED-6C07AF07A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096511"/>
        <c:axId val="1526081951"/>
      </c:barChart>
      <c:catAx>
        <c:axId val="15260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6081951"/>
        <c:crosses val="autoZero"/>
        <c:auto val="1"/>
        <c:lblAlgn val="ctr"/>
        <c:lblOffset val="100"/>
        <c:noMultiLvlLbl val="0"/>
      </c:catAx>
      <c:valAx>
        <c:axId val="15260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60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Financeiro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Segm.!$D$2</c:f>
              <c:strCache>
                <c:ptCount val="1"/>
                <c:pt idx="0">
                  <c:v>21/10/2022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Segm.!$C$14:$C$26</c:f>
              <c:strCache>
                <c:ptCount val="13"/>
                <c:pt idx="0">
                  <c:v>BTG Banking</c:v>
                </c:pt>
                <c:pt idx="1">
                  <c:v>Banco Inter SA</c:v>
                </c:pt>
                <c:pt idx="2">
                  <c:v>Nu</c:v>
                </c:pt>
                <c:pt idx="3">
                  <c:v>NuInvest</c:v>
                </c:pt>
                <c:pt idx="4">
                  <c:v>Banco Bradesco SA</c:v>
                </c:pt>
                <c:pt idx="5">
                  <c:v>XP INVESTIMENTOS CCTVM S.A.</c:v>
                </c:pt>
                <c:pt idx="6">
                  <c:v>Itau Unibanco S. A.</c:v>
                </c:pt>
                <c:pt idx="7">
                  <c:v>Banco do Brasil SA</c:v>
                </c:pt>
                <c:pt idx="8">
                  <c:v>Banco Santander (Brasil) S.A.</c:v>
                </c:pt>
                <c:pt idx="9">
                  <c:v>BTG Investimentos</c:v>
                </c:pt>
                <c:pt idx="10">
                  <c:v>Banco Pan</c:v>
                </c:pt>
                <c:pt idx="11">
                  <c:v>BMG Banco Digital</c:v>
                </c:pt>
                <c:pt idx="12">
                  <c:v>C6 Bank</c:v>
                </c:pt>
              </c:strCache>
            </c:strRef>
          </c:cat>
          <c:val>
            <c:numRef>
              <c:f>Segm.!$D$14:$D$26</c:f>
              <c:numCache>
                <c:formatCode>General</c:formatCode>
                <c:ptCount val="13"/>
                <c:pt idx="0">
                  <c:v>4.8</c:v>
                </c:pt>
                <c:pt idx="1">
                  <c:v>4.7</c:v>
                </c:pt>
                <c:pt idx="2">
                  <c:v>4.7</c:v>
                </c:pt>
                <c:pt idx="3">
                  <c:v>4.8</c:v>
                </c:pt>
                <c:pt idx="4">
                  <c:v>4.5</c:v>
                </c:pt>
                <c:pt idx="5">
                  <c:v>4.5</c:v>
                </c:pt>
                <c:pt idx="6">
                  <c:v>4.4000000000000004</c:v>
                </c:pt>
                <c:pt idx="7">
                  <c:v>4.5</c:v>
                </c:pt>
                <c:pt idx="8">
                  <c:v>4.3</c:v>
                </c:pt>
                <c:pt idx="9">
                  <c:v>4.2</c:v>
                </c:pt>
                <c:pt idx="10">
                  <c:v>4.0999999999999996</c:v>
                </c:pt>
                <c:pt idx="11">
                  <c:v>4</c:v>
                </c:pt>
                <c:pt idx="12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6-4E93-8DDD-663B5C62E335}"/>
            </c:ext>
          </c:extLst>
        </c:ser>
        <c:ser>
          <c:idx val="1"/>
          <c:order val="1"/>
          <c:tx>
            <c:strRef>
              <c:f>Segm.!$E$2</c:f>
              <c:strCache>
                <c:ptCount val="1"/>
                <c:pt idx="0">
                  <c:v>17/11/2022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Segm.!$C$14:$C$26</c:f>
              <c:strCache>
                <c:ptCount val="13"/>
                <c:pt idx="0">
                  <c:v>BTG Banking</c:v>
                </c:pt>
                <c:pt idx="1">
                  <c:v>Banco Inter SA</c:v>
                </c:pt>
                <c:pt idx="2">
                  <c:v>Nu</c:v>
                </c:pt>
                <c:pt idx="3">
                  <c:v>NuInvest</c:v>
                </c:pt>
                <c:pt idx="4">
                  <c:v>Banco Bradesco SA</c:v>
                </c:pt>
                <c:pt idx="5">
                  <c:v>XP INVESTIMENTOS CCTVM S.A.</c:v>
                </c:pt>
                <c:pt idx="6">
                  <c:v>Itau Unibanco S. A.</c:v>
                </c:pt>
                <c:pt idx="7">
                  <c:v>Banco do Brasil SA</c:v>
                </c:pt>
                <c:pt idx="8">
                  <c:v>Banco Santander (Brasil) S.A.</c:v>
                </c:pt>
                <c:pt idx="9">
                  <c:v>BTG Investimentos</c:v>
                </c:pt>
                <c:pt idx="10">
                  <c:v>Banco Pan</c:v>
                </c:pt>
                <c:pt idx="11">
                  <c:v>BMG Banco Digital</c:v>
                </c:pt>
                <c:pt idx="12">
                  <c:v>C6 Bank</c:v>
                </c:pt>
              </c:strCache>
            </c:strRef>
          </c:cat>
          <c:val>
            <c:numRef>
              <c:f>Segm.!$E$14:$E$26</c:f>
              <c:numCache>
                <c:formatCode>General</c:formatCode>
                <c:ptCount val="13"/>
                <c:pt idx="0">
                  <c:v>4.8</c:v>
                </c:pt>
                <c:pt idx="1">
                  <c:v>4.7</c:v>
                </c:pt>
                <c:pt idx="2">
                  <c:v>4.5999999999999996</c:v>
                </c:pt>
                <c:pt idx="3">
                  <c:v>4.7</c:v>
                </c:pt>
                <c:pt idx="4">
                  <c:v>4.5</c:v>
                </c:pt>
                <c:pt idx="5">
                  <c:v>4.5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4.3</c:v>
                </c:pt>
                <c:pt idx="9">
                  <c:v>4.0999999999999996</c:v>
                </c:pt>
                <c:pt idx="10">
                  <c:v>4</c:v>
                </c:pt>
                <c:pt idx="11">
                  <c:v>4</c:v>
                </c:pt>
                <c:pt idx="12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6-4E93-8DDD-663B5C62E335}"/>
            </c:ext>
          </c:extLst>
        </c:ser>
        <c:ser>
          <c:idx val="2"/>
          <c:order val="2"/>
          <c:tx>
            <c:strRef>
              <c:f>Segm.!$F$2</c:f>
              <c:strCache>
                <c:ptCount val="1"/>
                <c:pt idx="0">
                  <c:v>13/12/2022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Segm.!$C$14:$C$26</c:f>
              <c:strCache>
                <c:ptCount val="13"/>
                <c:pt idx="0">
                  <c:v>BTG Banking</c:v>
                </c:pt>
                <c:pt idx="1">
                  <c:v>Banco Inter SA</c:v>
                </c:pt>
                <c:pt idx="2">
                  <c:v>Nu</c:v>
                </c:pt>
                <c:pt idx="3">
                  <c:v>NuInvest</c:v>
                </c:pt>
                <c:pt idx="4">
                  <c:v>Banco Bradesco SA</c:v>
                </c:pt>
                <c:pt idx="5">
                  <c:v>XP INVESTIMENTOS CCTVM S.A.</c:v>
                </c:pt>
                <c:pt idx="6">
                  <c:v>Itau Unibanco S. A.</c:v>
                </c:pt>
                <c:pt idx="7">
                  <c:v>Banco do Brasil SA</c:v>
                </c:pt>
                <c:pt idx="8">
                  <c:v>Banco Santander (Brasil) S.A.</c:v>
                </c:pt>
                <c:pt idx="9">
                  <c:v>BTG Investimentos</c:v>
                </c:pt>
                <c:pt idx="10">
                  <c:v>Banco Pan</c:v>
                </c:pt>
                <c:pt idx="11">
                  <c:v>BMG Banco Digital</c:v>
                </c:pt>
                <c:pt idx="12">
                  <c:v>C6 Bank</c:v>
                </c:pt>
              </c:strCache>
            </c:strRef>
          </c:cat>
          <c:val>
            <c:numRef>
              <c:f>Segm.!$F$14:$F$26</c:f>
              <c:numCache>
                <c:formatCode>General</c:formatCode>
                <c:ptCount val="13"/>
                <c:pt idx="0">
                  <c:v>4.8</c:v>
                </c:pt>
                <c:pt idx="1">
                  <c:v>4.7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4.3</c:v>
                </c:pt>
                <c:pt idx="9">
                  <c:v>4.2</c:v>
                </c:pt>
                <c:pt idx="10">
                  <c:v>4</c:v>
                </c:pt>
                <c:pt idx="11">
                  <c:v>3.9</c:v>
                </c:pt>
                <c:pt idx="1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6-4E93-8DDD-663B5C62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096511"/>
        <c:axId val="1526081951"/>
      </c:barChart>
      <c:catAx>
        <c:axId val="15260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6081951"/>
        <c:crosses val="autoZero"/>
        <c:auto val="1"/>
        <c:lblAlgn val="ctr"/>
        <c:lblOffset val="100"/>
        <c:noMultiLvlLbl val="0"/>
      </c:catAx>
      <c:valAx>
        <c:axId val="15260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60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Vestuário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Segm.!$D$2</c:f>
              <c:strCache>
                <c:ptCount val="1"/>
                <c:pt idx="0">
                  <c:v>21/10/2022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Segm.!$C$3:$C$12</c:f>
              <c:strCache>
                <c:ptCount val="10"/>
                <c:pt idx="0">
                  <c:v>Zara</c:v>
                </c:pt>
                <c:pt idx="1">
                  <c:v>adidas</c:v>
                </c:pt>
                <c:pt idx="2">
                  <c:v>Arezzo</c:v>
                </c:pt>
                <c:pt idx="3">
                  <c:v>Lojas Renner</c:v>
                </c:pt>
                <c:pt idx="4">
                  <c:v>Shein</c:v>
                </c:pt>
                <c:pt idx="5">
                  <c:v>Nike, Inc.</c:v>
                </c:pt>
                <c:pt idx="6">
                  <c:v>Lojas Marisa</c:v>
                </c:pt>
                <c:pt idx="7">
                  <c:v>Dafiti</c:v>
                </c:pt>
                <c:pt idx="8">
                  <c:v>Centauro Esportes - Grupo SBF S/A</c:v>
                </c:pt>
                <c:pt idx="9">
                  <c:v>Grupo Netshoes</c:v>
                </c:pt>
              </c:strCache>
            </c:strRef>
          </c:cat>
          <c:val>
            <c:numRef>
              <c:f>Segm.!$D$3:$D$12</c:f>
              <c:numCache>
                <c:formatCode>General</c:formatCode>
                <c:ptCount val="10"/>
                <c:pt idx="0">
                  <c:v>4.8</c:v>
                </c:pt>
                <c:pt idx="1">
                  <c:v>4.8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4.7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D-4561-B534-30F4BDFA9041}"/>
            </c:ext>
          </c:extLst>
        </c:ser>
        <c:ser>
          <c:idx val="1"/>
          <c:order val="1"/>
          <c:tx>
            <c:strRef>
              <c:f>Segm.!$E$2</c:f>
              <c:strCache>
                <c:ptCount val="1"/>
                <c:pt idx="0">
                  <c:v>17/11/2022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Segm.!$C$3:$C$12</c:f>
              <c:strCache>
                <c:ptCount val="10"/>
                <c:pt idx="0">
                  <c:v>Zara</c:v>
                </c:pt>
                <c:pt idx="1">
                  <c:v>adidas</c:v>
                </c:pt>
                <c:pt idx="2">
                  <c:v>Arezzo</c:v>
                </c:pt>
                <c:pt idx="3">
                  <c:v>Lojas Renner</c:v>
                </c:pt>
                <c:pt idx="4">
                  <c:v>Shein</c:v>
                </c:pt>
                <c:pt idx="5">
                  <c:v>Nike, Inc.</c:v>
                </c:pt>
                <c:pt idx="6">
                  <c:v>Lojas Marisa</c:v>
                </c:pt>
                <c:pt idx="7">
                  <c:v>Dafiti</c:v>
                </c:pt>
                <c:pt idx="8">
                  <c:v>Centauro Esportes - Grupo SBF S/A</c:v>
                </c:pt>
                <c:pt idx="9">
                  <c:v>Grupo Netshoes</c:v>
                </c:pt>
              </c:strCache>
            </c:strRef>
          </c:cat>
          <c:val>
            <c:numRef>
              <c:f>Segm.!$E$3:$E$12</c:f>
              <c:numCache>
                <c:formatCode>General</c:formatCode>
                <c:ptCount val="10"/>
                <c:pt idx="0">
                  <c:v>4.8</c:v>
                </c:pt>
                <c:pt idx="1">
                  <c:v>4.7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4.7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D-4561-B534-30F4BDFA9041}"/>
            </c:ext>
          </c:extLst>
        </c:ser>
        <c:ser>
          <c:idx val="2"/>
          <c:order val="2"/>
          <c:tx>
            <c:strRef>
              <c:f>Segm.!$F$2</c:f>
              <c:strCache>
                <c:ptCount val="1"/>
                <c:pt idx="0">
                  <c:v>13/12/2022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Segm.!$C$3:$C$12</c:f>
              <c:strCache>
                <c:ptCount val="10"/>
                <c:pt idx="0">
                  <c:v>Zara</c:v>
                </c:pt>
                <c:pt idx="1">
                  <c:v>adidas</c:v>
                </c:pt>
                <c:pt idx="2">
                  <c:v>Arezzo</c:v>
                </c:pt>
                <c:pt idx="3">
                  <c:v>Lojas Renner</c:v>
                </c:pt>
                <c:pt idx="4">
                  <c:v>Shein</c:v>
                </c:pt>
                <c:pt idx="5">
                  <c:v>Nike, Inc.</c:v>
                </c:pt>
                <c:pt idx="6">
                  <c:v>Lojas Marisa</c:v>
                </c:pt>
                <c:pt idx="7">
                  <c:v>Dafiti</c:v>
                </c:pt>
                <c:pt idx="8">
                  <c:v>Centauro Esportes - Grupo SBF S/A</c:v>
                </c:pt>
                <c:pt idx="9">
                  <c:v>Grupo Netshoes</c:v>
                </c:pt>
              </c:strCache>
            </c:strRef>
          </c:cat>
          <c:val>
            <c:numRef>
              <c:f>Segm.!$F$3:$F$12</c:f>
              <c:numCache>
                <c:formatCode>General</c:formatCode>
                <c:ptCount val="10"/>
                <c:pt idx="0">
                  <c:v>4.8</c:v>
                </c:pt>
                <c:pt idx="1">
                  <c:v>4.7</c:v>
                </c:pt>
                <c:pt idx="2">
                  <c:v>4.7</c:v>
                </c:pt>
                <c:pt idx="3">
                  <c:v>4.7</c:v>
                </c:pt>
                <c:pt idx="4">
                  <c:v>4.7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4.3</c:v>
                </c:pt>
                <c:pt idx="9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D-4561-B534-30F4BDFA9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096511"/>
        <c:axId val="1526081951"/>
      </c:barChart>
      <c:catAx>
        <c:axId val="15260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6081951"/>
        <c:crosses val="autoZero"/>
        <c:auto val="1"/>
        <c:lblAlgn val="ctr"/>
        <c:lblOffset val="100"/>
        <c:noMultiLvlLbl val="0"/>
      </c:catAx>
      <c:valAx>
        <c:axId val="15260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60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17</xdr:row>
      <xdr:rowOff>180975</xdr:rowOff>
    </xdr:from>
    <xdr:to>
      <xdr:col>12</xdr:col>
      <xdr:colOff>514349</xdr:colOff>
      <xdr:row>29</xdr:row>
      <xdr:rowOff>76201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0A31D4D-F11E-4A02-8957-0D3C41BC1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19</xdr:col>
      <xdr:colOff>114299</xdr:colOff>
      <xdr:row>30</xdr:row>
      <xdr:rowOff>85726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0675A3-2015-43A3-9B33-F12CA7625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19</xdr:row>
      <xdr:rowOff>0</xdr:rowOff>
    </xdr:from>
    <xdr:to>
      <xdr:col>25</xdr:col>
      <xdr:colOff>114299</xdr:colOff>
      <xdr:row>30</xdr:row>
      <xdr:rowOff>85726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75AC5A-3B25-441C-80DD-3278FB06B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552450</xdr:colOff>
      <xdr:row>31</xdr:row>
      <xdr:rowOff>104775</xdr:rowOff>
    </xdr:from>
    <xdr:to>
      <xdr:col>12</xdr:col>
      <xdr:colOff>285750</xdr:colOff>
      <xdr:row>43</xdr:row>
      <xdr:rowOff>28575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6B2FC37-8E58-4968-9EF8-DAB619816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247650</xdr:colOff>
      <xdr:row>0</xdr:row>
      <xdr:rowOff>76199</xdr:rowOff>
    </xdr:from>
    <xdr:to>
      <xdr:col>27</xdr:col>
      <xdr:colOff>400050</xdr:colOff>
      <xdr:row>16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7845F0-2AAE-4C18-B84F-6ACF051EB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323849</xdr:colOff>
      <xdr:row>0</xdr:row>
      <xdr:rowOff>57150</xdr:rowOff>
    </xdr:from>
    <xdr:to>
      <xdr:col>16</xdr:col>
      <xdr:colOff>142874</xdr:colOff>
      <xdr:row>17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33667B-89C0-A790-F1CC-C5E1E1DB5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ersonalizada Vêneto">
      <a:dk1>
        <a:sysClr val="windowText" lastClr="000000"/>
      </a:dk1>
      <a:lt1>
        <a:srgbClr val="FFFFFF"/>
      </a:lt1>
      <a:dk2>
        <a:srgbClr val="C9C9C9"/>
      </a:dk2>
      <a:lt2>
        <a:srgbClr val="A5A5A5"/>
      </a:lt2>
      <a:accent1>
        <a:srgbClr val="80512F"/>
      </a:accent1>
      <a:accent2>
        <a:srgbClr val="85592B"/>
      </a:accent2>
      <a:accent3>
        <a:srgbClr val="9D7539"/>
      </a:accent3>
      <a:accent4>
        <a:srgbClr val="AB8037"/>
      </a:accent4>
      <a:accent5>
        <a:srgbClr val="C2915B"/>
      </a:accent5>
      <a:accent6>
        <a:srgbClr val="D4B37E"/>
      </a:accent6>
      <a:hlink>
        <a:srgbClr val="0563C1"/>
      </a:hlink>
      <a:folHlink>
        <a:srgbClr val="02316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opLeftCell="A7" workbookViewId="0">
      <selection activeCell="E36" sqref="E36"/>
    </sheetView>
  </sheetViews>
  <sheetFormatPr defaultRowHeight="15" x14ac:dyDescent="0.25"/>
  <cols>
    <col min="2" max="2" width="29.28515625" bestFit="1" customWidth="1"/>
    <col min="3" max="5" width="10.7109375" bestFit="1" customWidth="1"/>
  </cols>
  <sheetData>
    <row r="1" spans="1:5" x14ac:dyDescent="0.25">
      <c r="B1" t="s">
        <v>0</v>
      </c>
      <c r="C1" s="1">
        <v>44855</v>
      </c>
      <c r="D1" s="1">
        <v>44882</v>
      </c>
      <c r="E1" s="1">
        <v>44908</v>
      </c>
    </row>
    <row r="2" spans="1:5" x14ac:dyDescent="0.25">
      <c r="A2">
        <v>0</v>
      </c>
      <c r="B2" t="s">
        <v>1</v>
      </c>
      <c r="C2">
        <v>4.8</v>
      </c>
      <c r="D2">
        <v>4.8</v>
      </c>
      <c r="E2">
        <v>4.8</v>
      </c>
    </row>
    <row r="3" spans="1:5" x14ac:dyDescent="0.25">
      <c r="A3">
        <v>1</v>
      </c>
      <c r="B3" t="s">
        <v>2</v>
      </c>
      <c r="C3">
        <v>4.2</v>
      </c>
      <c r="D3">
        <v>4.0999999999999996</v>
      </c>
      <c r="E3">
        <v>4.2</v>
      </c>
    </row>
    <row r="4" spans="1:5" x14ac:dyDescent="0.25">
      <c r="A4">
        <v>2</v>
      </c>
      <c r="B4" t="s">
        <v>3</v>
      </c>
      <c r="C4">
        <v>4.5</v>
      </c>
      <c r="D4">
        <v>4.5</v>
      </c>
      <c r="E4">
        <v>4.4000000000000004</v>
      </c>
    </row>
    <row r="5" spans="1:5" x14ac:dyDescent="0.25">
      <c r="A5">
        <v>3</v>
      </c>
      <c r="B5" t="s">
        <v>4</v>
      </c>
      <c r="C5">
        <v>4.0999999999999996</v>
      </c>
      <c r="D5">
        <v>4</v>
      </c>
      <c r="E5">
        <v>4</v>
      </c>
    </row>
    <row r="6" spans="1:5" x14ac:dyDescent="0.25">
      <c r="A6">
        <v>4</v>
      </c>
      <c r="B6" t="s">
        <v>5</v>
      </c>
      <c r="C6">
        <v>4.7</v>
      </c>
      <c r="D6">
        <v>4.7</v>
      </c>
      <c r="E6">
        <v>4.7</v>
      </c>
    </row>
    <row r="7" spans="1:5" x14ac:dyDescent="0.25">
      <c r="A7">
        <v>5</v>
      </c>
      <c r="B7" t="s">
        <v>6</v>
      </c>
      <c r="C7">
        <v>4.7</v>
      </c>
      <c r="D7">
        <v>4.5999999999999996</v>
      </c>
      <c r="E7">
        <v>4.5999999999999996</v>
      </c>
    </row>
    <row r="8" spans="1:5" x14ac:dyDescent="0.25">
      <c r="A8">
        <v>6</v>
      </c>
      <c r="B8" t="s">
        <v>7</v>
      </c>
      <c r="C8">
        <v>4.8</v>
      </c>
      <c r="D8">
        <v>4.7</v>
      </c>
      <c r="E8">
        <v>4.5999999999999996</v>
      </c>
    </row>
    <row r="9" spans="1:5" x14ac:dyDescent="0.25">
      <c r="A9">
        <v>7</v>
      </c>
      <c r="B9" t="s">
        <v>8</v>
      </c>
      <c r="C9">
        <v>3.6</v>
      </c>
      <c r="D9">
        <v>3.6</v>
      </c>
      <c r="E9">
        <v>3.5</v>
      </c>
    </row>
    <row r="10" spans="1:5" x14ac:dyDescent="0.25">
      <c r="A10">
        <v>8</v>
      </c>
      <c r="B10" t="s">
        <v>40</v>
      </c>
      <c r="C10">
        <v>4.4000000000000004</v>
      </c>
      <c r="D10">
        <v>4.4000000000000004</v>
      </c>
      <c r="E10">
        <v>4.4000000000000004</v>
      </c>
    </row>
    <row r="11" spans="1:5" x14ac:dyDescent="0.25">
      <c r="A11">
        <v>9</v>
      </c>
      <c r="B11" t="s">
        <v>9</v>
      </c>
      <c r="C11">
        <v>4.5</v>
      </c>
      <c r="D11">
        <v>4.5</v>
      </c>
      <c r="E11">
        <v>4.5</v>
      </c>
    </row>
    <row r="12" spans="1:5" x14ac:dyDescent="0.25">
      <c r="A12">
        <v>10</v>
      </c>
      <c r="B12" t="s">
        <v>10</v>
      </c>
      <c r="C12">
        <v>4.3</v>
      </c>
      <c r="D12">
        <v>4.3</v>
      </c>
      <c r="E12">
        <v>4.3</v>
      </c>
    </row>
    <row r="13" spans="1:5" x14ac:dyDescent="0.25">
      <c r="A13">
        <v>11</v>
      </c>
      <c r="B13" t="s">
        <v>11</v>
      </c>
      <c r="C13">
        <v>4.5</v>
      </c>
      <c r="D13">
        <v>4.4000000000000004</v>
      </c>
      <c r="E13">
        <v>4.4000000000000004</v>
      </c>
    </row>
    <row r="14" spans="1:5" x14ac:dyDescent="0.25">
      <c r="A14">
        <v>12</v>
      </c>
      <c r="B14" t="s">
        <v>12</v>
      </c>
      <c r="C14">
        <v>4</v>
      </c>
      <c r="D14">
        <v>4</v>
      </c>
      <c r="E14">
        <v>3.9</v>
      </c>
    </row>
    <row r="15" spans="1:5" x14ac:dyDescent="0.25">
      <c r="A15">
        <v>13</v>
      </c>
      <c r="B15" t="s">
        <v>13</v>
      </c>
      <c r="C15">
        <v>4.5</v>
      </c>
      <c r="D15">
        <v>4.5</v>
      </c>
      <c r="E15">
        <v>4.5</v>
      </c>
    </row>
    <row r="16" spans="1:5" x14ac:dyDescent="0.25">
      <c r="A16">
        <v>14</v>
      </c>
      <c r="B16" t="s">
        <v>14</v>
      </c>
      <c r="C16">
        <v>3.9</v>
      </c>
      <c r="D16">
        <v>4</v>
      </c>
      <c r="E16">
        <v>4</v>
      </c>
    </row>
    <row r="17" spans="1:5" x14ac:dyDescent="0.25">
      <c r="A17">
        <v>15</v>
      </c>
      <c r="B17" t="s">
        <v>15</v>
      </c>
      <c r="C17">
        <v>4.2</v>
      </c>
      <c r="D17">
        <v>4.2</v>
      </c>
      <c r="E17">
        <v>4.2</v>
      </c>
    </row>
    <row r="18" spans="1:5" x14ac:dyDescent="0.25">
      <c r="A18">
        <v>16</v>
      </c>
      <c r="B18" t="s">
        <v>16</v>
      </c>
      <c r="C18">
        <v>4</v>
      </c>
      <c r="D18">
        <v>4</v>
      </c>
      <c r="E18">
        <v>3.9</v>
      </c>
    </row>
    <row r="19" spans="1:5" x14ac:dyDescent="0.25">
      <c r="A19">
        <v>17</v>
      </c>
      <c r="B19" t="s">
        <v>17</v>
      </c>
      <c r="C19">
        <v>4.8</v>
      </c>
      <c r="D19">
        <v>4.7</v>
      </c>
      <c r="E19">
        <v>4.7</v>
      </c>
    </row>
    <row r="20" spans="1:5" x14ac:dyDescent="0.25">
      <c r="A20">
        <v>18</v>
      </c>
      <c r="B20" t="s">
        <v>18</v>
      </c>
      <c r="C20">
        <v>4.5999999999999996</v>
      </c>
      <c r="D20">
        <v>4.5999999999999996</v>
      </c>
      <c r="E20">
        <v>4.5999999999999996</v>
      </c>
    </row>
    <row r="21" spans="1:5" x14ac:dyDescent="0.25">
      <c r="A21">
        <v>19</v>
      </c>
      <c r="B21" t="s">
        <v>19</v>
      </c>
      <c r="C21">
        <v>4.8</v>
      </c>
      <c r="D21">
        <v>4.8</v>
      </c>
      <c r="E21">
        <v>4.8</v>
      </c>
    </row>
    <row r="22" spans="1:5" x14ac:dyDescent="0.25">
      <c r="A22">
        <v>20</v>
      </c>
      <c r="B22" t="s">
        <v>20</v>
      </c>
      <c r="C22">
        <v>4.5999999999999996</v>
      </c>
      <c r="D22">
        <v>4.5999999999999996</v>
      </c>
      <c r="E22">
        <v>4.7</v>
      </c>
    </row>
    <row r="23" spans="1:5" x14ac:dyDescent="0.25">
      <c r="A23">
        <v>21</v>
      </c>
      <c r="B23" t="s">
        <v>21</v>
      </c>
      <c r="C23">
        <v>4.5999999999999996</v>
      </c>
      <c r="D23">
        <v>4.5999999999999996</v>
      </c>
      <c r="E23">
        <v>4.7</v>
      </c>
    </row>
    <row r="24" spans="1:5" x14ac:dyDescent="0.25">
      <c r="A24">
        <v>22</v>
      </c>
      <c r="B24" t="s">
        <v>22</v>
      </c>
      <c r="C24">
        <v>4.5999999999999996</v>
      </c>
      <c r="D24">
        <v>4.5999999999999996</v>
      </c>
      <c r="E24">
        <v>4.5999999999999996</v>
      </c>
    </row>
    <row r="25" spans="1:5" x14ac:dyDescent="0.25">
      <c r="A25">
        <v>23</v>
      </c>
      <c r="B25" t="s">
        <v>23</v>
      </c>
      <c r="C25">
        <v>4.5999999999999996</v>
      </c>
      <c r="D25">
        <v>4.5999999999999996</v>
      </c>
      <c r="E25">
        <v>4.5999999999999996</v>
      </c>
    </row>
    <row r="26" spans="1:5" x14ac:dyDescent="0.25">
      <c r="A26">
        <v>24</v>
      </c>
      <c r="B26" t="s">
        <v>24</v>
      </c>
      <c r="C26">
        <v>4.7</v>
      </c>
      <c r="D26">
        <v>4.7</v>
      </c>
      <c r="E26">
        <v>4.7</v>
      </c>
    </row>
    <row r="27" spans="1:5" x14ac:dyDescent="0.25">
      <c r="A27">
        <v>25</v>
      </c>
      <c r="B27" t="s">
        <v>25</v>
      </c>
      <c r="C27">
        <v>4.5999999999999996</v>
      </c>
      <c r="D27">
        <v>4.5999999999999996</v>
      </c>
      <c r="E27">
        <v>4.5999999999999996</v>
      </c>
    </row>
    <row r="28" spans="1:5" x14ac:dyDescent="0.25">
      <c r="A28">
        <v>26</v>
      </c>
      <c r="B28" t="s">
        <v>26</v>
      </c>
      <c r="C28">
        <v>4.5</v>
      </c>
      <c r="D28">
        <v>4.5999999999999996</v>
      </c>
      <c r="E28">
        <v>4.5999999999999996</v>
      </c>
    </row>
    <row r="29" spans="1:5" x14ac:dyDescent="0.25">
      <c r="A29">
        <v>27</v>
      </c>
      <c r="B29" t="s">
        <v>27</v>
      </c>
      <c r="C29">
        <v>4.7</v>
      </c>
      <c r="D29">
        <v>4.7</v>
      </c>
      <c r="E29">
        <v>4.7</v>
      </c>
    </row>
    <row r="30" spans="1:5" x14ac:dyDescent="0.25">
      <c r="A30">
        <v>28</v>
      </c>
      <c r="B30" t="s">
        <v>28</v>
      </c>
      <c r="C30">
        <v>4.5</v>
      </c>
      <c r="D30">
        <v>4.5</v>
      </c>
      <c r="E30">
        <v>4.4000000000000004</v>
      </c>
    </row>
    <row r="31" spans="1:5" x14ac:dyDescent="0.25">
      <c r="A31">
        <v>29</v>
      </c>
      <c r="B31" t="s">
        <v>39</v>
      </c>
      <c r="C31">
        <v>4.4000000000000004</v>
      </c>
      <c r="D31">
        <v>4.4000000000000004</v>
      </c>
      <c r="E31">
        <v>4.4000000000000004</v>
      </c>
    </row>
    <row r="32" spans="1:5" x14ac:dyDescent="0.25">
      <c r="A32">
        <v>30</v>
      </c>
      <c r="B32" t="s">
        <v>29</v>
      </c>
      <c r="C32">
        <v>4</v>
      </c>
      <c r="D32">
        <v>4.0999999999999996</v>
      </c>
      <c r="E32">
        <v>4.0999999999999996</v>
      </c>
    </row>
    <row r="33" spans="1:5" x14ac:dyDescent="0.25">
      <c r="A33">
        <v>31</v>
      </c>
      <c r="B33" t="s">
        <v>30</v>
      </c>
      <c r="C33">
        <v>4</v>
      </c>
      <c r="D33">
        <v>4</v>
      </c>
      <c r="E33">
        <v>4</v>
      </c>
    </row>
    <row r="34" spans="1:5" x14ac:dyDescent="0.25">
      <c r="A34">
        <v>32</v>
      </c>
      <c r="B34" t="s">
        <v>31</v>
      </c>
      <c r="C34">
        <v>3.5</v>
      </c>
      <c r="D34">
        <v>3.5</v>
      </c>
      <c r="E34">
        <v>3.4</v>
      </c>
    </row>
    <row r="35" spans="1:5" x14ac:dyDescent="0.25">
      <c r="A35">
        <v>33</v>
      </c>
      <c r="B35" t="s">
        <v>38</v>
      </c>
      <c r="E35">
        <v>4.3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7BE4A-FD19-4811-A688-F80691B5A2F5}">
  <dimension ref="B1:F41"/>
  <sheetViews>
    <sheetView tabSelected="1" workbookViewId="0">
      <selection activeCell="P36" sqref="P36"/>
    </sheetView>
  </sheetViews>
  <sheetFormatPr defaultRowHeight="15" x14ac:dyDescent="0.25"/>
  <cols>
    <col min="2" max="2" width="10.42578125" customWidth="1"/>
    <col min="3" max="3" width="15.7109375" customWidth="1"/>
    <col min="4" max="6" width="10.7109375" bestFit="1" customWidth="1"/>
  </cols>
  <sheetData>
    <row r="1" spans="2:6" x14ac:dyDescent="0.25">
      <c r="D1">
        <v>2</v>
      </c>
      <c r="E1">
        <v>3</v>
      </c>
      <c r="F1">
        <v>4</v>
      </c>
    </row>
    <row r="2" spans="2:6" x14ac:dyDescent="0.25">
      <c r="D2" s="1">
        <v>44855</v>
      </c>
      <c r="E2" s="1">
        <v>44882</v>
      </c>
      <c r="F2" s="1">
        <v>44908</v>
      </c>
    </row>
    <row r="3" spans="2:6" x14ac:dyDescent="0.25">
      <c r="B3" t="s">
        <v>32</v>
      </c>
      <c r="C3" t="s">
        <v>19</v>
      </c>
      <c r="D3">
        <f>VLOOKUP($C3,Base!$B$1:$X$73,D$1,)</f>
        <v>4.8</v>
      </c>
      <c r="E3">
        <f>VLOOKUP($C3,Base!$B$1:$X$73,E$1,)</f>
        <v>4.8</v>
      </c>
      <c r="F3">
        <f>VLOOKUP($C3,Base!$B$1:$X$73,F$1,)</f>
        <v>4.8</v>
      </c>
    </row>
    <row r="4" spans="2:6" x14ac:dyDescent="0.25">
      <c r="C4" t="s">
        <v>17</v>
      </c>
      <c r="D4">
        <f>VLOOKUP($C4,Base!$B$1:$X$73,D$1,)</f>
        <v>4.8</v>
      </c>
      <c r="E4">
        <f>VLOOKUP($C4,Base!$B$1:$X$73,E$1,)</f>
        <v>4.7</v>
      </c>
      <c r="F4">
        <f>VLOOKUP($C4,Base!$B$1:$X$73,F$1,)</f>
        <v>4.7</v>
      </c>
    </row>
    <row r="5" spans="2:6" x14ac:dyDescent="0.25">
      <c r="C5" t="s">
        <v>20</v>
      </c>
      <c r="D5">
        <f>VLOOKUP($C5,Base!$B$1:$X$73,D$1,)</f>
        <v>4.5999999999999996</v>
      </c>
      <c r="E5">
        <f>VLOOKUP($C5,Base!$B$1:$X$73,E$1,)</f>
        <v>4.5999999999999996</v>
      </c>
      <c r="F5">
        <f>VLOOKUP($C5,Base!$B$1:$X$73,F$1,)</f>
        <v>4.7</v>
      </c>
    </row>
    <row r="6" spans="2:6" x14ac:dyDescent="0.25">
      <c r="C6" t="s">
        <v>21</v>
      </c>
      <c r="D6">
        <f>VLOOKUP($C6,Base!$B$1:$X$73,D$1,)</f>
        <v>4.5999999999999996</v>
      </c>
      <c r="E6">
        <f>VLOOKUP($C6,Base!$B$1:$X$73,E$1,)</f>
        <v>4.5999999999999996</v>
      </c>
      <c r="F6">
        <f>VLOOKUP($C6,Base!$B$1:$X$73,F$1,)</f>
        <v>4.7</v>
      </c>
    </row>
    <row r="7" spans="2:6" x14ac:dyDescent="0.25">
      <c r="C7" t="s">
        <v>24</v>
      </c>
      <c r="D7">
        <f>VLOOKUP($C7,Base!$B$1:$X$73,D$1,)</f>
        <v>4.7</v>
      </c>
      <c r="E7">
        <f>VLOOKUP($C7,Base!$B$1:$X$73,E$1,)</f>
        <v>4.7</v>
      </c>
      <c r="F7">
        <f>VLOOKUP($C7,Base!$B$1:$X$73,F$1,)</f>
        <v>4.7</v>
      </c>
    </row>
    <row r="8" spans="2:6" x14ac:dyDescent="0.25">
      <c r="C8" t="s">
        <v>18</v>
      </c>
      <c r="D8">
        <f>VLOOKUP($C8,Base!$B$1:$X$73,D$1,)</f>
        <v>4.5999999999999996</v>
      </c>
      <c r="E8">
        <f>VLOOKUP($C8,Base!$B$1:$X$73,E$1,)</f>
        <v>4.5999999999999996</v>
      </c>
      <c r="F8">
        <f>VLOOKUP($C8,Base!$B$1:$X$73,F$1,)</f>
        <v>4.5999999999999996</v>
      </c>
    </row>
    <row r="9" spans="2:6" x14ac:dyDescent="0.25">
      <c r="C9" t="s">
        <v>22</v>
      </c>
      <c r="D9">
        <f>VLOOKUP($C9,Base!$B$1:$X$73,D$1,)</f>
        <v>4.5999999999999996</v>
      </c>
      <c r="E9">
        <f>VLOOKUP($C9,Base!$B$1:$X$73,E$1,)</f>
        <v>4.5999999999999996</v>
      </c>
      <c r="F9">
        <f>VLOOKUP($C9,Base!$B$1:$X$73,F$1,)</f>
        <v>4.5999999999999996</v>
      </c>
    </row>
    <row r="10" spans="2:6" x14ac:dyDescent="0.25">
      <c r="C10" t="s">
        <v>23</v>
      </c>
      <c r="D10">
        <f>VLOOKUP($C10,Base!$B$1:$X$73,D$1,)</f>
        <v>4.5999999999999996</v>
      </c>
      <c r="E10">
        <f>VLOOKUP($C10,Base!$B$1:$X$73,E$1,)</f>
        <v>4.5999999999999996</v>
      </c>
      <c r="F10">
        <f>VLOOKUP($C10,Base!$B$1:$X$73,F$1,)</f>
        <v>4.5999999999999996</v>
      </c>
    </row>
    <row r="11" spans="2:6" x14ac:dyDescent="0.25">
      <c r="C11" t="s">
        <v>38</v>
      </c>
      <c r="D11">
        <f>VLOOKUP($C11,Base!$B$1:$X$73,D$1,)</f>
        <v>0</v>
      </c>
      <c r="E11">
        <f>VLOOKUP($C11,Base!$B$1:$X$73,E$1,)</f>
        <v>0</v>
      </c>
      <c r="F11">
        <f>VLOOKUP($C11,Base!$B$1:$X$73,F$1,)</f>
        <v>4.3</v>
      </c>
    </row>
    <row r="12" spans="2:6" x14ac:dyDescent="0.25">
      <c r="C12" t="s">
        <v>16</v>
      </c>
      <c r="D12">
        <f>VLOOKUP($C12,Base!$B$1:$X$73,D$1,)</f>
        <v>4</v>
      </c>
      <c r="E12">
        <f>VLOOKUP($C12,Base!$B$1:$X$73,E$1,)</f>
        <v>4</v>
      </c>
      <c r="F12">
        <f>VLOOKUP($C12,Base!$B$1:$X$73,F$1,)</f>
        <v>3.9</v>
      </c>
    </row>
    <row r="14" spans="2:6" x14ac:dyDescent="0.25">
      <c r="B14" t="s">
        <v>33</v>
      </c>
      <c r="C14" t="s">
        <v>1</v>
      </c>
      <c r="D14">
        <f>VLOOKUP($C14,Base!$B$1:$X$73,D$1,)</f>
        <v>4.8</v>
      </c>
      <c r="E14">
        <f>VLOOKUP($C14,Base!$B$1:$X$73,E$1,)</f>
        <v>4.8</v>
      </c>
      <c r="F14">
        <f>VLOOKUP($C14,Base!$B$1:$X$73,F$1,)</f>
        <v>4.8</v>
      </c>
    </row>
    <row r="15" spans="2:6" x14ac:dyDescent="0.25">
      <c r="C15" t="s">
        <v>5</v>
      </c>
      <c r="D15">
        <f>VLOOKUP($C15,Base!$B$1:$X$73,D$1,)</f>
        <v>4.7</v>
      </c>
      <c r="E15">
        <f>VLOOKUP($C15,Base!$B$1:$X$73,E$1,)</f>
        <v>4.7</v>
      </c>
      <c r="F15">
        <f>VLOOKUP($C15,Base!$B$1:$X$73,F$1,)</f>
        <v>4.7</v>
      </c>
    </row>
    <row r="16" spans="2:6" x14ac:dyDescent="0.25">
      <c r="C16" t="s">
        <v>6</v>
      </c>
      <c r="D16">
        <f>VLOOKUP($C16,Base!$B$1:$X$73,D$1,)</f>
        <v>4.7</v>
      </c>
      <c r="E16">
        <f>VLOOKUP($C16,Base!$B$1:$X$73,E$1,)</f>
        <v>4.5999999999999996</v>
      </c>
      <c r="F16">
        <f>VLOOKUP($C16,Base!$B$1:$X$73,F$1,)</f>
        <v>4.5999999999999996</v>
      </c>
    </row>
    <row r="17" spans="2:6" x14ac:dyDescent="0.25">
      <c r="C17" t="s">
        <v>7</v>
      </c>
      <c r="D17">
        <f>VLOOKUP($C17,Base!$B$1:$X$73,D$1,)</f>
        <v>4.8</v>
      </c>
      <c r="E17">
        <f>VLOOKUP($C17,Base!$B$1:$X$73,E$1,)</f>
        <v>4.7</v>
      </c>
      <c r="F17">
        <f>VLOOKUP($C17,Base!$B$1:$X$73,F$1,)</f>
        <v>4.5999999999999996</v>
      </c>
    </row>
    <row r="18" spans="2:6" x14ac:dyDescent="0.25">
      <c r="C18" t="s">
        <v>9</v>
      </c>
      <c r="D18">
        <f>VLOOKUP($C18,Base!$B$1:$X$73,D$1,)</f>
        <v>4.5</v>
      </c>
      <c r="E18">
        <f>VLOOKUP($C18,Base!$B$1:$X$73,E$1,)</f>
        <v>4.5</v>
      </c>
      <c r="F18">
        <f>VLOOKUP($C18,Base!$B$1:$X$73,F$1,)</f>
        <v>4.5</v>
      </c>
    </row>
    <row r="19" spans="2:6" x14ac:dyDescent="0.25">
      <c r="C19" t="s">
        <v>3</v>
      </c>
      <c r="D19">
        <f>VLOOKUP($C19,Base!$B$1:$X$73,D$1,)</f>
        <v>4.5</v>
      </c>
      <c r="E19">
        <f>VLOOKUP($C19,Base!$B$1:$X$73,E$1,)</f>
        <v>4.5</v>
      </c>
      <c r="F19">
        <f>VLOOKUP($C19,Base!$B$1:$X$73,F$1,)</f>
        <v>4.4000000000000004</v>
      </c>
    </row>
    <row r="20" spans="2:6" x14ac:dyDescent="0.25">
      <c r="C20" t="s">
        <v>40</v>
      </c>
      <c r="D20">
        <f>VLOOKUP($C20,Base!$B$1:$X$73,D$1,)</f>
        <v>4.4000000000000004</v>
      </c>
      <c r="E20">
        <f>VLOOKUP($C20,Base!$B$1:$X$73,E$1,)</f>
        <v>4.4000000000000004</v>
      </c>
      <c r="F20">
        <f>VLOOKUP($C20,Base!$B$1:$X$73,F$1,)</f>
        <v>4.4000000000000004</v>
      </c>
    </row>
    <row r="21" spans="2:6" x14ac:dyDescent="0.25">
      <c r="C21" t="s">
        <v>11</v>
      </c>
      <c r="D21">
        <f>VLOOKUP($C21,Base!$B$1:$X$73,D$1,)</f>
        <v>4.5</v>
      </c>
      <c r="E21">
        <f>VLOOKUP($C21,Base!$B$1:$X$73,E$1,)</f>
        <v>4.4000000000000004</v>
      </c>
      <c r="F21">
        <f>VLOOKUP($C21,Base!$B$1:$X$73,F$1,)</f>
        <v>4.4000000000000004</v>
      </c>
    </row>
    <row r="22" spans="2:6" x14ac:dyDescent="0.25">
      <c r="C22" t="s">
        <v>10</v>
      </c>
      <c r="D22">
        <f>VLOOKUP($C22,Base!$B$1:$X$73,D$1,)</f>
        <v>4.3</v>
      </c>
      <c r="E22">
        <f>VLOOKUP($C22,Base!$B$1:$X$73,E$1,)</f>
        <v>4.3</v>
      </c>
      <c r="F22">
        <f>VLOOKUP($C22,Base!$B$1:$X$73,F$1,)</f>
        <v>4.3</v>
      </c>
    </row>
    <row r="23" spans="2:6" x14ac:dyDescent="0.25">
      <c r="C23" t="s">
        <v>2</v>
      </c>
      <c r="D23">
        <f>VLOOKUP($C23,Base!$B$1:$X$73,D$1,)</f>
        <v>4.2</v>
      </c>
      <c r="E23">
        <f>VLOOKUP($C23,Base!$B$1:$X$73,E$1,)</f>
        <v>4.0999999999999996</v>
      </c>
      <c r="F23">
        <f>VLOOKUP($C23,Base!$B$1:$X$73,F$1,)</f>
        <v>4.2</v>
      </c>
    </row>
    <row r="24" spans="2:6" x14ac:dyDescent="0.25">
      <c r="C24" t="s">
        <v>4</v>
      </c>
      <c r="D24">
        <f>VLOOKUP($C24,Base!$B$1:$X$73,D$1,)</f>
        <v>4.0999999999999996</v>
      </c>
      <c r="E24">
        <f>VLOOKUP($C24,Base!$B$1:$X$73,E$1,)</f>
        <v>4</v>
      </c>
      <c r="F24">
        <f>VLOOKUP($C24,Base!$B$1:$X$73,F$1,)</f>
        <v>4</v>
      </c>
    </row>
    <row r="25" spans="2:6" x14ac:dyDescent="0.25">
      <c r="C25" t="s">
        <v>12</v>
      </c>
      <c r="D25">
        <f>VLOOKUP($C25,Base!$B$1:$X$73,D$1,)</f>
        <v>4</v>
      </c>
      <c r="E25">
        <f>VLOOKUP($C25,Base!$B$1:$X$73,E$1,)</f>
        <v>4</v>
      </c>
      <c r="F25">
        <f>VLOOKUP($C25,Base!$B$1:$X$73,F$1,)</f>
        <v>3.9</v>
      </c>
    </row>
    <row r="26" spans="2:6" x14ac:dyDescent="0.25">
      <c r="C26" t="s">
        <v>8</v>
      </c>
      <c r="D26">
        <f>VLOOKUP($C26,Base!$B$1:$X$73,D$1,)</f>
        <v>3.6</v>
      </c>
      <c r="E26">
        <f>VLOOKUP($C26,Base!$B$1:$X$73,E$1,)</f>
        <v>3.6</v>
      </c>
      <c r="F26">
        <f>VLOOKUP($C26,Base!$B$1:$X$73,F$1,)</f>
        <v>3.5</v>
      </c>
    </row>
    <row r="28" spans="2:6" x14ac:dyDescent="0.25">
      <c r="B28" t="s">
        <v>34</v>
      </c>
      <c r="C28" t="s">
        <v>13</v>
      </c>
      <c r="D28">
        <f>VLOOKUP($C28,Base!$B$1:$X$73,D$1,)</f>
        <v>4.5</v>
      </c>
      <c r="E28">
        <f>VLOOKUP($C28,Base!$B$1:$X$73,E$1,)</f>
        <v>4.5</v>
      </c>
      <c r="F28">
        <f>VLOOKUP($C28,Base!$B$1:$X$73,F$1,)</f>
        <v>4.5</v>
      </c>
    </row>
    <row r="29" spans="2:6" x14ac:dyDescent="0.25">
      <c r="C29" t="s">
        <v>15</v>
      </c>
      <c r="D29">
        <f>VLOOKUP($C29,Base!$B$1:$X$73,D$1,)</f>
        <v>4.2</v>
      </c>
      <c r="E29">
        <f>VLOOKUP($C29,Base!$B$1:$X$73,E$1,)</f>
        <v>4.2</v>
      </c>
      <c r="F29">
        <f>VLOOKUP($C29,Base!$B$1:$X$73,F$1,)</f>
        <v>4.2</v>
      </c>
    </row>
    <row r="30" spans="2:6" x14ac:dyDescent="0.25">
      <c r="C30" t="s">
        <v>14</v>
      </c>
      <c r="D30">
        <f>VLOOKUP($C30,Base!$B$1:$X$73,D$1,)</f>
        <v>3.9</v>
      </c>
      <c r="E30">
        <f>VLOOKUP($C30,Base!$B$1:$X$73,E$1,)</f>
        <v>4</v>
      </c>
      <c r="F30">
        <f>VLOOKUP($C30,Base!$B$1:$X$73,F$1,)</f>
        <v>4</v>
      </c>
    </row>
    <row r="32" spans="2:6" x14ac:dyDescent="0.25">
      <c r="B32" t="s">
        <v>35</v>
      </c>
      <c r="C32" t="s">
        <v>27</v>
      </c>
      <c r="D32">
        <f>VLOOKUP($C32,Base!$B$1:$X$73,D$1,)</f>
        <v>4.7</v>
      </c>
      <c r="E32">
        <f>VLOOKUP($C32,Base!$B$1:$X$73,E$1,)</f>
        <v>4.7</v>
      </c>
      <c r="F32">
        <f>VLOOKUP($C32,Base!$B$1:$X$73,F$1,)</f>
        <v>4.7</v>
      </c>
    </row>
    <row r="33" spans="2:6" x14ac:dyDescent="0.25">
      <c r="C33" t="s">
        <v>25</v>
      </c>
      <c r="D33">
        <f>VLOOKUP($C33,Base!$B$1:$X$73,D$1,)</f>
        <v>4.5999999999999996</v>
      </c>
      <c r="E33">
        <f>VLOOKUP($C33,Base!$B$1:$X$73,E$1,)</f>
        <v>4.5999999999999996</v>
      </c>
      <c r="F33">
        <f>VLOOKUP($C33,Base!$B$1:$X$73,F$1,)</f>
        <v>4.5999999999999996</v>
      </c>
    </row>
    <row r="34" spans="2:6" x14ac:dyDescent="0.25">
      <c r="C34" t="s">
        <v>26</v>
      </c>
      <c r="D34">
        <f>VLOOKUP($C34,Base!$B$1:$X$73,D$1,)</f>
        <v>4.5</v>
      </c>
      <c r="E34">
        <f>VLOOKUP($C34,Base!$B$1:$X$73,E$1,)</f>
        <v>4.5999999999999996</v>
      </c>
      <c r="F34">
        <f>VLOOKUP($C34,Base!$B$1:$X$73,F$1,)</f>
        <v>4.5999999999999996</v>
      </c>
    </row>
    <row r="35" spans="2:6" x14ac:dyDescent="0.25">
      <c r="C35" t="s">
        <v>28</v>
      </c>
      <c r="D35">
        <f>VLOOKUP($C35,Base!$B$1:$X$73,D$1,)</f>
        <v>4.5</v>
      </c>
      <c r="E35">
        <f>VLOOKUP($C35,Base!$B$1:$X$73,E$1,)</f>
        <v>4.5</v>
      </c>
      <c r="F35">
        <f>VLOOKUP($C35,Base!$B$1:$X$73,F$1,)</f>
        <v>4.4000000000000004</v>
      </c>
    </row>
    <row r="37" spans="2:6" x14ac:dyDescent="0.25">
      <c r="B37" t="s">
        <v>36</v>
      </c>
      <c r="C37" t="s">
        <v>39</v>
      </c>
      <c r="D37">
        <f>VLOOKUP($C37,Base!$B$1:$X$73,D$1,)</f>
        <v>4.4000000000000004</v>
      </c>
      <c r="E37">
        <f>VLOOKUP($C37,Base!$B$1:$X$73,E$1,)</f>
        <v>4.4000000000000004</v>
      </c>
      <c r="F37">
        <f>VLOOKUP($C37,Base!$B$1:$X$73,F$1,)</f>
        <v>4.4000000000000004</v>
      </c>
    </row>
    <row r="38" spans="2:6" x14ac:dyDescent="0.25">
      <c r="C38" t="s">
        <v>29</v>
      </c>
      <c r="D38">
        <f>VLOOKUP($C38,Base!$B$1:$X$73,D$1,)</f>
        <v>4</v>
      </c>
      <c r="E38">
        <f>VLOOKUP($C38,Base!$B$1:$X$73,E$1,)</f>
        <v>4.0999999999999996</v>
      </c>
      <c r="F38">
        <f>VLOOKUP($C38,Base!$B$1:$X$73,F$1,)</f>
        <v>4.0999999999999996</v>
      </c>
    </row>
    <row r="40" spans="2:6" x14ac:dyDescent="0.25">
      <c r="B40" t="s">
        <v>37</v>
      </c>
      <c r="C40" t="s">
        <v>30</v>
      </c>
      <c r="D40">
        <f>VLOOKUP($C40,Base!$B$1:$X$73,D$1,)</f>
        <v>4</v>
      </c>
      <c r="E40">
        <f>VLOOKUP($C40,Base!$B$1:$X$73,E$1,)</f>
        <v>4</v>
      </c>
      <c r="F40">
        <f>VLOOKUP($C40,Base!$B$1:$X$73,F$1,)</f>
        <v>4</v>
      </c>
    </row>
    <row r="41" spans="2:6" x14ac:dyDescent="0.25">
      <c r="C41" t="s">
        <v>31</v>
      </c>
      <c r="D41">
        <f>VLOOKUP($C41,Base!$B$1:$X$73,D$1,)</f>
        <v>3.5</v>
      </c>
      <c r="E41">
        <f>VLOOKUP($C41,Base!$B$1:$X$73,E$1,)</f>
        <v>3.5</v>
      </c>
      <c r="F41">
        <f>VLOOKUP($C41,Base!$B$1:$X$73,F$1,)</f>
        <v>3.4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Segm.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Costa</dc:creator>
  <cp:lastModifiedBy>Lucas Costa</cp:lastModifiedBy>
  <dcterms:created xsi:type="dcterms:W3CDTF">2015-06-05T18:19:34Z</dcterms:created>
  <dcterms:modified xsi:type="dcterms:W3CDTF">2022-12-13T13:19:54Z</dcterms:modified>
</cp:coreProperties>
</file>