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JECT #2 COMPLETED\"/>
    </mc:Choice>
  </mc:AlternateContent>
  <xr:revisionPtr revIDLastSave="0" documentId="8_{D982E991-1010-4518-A521-5848B0401825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DATA SET" sheetId="3" r:id="rId1"/>
    <sheet name="INDUSTRIAL YEAR 1" sheetId="1" r:id="rId2"/>
    <sheet name="INFO_TECH YEAR 1" sheetId="2" r:id="rId3"/>
    <sheet name="SUMMARY STATS" sheetId="4" r:id="rId4"/>
    <sheet name="TICKER LIST" sheetId="5" r:id="rId5"/>
    <sheet name="VISUALIZATION" sheetId="7" r:id="rId6"/>
    <sheet name="P&amp;L DASHBOARD" sheetId="6" r:id="rId7"/>
    <sheet name="FORECAST MODEL" sheetId="8" r:id="rId8"/>
  </sheets>
  <definedNames>
    <definedName name="_xlnm._FilterDatabase" localSheetId="1" hidden="1">'INDUSTRIAL YEAR 1'!$A$1:$K$1711</definedName>
    <definedName name="_xlnm._FilterDatabase" localSheetId="2" hidden="1">'INFO_TECH YEAR 1'!$A$1:$K$1711</definedName>
    <definedName name="_xlchart.v1.0" hidden="1">VISUALIZATION!$O$1</definedName>
    <definedName name="_xlchart.v1.1" hidden="1">VISUALIZATION!$O$2:$O$63</definedName>
    <definedName name="_xlchart.v1.2" hidden="1">VISUALIZATION!$P$1</definedName>
    <definedName name="_xlchart.v1.3" hidden="1">VISUALIZATION!$P$2:$P$63</definedName>
    <definedName name="_xlchart.v1.4" hidden="1">VISUALIZATION!$A$1</definedName>
    <definedName name="_xlchart.v1.5" hidden="1">VISUALIZATION!$A$2:$A$63</definedName>
    <definedName name="_xlchart.v1.6" hidden="1">VISUALIZATION!$B$1</definedName>
    <definedName name="_xlchart.v1.7" hidden="1">VISUALIZATION!$B$2:$B$63</definedName>
    <definedName name="cogs">'DATA SET'!$F$2:$F$1711</definedName>
    <definedName name="operating">'DATA SET'!$I$2:$I$1711</definedName>
    <definedName name="research">'DATA SET'!$H$2:$H$1711</definedName>
    <definedName name="revenue">'DATA SET'!$E$2:$E$1711</definedName>
    <definedName name="SGA">'DATA SET'!$G$2:$G$1711</definedName>
    <definedName name="ticker_list">'TICKER LIST'!$A$2:$A$431</definedName>
    <definedName name="tickers">'DATA SET'!$B$2:$B$1711</definedName>
    <definedName name="TR_industrial">'INDUSTRIAL YEAR 1'!$E$2:$E$1688</definedName>
    <definedName name="TR_Info_tech">'INFO_TECH YEAR 1'!$E$10:$E$1692</definedName>
    <definedName name="years">'DATA SET'!$C$2:$C$1711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8" l="1"/>
  <c r="F11" i="8"/>
  <c r="F7" i="8"/>
  <c r="C10" i="8" a="1"/>
  <c r="C10" i="8" s="1"/>
  <c r="D10" i="8" a="1"/>
  <c r="D10" i="8" s="1"/>
  <c r="E10" i="8" a="1"/>
  <c r="E10" i="8" s="1"/>
  <c r="B10" i="8" a="1"/>
  <c r="B10" i="8" s="1"/>
  <c r="C9" i="8" a="1"/>
  <c r="C9" i="8" s="1"/>
  <c r="D9" i="8" a="1"/>
  <c r="D9" i="8" s="1"/>
  <c r="E9" i="8" a="1"/>
  <c r="E9" i="8" s="1"/>
  <c r="B9" i="8" a="1"/>
  <c r="B9" i="8" s="1"/>
  <c r="C10" i="6" a="1"/>
  <c r="C10" i="6" s="1"/>
  <c r="D10" i="6" a="1"/>
  <c r="D10" i="6" s="1"/>
  <c r="E10" i="6" a="1"/>
  <c r="E10" i="6" s="1"/>
  <c r="B10" i="6" a="1"/>
  <c r="B10" i="6" s="1"/>
  <c r="B9" i="6" a="1"/>
  <c r="B9" i="6" s="1"/>
  <c r="C9" i="6" a="1"/>
  <c r="C9" i="6" s="1"/>
  <c r="D9" i="6" a="1"/>
  <c r="D9" i="6" s="1"/>
  <c r="E9" i="6" a="1"/>
  <c r="E9" i="6" s="1"/>
  <c r="B8" i="6" a="1"/>
  <c r="B8" i="6" s="1"/>
  <c r="G20" i="8"/>
  <c r="F20" i="8"/>
  <c r="F19" i="8"/>
  <c r="G19" i="8"/>
  <c r="F18" i="8"/>
  <c r="F5" i="8" s="1"/>
  <c r="G18" i="8"/>
  <c r="C19" i="8"/>
  <c r="D19" i="8"/>
  <c r="E19" i="8"/>
  <c r="B19" i="8"/>
  <c r="D18" i="8"/>
  <c r="E18" i="8"/>
  <c r="C18" i="8"/>
  <c r="B5" i="8" a="1"/>
  <c r="B5" i="8" s="1"/>
  <c r="C5" i="8" a="1"/>
  <c r="C5" i="8" s="1"/>
  <c r="D5" i="8" a="1"/>
  <c r="D5" i="8" s="1"/>
  <c r="E5" i="8" a="1"/>
  <c r="E5" i="8" s="1"/>
  <c r="B6" i="8" a="1"/>
  <c r="B6" i="8" s="1"/>
  <c r="C6" i="8" a="1"/>
  <c r="C6" i="8" s="1"/>
  <c r="D6" i="8" a="1"/>
  <c r="D6" i="8" s="1"/>
  <c r="E6" i="8" a="1"/>
  <c r="E6" i="8" s="1"/>
  <c r="B8" i="8" a="1"/>
  <c r="B8" i="8" s="1"/>
  <c r="C8" i="8" a="1"/>
  <c r="C8" i="8" s="1"/>
  <c r="D8" i="8" a="1"/>
  <c r="D8" i="8" s="1"/>
  <c r="E8" i="8" a="1"/>
  <c r="E8" i="8" s="1"/>
  <c r="C8" i="6" a="1"/>
  <c r="C8" i="6" s="1"/>
  <c r="D8" i="6" a="1"/>
  <c r="D8" i="6" s="1"/>
  <c r="E8" i="6" a="1"/>
  <c r="E8" i="6" s="1"/>
  <c r="C6" i="6" a="1"/>
  <c r="C6" i="6" s="1"/>
  <c r="D6" i="6" a="1"/>
  <c r="D6" i="6" s="1"/>
  <c r="E6" i="6" a="1"/>
  <c r="E6" i="6" s="1"/>
  <c r="B6" i="6" a="1"/>
  <c r="B6" i="6" s="1"/>
  <c r="C5" i="6" a="1"/>
  <c r="C5" i="6" s="1"/>
  <c r="D5" i="6" a="1"/>
  <c r="D5" i="6" s="1"/>
  <c r="E5" i="6" a="1"/>
  <c r="E5" i="6" s="1"/>
  <c r="B5" i="6" a="1"/>
  <c r="B5" i="6" s="1"/>
  <c r="E11" i="8" l="1"/>
  <c r="E12" i="8" s="1"/>
  <c r="E20" i="8" s="1"/>
  <c r="D11" i="8"/>
  <c r="D12" i="8" s="1"/>
  <c r="D20" i="8" s="1"/>
  <c r="C11" i="8"/>
  <c r="C12" i="8" s="1"/>
  <c r="C20" i="8" s="1"/>
  <c r="F12" i="8"/>
  <c r="G12" i="8" s="1"/>
  <c r="B11" i="8"/>
  <c r="B12" i="8" s="1"/>
  <c r="B20" i="8" s="1"/>
  <c r="E11" i="6"/>
  <c r="E12" i="6" s="1"/>
  <c r="D11" i="6"/>
  <c r="D12" i="6" s="1"/>
  <c r="C11" i="6"/>
  <c r="C12" i="6" s="1"/>
  <c r="B11" i="6"/>
  <c r="B12" i="6" s="1"/>
  <c r="G7" i="8"/>
  <c r="G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<sst xmlns="http://schemas.openxmlformats.org/spreadsheetml/2006/main" count="21059" uniqueCount="615">
  <si>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</si>
  <si>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</si>
  <si>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</si>
  <si>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</si>
  <si>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</si>
  <si>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</si>
  <si>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</si>
  <si>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</si>
  <si>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</si>
  <si>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</si>
  <si>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VRSK</t>
  </si>
  <si>
    <t>Year 1</t>
  </si>
  <si>
    <t>Industrials</t>
  </si>
  <si>
    <t>Research &amp; Consulting Services</t>
  </si>
  <si>
    <t>DNB</t>
  </si>
  <si>
    <t>Year 2</t>
  </si>
  <si>
    <t>Year 3</t>
  </si>
  <si>
    <t>AAP</t>
  </si>
  <si>
    <t>Consumer Discretionary</t>
  </si>
  <si>
    <t>Automotive Retail</t>
  </si>
  <si>
    <t>Year 4</t>
  </si>
  <si>
    <t>VRSN</t>
  </si>
  <si>
    <t>Information Technology</t>
  </si>
  <si>
    <t>Internet Software &amp; Services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</si>
  <si>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</si>
  <si>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</si>
  <si>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</si>
  <si>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</si>
  <si>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</si>
  <si>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</si>
  <si>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</si>
  <si>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QRVO</t>
  </si>
  <si>
    <t>Semiconductors</t>
  </si>
  <si>
    <t>LLTC</t>
  </si>
  <si>
    <t>RHT</t>
  </si>
  <si>
    <t>Systems Software</t>
  </si>
  <si>
    <t>AKAM</t>
  </si>
  <si>
    <t>FLIR</t>
  </si>
  <si>
    <t>Electronic Equipment &amp; Instruments</t>
  </si>
  <si>
    <t>ADM</t>
  </si>
  <si>
    <t>Consumer Staples</t>
  </si>
  <si>
    <t>Agricultural Products</t>
  </si>
  <si>
    <t>FFIV</t>
  </si>
  <si>
    <t>Networking Equipment</t>
  </si>
  <si>
    <t>MCHP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</si>
  <si>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</si>
  <si>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</si>
  <si>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</si>
  <si>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</si>
  <si>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</si>
  <si>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</si>
  <si>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</si>
  <si>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</si>
  <si>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</si>
  <si>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</si>
  <si>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</si>
  <si>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</si>
  <si>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</si>
  <si>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</si>
  <si>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</si>
  <si>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SWKS</t>
  </si>
  <si>
    <t>TSS</t>
  </si>
  <si>
    <t>ALB</t>
  </si>
  <si>
    <t>Materials</t>
  </si>
  <si>
    <t>Specialty Chemicals</t>
  </si>
  <si>
    <t>SRCL</t>
  </si>
  <si>
    <t>Industrial Conglomerates</t>
  </si>
  <si>
    <t>ALL</t>
  </si>
  <si>
    <t>TDG</t>
  </si>
  <si>
    <t>Aerospace &amp; Defense</t>
  </si>
  <si>
    <t>ALLE</t>
  </si>
  <si>
    <t>Building Products</t>
  </si>
  <si>
    <t>ALXN</t>
  </si>
  <si>
    <t>Biotechnology</t>
  </si>
  <si>
    <t>EFX</t>
  </si>
  <si>
    <t>AYI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</si>
  <si>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</si>
  <si>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</si>
  <si>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</si>
  <si>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</si>
  <si>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</si>
  <si>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</si>
  <si>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</si>
  <si>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</si>
  <si>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</si>
  <si>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</si>
  <si>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</si>
  <si>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</si>
  <si>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</si>
  <si>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</si>
  <si>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</si>
  <si>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</si>
  <si>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</si>
  <si>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</si>
  <si>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XLNX</t>
  </si>
  <si>
    <t>KSU</t>
  </si>
  <si>
    <t>Railroads</t>
  </si>
  <si>
    <t>ADSK</t>
  </si>
  <si>
    <t>Application Software</t>
  </si>
  <si>
    <t>AVY</t>
  </si>
  <si>
    <t>Paper Packaging</t>
  </si>
  <si>
    <t>AWK</t>
  </si>
  <si>
    <t>Water Utilities</t>
  </si>
  <si>
    <t>AXP</t>
  </si>
  <si>
    <t>Consumer Finance</t>
  </si>
  <si>
    <t>AZO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</si>
  <si>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</si>
  <si>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</si>
  <si>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</si>
  <si>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</si>
  <si>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</si>
  <si>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</si>
  <si>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</si>
  <si>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</si>
  <si>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</si>
  <si>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</si>
  <si>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</si>
  <si>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</si>
  <si>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</si>
  <si>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</si>
  <si>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</si>
  <si>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</si>
  <si>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</si>
  <si>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</si>
  <si>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</si>
  <si>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</si>
  <si>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</si>
  <si>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</si>
  <si>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ROP</t>
  </si>
  <si>
    <t>FBHS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</si>
  <si>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</si>
  <si>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</si>
  <si>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</si>
  <si>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</si>
  <si>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</si>
  <si>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</si>
  <si>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</si>
  <si>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</si>
  <si>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</si>
  <si>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</si>
  <si>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</si>
  <si>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</si>
  <si>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</si>
  <si>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</si>
  <si>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</si>
  <si>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</si>
  <si>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</si>
  <si>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FAST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</si>
  <si>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</si>
  <si>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</si>
  <si>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</si>
  <si>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</si>
  <si>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</si>
  <si>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</si>
  <si>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</si>
  <si>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</si>
  <si>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</si>
  <si>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AME</t>
  </si>
  <si>
    <t>LEG</t>
  </si>
  <si>
    <t>CMS</t>
  </si>
  <si>
    <t>CNC</t>
  </si>
  <si>
    <t>CNP</t>
  </si>
  <si>
    <t>COF</t>
  </si>
  <si>
    <t>COG</t>
  </si>
  <si>
    <t>PBI</t>
  </si>
  <si>
    <t>Technology, Hardware, Software and Supplies</t>
  </si>
  <si>
    <t>XYL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</si>
  <si>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</si>
  <si>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</si>
  <si>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</si>
  <si>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</si>
  <si>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</si>
  <si>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</si>
  <si>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</si>
  <si>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GPN</t>
  </si>
  <si>
    <t>Data Processing &amp; Outsourced Services</t>
  </si>
  <si>
    <t>TDC</t>
  </si>
  <si>
    <t>ADI</t>
  </si>
  <si>
    <t>CTL</t>
  </si>
  <si>
    <t>Telecommunications Services</t>
  </si>
  <si>
    <t>Integrated Telecommunications Services</t>
  </si>
  <si>
    <t>KLAC</t>
  </si>
  <si>
    <t>Semiconductor Equipment</t>
  </si>
  <si>
    <t>CVS</t>
  </si>
  <si>
    <t>Drug Retail</t>
  </si>
  <si>
    <t>CVX</t>
  </si>
  <si>
    <t>CXO</t>
  </si>
  <si>
    <t>D</t>
  </si>
  <si>
    <t>DD</t>
  </si>
  <si>
    <t>Diversified Chemicals</t>
  </si>
  <si>
    <t>FLS</t>
  </si>
  <si>
    <t>Industrial Machinery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</si>
  <si>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</si>
  <si>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</si>
  <si>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</si>
  <si>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</si>
  <si>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</si>
  <si>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</si>
  <si>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</si>
  <si>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CTAS</t>
  </si>
  <si>
    <t>Diversified Support Services</t>
  </si>
  <si>
    <t>RHI</t>
  </si>
  <si>
    <t>Human Resource &amp; Employment Services</t>
  </si>
  <si>
    <t>PNR</t>
  </si>
  <si>
    <t>DIS</t>
  </si>
  <si>
    <t>Broadcasting &amp; Cable TV</t>
  </si>
  <si>
    <t>DISCA</t>
  </si>
  <si>
    <t>DISCK</t>
  </si>
  <si>
    <t>DLPH</t>
  </si>
  <si>
    <t>DLR</t>
  </si>
  <si>
    <t>DLTR</t>
  </si>
  <si>
    <t>COL</t>
  </si>
  <si>
    <t>ALK</t>
  </si>
  <si>
    <t>Airlines</t>
  </si>
  <si>
    <t>DPS</t>
  </si>
  <si>
    <t>Soft Drinks</t>
  </si>
  <si>
    <t>DRI</t>
  </si>
  <si>
    <t>DUK</t>
  </si>
  <si>
    <t>DVA</t>
  </si>
  <si>
    <t>DVN</t>
  </si>
  <si>
    <t>CTXS</t>
  </si>
  <si>
    <t>CRM</t>
  </si>
  <si>
    <t>ECL</t>
  </si>
  <si>
    <t>ED</t>
  </si>
  <si>
    <t>JBHT</t>
  </si>
  <si>
    <t>Trucking</t>
  </si>
  <si>
    <t>EIX</t>
  </si>
  <si>
    <t>EL</t>
  </si>
  <si>
    <t>EMN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</si>
  <si>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</si>
  <si>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</si>
  <si>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</si>
  <si>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</si>
  <si>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</si>
  <si>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</si>
  <si>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</si>
  <si>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</si>
  <si>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</si>
  <si>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NLSN</t>
  </si>
  <si>
    <t>ETR</t>
  </si>
  <si>
    <t>EW</t>
  </si>
  <si>
    <t>EXC</t>
  </si>
  <si>
    <t>ROK</t>
  </si>
  <si>
    <t>PWR</t>
  </si>
  <si>
    <t>EXPD</t>
  </si>
  <si>
    <t>Air Freight &amp; Logistics</t>
  </si>
  <si>
    <t>EXPE</t>
  </si>
  <si>
    <t>EXR</t>
  </si>
  <si>
    <t>F</t>
  </si>
  <si>
    <t>Automobile Manufacturers</t>
  </si>
  <si>
    <t>FSLR</t>
  </si>
  <si>
    <t>FCX</t>
  </si>
  <si>
    <t>Copper</t>
  </si>
  <si>
    <t>R</t>
  </si>
  <si>
    <t>FE</t>
  </si>
  <si>
    <t>EA</t>
  </si>
  <si>
    <t>Home Entertainment Software</t>
  </si>
  <si>
    <t>LRCX</t>
  </si>
  <si>
    <t>SYMC</t>
  </si>
  <si>
    <t>ADS</t>
  </si>
  <si>
    <t>INTU</t>
  </si>
  <si>
    <t>ADBE</t>
  </si>
  <si>
    <t>FL</t>
  </si>
  <si>
    <t>Apparel Retail</t>
  </si>
  <si>
    <t>CSRA</t>
  </si>
  <si>
    <t>IT Consulting &amp; Other Services</t>
  </si>
  <si>
    <t>NVDA</t>
  </si>
  <si>
    <t>MAS</t>
  </si>
  <si>
    <t>DOV</t>
  </si>
  <si>
    <t>FMC</t>
  </si>
  <si>
    <t>FRT</t>
  </si>
  <si>
    <t>Retail REITs</t>
  </si>
  <si>
    <t>FTR</t>
  </si>
  <si>
    <t>GGP</t>
  </si>
  <si>
    <t>GILD</t>
  </si>
  <si>
    <t>GIS</t>
  </si>
  <si>
    <t>APH</t>
  </si>
  <si>
    <t>Electronic Components</t>
  </si>
  <si>
    <t>JNPR</t>
  </si>
  <si>
    <t>GM</t>
  </si>
  <si>
    <t>GPC</t>
  </si>
  <si>
    <t>NFLX</t>
  </si>
  <si>
    <t>ATVI</t>
  </si>
  <si>
    <t>FISV</t>
  </si>
  <si>
    <t>GPS</t>
  </si>
  <si>
    <t>GRMN</t>
  </si>
  <si>
    <t>Consumer Electronics</t>
  </si>
  <si>
    <t>GT</t>
  </si>
  <si>
    <t>Tires &amp; Rubber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</si>
  <si>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</si>
  <si>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</si>
  <si>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</si>
  <si>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</si>
  <si>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</si>
  <si>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</si>
  <si>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</si>
  <si>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</si>
  <si>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</si>
  <si>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</si>
  <si>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</si>
  <si>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</si>
  <si>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</si>
  <si>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</si>
  <si>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</si>
  <si>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</si>
  <si>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</si>
  <si>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RSG</t>
  </si>
  <si>
    <t>GWW</t>
  </si>
  <si>
    <t>Industrial Materials</t>
  </si>
  <si>
    <t>HP</t>
  </si>
  <si>
    <t>Oil &amp; Gas Drilling</t>
  </si>
  <si>
    <t>YHOO</t>
  </si>
  <si>
    <t>HRB</t>
  </si>
  <si>
    <t>HRL</t>
  </si>
  <si>
    <t>HSIC</t>
  </si>
  <si>
    <t>HST</t>
  </si>
  <si>
    <t>HSY</t>
  </si>
  <si>
    <t>HUM</t>
  </si>
  <si>
    <t>IDXX</t>
  </si>
  <si>
    <t>IFF</t>
  </si>
  <si>
    <t>ILMN</t>
  </si>
  <si>
    <t>Life Sciences Tools &amp; Services</t>
  </si>
  <si>
    <t>HRS</t>
  </si>
  <si>
    <t>Telecommunications Equipment</t>
  </si>
  <si>
    <t>IP</t>
  </si>
  <si>
    <t>IPG</t>
  </si>
  <si>
    <t>Advertising</t>
  </si>
  <si>
    <t>IRM</t>
  </si>
  <si>
    <t>ISRG</t>
  </si>
  <si>
    <t>NSC</t>
  </si>
  <si>
    <t>IVZ</t>
  </si>
  <si>
    <t>LLL</t>
  </si>
  <si>
    <t>JEC</t>
  </si>
  <si>
    <t>CSX</t>
  </si>
  <si>
    <t>CHRW</t>
  </si>
  <si>
    <t>JPM</t>
  </si>
  <si>
    <t>JWN</t>
  </si>
  <si>
    <t>Department Stores</t>
  </si>
  <si>
    <t>K</t>
  </si>
  <si>
    <t>KEY</t>
  </si>
  <si>
    <t>KIM</t>
  </si>
  <si>
    <t>WU</t>
  </si>
  <si>
    <t>NTAP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</si>
  <si>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</si>
  <si>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</si>
  <si>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</si>
  <si>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</si>
  <si>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</si>
  <si>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</si>
  <si>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</si>
  <si>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</si>
  <si>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</si>
  <si>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PH</t>
  </si>
  <si>
    <t>LB</t>
  </si>
  <si>
    <t>TXT</t>
  </si>
  <si>
    <t>LEN</t>
  </si>
  <si>
    <t>LH</t>
  </si>
  <si>
    <t>LKQ</t>
  </si>
  <si>
    <t>Distributors</t>
  </si>
  <si>
    <t>FIS</t>
  </si>
  <si>
    <t>LLY</t>
  </si>
  <si>
    <t>WM</t>
  </si>
  <si>
    <t>Environmental Services</t>
  </si>
  <si>
    <t>LNT</t>
  </si>
  <si>
    <t>LOW</t>
  </si>
  <si>
    <t>LUK</t>
  </si>
  <si>
    <t>Multi-Sector Holdings</t>
  </si>
  <si>
    <t>ITW</t>
  </si>
  <si>
    <t>LVLT</t>
  </si>
  <si>
    <t>Alternative Carriers</t>
  </si>
  <si>
    <t>LYB</t>
  </si>
  <si>
    <t>M</t>
  </si>
  <si>
    <t>MAA</t>
  </si>
  <si>
    <t>MAC</t>
  </si>
  <si>
    <t>MAR</t>
  </si>
  <si>
    <t>MAT</t>
  </si>
  <si>
    <t>MCD</t>
  </si>
  <si>
    <t>AVGO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</si>
  <si>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</si>
  <si>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</si>
  <si>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</si>
  <si>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</si>
  <si>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</si>
  <si>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</si>
  <si>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</si>
  <si>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</si>
  <si>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</si>
  <si>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</si>
  <si>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</si>
  <si>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</si>
  <si>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</si>
  <si>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MNST</t>
  </si>
  <si>
    <t>MO</t>
  </si>
  <si>
    <t>Tobacco</t>
  </si>
  <si>
    <t>MON</t>
  </si>
  <si>
    <t>MOS</t>
  </si>
  <si>
    <t>MPC</t>
  </si>
  <si>
    <t>MRK</t>
  </si>
  <si>
    <t>MRO</t>
  </si>
  <si>
    <t>CTSH</t>
  </si>
  <si>
    <t>AMAT</t>
  </si>
  <si>
    <t>MTB</t>
  </si>
  <si>
    <t>MTD</t>
  </si>
  <si>
    <t>GLW</t>
  </si>
  <si>
    <t>FB</t>
  </si>
  <si>
    <t>EBAY</t>
  </si>
  <si>
    <t>MA</t>
  </si>
  <si>
    <t>MUR</t>
  </si>
  <si>
    <t>MYL</t>
  </si>
  <si>
    <t>NBL</t>
  </si>
  <si>
    <t>NDAQ</t>
  </si>
  <si>
    <t>NEE</t>
  </si>
  <si>
    <t>NEM</t>
  </si>
  <si>
    <t>Gold</t>
  </si>
  <si>
    <t>NFX</t>
  </si>
  <si>
    <t>NKE</t>
  </si>
  <si>
    <t>EMR</t>
  </si>
  <si>
    <t>ETN</t>
  </si>
  <si>
    <t>PCAR</t>
  </si>
  <si>
    <t>Construction &amp; Farm Machinery &amp; Heavy Trucks</t>
  </si>
  <si>
    <t>NOV</t>
  </si>
  <si>
    <t>CMI</t>
  </si>
  <si>
    <t>LUV</t>
  </si>
  <si>
    <t>MU</t>
  </si>
  <si>
    <t>NUE</t>
  </si>
  <si>
    <t>Steel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</si>
  <si>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</si>
  <si>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</si>
  <si>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</si>
  <si>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</si>
  <si>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</si>
  <si>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</si>
  <si>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</si>
  <si>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</si>
  <si>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</si>
  <si>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FLR</t>
  </si>
  <si>
    <t>Diversified Commercial Services</t>
  </si>
  <si>
    <t>DHR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</si>
  <si>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</si>
  <si>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</si>
  <si>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</si>
  <si>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</si>
  <si>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</si>
  <si>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</si>
  <si>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</si>
  <si>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</si>
  <si>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</si>
  <si>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PHM</t>
  </si>
  <si>
    <t>PKI</t>
  </si>
  <si>
    <t>PM</t>
  </si>
  <si>
    <t>PNC</t>
  </si>
  <si>
    <t>UNP</t>
  </si>
  <si>
    <t>PNW</t>
  </si>
  <si>
    <t>PPG</t>
  </si>
  <si>
    <t>PPL</t>
  </si>
  <si>
    <t>PRU</t>
  </si>
  <si>
    <t>PSX</t>
  </si>
  <si>
    <t>PVH</t>
  </si>
  <si>
    <t>PX</t>
  </si>
  <si>
    <t>STX</t>
  </si>
  <si>
    <t>Computer Storage &amp; Peripherals</t>
  </si>
  <si>
    <t>TEL</t>
  </si>
  <si>
    <t>Electronic Manufacturing Services</t>
  </si>
  <si>
    <t>V</t>
  </si>
  <si>
    <t>ARNC</t>
  </si>
  <si>
    <t>RCL</t>
  </si>
  <si>
    <t>REGN</t>
  </si>
  <si>
    <t>AAL</t>
  </si>
  <si>
    <t>TXN</t>
  </si>
  <si>
    <t>RL</t>
  </si>
  <si>
    <t>DE</t>
  </si>
  <si>
    <t>MMM</t>
  </si>
  <si>
    <t>GD</t>
  </si>
  <si>
    <t>ROST</t>
  </si>
  <si>
    <t>RRC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</si>
  <si>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</si>
  <si>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</si>
  <si>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</si>
  <si>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</si>
  <si>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</si>
  <si>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</si>
  <si>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</si>
  <si>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</si>
  <si>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</si>
  <si>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</si>
  <si>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</si>
  <si>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</si>
  <si>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</si>
  <si>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</si>
  <si>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</si>
  <si>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UAL</t>
  </si>
  <si>
    <t>DAL</t>
  </si>
  <si>
    <t>SRE</t>
  </si>
  <si>
    <t>STI</t>
  </si>
  <si>
    <t>STZ</t>
  </si>
  <si>
    <t>Distillers &amp; Vintners</t>
  </si>
  <si>
    <t>SWK</t>
  </si>
  <si>
    <t>WDC</t>
  </si>
  <si>
    <t>SWN</t>
  </si>
  <si>
    <t>SYF</t>
  </si>
  <si>
    <t>SYK</t>
  </si>
  <si>
    <t>SYY</t>
  </si>
  <si>
    <t>Food Distributors</t>
  </si>
  <si>
    <t>T</t>
  </si>
  <si>
    <t>TAP</t>
  </si>
  <si>
    <t>Brewers</t>
  </si>
  <si>
    <t>CAT</t>
  </si>
  <si>
    <t>HON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</si>
  <si>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</si>
  <si>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</si>
  <si>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</si>
  <si>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</si>
  <si>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</si>
  <si>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</si>
  <si>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</si>
  <si>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</si>
  <si>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</si>
  <si>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</si>
  <si>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</si>
  <si>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</si>
  <si>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</si>
  <si>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XRX</t>
  </si>
  <si>
    <t>QCOM</t>
  </si>
  <si>
    <t>UA</t>
  </si>
  <si>
    <t>UAA</t>
  </si>
  <si>
    <t>LMT</t>
  </si>
  <si>
    <t>UDR</t>
  </si>
  <si>
    <t>ULTA</t>
  </si>
  <si>
    <t>UNH</t>
  </si>
  <si>
    <t>UNM</t>
  </si>
  <si>
    <t>FDX</t>
  </si>
  <si>
    <t>URBN</t>
  </si>
  <si>
    <t>USB</t>
  </si>
  <si>
    <t>UPS</t>
  </si>
  <si>
    <t>CSCO</t>
  </si>
  <si>
    <t>HPQ</t>
  </si>
  <si>
    <t>Computer Hardware</t>
  </si>
  <si>
    <t>VAR</t>
  </si>
  <si>
    <t>VFC</t>
  </si>
  <si>
    <t>VIAB</t>
  </si>
  <si>
    <t>VLO</t>
  </si>
  <si>
    <t>VMC</t>
  </si>
  <si>
    <t>VNO</t>
  </si>
  <si>
    <t>UTX</t>
  </si>
  <si>
    <t>HPE</t>
  </si>
  <si>
    <t>Technology Hardware, Storage &amp; Peripherals</t>
  </si>
  <si>
    <t>VRTX</t>
  </si>
  <si>
    <t>VTR</t>
  </si>
  <si>
    <t>VZ</t>
  </si>
  <si>
    <t>WAT</t>
  </si>
  <si>
    <t>INTC</t>
  </si>
  <si>
    <t>WEC</t>
  </si>
  <si>
    <t>WFC</t>
  </si>
  <si>
    <t>WFM</t>
  </si>
  <si>
    <t>WHR</t>
  </si>
  <si>
    <t>WMB</t>
  </si>
  <si>
    <t>WMT</t>
  </si>
  <si>
    <t>WRK</t>
  </si>
  <si>
    <t>MSFT</t>
  </si>
  <si>
    <t>WY</t>
  </si>
  <si>
    <t>WYN</t>
  </si>
  <si>
    <t>WYNN</t>
  </si>
  <si>
    <t>Casinos &amp; Gaming</t>
  </si>
  <si>
    <t>XEC</t>
  </si>
  <si>
    <t>XEL</t>
  </si>
  <si>
    <t>XL</t>
  </si>
  <si>
    <t>IBM</t>
  </si>
  <si>
    <t>XOM</t>
  </si>
  <si>
    <t>XRAY</t>
  </si>
  <si>
    <t>BA</t>
  </si>
  <si>
    <t>AAPL</t>
  </si>
  <si>
    <t>YUM</t>
  </si>
  <si>
    <t>ZBH</t>
  </si>
  <si>
    <t>ZION</t>
  </si>
  <si>
    <t>ZTS</t>
  </si>
  <si>
    <t>STANDARD DEVIATION</t>
  </si>
  <si>
    <t>3RD QUARTILE</t>
  </si>
  <si>
    <t>1ST QUARTILE</t>
  </si>
  <si>
    <t>RANGE</t>
  </si>
  <si>
    <t>MEDIAN</t>
  </si>
  <si>
    <t>MEAN</t>
  </si>
  <si>
    <t>INFO_TECH</t>
  </si>
  <si>
    <t>INDUSTRIALS</t>
  </si>
  <si>
    <t>MEASURES OF TOTAL REV. IN YEAR 1</t>
  </si>
  <si>
    <t>EBIT</t>
  </si>
  <si>
    <t>Total Operating Expenses</t>
  </si>
  <si>
    <t>Other Operating Items</t>
  </si>
  <si>
    <t>Research and Development</t>
  </si>
  <si>
    <t>Sales, General and Admin.</t>
  </si>
  <si>
    <t>Gross Profit</t>
  </si>
  <si>
    <t>Cost of Goods Sold</t>
  </si>
  <si>
    <t>Total Revenue</t>
  </si>
  <si>
    <t>Line Item</t>
  </si>
  <si>
    <t>tickers</t>
  </si>
  <si>
    <t>&gt;=$10B</t>
  </si>
  <si>
    <t>&gt;=$8B &lt;$10B</t>
  </si>
  <si>
    <t>&gt;=$6B &lt;$8B</t>
  </si>
  <si>
    <t>&gt;=$4B &lt;$6B</t>
  </si>
  <si>
    <t>&gt;=$2B &lt;$4B</t>
  </si>
  <si>
    <t>&gt;=$0B &lt;$2B</t>
  </si>
  <si>
    <t>INFORMATION TECHNOLOGY</t>
  </si>
  <si>
    <t>Weak Case</t>
  </si>
  <si>
    <t>Base Case</t>
  </si>
  <si>
    <t>Strong Case</t>
  </si>
  <si>
    <t>Year 6</t>
  </si>
  <si>
    <t>Year 5</t>
  </si>
  <si>
    <t>Operating Margin</t>
  </si>
  <si>
    <t>Gross Margin</t>
  </si>
  <si>
    <t>Revenue Growth (%)</t>
  </si>
  <si>
    <t>Operating Scenarios - Sensitivity Analysis</t>
  </si>
  <si>
    <t>Assumptions</t>
  </si>
  <si>
    <t>Historical</t>
  </si>
  <si>
    <t>Operating Statistics</t>
  </si>
  <si>
    <t>Scenario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</si>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</sst>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5" formatCode="0.0"/>
    <numFmt numFmtId="170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0" applyNumberFormat="1"/>
    <xf numFmtId="0" fontId="0" fillId="34" borderId="0" xfId="0" applyFill="1"/>
    <xf numFmtId="0" fontId="16" fillId="0" borderId="0" xfId="0" applyFont="1"/>
    <xf numFmtId="0" fontId="0" fillId="36" borderId="0" xfId="0" applyFill="1"/>
    <xf numFmtId="2" fontId="0" fillId="0" borderId="0" xfId="0" applyNumberFormat="1"/>
    <xf numFmtId="6" fontId="16" fillId="0" borderId="0" xfId="0" applyNumberFormat="1" applyFont="1"/>
    <xf numFmtId="0" fontId="0" fillId="37" borderId="0" xfId="0" applyFill="1"/>
    <xf numFmtId="2" fontId="0" fillId="0" borderId="0" xfId="42" applyNumberFormat="1" applyFont="1"/>
    <xf numFmtId="165" fontId="0" fillId="0" borderId="0" xfId="0" applyNumberFormat="1"/>
    <xf numFmtId="5" fontId="16" fillId="0" borderId="0" xfId="0" applyNumberFormat="1" applyFont="1"/>
    <xf numFmtId="5" fontId="16" fillId="35" borderId="0" xfId="0" applyNumberFormat="1" applyFont="1" applyFill="1"/>
    <xf numFmtId="5" fontId="0" fillId="0" borderId="0" xfId="0" applyNumberFormat="1"/>
    <xf numFmtId="0" fontId="18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70" fontId="16" fillId="0" borderId="0" xfId="0" applyNumberFormat="1" applyFont="1"/>
    <xf numFmtId="170" fontId="0" fillId="0" borderId="0" xfId="0" applyNumberFormat="1"/>
    <xf numFmtId="5" fontId="16" fillId="38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Industrial VS Information Technology Sector (Year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Industrial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VISUALIZATION!$E$2:$E$7</c:f>
              <c:strCache>
                <c:ptCount val="6"/>
                <c:pt idx="0">
                  <c:v>&gt;=$0B &lt;$2B</c:v>
                </c:pt>
                <c:pt idx="1">
                  <c:v>&gt;=$2B &lt;$4B</c:v>
                </c:pt>
                <c:pt idx="2">
                  <c:v>&gt;=$4B &lt;$6B</c:v>
                </c:pt>
                <c:pt idx="3">
                  <c:v>&gt;=$6B &lt;$8B</c:v>
                </c:pt>
                <c:pt idx="4">
                  <c:v>&gt;=$8B &lt;$10B</c:v>
                </c:pt>
                <c:pt idx="5">
                  <c:v>&gt;=$10B</c:v>
                </c:pt>
              </c:strCache>
            </c:strRef>
          </c:cat>
          <c:val>
            <c:numRef>
              <c:f>VISUALIZATION!$F$2:$F$7</c:f>
              <c:numCache>
                <c:formatCode>General</c:formatCode>
                <c:ptCount val="6"/>
                <c:pt idx="0">
                  <c:v>147</c:v>
                </c:pt>
                <c:pt idx="1">
                  <c:v>303</c:v>
                </c:pt>
                <c:pt idx="2">
                  <c:v>219</c:v>
                </c:pt>
                <c:pt idx="3">
                  <c:v>167</c:v>
                </c:pt>
                <c:pt idx="4">
                  <c:v>107</c:v>
                </c:pt>
                <c:pt idx="5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6-4CE9-A1C8-E3A79CA77B57}"/>
            </c:ext>
          </c:extLst>
        </c:ser>
        <c:ser>
          <c:idx val="1"/>
          <c:order val="1"/>
          <c:tx>
            <c:v>Information Technology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VISUALIZATION!$E$2:$E$7</c:f>
              <c:strCache>
                <c:ptCount val="6"/>
                <c:pt idx="0">
                  <c:v>&gt;=$0B &lt;$2B</c:v>
                </c:pt>
                <c:pt idx="1">
                  <c:v>&gt;=$2B &lt;$4B</c:v>
                </c:pt>
                <c:pt idx="2">
                  <c:v>&gt;=$4B &lt;$6B</c:v>
                </c:pt>
                <c:pt idx="3">
                  <c:v>&gt;=$6B &lt;$8B</c:v>
                </c:pt>
                <c:pt idx="4">
                  <c:v>&gt;=$8B &lt;$10B</c:v>
                </c:pt>
                <c:pt idx="5">
                  <c:v>&gt;=$10B</c:v>
                </c:pt>
              </c:strCache>
            </c:strRef>
          </c:cat>
          <c:val>
            <c:numRef>
              <c:f>VISUALIZATION!$G$2:$G$7</c:f>
              <c:numCache>
                <c:formatCode>General</c:formatCode>
                <c:ptCount val="6"/>
                <c:pt idx="0">
                  <c:v>143</c:v>
                </c:pt>
                <c:pt idx="1">
                  <c:v>303</c:v>
                </c:pt>
                <c:pt idx="2">
                  <c:v>219</c:v>
                </c:pt>
                <c:pt idx="3">
                  <c:v>165</c:v>
                </c:pt>
                <c:pt idx="4">
                  <c:v>105</c:v>
                </c:pt>
                <c:pt idx="5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6-4CE9-A1C8-E3A79CA77B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5736432"/>
        <c:axId val="1809860800"/>
      </c:barChart>
      <c:catAx>
        <c:axId val="159573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60800"/>
        <c:crosses val="autoZero"/>
        <c:auto val="1"/>
        <c:lblAlgn val="ctr"/>
        <c:lblOffset val="100"/>
        <c:noMultiLvlLbl val="0"/>
      </c:catAx>
      <c:valAx>
        <c:axId val="18098608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9573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lvl="1" rtl="0"/>
            <a:r>
              <a:rPr lang="en-US" sz="1400" b="1" i="0" baseline="0">
                <a:effectLst/>
              </a:rPr>
              <a:t>Total Revenue of Industrial VS Information</a:t>
            </a:r>
          </a:p>
          <a:p>
            <a:pPr lvl="1" rtl="0"/>
            <a:r>
              <a:rPr lang="en-US" sz="1400" b="1" i="0" baseline="0">
                <a:effectLst/>
              </a:rPr>
              <a:t>           Technology Sector (Year 1)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EDC432CA-3DF6-440B-ADD5-C75C0DBF34C1}">
          <cx:tx>
            <cx:txData>
              <cx:f>_xlchart.v1.4</cx:f>
              <cx:v>Industrial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F35B77-3937-4F16-95FB-E162E90E3077}">
          <cx:tx>
            <cx:txData>
              <cx:f>_xlchart.v1.6</cx:f>
              <cx:v>Information Technology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Companies</a:t>
              </a:r>
            </a:p>
          </cx:txPr>
        </cx:title>
        <cx:tickLabels/>
      </cx:axis>
      <cx:axis id="1">
        <cx:valScaling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E0E77-D27B-92DE-9039-631B47702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502920</xdr:colOff>
      <xdr:row>20</xdr:row>
      <xdr:rowOff>64770</xdr:rowOff>
    </xdr:from>
    <xdr:to>
      <xdr:col>10</xdr:col>
      <xdr:colOff>327660</xdr:colOff>
      <xdr:row>36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462F4A-48B2-37F4-761C-0B07CA852C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" y="3722370"/>
              <a:ext cx="4701540" cy="2907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21116-DC12-4946-B20D-1A0504FA4EE7}" name="Table2" displayName="Table2" ref="A4:E12" totalsRowShown="0">
  <autoFilter ref="A4:E12" xr:uid="{5B021116-DC12-4946-B20D-1A0504FA4EE7}"/>
  <tableColumns count="5">
    <tableColumn id="1" xr3:uid="{929B7B3F-7537-4CA2-8C9F-50E2122E3138}" name="Line Item"/>
    <tableColumn id="2" xr3:uid="{2DDF6391-9096-4813-B53B-B3803398BC9D}" name="Year 1" dataDxfId="7"/>
    <tableColumn id="3" xr3:uid="{824043B6-5D6C-4F6A-A364-02B032C8E543}" name="Year 2" dataDxfId="6"/>
    <tableColumn id="4" xr3:uid="{79BE8E7A-1D13-46EB-A2B2-5F9541081209}" name="Year 3" dataDxfId="5"/>
    <tableColumn id="5" xr3:uid="{88ABB991-92D5-4FA1-AA91-7EDE56195624}" name="Year 4" dataDxfId="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BBE9D-70D7-44F3-96BD-D74B4EE18DEC}" name="Table1" displayName="Table1" ref="A4:G12" headerRowCount="0" totalsRowShown="0">
  <tableColumns count="7">
    <tableColumn id="1" xr3:uid="{2E5D506C-D940-4D6A-B1FA-6E1F088043AD}" name="Column1"/>
    <tableColumn id="2" xr3:uid="{769D156E-1413-48D7-BCDF-56215CBC9A5E}" name="Column2" dataDxfId="3"/>
    <tableColumn id="3" xr3:uid="{94325B46-A5C6-4185-BDB3-399B1348F258}" name="Column3" dataDxfId="2"/>
    <tableColumn id="4" xr3:uid="{AC2B2999-F79A-4636-A2A6-0D389B11093D}" name="Column4" dataDxfId="1"/>
    <tableColumn id="5" xr3:uid="{B6707C33-DDC6-4884-9267-6CB1CA29183C}" name="Column5" dataDxfId="0"/>
    <tableColumn id="6" xr3:uid="{9B857BFA-DA27-47DC-BC27-36F628E7FF55}" name="Column6"/>
    <tableColumn id="7" xr3:uid="{6AD371C1-4F4C-4997-B3A4-2C10A6C66BE0}" name="Column7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workbookViewId="0">
      <selection activeCell="I2" sqref="I2:I1711"/>
    </sheetView>
  </sheetViews>
  <sheetFormatPr defaultRowHeight="14.4" x14ac:dyDescent="0.3"/>
  <cols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1650</v>
      </c>
      <c r="B2" t="s">
        <v>10</v>
      </c>
      <c r="C2" t="s">
        <v>11</v>
      </c>
      <c r="D2" s="1">
        <v>41274</v>
      </c>
      <c r="E2" s="2">
        <v>1407848000</v>
      </c>
      <c r="F2" s="2">
        <v>516708000</v>
      </c>
      <c r="G2" s="2">
        <v>220068000</v>
      </c>
      <c r="H2">
        <v>0</v>
      </c>
      <c r="I2" s="2">
        <v>98844000</v>
      </c>
      <c r="J2" t="s">
        <v>12</v>
      </c>
      <c r="K2" t="s">
        <v>13</v>
      </c>
    </row>
    <row r="3" spans="1:11" x14ac:dyDescent="0.3">
      <c r="A3">
        <v>489</v>
      </c>
      <c r="B3" t="s">
        <v>14</v>
      </c>
      <c r="C3" t="s">
        <v>15</v>
      </c>
      <c r="D3" s="1">
        <v>41639</v>
      </c>
      <c r="E3" s="2">
        <v>1558400000</v>
      </c>
      <c r="F3">
        <v>0</v>
      </c>
      <c r="G3" s="2">
        <v>1058000000</v>
      </c>
      <c r="H3">
        <v>0</v>
      </c>
      <c r="I3" s="2">
        <v>60400000</v>
      </c>
      <c r="J3" t="s">
        <v>12</v>
      </c>
      <c r="K3" t="s">
        <v>13</v>
      </c>
    </row>
    <row r="4" spans="1:11" x14ac:dyDescent="0.3">
      <c r="A4">
        <v>490</v>
      </c>
      <c r="B4" t="s">
        <v>14</v>
      </c>
      <c r="C4" t="s">
        <v>16</v>
      </c>
      <c r="D4" s="1">
        <v>42004</v>
      </c>
      <c r="E4" s="2">
        <v>1584500000</v>
      </c>
      <c r="F4">
        <v>0</v>
      </c>
      <c r="G4" s="2">
        <v>1105700000</v>
      </c>
      <c r="H4">
        <v>0</v>
      </c>
      <c r="I4" s="2">
        <v>52500000</v>
      </c>
      <c r="J4" t="s">
        <v>12</v>
      </c>
      <c r="K4" t="s">
        <v>13</v>
      </c>
    </row>
    <row r="5" spans="1:11" x14ac:dyDescent="0.3">
      <c r="A5">
        <v>1651</v>
      </c>
      <c r="B5" t="s">
        <v>10</v>
      </c>
      <c r="C5" t="s">
        <v>15</v>
      </c>
      <c r="D5" s="1">
        <v>41639</v>
      </c>
      <c r="E5" s="2">
        <v>1595703000</v>
      </c>
      <c r="F5" s="2">
        <v>622523000</v>
      </c>
      <c r="G5" s="2">
        <v>228982000</v>
      </c>
      <c r="H5">
        <v>0</v>
      </c>
      <c r="I5" s="2">
        <v>129931000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x14ac:dyDescent="0.3">
      <c r="A10">
        <v>1654</v>
      </c>
      <c r="B10" t="s">
        <v>21</v>
      </c>
      <c r="C10" t="s">
        <v>11</v>
      </c>
      <c r="D10" s="1">
        <v>41274</v>
      </c>
      <c r="E10" s="2">
        <v>873592000</v>
      </c>
      <c r="F10" s="2">
        <v>167600000</v>
      </c>
      <c r="G10" s="2">
        <v>186971000</v>
      </c>
      <c r="H10" s="2">
        <v>61694000</v>
      </c>
      <c r="I10">
        <v>0</v>
      </c>
      <c r="J10" t="s">
        <v>22</v>
      </c>
      <c r="K10" t="s">
        <v>23</v>
      </c>
    </row>
    <row r="11" spans="1:11" x14ac:dyDescent="0.3">
      <c r="A11">
        <v>1655</v>
      </c>
      <c r="B11" t="s">
        <v>21</v>
      </c>
      <c r="C11" t="s">
        <v>15</v>
      </c>
      <c r="D11" s="1">
        <v>41639</v>
      </c>
      <c r="E11" s="2">
        <v>965087000</v>
      </c>
      <c r="F11" s="2">
        <v>187013000</v>
      </c>
      <c r="G11" s="2">
        <v>179545000</v>
      </c>
      <c r="H11" s="2">
        <v>70297000</v>
      </c>
      <c r="I11">
        <v>0</v>
      </c>
      <c r="J11" t="s">
        <v>22</v>
      </c>
      <c r="K11" t="s">
        <v>23</v>
      </c>
    </row>
    <row r="12" spans="1:11" x14ac:dyDescent="0.3">
      <c r="A12">
        <v>1656</v>
      </c>
      <c r="B12" t="s">
        <v>21</v>
      </c>
      <c r="C12" t="s">
        <v>16</v>
      </c>
      <c r="D12" s="1">
        <v>42004</v>
      </c>
      <c r="E12" s="2">
        <v>1010117000</v>
      </c>
      <c r="F12" s="2">
        <v>188425000</v>
      </c>
      <c r="G12" s="2">
        <v>189488000</v>
      </c>
      <c r="H12" s="2">
        <v>67777000</v>
      </c>
      <c r="I12">
        <v>0</v>
      </c>
      <c r="J12" t="s">
        <v>22</v>
      </c>
      <c r="K12" t="s">
        <v>23</v>
      </c>
    </row>
    <row r="13" spans="1:11" x14ac:dyDescent="0.3">
      <c r="A13">
        <v>1657</v>
      </c>
      <c r="B13" t="s">
        <v>21</v>
      </c>
      <c r="C13" t="s">
        <v>20</v>
      </c>
      <c r="D13" s="1">
        <v>42369</v>
      </c>
      <c r="E13" s="2">
        <v>1059366000</v>
      </c>
      <c r="F13" s="2">
        <v>192788000</v>
      </c>
      <c r="G13" s="2">
        <v>196914000</v>
      </c>
      <c r="H13" s="2">
        <v>63718000</v>
      </c>
      <c r="I13">
        <v>0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1335</v>
      </c>
      <c r="B26" t="s">
        <v>31</v>
      </c>
      <c r="C26" t="s">
        <v>11</v>
      </c>
      <c r="D26" s="1">
        <v>41727</v>
      </c>
      <c r="E26" s="2">
        <v>1148231000</v>
      </c>
      <c r="F26" s="2">
        <v>743304000</v>
      </c>
      <c r="G26" s="2">
        <v>180317000</v>
      </c>
      <c r="H26" s="2">
        <v>197269000</v>
      </c>
      <c r="I26">
        <v>0</v>
      </c>
      <c r="J26" t="s">
        <v>22</v>
      </c>
      <c r="K26" t="s">
        <v>32</v>
      </c>
    </row>
    <row r="27" spans="1:11" x14ac:dyDescent="0.3">
      <c r="A27">
        <v>963</v>
      </c>
      <c r="B27" t="s">
        <v>33</v>
      </c>
      <c r="C27" t="s">
        <v>11</v>
      </c>
      <c r="D27" s="1">
        <v>41455</v>
      </c>
      <c r="E27" s="2">
        <v>1282236000</v>
      </c>
      <c r="F27" s="2">
        <v>322516000</v>
      </c>
      <c r="G27" s="2">
        <v>151382000</v>
      </c>
      <c r="H27" s="2">
        <v>235184000</v>
      </c>
      <c r="I27">
        <v>0</v>
      </c>
      <c r="J27" t="s">
        <v>22</v>
      </c>
      <c r="K27" t="s">
        <v>32</v>
      </c>
    </row>
    <row r="28" spans="1:11" x14ac:dyDescent="0.3">
      <c r="A28">
        <v>1354</v>
      </c>
      <c r="B28" t="s">
        <v>34</v>
      </c>
      <c r="C28" t="s">
        <v>11</v>
      </c>
      <c r="D28" s="1">
        <v>41333</v>
      </c>
      <c r="E28" s="2">
        <v>1328817000</v>
      </c>
      <c r="F28" s="2">
        <v>200600000</v>
      </c>
      <c r="G28" s="2">
        <v>660887000</v>
      </c>
      <c r="H28" s="2">
        <v>263150000</v>
      </c>
      <c r="I28">
        <v>0</v>
      </c>
      <c r="J28" t="s">
        <v>22</v>
      </c>
      <c r="K28" t="s">
        <v>35</v>
      </c>
    </row>
    <row r="29" spans="1:11" x14ac:dyDescent="0.3">
      <c r="A29">
        <v>72</v>
      </c>
      <c r="B29" t="s">
        <v>36</v>
      </c>
      <c r="C29" t="s">
        <v>11</v>
      </c>
      <c r="D29" s="1">
        <v>41274</v>
      </c>
      <c r="E29" s="2">
        <v>1373947000</v>
      </c>
      <c r="F29" s="2">
        <v>529900000</v>
      </c>
      <c r="G29" s="2">
        <v>433448000</v>
      </c>
      <c r="H29" s="2">
        <v>74744000</v>
      </c>
      <c r="I29" s="2">
        <v>20962000</v>
      </c>
      <c r="J29" t="s">
        <v>22</v>
      </c>
      <c r="K29" t="s">
        <v>23</v>
      </c>
    </row>
    <row r="30" spans="1:11" x14ac:dyDescent="0.3">
      <c r="A30">
        <v>964</v>
      </c>
      <c r="B30" t="s">
        <v>33</v>
      </c>
      <c r="C30" t="s">
        <v>15</v>
      </c>
      <c r="D30" s="1">
        <v>41819</v>
      </c>
      <c r="E30" s="2">
        <v>1388386000</v>
      </c>
      <c r="F30" s="2">
        <v>338580000</v>
      </c>
      <c r="G30" s="2">
        <v>159642000</v>
      </c>
      <c r="H30" s="2">
        <v>250434000</v>
      </c>
      <c r="I30">
        <v>0</v>
      </c>
      <c r="J30" t="s">
        <v>22</v>
      </c>
      <c r="K30" t="s">
        <v>32</v>
      </c>
    </row>
    <row r="31" spans="1:11" x14ac:dyDescent="0.3">
      <c r="A31">
        <v>652</v>
      </c>
      <c r="B31" t="s">
        <v>37</v>
      </c>
      <c r="C31" t="s">
        <v>11</v>
      </c>
      <c r="D31" s="1">
        <v>41274</v>
      </c>
      <c r="E31" s="2">
        <v>1405358000</v>
      </c>
      <c r="F31" s="2">
        <v>670174000</v>
      </c>
      <c r="G31" s="2">
        <v>292500000</v>
      </c>
      <c r="H31" s="2">
        <v>137354000</v>
      </c>
      <c r="I31">
        <v>0</v>
      </c>
      <c r="J31" t="s">
        <v>22</v>
      </c>
      <c r="K31" t="s">
        <v>38</v>
      </c>
    </row>
    <row r="32" spans="1:11" x14ac:dyDescent="0.3">
      <c r="A32">
        <v>966</v>
      </c>
      <c r="B32" t="s">
        <v>33</v>
      </c>
      <c r="C32" t="s">
        <v>20</v>
      </c>
      <c r="D32" s="1">
        <v>42554</v>
      </c>
      <c r="E32" s="2">
        <v>1423936000</v>
      </c>
      <c r="F32" s="2">
        <v>343801000</v>
      </c>
      <c r="G32" s="2">
        <v>170120000</v>
      </c>
      <c r="H32" s="2">
        <v>276462000</v>
      </c>
      <c r="I32">
        <v>0</v>
      </c>
      <c r="J32" t="s">
        <v>22</v>
      </c>
      <c r="K32" t="s">
        <v>32</v>
      </c>
    </row>
    <row r="33" spans="1:11" x14ac:dyDescent="0.3">
      <c r="A33">
        <v>965</v>
      </c>
      <c r="B33" t="s">
        <v>33</v>
      </c>
      <c r="C33" t="s">
        <v>16</v>
      </c>
      <c r="D33" s="1">
        <v>42183</v>
      </c>
      <c r="E33" s="2">
        <v>1475139000</v>
      </c>
      <c r="F33" s="2">
        <v>355727000</v>
      </c>
      <c r="G33" s="2">
        <v>169952000</v>
      </c>
      <c r="H33" s="2">
        <v>266761000</v>
      </c>
      <c r="I33">
        <v>0</v>
      </c>
      <c r="J33" t="s">
        <v>22</v>
      </c>
      <c r="K33" t="s">
        <v>32</v>
      </c>
    </row>
    <row r="34" spans="1:11" x14ac:dyDescent="0.3">
      <c r="A34">
        <v>32</v>
      </c>
      <c r="B34" t="s">
        <v>39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40</v>
      </c>
      <c r="K34" t="s">
        <v>41</v>
      </c>
    </row>
    <row r="35" spans="1:11" x14ac:dyDescent="0.3">
      <c r="A35">
        <v>33</v>
      </c>
      <c r="B35" t="s">
        <v>39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40</v>
      </c>
      <c r="K35" t="s">
        <v>41</v>
      </c>
    </row>
    <row r="36" spans="1:11" x14ac:dyDescent="0.3">
      <c r="A36">
        <v>34</v>
      </c>
      <c r="B36" t="s">
        <v>39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40</v>
      </c>
      <c r="K36" t="s">
        <v>41</v>
      </c>
    </row>
    <row r="37" spans="1:11" x14ac:dyDescent="0.3">
      <c r="A37">
        <v>35</v>
      </c>
      <c r="B37" t="s">
        <v>39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40</v>
      </c>
      <c r="K37" t="s">
        <v>41</v>
      </c>
    </row>
    <row r="38" spans="1:11" x14ac:dyDescent="0.3">
      <c r="A38">
        <v>636</v>
      </c>
      <c r="B38" t="s">
        <v>42</v>
      </c>
      <c r="C38" t="s">
        <v>11</v>
      </c>
      <c r="D38" s="1">
        <v>41547</v>
      </c>
      <c r="E38" s="2">
        <v>1481314000</v>
      </c>
      <c r="F38" s="2">
        <v>253047000</v>
      </c>
      <c r="G38" s="2">
        <v>587835000</v>
      </c>
      <c r="H38" s="2">
        <v>209614000</v>
      </c>
      <c r="I38">
        <v>0</v>
      </c>
      <c r="J38" t="s">
        <v>22</v>
      </c>
      <c r="K38" t="s">
        <v>43</v>
      </c>
    </row>
    <row r="39" spans="1:11" x14ac:dyDescent="0.3">
      <c r="A39">
        <v>653</v>
      </c>
      <c r="B39" t="s">
        <v>37</v>
      </c>
      <c r="C39" t="s">
        <v>15</v>
      </c>
      <c r="D39" s="1">
        <v>41639</v>
      </c>
      <c r="E39" s="2">
        <v>1496372000</v>
      </c>
      <c r="F39" s="2">
        <v>759362000</v>
      </c>
      <c r="G39" s="2">
        <v>322739000</v>
      </c>
      <c r="H39" s="2">
        <v>147696000</v>
      </c>
      <c r="I39">
        <v>0</v>
      </c>
      <c r="J39" t="s">
        <v>22</v>
      </c>
      <c r="K39" t="s">
        <v>38</v>
      </c>
    </row>
    <row r="40" spans="1:11" x14ac:dyDescent="0.3">
      <c r="A40">
        <v>654</v>
      </c>
      <c r="B40" t="s">
        <v>37</v>
      </c>
      <c r="C40" t="s">
        <v>16</v>
      </c>
      <c r="D40" s="1">
        <v>42004</v>
      </c>
      <c r="E40" s="2">
        <v>1530654000</v>
      </c>
      <c r="F40" s="2">
        <v>780281000</v>
      </c>
      <c r="G40" s="2">
        <v>331995000</v>
      </c>
      <c r="H40" s="2">
        <v>142751000</v>
      </c>
      <c r="I40">
        <v>0</v>
      </c>
      <c r="J40" t="s">
        <v>22</v>
      </c>
      <c r="K40" t="s">
        <v>38</v>
      </c>
    </row>
    <row r="41" spans="1:11" x14ac:dyDescent="0.3">
      <c r="A41">
        <v>1355</v>
      </c>
      <c r="B41" t="s">
        <v>34</v>
      </c>
      <c r="C41" t="s">
        <v>15</v>
      </c>
      <c r="D41" s="1">
        <v>41698</v>
      </c>
      <c r="E41" s="2">
        <v>1534615000</v>
      </c>
      <c r="F41" s="2">
        <v>232600000</v>
      </c>
      <c r="G41" s="2">
        <v>750292000</v>
      </c>
      <c r="H41" s="2">
        <v>317263000</v>
      </c>
      <c r="I41">
        <v>0</v>
      </c>
      <c r="J41" t="s">
        <v>22</v>
      </c>
      <c r="K41" t="s">
        <v>35</v>
      </c>
    </row>
    <row r="42" spans="1:11" x14ac:dyDescent="0.3">
      <c r="A42">
        <v>655</v>
      </c>
      <c r="B42" t="s">
        <v>37</v>
      </c>
      <c r="C42" t="s">
        <v>20</v>
      </c>
      <c r="D42" s="1">
        <v>42369</v>
      </c>
      <c r="E42" s="2">
        <v>1557067000</v>
      </c>
      <c r="F42" s="2">
        <v>803506000</v>
      </c>
      <c r="G42" s="2">
        <v>313544000</v>
      </c>
      <c r="H42" s="2">
        <v>132892000</v>
      </c>
      <c r="I42">
        <v>0</v>
      </c>
      <c r="J42" t="s">
        <v>22</v>
      </c>
      <c r="K42" t="s">
        <v>38</v>
      </c>
    </row>
    <row r="43" spans="1:11" x14ac:dyDescent="0.3">
      <c r="A43">
        <v>73</v>
      </c>
      <c r="B43" t="s">
        <v>36</v>
      </c>
      <c r="C43" t="s">
        <v>15</v>
      </c>
      <c r="D43" s="1">
        <v>41639</v>
      </c>
      <c r="E43" s="2">
        <v>1577922000</v>
      </c>
      <c r="F43" s="2">
        <v>511087000</v>
      </c>
      <c r="G43" s="2">
        <v>535598000</v>
      </c>
      <c r="H43" s="2">
        <v>93879000</v>
      </c>
      <c r="I43" s="2">
        <v>21547000</v>
      </c>
      <c r="J43" t="s">
        <v>22</v>
      </c>
      <c r="K43" t="s">
        <v>23</v>
      </c>
    </row>
    <row r="44" spans="1:11" x14ac:dyDescent="0.3">
      <c r="A44">
        <v>1035</v>
      </c>
      <c r="B44" t="s">
        <v>44</v>
      </c>
      <c r="C44" t="s">
        <v>11</v>
      </c>
      <c r="D44" s="1">
        <v>41364</v>
      </c>
      <c r="E44" s="2">
        <v>1581623000</v>
      </c>
      <c r="F44" s="2">
        <v>743164000</v>
      </c>
      <c r="G44" s="2">
        <v>261471000</v>
      </c>
      <c r="H44" s="2">
        <v>254723000</v>
      </c>
      <c r="I44" s="2">
        <v>111537000</v>
      </c>
      <c r="J44" t="s">
        <v>22</v>
      </c>
      <c r="K44" t="s">
        <v>32</v>
      </c>
    </row>
    <row r="45" spans="1:11" x14ac:dyDescent="0.3">
      <c r="A45">
        <v>1336</v>
      </c>
      <c r="B45" t="s">
        <v>31</v>
      </c>
      <c r="C45" t="s">
        <v>15</v>
      </c>
      <c r="D45" s="1">
        <v>42091</v>
      </c>
      <c r="E45" s="2">
        <v>1710966000</v>
      </c>
      <c r="F45" s="2">
        <v>1021658000</v>
      </c>
      <c r="G45" s="2">
        <v>309348000</v>
      </c>
      <c r="H45" s="2">
        <v>257494000</v>
      </c>
      <c r="I45">
        <v>0</v>
      </c>
      <c r="J45" t="s">
        <v>22</v>
      </c>
      <c r="K45" t="s">
        <v>32</v>
      </c>
    </row>
    <row r="46" spans="1:11" x14ac:dyDescent="0.3">
      <c r="A46">
        <v>44</v>
      </c>
      <c r="B46" t="s">
        <v>45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46</v>
      </c>
      <c r="K46" t="s">
        <v>47</v>
      </c>
    </row>
    <row r="47" spans="1:11" x14ac:dyDescent="0.3">
      <c r="A47">
        <v>45</v>
      </c>
      <c r="B47" t="s">
        <v>45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46</v>
      </c>
      <c r="K47" t="s">
        <v>47</v>
      </c>
    </row>
    <row r="48" spans="1:11" x14ac:dyDescent="0.3">
      <c r="A48">
        <v>46</v>
      </c>
      <c r="B48" t="s">
        <v>45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46</v>
      </c>
      <c r="K48" t="s">
        <v>47</v>
      </c>
    </row>
    <row r="49" spans="1:11" x14ac:dyDescent="0.3">
      <c r="A49">
        <v>47</v>
      </c>
      <c r="B49" t="s">
        <v>45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46</v>
      </c>
      <c r="K49" t="s">
        <v>47</v>
      </c>
    </row>
    <row r="50" spans="1:11" x14ac:dyDescent="0.3">
      <c r="A50">
        <v>48</v>
      </c>
      <c r="B50" t="s">
        <v>48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46</v>
      </c>
      <c r="K50" t="s">
        <v>49</v>
      </c>
    </row>
    <row r="51" spans="1:11" x14ac:dyDescent="0.3">
      <c r="A51">
        <v>49</v>
      </c>
      <c r="B51" t="s">
        <v>48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46</v>
      </c>
      <c r="K51" t="s">
        <v>49</v>
      </c>
    </row>
    <row r="52" spans="1:11" x14ac:dyDescent="0.3">
      <c r="A52">
        <v>50</v>
      </c>
      <c r="B52" t="s">
        <v>48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46</v>
      </c>
      <c r="K52" t="s">
        <v>49</v>
      </c>
    </row>
    <row r="53" spans="1:11" x14ac:dyDescent="0.3">
      <c r="A53">
        <v>51</v>
      </c>
      <c r="B53" t="s">
        <v>48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46</v>
      </c>
      <c r="K53" t="s">
        <v>49</v>
      </c>
    </row>
    <row r="54" spans="1:11" x14ac:dyDescent="0.3">
      <c r="A54">
        <v>52</v>
      </c>
      <c r="B54" t="s">
        <v>50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51</v>
      </c>
      <c r="K54" t="s">
        <v>52</v>
      </c>
    </row>
    <row r="55" spans="1:11" x14ac:dyDescent="0.3">
      <c r="A55">
        <v>53</v>
      </c>
      <c r="B55" t="s">
        <v>50</v>
      </c>
      <c r="C55" t="s">
        <v>15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51</v>
      </c>
      <c r="K55" t="s">
        <v>52</v>
      </c>
    </row>
    <row r="56" spans="1:11" x14ac:dyDescent="0.3">
      <c r="A56">
        <v>54</v>
      </c>
      <c r="B56" t="s">
        <v>50</v>
      </c>
      <c r="C56" t="s">
        <v>16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51</v>
      </c>
      <c r="K56" t="s">
        <v>52</v>
      </c>
    </row>
    <row r="57" spans="1:11" x14ac:dyDescent="0.3">
      <c r="A57">
        <v>55</v>
      </c>
      <c r="B57" t="s">
        <v>50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51</v>
      </c>
      <c r="K57" t="s">
        <v>52</v>
      </c>
    </row>
    <row r="58" spans="1:11" x14ac:dyDescent="0.3">
      <c r="A58">
        <v>56</v>
      </c>
      <c r="B58" t="s">
        <v>53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51</v>
      </c>
      <c r="K58" t="s">
        <v>54</v>
      </c>
    </row>
    <row r="59" spans="1:11" x14ac:dyDescent="0.3">
      <c r="A59">
        <v>57</v>
      </c>
      <c r="B59" t="s">
        <v>53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51</v>
      </c>
      <c r="K59" t="s">
        <v>54</v>
      </c>
    </row>
    <row r="60" spans="1:11" x14ac:dyDescent="0.3">
      <c r="A60">
        <v>58</v>
      </c>
      <c r="B60" t="s">
        <v>53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51</v>
      </c>
      <c r="K60" t="s">
        <v>54</v>
      </c>
    </row>
    <row r="61" spans="1:11" x14ac:dyDescent="0.3">
      <c r="A61">
        <v>59</v>
      </c>
      <c r="B61" t="s">
        <v>53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51</v>
      </c>
      <c r="K61" t="s">
        <v>54</v>
      </c>
    </row>
    <row r="62" spans="1:11" x14ac:dyDescent="0.3">
      <c r="A62">
        <v>60</v>
      </c>
      <c r="B62" t="s">
        <v>55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56</v>
      </c>
      <c r="K62" t="s">
        <v>57</v>
      </c>
    </row>
    <row r="63" spans="1:11" x14ac:dyDescent="0.3">
      <c r="A63">
        <v>61</v>
      </c>
      <c r="B63" t="s">
        <v>55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56</v>
      </c>
      <c r="K63" t="s">
        <v>57</v>
      </c>
    </row>
    <row r="64" spans="1:11" x14ac:dyDescent="0.3">
      <c r="A64">
        <v>62</v>
      </c>
      <c r="B64" t="s">
        <v>55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56</v>
      </c>
      <c r="K64" t="s">
        <v>57</v>
      </c>
    </row>
    <row r="65" spans="1:11" x14ac:dyDescent="0.3">
      <c r="A65">
        <v>63</v>
      </c>
      <c r="B65" t="s">
        <v>55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56</v>
      </c>
      <c r="K65" t="s">
        <v>57</v>
      </c>
    </row>
    <row r="66" spans="1:11" x14ac:dyDescent="0.3">
      <c r="A66">
        <v>64</v>
      </c>
      <c r="B66" t="s">
        <v>58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51</v>
      </c>
      <c r="K66" t="s">
        <v>59</v>
      </c>
    </row>
    <row r="67" spans="1:11" x14ac:dyDescent="0.3">
      <c r="A67">
        <v>65</v>
      </c>
      <c r="B67" t="s">
        <v>58</v>
      </c>
      <c r="C67" t="s">
        <v>15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51</v>
      </c>
      <c r="K67" t="s">
        <v>59</v>
      </c>
    </row>
    <row r="68" spans="1:11" x14ac:dyDescent="0.3">
      <c r="A68">
        <v>66</v>
      </c>
      <c r="B68" t="s">
        <v>58</v>
      </c>
      <c r="C68" t="s">
        <v>16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51</v>
      </c>
      <c r="K68" t="s">
        <v>59</v>
      </c>
    </row>
    <row r="69" spans="1:11" x14ac:dyDescent="0.3">
      <c r="A69">
        <v>67</v>
      </c>
      <c r="B69" t="s">
        <v>58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51</v>
      </c>
      <c r="K69" t="s">
        <v>59</v>
      </c>
    </row>
    <row r="70" spans="1:11" x14ac:dyDescent="0.3">
      <c r="A70">
        <v>637</v>
      </c>
      <c r="B70" t="s">
        <v>42</v>
      </c>
      <c r="C70" t="s">
        <v>15</v>
      </c>
      <c r="D70" s="1">
        <v>41912</v>
      </c>
      <c r="E70" s="2">
        <v>1732046000</v>
      </c>
      <c r="F70" s="2">
        <v>309959000</v>
      </c>
      <c r="G70" s="2">
        <v>664738000</v>
      </c>
      <c r="H70" s="2">
        <v>263792000</v>
      </c>
      <c r="I70">
        <v>0</v>
      </c>
      <c r="J70" t="s">
        <v>22</v>
      </c>
      <c r="K70" t="s">
        <v>43</v>
      </c>
    </row>
    <row r="71" spans="1:11" x14ac:dyDescent="0.3">
      <c r="A71">
        <v>1356</v>
      </c>
      <c r="B71" t="s">
        <v>34</v>
      </c>
      <c r="C71" t="s">
        <v>16</v>
      </c>
      <c r="D71" s="1">
        <v>42063</v>
      </c>
      <c r="E71" s="2">
        <v>1789489000</v>
      </c>
      <c r="F71" s="2">
        <v>273199000</v>
      </c>
      <c r="G71" s="2">
        <v>898440000</v>
      </c>
      <c r="H71" s="2">
        <v>367856000</v>
      </c>
      <c r="I71">
        <v>0</v>
      </c>
      <c r="J71" t="s">
        <v>22</v>
      </c>
      <c r="K71" t="s">
        <v>35</v>
      </c>
    </row>
    <row r="72" spans="1:11" x14ac:dyDescent="0.3">
      <c r="A72">
        <v>1470</v>
      </c>
      <c r="B72" t="s">
        <v>60</v>
      </c>
      <c r="C72" t="s">
        <v>11</v>
      </c>
      <c r="D72" s="1">
        <v>41544</v>
      </c>
      <c r="E72" s="2">
        <v>1792000000</v>
      </c>
      <c r="F72" s="2">
        <v>1025400000</v>
      </c>
      <c r="G72" s="2">
        <v>159700000</v>
      </c>
      <c r="H72" s="2">
        <v>226300000</v>
      </c>
      <c r="I72" s="2">
        <v>29100000</v>
      </c>
      <c r="J72" t="s">
        <v>22</v>
      </c>
      <c r="K72" t="s">
        <v>32</v>
      </c>
    </row>
    <row r="73" spans="1:11" x14ac:dyDescent="0.3">
      <c r="A73">
        <v>1558</v>
      </c>
      <c r="B73" t="s">
        <v>61</v>
      </c>
      <c r="C73" t="s">
        <v>11</v>
      </c>
      <c r="D73" s="1">
        <v>41274</v>
      </c>
      <c r="E73" s="2">
        <v>1793557000</v>
      </c>
      <c r="F73" s="2">
        <v>1189341000</v>
      </c>
      <c r="G73" s="2">
        <v>247597000</v>
      </c>
      <c r="H73">
        <v>0</v>
      </c>
      <c r="I73">
        <v>0</v>
      </c>
      <c r="J73" t="s">
        <v>22</v>
      </c>
      <c r="K73" t="s">
        <v>23</v>
      </c>
    </row>
    <row r="74" spans="1:11" x14ac:dyDescent="0.3">
      <c r="A74">
        <v>76</v>
      </c>
      <c r="B74" t="s">
        <v>62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63</v>
      </c>
      <c r="K74" t="s">
        <v>64</v>
      </c>
    </row>
    <row r="75" spans="1:11" x14ac:dyDescent="0.3">
      <c r="A75">
        <v>77</v>
      </c>
      <c r="B75" t="s">
        <v>62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63</v>
      </c>
      <c r="K75" t="s">
        <v>64</v>
      </c>
    </row>
    <row r="76" spans="1:11" x14ac:dyDescent="0.3">
      <c r="A76">
        <v>78</v>
      </c>
      <c r="B76" t="s">
        <v>62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63</v>
      </c>
      <c r="K76" t="s">
        <v>64</v>
      </c>
    </row>
    <row r="77" spans="1:11" x14ac:dyDescent="0.3">
      <c r="A77">
        <v>79</v>
      </c>
      <c r="B77" t="s">
        <v>62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63</v>
      </c>
      <c r="K77" t="s">
        <v>64</v>
      </c>
    </row>
    <row r="78" spans="1:11" x14ac:dyDescent="0.3">
      <c r="A78">
        <v>491</v>
      </c>
      <c r="B78" t="s">
        <v>14</v>
      </c>
      <c r="C78" t="s">
        <v>20</v>
      </c>
      <c r="D78" s="1">
        <v>42369</v>
      </c>
      <c r="E78" s="2">
        <v>1637100000</v>
      </c>
      <c r="F78">
        <v>0</v>
      </c>
      <c r="G78" s="2">
        <v>1209100000</v>
      </c>
      <c r="H78">
        <v>0</v>
      </c>
      <c r="I78" s="2">
        <v>58700000</v>
      </c>
      <c r="J78" t="s">
        <v>12</v>
      </c>
      <c r="K78" t="s">
        <v>13</v>
      </c>
    </row>
    <row r="79" spans="1:11" x14ac:dyDescent="0.3">
      <c r="A79">
        <v>488</v>
      </c>
      <c r="B79" t="s">
        <v>14</v>
      </c>
      <c r="C79" t="s">
        <v>11</v>
      </c>
      <c r="D79" s="1">
        <v>41274</v>
      </c>
      <c r="E79" s="2">
        <v>1663000000</v>
      </c>
      <c r="F79">
        <v>0</v>
      </c>
      <c r="G79" s="2">
        <v>1123200000</v>
      </c>
      <c r="H79">
        <v>0</v>
      </c>
      <c r="I79" s="2">
        <v>78300000</v>
      </c>
      <c r="J79" t="s">
        <v>12</v>
      </c>
      <c r="K79" t="s">
        <v>13</v>
      </c>
    </row>
    <row r="80" spans="1:11" x14ac:dyDescent="0.3">
      <c r="A80">
        <v>1652</v>
      </c>
      <c r="B80" t="s">
        <v>10</v>
      </c>
      <c r="C80" t="s">
        <v>16</v>
      </c>
      <c r="D80" s="1">
        <v>42004</v>
      </c>
      <c r="E80" s="2">
        <v>1746726000</v>
      </c>
      <c r="F80" s="2">
        <v>716598000</v>
      </c>
      <c r="G80" s="2">
        <v>227306000</v>
      </c>
      <c r="H80">
        <v>0</v>
      </c>
      <c r="I80" s="2">
        <v>142376000</v>
      </c>
      <c r="J80" t="s">
        <v>12</v>
      </c>
      <c r="K80" t="s">
        <v>13</v>
      </c>
    </row>
    <row r="81" spans="1:11" x14ac:dyDescent="0.3">
      <c r="A81">
        <v>1442</v>
      </c>
      <c r="B81" t="s">
        <v>65</v>
      </c>
      <c r="C81" t="s">
        <v>11</v>
      </c>
      <c r="D81" s="1">
        <v>41274</v>
      </c>
      <c r="E81" s="2">
        <v>1913149000</v>
      </c>
      <c r="F81" s="2">
        <v>1055844000</v>
      </c>
      <c r="G81" s="2">
        <v>356817000</v>
      </c>
      <c r="H81">
        <v>0</v>
      </c>
      <c r="I81" s="2">
        <v>31652000</v>
      </c>
      <c r="J81" t="s">
        <v>12</v>
      </c>
      <c r="K81" t="s">
        <v>66</v>
      </c>
    </row>
    <row r="82" spans="1:11" x14ac:dyDescent="0.3">
      <c r="A82">
        <v>84</v>
      </c>
      <c r="B82" t="s">
        <v>67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51</v>
      </c>
      <c r="K82" t="s">
        <v>54</v>
      </c>
    </row>
    <row r="83" spans="1:11" x14ac:dyDescent="0.3">
      <c r="A83">
        <v>85</v>
      </c>
      <c r="B83" t="s">
        <v>67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51</v>
      </c>
      <c r="K83" t="s">
        <v>54</v>
      </c>
    </row>
    <row r="84" spans="1:11" x14ac:dyDescent="0.3">
      <c r="A84">
        <v>86</v>
      </c>
      <c r="B84" t="s">
        <v>67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51</v>
      </c>
      <c r="K84" t="s">
        <v>54</v>
      </c>
    </row>
    <row r="85" spans="1:11" x14ac:dyDescent="0.3">
      <c r="A85">
        <v>87</v>
      </c>
      <c r="B85" t="s">
        <v>67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51</v>
      </c>
      <c r="K85" t="s">
        <v>54</v>
      </c>
    </row>
    <row r="86" spans="1:11" x14ac:dyDescent="0.3">
      <c r="A86">
        <v>1506</v>
      </c>
      <c r="B86" t="s">
        <v>68</v>
      </c>
      <c r="C86" t="s">
        <v>11</v>
      </c>
      <c r="D86" s="1">
        <v>41547</v>
      </c>
      <c r="E86" s="2">
        <v>1924400000</v>
      </c>
      <c r="F86" s="2">
        <v>874838000</v>
      </c>
      <c r="G86" s="2">
        <v>254468000</v>
      </c>
      <c r="H86">
        <v>0</v>
      </c>
      <c r="I86" s="2">
        <v>45639000</v>
      </c>
      <c r="J86" t="s">
        <v>12</v>
      </c>
      <c r="K86" t="s">
        <v>69</v>
      </c>
    </row>
    <row r="87" spans="1:11" x14ac:dyDescent="0.3">
      <c r="A87">
        <v>1653</v>
      </c>
      <c r="B87" t="s">
        <v>10</v>
      </c>
      <c r="C87" t="s">
        <v>20</v>
      </c>
      <c r="D87" s="1">
        <v>42369</v>
      </c>
      <c r="E87" s="2">
        <v>2068010000</v>
      </c>
      <c r="F87" s="2">
        <v>803274000</v>
      </c>
      <c r="G87" s="2">
        <v>312690000</v>
      </c>
      <c r="H87">
        <v>0</v>
      </c>
      <c r="I87" s="2">
        <v>215484000</v>
      </c>
      <c r="J87" t="s">
        <v>12</v>
      </c>
      <c r="K87" t="s">
        <v>13</v>
      </c>
    </row>
    <row r="88" spans="1:11" x14ac:dyDescent="0.3">
      <c r="A88">
        <v>90</v>
      </c>
      <c r="B88" t="s">
        <v>70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71</v>
      </c>
    </row>
    <row r="89" spans="1:11" x14ac:dyDescent="0.3">
      <c r="A89">
        <v>88</v>
      </c>
      <c r="B89" t="s">
        <v>70</v>
      </c>
      <c r="C89" t="s">
        <v>11</v>
      </c>
      <c r="D89" s="1">
        <v>41639</v>
      </c>
      <c r="E89" s="2">
        <v>2069600000</v>
      </c>
      <c r="F89" s="2">
        <v>1208100000</v>
      </c>
      <c r="G89" s="2">
        <v>483100000</v>
      </c>
      <c r="H89">
        <v>0</v>
      </c>
      <c r="I89">
        <v>0</v>
      </c>
      <c r="J89" t="s">
        <v>12</v>
      </c>
      <c r="K89" t="s">
        <v>71</v>
      </c>
    </row>
    <row r="90" spans="1:11" x14ac:dyDescent="0.3">
      <c r="A90">
        <v>92</v>
      </c>
      <c r="B90" t="s">
        <v>72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73</v>
      </c>
    </row>
    <row r="91" spans="1:11" x14ac:dyDescent="0.3">
      <c r="A91">
        <v>93</v>
      </c>
      <c r="B91" t="s">
        <v>72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25</v>
      </c>
      <c r="K91" t="s">
        <v>73</v>
      </c>
    </row>
    <row r="92" spans="1:11" x14ac:dyDescent="0.3">
      <c r="A92">
        <v>94</v>
      </c>
      <c r="B92" t="s">
        <v>72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73</v>
      </c>
    </row>
    <row r="93" spans="1:11" x14ac:dyDescent="0.3">
      <c r="A93">
        <v>95</v>
      </c>
      <c r="B93" t="s">
        <v>72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73</v>
      </c>
    </row>
    <row r="94" spans="1:11" x14ac:dyDescent="0.3">
      <c r="A94">
        <v>638</v>
      </c>
      <c r="B94" t="s">
        <v>42</v>
      </c>
      <c r="C94" t="s">
        <v>16</v>
      </c>
      <c r="D94" s="1">
        <v>42277</v>
      </c>
      <c r="E94" s="2">
        <v>1919823000</v>
      </c>
      <c r="F94" s="2">
        <v>332261000</v>
      </c>
      <c r="G94" s="2">
        <v>738080000</v>
      </c>
      <c r="H94" s="2">
        <v>296583000</v>
      </c>
      <c r="I94">
        <v>0</v>
      </c>
      <c r="J94" t="s">
        <v>22</v>
      </c>
      <c r="K94" t="s">
        <v>43</v>
      </c>
    </row>
    <row r="95" spans="1:11" x14ac:dyDescent="0.3">
      <c r="A95">
        <v>1036</v>
      </c>
      <c r="B95" t="s">
        <v>44</v>
      </c>
      <c r="C95" t="s">
        <v>15</v>
      </c>
      <c r="D95" s="1">
        <v>41729</v>
      </c>
      <c r="E95" s="2">
        <v>1931217000</v>
      </c>
      <c r="F95" s="2">
        <v>802474000</v>
      </c>
      <c r="G95" s="2">
        <v>267278000</v>
      </c>
      <c r="H95" s="2">
        <v>305043000</v>
      </c>
      <c r="I95" s="2">
        <v>94534000</v>
      </c>
      <c r="J95" t="s">
        <v>22</v>
      </c>
      <c r="K95" t="s">
        <v>32</v>
      </c>
    </row>
    <row r="96" spans="1:11" x14ac:dyDescent="0.3">
      <c r="A96">
        <v>74</v>
      </c>
      <c r="B96" t="s">
        <v>36</v>
      </c>
      <c r="C96" t="s">
        <v>16</v>
      </c>
      <c r="D96" s="1">
        <v>42004</v>
      </c>
      <c r="E96" s="2">
        <v>1963874000</v>
      </c>
      <c r="F96" s="2">
        <v>610943000</v>
      </c>
      <c r="G96" s="2">
        <v>704880000</v>
      </c>
      <c r="H96" s="2">
        <v>125286000</v>
      </c>
      <c r="I96" s="2">
        <v>32057000</v>
      </c>
      <c r="J96" t="s">
        <v>22</v>
      </c>
      <c r="K96" t="s">
        <v>23</v>
      </c>
    </row>
    <row r="97" spans="1:11" x14ac:dyDescent="0.3">
      <c r="A97">
        <v>639</v>
      </c>
      <c r="B97" t="s">
        <v>42</v>
      </c>
      <c r="C97" t="s">
        <v>20</v>
      </c>
      <c r="D97" s="1">
        <v>42643</v>
      </c>
      <c r="E97" s="2">
        <v>1995034000</v>
      </c>
      <c r="F97" s="2">
        <v>337205000</v>
      </c>
      <c r="G97" s="2">
        <v>767174000</v>
      </c>
      <c r="H97" s="2">
        <v>334227000</v>
      </c>
      <c r="I97">
        <v>0</v>
      </c>
      <c r="J97" t="s">
        <v>22</v>
      </c>
      <c r="K97" t="s">
        <v>43</v>
      </c>
    </row>
    <row r="98" spans="1:11" x14ac:dyDescent="0.3">
      <c r="A98">
        <v>532</v>
      </c>
      <c r="B98" t="s">
        <v>74</v>
      </c>
      <c r="C98" t="s">
        <v>11</v>
      </c>
      <c r="D98" s="1">
        <v>41274</v>
      </c>
      <c r="E98" s="2">
        <v>2073000000</v>
      </c>
      <c r="F98" s="2">
        <v>759500000</v>
      </c>
      <c r="G98" s="2">
        <v>673500000</v>
      </c>
      <c r="H98">
        <v>0</v>
      </c>
      <c r="I98" s="2">
        <v>160000000</v>
      </c>
      <c r="J98" t="s">
        <v>12</v>
      </c>
      <c r="K98" t="s">
        <v>13</v>
      </c>
    </row>
    <row r="99" spans="1:11" x14ac:dyDescent="0.3">
      <c r="A99">
        <v>178</v>
      </c>
      <c r="B99" t="s">
        <v>75</v>
      </c>
      <c r="C99" t="s">
        <v>11</v>
      </c>
      <c r="D99" s="1">
        <v>41517</v>
      </c>
      <c r="E99" s="2">
        <v>2089100000</v>
      </c>
      <c r="F99" s="2">
        <v>1251500000</v>
      </c>
      <c r="G99" s="2">
        <v>607600000</v>
      </c>
      <c r="H99">
        <v>0</v>
      </c>
      <c r="I99">
        <v>0</v>
      </c>
      <c r="J99" t="s">
        <v>12</v>
      </c>
      <c r="K99" t="s">
        <v>76</v>
      </c>
    </row>
    <row r="100" spans="1:11" x14ac:dyDescent="0.3">
      <c r="A100">
        <v>89</v>
      </c>
      <c r="B100" t="s">
        <v>70</v>
      </c>
      <c r="C100" t="s">
        <v>15</v>
      </c>
      <c r="D100" s="1">
        <v>42004</v>
      </c>
      <c r="E100" s="2">
        <v>2118300000</v>
      </c>
      <c r="F100" s="2">
        <v>1264600000</v>
      </c>
      <c r="G100" s="2">
        <v>527400000</v>
      </c>
      <c r="H100">
        <v>0</v>
      </c>
      <c r="I100">
        <v>0</v>
      </c>
      <c r="J100" t="s">
        <v>12</v>
      </c>
      <c r="K100" t="s">
        <v>71</v>
      </c>
    </row>
    <row r="101" spans="1:11" x14ac:dyDescent="0.3">
      <c r="A101">
        <v>1443</v>
      </c>
      <c r="B101" t="s">
        <v>65</v>
      </c>
      <c r="C101" t="s">
        <v>15</v>
      </c>
      <c r="D101" s="1">
        <v>41639</v>
      </c>
      <c r="E101" s="2">
        <v>2142807000</v>
      </c>
      <c r="F101" s="2">
        <v>1178173000</v>
      </c>
      <c r="G101" s="2">
        <v>390610000</v>
      </c>
      <c r="H101">
        <v>0</v>
      </c>
      <c r="I101" s="2">
        <v>38405000</v>
      </c>
      <c r="J101" t="s">
        <v>12</v>
      </c>
      <c r="K101" t="s">
        <v>66</v>
      </c>
    </row>
    <row r="102" spans="1:11" x14ac:dyDescent="0.3">
      <c r="A102">
        <v>108</v>
      </c>
      <c r="B102" t="s">
        <v>77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25</v>
      </c>
      <c r="K102" t="s">
        <v>73</v>
      </c>
    </row>
    <row r="103" spans="1:11" x14ac:dyDescent="0.3">
      <c r="A103">
        <v>109</v>
      </c>
      <c r="B103" t="s">
        <v>77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25</v>
      </c>
      <c r="K103" t="s">
        <v>73</v>
      </c>
    </row>
    <row r="104" spans="1:11" x14ac:dyDescent="0.3">
      <c r="A104">
        <v>110</v>
      </c>
      <c r="B104" t="s">
        <v>77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25</v>
      </c>
      <c r="K104" t="s">
        <v>73</v>
      </c>
    </row>
    <row r="105" spans="1:11" x14ac:dyDescent="0.3">
      <c r="A105">
        <v>111</v>
      </c>
      <c r="B105" t="s">
        <v>77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25</v>
      </c>
      <c r="K105" t="s">
        <v>73</v>
      </c>
    </row>
    <row r="106" spans="1:11" x14ac:dyDescent="0.3">
      <c r="A106">
        <v>112</v>
      </c>
      <c r="B106" t="s">
        <v>78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51</v>
      </c>
      <c r="K106" t="s">
        <v>79</v>
      </c>
    </row>
    <row r="107" spans="1:11" x14ac:dyDescent="0.3">
      <c r="A107">
        <v>113</v>
      </c>
      <c r="B107" t="s">
        <v>78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51</v>
      </c>
      <c r="K107" t="s">
        <v>79</v>
      </c>
    </row>
    <row r="108" spans="1:11" x14ac:dyDescent="0.3">
      <c r="A108">
        <v>114</v>
      </c>
      <c r="B108" t="s">
        <v>78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51</v>
      </c>
      <c r="K108" t="s">
        <v>79</v>
      </c>
    </row>
    <row r="109" spans="1:11" x14ac:dyDescent="0.3">
      <c r="A109">
        <v>115</v>
      </c>
      <c r="B109" t="s">
        <v>78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51</v>
      </c>
      <c r="K109" t="s">
        <v>79</v>
      </c>
    </row>
    <row r="110" spans="1:11" x14ac:dyDescent="0.3">
      <c r="A110">
        <v>116</v>
      </c>
      <c r="B110" t="s">
        <v>80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56</v>
      </c>
      <c r="K110" t="s">
        <v>81</v>
      </c>
    </row>
    <row r="111" spans="1:11" x14ac:dyDescent="0.3">
      <c r="A111">
        <v>117</v>
      </c>
      <c r="B111" t="s">
        <v>80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56</v>
      </c>
      <c r="K111" t="s">
        <v>81</v>
      </c>
    </row>
    <row r="112" spans="1:11" x14ac:dyDescent="0.3">
      <c r="A112">
        <v>118</v>
      </c>
      <c r="B112" t="s">
        <v>80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56</v>
      </c>
      <c r="K112" t="s">
        <v>81</v>
      </c>
    </row>
    <row r="113" spans="1:11" x14ac:dyDescent="0.3">
      <c r="A113">
        <v>119</v>
      </c>
      <c r="B113" t="s">
        <v>80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56</v>
      </c>
      <c r="K113" t="s">
        <v>81</v>
      </c>
    </row>
    <row r="114" spans="1:11" x14ac:dyDescent="0.3">
      <c r="A114">
        <v>120</v>
      </c>
      <c r="B114" t="s">
        <v>82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83</v>
      </c>
    </row>
    <row r="115" spans="1:11" x14ac:dyDescent="0.3">
      <c r="A115">
        <v>121</v>
      </c>
      <c r="B115" t="s">
        <v>82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83</v>
      </c>
    </row>
    <row r="116" spans="1:11" x14ac:dyDescent="0.3">
      <c r="A116">
        <v>122</v>
      </c>
      <c r="B116" t="s">
        <v>82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83</v>
      </c>
    </row>
    <row r="117" spans="1:11" x14ac:dyDescent="0.3">
      <c r="A117">
        <v>123</v>
      </c>
      <c r="B117" t="s">
        <v>82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83</v>
      </c>
    </row>
    <row r="118" spans="1:11" x14ac:dyDescent="0.3">
      <c r="A118">
        <v>124</v>
      </c>
      <c r="B118" t="s">
        <v>84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85</v>
      </c>
    </row>
    <row r="119" spans="1:11" x14ac:dyDescent="0.3">
      <c r="A119">
        <v>125</v>
      </c>
      <c r="B119" t="s">
        <v>84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85</v>
      </c>
    </row>
    <row r="120" spans="1:11" x14ac:dyDescent="0.3">
      <c r="A120">
        <v>126</v>
      </c>
      <c r="B120" t="s">
        <v>84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85</v>
      </c>
    </row>
    <row r="121" spans="1:11" x14ac:dyDescent="0.3">
      <c r="A121">
        <v>127</v>
      </c>
      <c r="B121" t="s">
        <v>84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85</v>
      </c>
    </row>
    <row r="122" spans="1:11" x14ac:dyDescent="0.3">
      <c r="A122">
        <v>128</v>
      </c>
      <c r="B122" t="s">
        <v>86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25</v>
      </c>
      <c r="K122" t="s">
        <v>87</v>
      </c>
    </row>
    <row r="123" spans="1:11" x14ac:dyDescent="0.3">
      <c r="A123">
        <v>129</v>
      </c>
      <c r="B123" t="s">
        <v>86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25</v>
      </c>
      <c r="K123" t="s">
        <v>87</v>
      </c>
    </row>
    <row r="124" spans="1:11" x14ac:dyDescent="0.3">
      <c r="A124">
        <v>130</v>
      </c>
      <c r="B124" t="s">
        <v>86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25</v>
      </c>
      <c r="K124" t="s">
        <v>87</v>
      </c>
    </row>
    <row r="125" spans="1:11" x14ac:dyDescent="0.3">
      <c r="A125">
        <v>131</v>
      </c>
      <c r="B125" t="s">
        <v>86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25</v>
      </c>
      <c r="K125" t="s">
        <v>87</v>
      </c>
    </row>
    <row r="126" spans="1:11" x14ac:dyDescent="0.3">
      <c r="A126">
        <v>136</v>
      </c>
      <c r="B126" t="s">
        <v>88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89</v>
      </c>
      <c r="K126" t="s">
        <v>90</v>
      </c>
    </row>
    <row r="127" spans="1:11" x14ac:dyDescent="0.3">
      <c r="A127">
        <v>137</v>
      </c>
      <c r="B127" t="s">
        <v>88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89</v>
      </c>
      <c r="K127" t="s">
        <v>90</v>
      </c>
    </row>
    <row r="128" spans="1:11" x14ac:dyDescent="0.3">
      <c r="A128">
        <v>138</v>
      </c>
      <c r="B128" t="s">
        <v>88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89</v>
      </c>
      <c r="K128" t="s">
        <v>90</v>
      </c>
    </row>
    <row r="129" spans="1:11" x14ac:dyDescent="0.3">
      <c r="A129">
        <v>139</v>
      </c>
      <c r="B129" t="s">
        <v>88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89</v>
      </c>
      <c r="K129" t="s">
        <v>90</v>
      </c>
    </row>
    <row r="130" spans="1:11" x14ac:dyDescent="0.3">
      <c r="A130">
        <v>140</v>
      </c>
      <c r="B130" t="s">
        <v>91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89</v>
      </c>
      <c r="K130" t="s">
        <v>90</v>
      </c>
    </row>
    <row r="131" spans="1:11" x14ac:dyDescent="0.3">
      <c r="A131">
        <v>141</v>
      </c>
      <c r="B131" t="s">
        <v>91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89</v>
      </c>
      <c r="K131" t="s">
        <v>90</v>
      </c>
    </row>
    <row r="132" spans="1:11" x14ac:dyDescent="0.3">
      <c r="A132">
        <v>142</v>
      </c>
      <c r="B132" t="s">
        <v>91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89</v>
      </c>
      <c r="K132" t="s">
        <v>90</v>
      </c>
    </row>
    <row r="133" spans="1:11" x14ac:dyDescent="0.3">
      <c r="A133">
        <v>143</v>
      </c>
      <c r="B133" t="s">
        <v>91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89</v>
      </c>
      <c r="K133" t="s">
        <v>90</v>
      </c>
    </row>
    <row r="134" spans="1:11" x14ac:dyDescent="0.3">
      <c r="A134">
        <v>144</v>
      </c>
      <c r="B134" t="s">
        <v>92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63</v>
      </c>
      <c r="K134" t="s">
        <v>93</v>
      </c>
    </row>
    <row r="135" spans="1:11" x14ac:dyDescent="0.3">
      <c r="A135">
        <v>145</v>
      </c>
      <c r="B135" t="s">
        <v>92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63</v>
      </c>
      <c r="K135" t="s">
        <v>93</v>
      </c>
    </row>
    <row r="136" spans="1:11" x14ac:dyDescent="0.3">
      <c r="A136">
        <v>146</v>
      </c>
      <c r="B136" t="s">
        <v>92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63</v>
      </c>
      <c r="K136" t="s">
        <v>93</v>
      </c>
    </row>
    <row r="137" spans="1:11" x14ac:dyDescent="0.3">
      <c r="A137">
        <v>147</v>
      </c>
      <c r="B137" t="s">
        <v>92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63</v>
      </c>
      <c r="K137" t="s">
        <v>93</v>
      </c>
    </row>
    <row r="138" spans="1:11" x14ac:dyDescent="0.3">
      <c r="A138">
        <v>1357</v>
      </c>
      <c r="B138" t="s">
        <v>34</v>
      </c>
      <c r="C138" t="s">
        <v>20</v>
      </c>
      <c r="D138" s="1">
        <v>42429</v>
      </c>
      <c r="E138" s="2">
        <v>2052230000</v>
      </c>
      <c r="F138" s="2">
        <v>309629000</v>
      </c>
      <c r="G138" s="2">
        <v>1041231000</v>
      </c>
      <c r="H138" s="2">
        <v>413322000</v>
      </c>
      <c r="I138">
        <v>0</v>
      </c>
      <c r="J138" t="s">
        <v>22</v>
      </c>
      <c r="K138" t="s">
        <v>35</v>
      </c>
    </row>
    <row r="139" spans="1:11" x14ac:dyDescent="0.3">
      <c r="A139">
        <v>1559</v>
      </c>
      <c r="B139" t="s">
        <v>61</v>
      </c>
      <c r="C139" t="s">
        <v>15</v>
      </c>
      <c r="D139" s="1">
        <v>41639</v>
      </c>
      <c r="E139" s="2">
        <v>2064305000</v>
      </c>
      <c r="F139" s="2">
        <v>1369438000</v>
      </c>
      <c r="G139" s="2">
        <v>312367000</v>
      </c>
      <c r="H139">
        <v>0</v>
      </c>
      <c r="I139">
        <v>0</v>
      </c>
      <c r="J139" t="s">
        <v>22</v>
      </c>
      <c r="K139" t="s">
        <v>23</v>
      </c>
    </row>
    <row r="140" spans="1:11" x14ac:dyDescent="0.3">
      <c r="A140">
        <v>1037</v>
      </c>
      <c r="B140" t="s">
        <v>44</v>
      </c>
      <c r="C140" t="s">
        <v>16</v>
      </c>
      <c r="D140" s="1">
        <v>42094</v>
      </c>
      <c r="E140" s="2">
        <v>2147036000</v>
      </c>
      <c r="F140" s="2">
        <v>917472000</v>
      </c>
      <c r="G140" s="2">
        <v>274815000</v>
      </c>
      <c r="H140" s="2">
        <v>349543000</v>
      </c>
      <c r="I140" s="2">
        <v>176746000</v>
      </c>
      <c r="J140" t="s">
        <v>22</v>
      </c>
      <c r="K140" t="s">
        <v>32</v>
      </c>
    </row>
    <row r="141" spans="1:11" x14ac:dyDescent="0.3">
      <c r="A141">
        <v>1741</v>
      </c>
      <c r="B141" t="s">
        <v>94</v>
      </c>
      <c r="C141" t="s">
        <v>11</v>
      </c>
      <c r="D141" s="1">
        <v>41363</v>
      </c>
      <c r="E141" s="2">
        <v>2168652000</v>
      </c>
      <c r="F141" s="2">
        <v>737206000</v>
      </c>
      <c r="G141" s="2">
        <v>365684000</v>
      </c>
      <c r="H141" s="2">
        <v>475522000</v>
      </c>
      <c r="I141" s="2">
        <v>9508000</v>
      </c>
      <c r="J141" t="s">
        <v>22</v>
      </c>
      <c r="K141" t="s">
        <v>32</v>
      </c>
    </row>
    <row r="142" spans="1:11" x14ac:dyDescent="0.3">
      <c r="A142">
        <v>91</v>
      </c>
      <c r="B142" t="s">
        <v>70</v>
      </c>
      <c r="C142" t="s">
        <v>20</v>
      </c>
      <c r="D142" s="1">
        <v>42735</v>
      </c>
      <c r="E142" s="2">
        <v>2238000000</v>
      </c>
      <c r="F142" s="2">
        <v>1252700000</v>
      </c>
      <c r="G142" s="2">
        <v>559800000</v>
      </c>
      <c r="H142">
        <v>0</v>
      </c>
      <c r="I142">
        <v>0</v>
      </c>
      <c r="J142" t="s">
        <v>12</v>
      </c>
      <c r="K142" t="s">
        <v>71</v>
      </c>
    </row>
    <row r="143" spans="1:11" x14ac:dyDescent="0.3">
      <c r="A143">
        <v>533</v>
      </c>
      <c r="B143" t="s">
        <v>74</v>
      </c>
      <c r="C143" t="s">
        <v>15</v>
      </c>
      <c r="D143" s="1">
        <v>41639</v>
      </c>
      <c r="E143" s="2">
        <v>2303900000</v>
      </c>
      <c r="F143" s="2">
        <v>787300000</v>
      </c>
      <c r="G143" s="2">
        <v>715800000</v>
      </c>
      <c r="H143">
        <v>0</v>
      </c>
      <c r="I143" s="2">
        <v>189600000</v>
      </c>
      <c r="J143" t="s">
        <v>12</v>
      </c>
      <c r="K143" t="s">
        <v>13</v>
      </c>
    </row>
    <row r="144" spans="1:11" x14ac:dyDescent="0.3">
      <c r="A144">
        <v>938</v>
      </c>
      <c r="B144" t="s">
        <v>95</v>
      </c>
      <c r="C144" t="s">
        <v>20</v>
      </c>
      <c r="D144" s="1">
        <v>42735</v>
      </c>
      <c r="E144" s="2">
        <v>2334200000</v>
      </c>
      <c r="F144" s="2">
        <v>691100000</v>
      </c>
      <c r="G144" s="2">
        <v>519600000</v>
      </c>
      <c r="H144">
        <v>0</v>
      </c>
      <c r="I144" s="2">
        <v>305000000</v>
      </c>
      <c r="J144" t="s">
        <v>12</v>
      </c>
      <c r="K144" t="s">
        <v>96</v>
      </c>
    </row>
    <row r="145" spans="1:11" x14ac:dyDescent="0.3">
      <c r="A145">
        <v>935</v>
      </c>
      <c r="B145" t="s">
        <v>95</v>
      </c>
      <c r="C145" t="s">
        <v>11</v>
      </c>
      <c r="D145" s="1">
        <v>41639</v>
      </c>
      <c r="E145" s="2">
        <v>2369300000</v>
      </c>
      <c r="F145" s="2">
        <v>805300000</v>
      </c>
      <c r="G145" s="2">
        <v>602100000</v>
      </c>
      <c r="H145">
        <v>0</v>
      </c>
      <c r="I145" s="2">
        <v>223300000</v>
      </c>
      <c r="J145" t="s">
        <v>12</v>
      </c>
      <c r="K145" t="s">
        <v>96</v>
      </c>
    </row>
    <row r="146" spans="1:11" x14ac:dyDescent="0.3">
      <c r="A146">
        <v>1038</v>
      </c>
      <c r="B146" t="s">
        <v>44</v>
      </c>
      <c r="C146" t="s">
        <v>20</v>
      </c>
      <c r="D146" s="1">
        <v>42460</v>
      </c>
      <c r="E146" s="2">
        <v>2173334000</v>
      </c>
      <c r="F146" s="2">
        <v>967870000</v>
      </c>
      <c r="G146" s="2">
        <v>301670000</v>
      </c>
      <c r="H146" s="2">
        <v>372596000</v>
      </c>
      <c r="I146" s="2">
        <v>174896000</v>
      </c>
      <c r="J146" t="s">
        <v>22</v>
      </c>
      <c r="K146" t="s">
        <v>32</v>
      </c>
    </row>
    <row r="147" spans="1:11" x14ac:dyDescent="0.3">
      <c r="A147">
        <v>75</v>
      </c>
      <c r="B147" t="s">
        <v>36</v>
      </c>
      <c r="C147" t="s">
        <v>20</v>
      </c>
      <c r="D147" s="1">
        <v>42369</v>
      </c>
      <c r="E147" s="2">
        <v>2197448000</v>
      </c>
      <c r="F147" s="2">
        <v>725620000</v>
      </c>
      <c r="G147" s="2">
        <v>829253000</v>
      </c>
      <c r="H147" s="2">
        <v>148591000</v>
      </c>
      <c r="I147" s="2">
        <v>27067000</v>
      </c>
      <c r="J147" t="s">
        <v>22</v>
      </c>
      <c r="K147" t="s">
        <v>23</v>
      </c>
    </row>
    <row r="148" spans="1:11" x14ac:dyDescent="0.3">
      <c r="A148">
        <v>1744</v>
      </c>
      <c r="B148" t="s">
        <v>94</v>
      </c>
      <c r="C148" t="s">
        <v>20</v>
      </c>
      <c r="D148" s="1">
        <v>42462</v>
      </c>
      <c r="E148" s="2">
        <v>2213881000</v>
      </c>
      <c r="F148" s="2">
        <v>671907000</v>
      </c>
      <c r="G148" s="2">
        <v>331652000</v>
      </c>
      <c r="H148" s="2">
        <v>533891000</v>
      </c>
      <c r="I148" s="2">
        <v>6550000</v>
      </c>
      <c r="J148" t="s">
        <v>22</v>
      </c>
      <c r="K148" t="s">
        <v>32</v>
      </c>
    </row>
    <row r="149" spans="1:11" x14ac:dyDescent="0.3">
      <c r="A149">
        <v>41</v>
      </c>
      <c r="B149" t="s">
        <v>97</v>
      </c>
      <c r="C149" t="s">
        <v>15</v>
      </c>
      <c r="D149" s="1">
        <v>41670</v>
      </c>
      <c r="E149" s="2">
        <v>2273900000</v>
      </c>
      <c r="F149" s="2">
        <v>274300000</v>
      </c>
      <c r="G149" s="2">
        <v>1054400000</v>
      </c>
      <c r="H149" s="2">
        <v>611100000</v>
      </c>
      <c r="I149" s="2">
        <v>36500000</v>
      </c>
      <c r="J149" t="s">
        <v>22</v>
      </c>
      <c r="K149" t="s">
        <v>98</v>
      </c>
    </row>
    <row r="150" spans="1:11" x14ac:dyDescent="0.3">
      <c r="A150">
        <v>1471</v>
      </c>
      <c r="B150" t="s">
        <v>60</v>
      </c>
      <c r="C150" t="s">
        <v>15</v>
      </c>
      <c r="D150" s="1">
        <v>41915</v>
      </c>
      <c r="E150" s="2">
        <v>2291500000</v>
      </c>
      <c r="F150" s="2">
        <v>1268800000</v>
      </c>
      <c r="G150" s="2">
        <v>179100000</v>
      </c>
      <c r="H150" s="2">
        <v>252200000</v>
      </c>
      <c r="I150" s="2">
        <v>25900000</v>
      </c>
      <c r="J150" t="s">
        <v>22</v>
      </c>
      <c r="K150" t="s">
        <v>32</v>
      </c>
    </row>
    <row r="151" spans="1:11" x14ac:dyDescent="0.3">
      <c r="A151">
        <v>40</v>
      </c>
      <c r="B151" t="s">
        <v>97</v>
      </c>
      <c r="C151" t="s">
        <v>11</v>
      </c>
      <c r="D151" s="1">
        <v>41305</v>
      </c>
      <c r="E151" s="2">
        <v>2312200000</v>
      </c>
      <c r="F151" s="2">
        <v>238500000</v>
      </c>
      <c r="G151" s="2">
        <v>1081800000</v>
      </c>
      <c r="H151" s="2">
        <v>600000000</v>
      </c>
      <c r="I151" s="2">
        <v>42100000</v>
      </c>
      <c r="J151" t="s">
        <v>22</v>
      </c>
      <c r="K151" t="s">
        <v>98</v>
      </c>
    </row>
    <row r="152" spans="1:11" x14ac:dyDescent="0.3">
      <c r="A152">
        <v>166</v>
      </c>
      <c r="B152" t="s">
        <v>99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63</v>
      </c>
      <c r="K152" t="s">
        <v>100</v>
      </c>
    </row>
    <row r="153" spans="1:11" x14ac:dyDescent="0.3">
      <c r="A153">
        <v>167</v>
      </c>
      <c r="B153" t="s">
        <v>99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63</v>
      </c>
      <c r="K153" t="s">
        <v>100</v>
      </c>
    </row>
    <row r="154" spans="1:11" x14ac:dyDescent="0.3">
      <c r="A154">
        <v>168</v>
      </c>
      <c r="B154" t="s">
        <v>99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63</v>
      </c>
      <c r="K154" t="s">
        <v>100</v>
      </c>
    </row>
    <row r="155" spans="1:11" x14ac:dyDescent="0.3">
      <c r="A155">
        <v>169</v>
      </c>
      <c r="B155" t="s">
        <v>99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63</v>
      </c>
      <c r="K155" t="s">
        <v>100</v>
      </c>
    </row>
    <row r="156" spans="1:11" x14ac:dyDescent="0.3">
      <c r="A156">
        <v>170</v>
      </c>
      <c r="B156" t="s">
        <v>101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46</v>
      </c>
      <c r="K156" t="s">
        <v>102</v>
      </c>
    </row>
    <row r="157" spans="1:11" x14ac:dyDescent="0.3">
      <c r="A157">
        <v>171</v>
      </c>
      <c r="B157" t="s">
        <v>101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46</v>
      </c>
      <c r="K157" t="s">
        <v>102</v>
      </c>
    </row>
    <row r="158" spans="1:11" x14ac:dyDescent="0.3">
      <c r="A158">
        <v>172</v>
      </c>
      <c r="B158" t="s">
        <v>101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46</v>
      </c>
      <c r="K158" t="s">
        <v>102</v>
      </c>
    </row>
    <row r="159" spans="1:11" x14ac:dyDescent="0.3">
      <c r="A159">
        <v>173</v>
      </c>
      <c r="B159" t="s">
        <v>101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46</v>
      </c>
      <c r="K159" t="s">
        <v>102</v>
      </c>
    </row>
    <row r="160" spans="1:11" x14ac:dyDescent="0.3">
      <c r="A160">
        <v>174</v>
      </c>
      <c r="B160" t="s">
        <v>103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51</v>
      </c>
      <c r="K160" t="s">
        <v>104</v>
      </c>
    </row>
    <row r="161" spans="1:11" x14ac:dyDescent="0.3">
      <c r="A161">
        <v>175</v>
      </c>
      <c r="B161" t="s">
        <v>103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51</v>
      </c>
      <c r="K161" t="s">
        <v>104</v>
      </c>
    </row>
    <row r="162" spans="1:11" x14ac:dyDescent="0.3">
      <c r="A162">
        <v>176</v>
      </c>
      <c r="B162" t="s">
        <v>103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51</v>
      </c>
      <c r="K162" t="s">
        <v>104</v>
      </c>
    </row>
    <row r="163" spans="1:11" x14ac:dyDescent="0.3">
      <c r="A163">
        <v>177</v>
      </c>
      <c r="B163" t="s">
        <v>103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51</v>
      </c>
      <c r="K163" t="s">
        <v>104</v>
      </c>
    </row>
    <row r="164" spans="1:11" x14ac:dyDescent="0.3">
      <c r="A164">
        <v>1507</v>
      </c>
      <c r="B164" t="s">
        <v>68</v>
      </c>
      <c r="C164" t="s">
        <v>15</v>
      </c>
      <c r="D164" s="1">
        <v>41912</v>
      </c>
      <c r="E164" s="2">
        <v>2372906000</v>
      </c>
      <c r="F164" s="2">
        <v>1105032000</v>
      </c>
      <c r="G164" s="2">
        <v>276446000</v>
      </c>
      <c r="H164">
        <v>0</v>
      </c>
      <c r="I164" s="2">
        <v>63608000</v>
      </c>
      <c r="J164" t="s">
        <v>12</v>
      </c>
      <c r="K164" t="s">
        <v>69</v>
      </c>
    </row>
    <row r="165" spans="1:11" x14ac:dyDescent="0.3">
      <c r="A165">
        <v>179</v>
      </c>
      <c r="B165" t="s">
        <v>75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76</v>
      </c>
    </row>
    <row r="166" spans="1:11" x14ac:dyDescent="0.3">
      <c r="A166">
        <v>937</v>
      </c>
      <c r="B166" t="s">
        <v>95</v>
      </c>
      <c r="C166" t="s">
        <v>16</v>
      </c>
      <c r="D166" s="1">
        <v>42369</v>
      </c>
      <c r="E166" s="2">
        <v>2418800000</v>
      </c>
      <c r="F166" s="2">
        <v>759200000</v>
      </c>
      <c r="G166" s="2">
        <v>571200000</v>
      </c>
      <c r="H166">
        <v>0</v>
      </c>
      <c r="I166" s="2">
        <v>284600000</v>
      </c>
      <c r="J166" t="s">
        <v>12</v>
      </c>
      <c r="K166" t="s">
        <v>96</v>
      </c>
    </row>
    <row r="167" spans="1:11" x14ac:dyDescent="0.3">
      <c r="A167">
        <v>534</v>
      </c>
      <c r="B167" t="s">
        <v>74</v>
      </c>
      <c r="C167" t="s">
        <v>16</v>
      </c>
      <c r="D167" s="1">
        <v>42004</v>
      </c>
      <c r="E167" s="2">
        <v>2436400000</v>
      </c>
      <c r="F167" s="2">
        <v>844700000</v>
      </c>
      <c r="G167" s="2">
        <v>751700000</v>
      </c>
      <c r="H167">
        <v>0</v>
      </c>
      <c r="I167" s="2">
        <v>201800000</v>
      </c>
      <c r="J167" t="s">
        <v>12</v>
      </c>
      <c r="K167" t="s">
        <v>13</v>
      </c>
    </row>
    <row r="168" spans="1:11" x14ac:dyDescent="0.3">
      <c r="A168">
        <v>182</v>
      </c>
      <c r="B168" t="s">
        <v>105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85</v>
      </c>
    </row>
    <row r="169" spans="1:11" x14ac:dyDescent="0.3">
      <c r="A169">
        <v>183</v>
      </c>
      <c r="B169" t="s">
        <v>105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85</v>
      </c>
    </row>
    <row r="170" spans="1:11" x14ac:dyDescent="0.3">
      <c r="A170">
        <v>184</v>
      </c>
      <c r="B170" t="s">
        <v>105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85</v>
      </c>
    </row>
    <row r="171" spans="1:11" x14ac:dyDescent="0.3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85</v>
      </c>
    </row>
    <row r="172" spans="1:11" x14ac:dyDescent="0.3">
      <c r="A172">
        <v>1444</v>
      </c>
      <c r="B172" t="s">
        <v>65</v>
      </c>
      <c r="C172" t="s">
        <v>16</v>
      </c>
      <c r="D172" s="1">
        <v>42004</v>
      </c>
      <c r="E172" s="2">
        <v>2555601000</v>
      </c>
      <c r="F172" s="2">
        <v>1461190000</v>
      </c>
      <c r="G172" s="2">
        <v>489937000</v>
      </c>
      <c r="H172">
        <v>0</v>
      </c>
      <c r="I172" s="2">
        <v>48138000</v>
      </c>
      <c r="J172" t="s">
        <v>12</v>
      </c>
      <c r="K172" t="s">
        <v>66</v>
      </c>
    </row>
    <row r="173" spans="1:11" x14ac:dyDescent="0.3">
      <c r="A173">
        <v>936</v>
      </c>
      <c r="B173" t="s">
        <v>95</v>
      </c>
      <c r="C173" t="s">
        <v>15</v>
      </c>
      <c r="D173" s="1">
        <v>42004</v>
      </c>
      <c r="E173" s="2">
        <v>2577100000</v>
      </c>
      <c r="F173" s="2">
        <v>877900000</v>
      </c>
      <c r="G173" s="2">
        <v>632000000</v>
      </c>
      <c r="H173">
        <v>0</v>
      </c>
      <c r="I173" s="2">
        <v>258100000</v>
      </c>
      <c r="J173" t="s">
        <v>12</v>
      </c>
      <c r="K173" t="s">
        <v>96</v>
      </c>
    </row>
    <row r="174" spans="1:11" x14ac:dyDescent="0.3">
      <c r="A174">
        <v>535</v>
      </c>
      <c r="B174" t="s">
        <v>74</v>
      </c>
      <c r="C174" t="s">
        <v>20</v>
      </c>
      <c r="D174" s="1">
        <v>42369</v>
      </c>
      <c r="E174" s="2">
        <v>2663600000</v>
      </c>
      <c r="F174" s="2">
        <v>887400000</v>
      </c>
      <c r="G174" s="2">
        <v>884300000</v>
      </c>
      <c r="H174">
        <v>0</v>
      </c>
      <c r="I174" s="2">
        <v>198000000</v>
      </c>
      <c r="J174" t="s">
        <v>12</v>
      </c>
      <c r="K174" t="s">
        <v>13</v>
      </c>
    </row>
    <row r="175" spans="1:11" x14ac:dyDescent="0.3">
      <c r="A175">
        <v>180</v>
      </c>
      <c r="B175" t="s">
        <v>75</v>
      </c>
      <c r="C175" t="s">
        <v>16</v>
      </c>
      <c r="D175" s="1">
        <v>42247</v>
      </c>
      <c r="E175" s="2">
        <v>2706700000</v>
      </c>
      <c r="F175" s="2">
        <v>1561100000</v>
      </c>
      <c r="G175" s="2">
        <v>756900000</v>
      </c>
      <c r="H175">
        <v>0</v>
      </c>
      <c r="I175">
        <v>0</v>
      </c>
      <c r="J175" t="s">
        <v>12</v>
      </c>
      <c r="K175" t="s">
        <v>76</v>
      </c>
    </row>
    <row r="176" spans="1:11" x14ac:dyDescent="0.3">
      <c r="A176">
        <v>190</v>
      </c>
      <c r="B176" t="s">
        <v>106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51</v>
      </c>
      <c r="K176" t="s">
        <v>107</v>
      </c>
    </row>
    <row r="177" spans="1:11" x14ac:dyDescent="0.3">
      <c r="A177">
        <v>191</v>
      </c>
      <c r="B177" t="s">
        <v>106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51</v>
      </c>
      <c r="K177" t="s">
        <v>107</v>
      </c>
    </row>
    <row r="178" spans="1:11" x14ac:dyDescent="0.3">
      <c r="A178">
        <v>192</v>
      </c>
      <c r="B178" t="s">
        <v>106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51</v>
      </c>
      <c r="K178" t="s">
        <v>107</v>
      </c>
    </row>
    <row r="179" spans="1:11" x14ac:dyDescent="0.3">
      <c r="A179">
        <v>193</v>
      </c>
      <c r="B179" t="s">
        <v>106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51</v>
      </c>
      <c r="K179" t="s">
        <v>107</v>
      </c>
    </row>
    <row r="180" spans="1:11" x14ac:dyDescent="0.3">
      <c r="A180">
        <v>194</v>
      </c>
      <c r="B180" t="s">
        <v>108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25</v>
      </c>
      <c r="K180" t="s">
        <v>30</v>
      </c>
    </row>
    <row r="181" spans="1:11" x14ac:dyDescent="0.3">
      <c r="A181">
        <v>195</v>
      </c>
      <c r="B181" t="s">
        <v>108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25</v>
      </c>
      <c r="K181" t="s">
        <v>30</v>
      </c>
    </row>
    <row r="182" spans="1:11" x14ac:dyDescent="0.3">
      <c r="A182">
        <v>196</v>
      </c>
      <c r="B182" t="s">
        <v>108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25</v>
      </c>
      <c r="K182" t="s">
        <v>30</v>
      </c>
    </row>
    <row r="183" spans="1:11" x14ac:dyDescent="0.3">
      <c r="A183">
        <v>197</v>
      </c>
      <c r="B183" t="s">
        <v>108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25</v>
      </c>
      <c r="K183" t="s">
        <v>30</v>
      </c>
    </row>
    <row r="184" spans="1:11" x14ac:dyDescent="0.3">
      <c r="A184">
        <v>198</v>
      </c>
      <c r="B184" t="s">
        <v>109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85</v>
      </c>
    </row>
    <row r="185" spans="1:11" x14ac:dyDescent="0.3">
      <c r="A185">
        <v>199</v>
      </c>
      <c r="B185" t="s">
        <v>109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85</v>
      </c>
    </row>
    <row r="186" spans="1:11" x14ac:dyDescent="0.3">
      <c r="A186">
        <v>200</v>
      </c>
      <c r="B186" t="s">
        <v>109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85</v>
      </c>
    </row>
    <row r="187" spans="1:11" x14ac:dyDescent="0.3">
      <c r="A187">
        <v>201</v>
      </c>
      <c r="B187" t="s">
        <v>109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85</v>
      </c>
    </row>
    <row r="188" spans="1:11" x14ac:dyDescent="0.3">
      <c r="A188">
        <v>202</v>
      </c>
      <c r="B188" t="s">
        <v>110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51</v>
      </c>
      <c r="K188" t="s">
        <v>107</v>
      </c>
    </row>
    <row r="189" spans="1:11" x14ac:dyDescent="0.3">
      <c r="A189">
        <v>203</v>
      </c>
      <c r="B189" t="s">
        <v>110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51</v>
      </c>
      <c r="K189" t="s">
        <v>107</v>
      </c>
    </row>
    <row r="190" spans="1:11" x14ac:dyDescent="0.3">
      <c r="A190">
        <v>204</v>
      </c>
      <c r="B190" t="s">
        <v>110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51</v>
      </c>
      <c r="K190" t="s">
        <v>107</v>
      </c>
    </row>
    <row r="191" spans="1:11" x14ac:dyDescent="0.3">
      <c r="A191">
        <v>205</v>
      </c>
      <c r="B191" t="s">
        <v>110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51</v>
      </c>
      <c r="K191" t="s">
        <v>107</v>
      </c>
    </row>
    <row r="192" spans="1:11" x14ac:dyDescent="0.3">
      <c r="A192">
        <v>206</v>
      </c>
      <c r="B192" t="s">
        <v>111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112</v>
      </c>
    </row>
    <row r="193" spans="1:11" x14ac:dyDescent="0.3">
      <c r="A193">
        <v>207</v>
      </c>
      <c r="B193" t="s">
        <v>111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112</v>
      </c>
    </row>
    <row r="194" spans="1:11" x14ac:dyDescent="0.3">
      <c r="A194">
        <v>208</v>
      </c>
      <c r="B194" t="s">
        <v>111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112</v>
      </c>
    </row>
    <row r="195" spans="1:11" x14ac:dyDescent="0.3">
      <c r="A195">
        <v>209</v>
      </c>
      <c r="B195" t="s">
        <v>111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112</v>
      </c>
    </row>
    <row r="196" spans="1:11" x14ac:dyDescent="0.3">
      <c r="A196">
        <v>210</v>
      </c>
      <c r="B196" t="s">
        <v>113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25</v>
      </c>
      <c r="K196" t="s">
        <v>30</v>
      </c>
    </row>
    <row r="197" spans="1:11" x14ac:dyDescent="0.3">
      <c r="A197">
        <v>211</v>
      </c>
      <c r="B197" t="s">
        <v>113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25</v>
      </c>
      <c r="K197" t="s">
        <v>30</v>
      </c>
    </row>
    <row r="198" spans="1:11" x14ac:dyDescent="0.3">
      <c r="A198">
        <v>212</v>
      </c>
      <c r="B198" t="s">
        <v>113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25</v>
      </c>
      <c r="K198" t="s">
        <v>30</v>
      </c>
    </row>
    <row r="199" spans="1:11" x14ac:dyDescent="0.3">
      <c r="A199">
        <v>213</v>
      </c>
      <c r="B199" t="s">
        <v>113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25</v>
      </c>
      <c r="K199" t="s">
        <v>30</v>
      </c>
    </row>
    <row r="200" spans="1:11" x14ac:dyDescent="0.3">
      <c r="A200">
        <v>214</v>
      </c>
      <c r="B200" t="s">
        <v>114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25</v>
      </c>
      <c r="K200" t="s">
        <v>30</v>
      </c>
    </row>
    <row r="201" spans="1:11" x14ac:dyDescent="0.3">
      <c r="A201">
        <v>215</v>
      </c>
      <c r="B201" t="s">
        <v>114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25</v>
      </c>
      <c r="K201" t="s">
        <v>30</v>
      </c>
    </row>
    <row r="202" spans="1:11" x14ac:dyDescent="0.3">
      <c r="A202">
        <v>216</v>
      </c>
      <c r="B202" t="s">
        <v>114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25</v>
      </c>
      <c r="K202" t="s">
        <v>30</v>
      </c>
    </row>
    <row r="203" spans="1:11" x14ac:dyDescent="0.3">
      <c r="A203">
        <v>217</v>
      </c>
      <c r="B203" t="s">
        <v>114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25</v>
      </c>
      <c r="K203" t="s">
        <v>30</v>
      </c>
    </row>
    <row r="204" spans="1:11" x14ac:dyDescent="0.3">
      <c r="A204">
        <v>218</v>
      </c>
      <c r="B204" t="s">
        <v>115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89</v>
      </c>
      <c r="K204" t="s">
        <v>116</v>
      </c>
    </row>
    <row r="205" spans="1:11" x14ac:dyDescent="0.3">
      <c r="A205">
        <v>219</v>
      </c>
      <c r="B205" t="s">
        <v>115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89</v>
      </c>
      <c r="K205" t="s">
        <v>116</v>
      </c>
    </row>
    <row r="206" spans="1:11" x14ac:dyDescent="0.3">
      <c r="A206">
        <v>220</v>
      </c>
      <c r="B206" t="s">
        <v>115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89</v>
      </c>
      <c r="K206" t="s">
        <v>116</v>
      </c>
    </row>
    <row r="207" spans="1:11" x14ac:dyDescent="0.3">
      <c r="A207">
        <v>221</v>
      </c>
      <c r="B207" t="s">
        <v>115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89</v>
      </c>
      <c r="K207" t="s">
        <v>116</v>
      </c>
    </row>
    <row r="208" spans="1:11" x14ac:dyDescent="0.3">
      <c r="A208">
        <v>222</v>
      </c>
      <c r="B208" t="s">
        <v>117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73</v>
      </c>
    </row>
    <row r="209" spans="1:11" x14ac:dyDescent="0.3">
      <c r="A209">
        <v>223</v>
      </c>
      <c r="B209" t="s">
        <v>117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73</v>
      </c>
    </row>
    <row r="210" spans="1:11" x14ac:dyDescent="0.3">
      <c r="A210">
        <v>224</v>
      </c>
      <c r="B210" t="s">
        <v>117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73</v>
      </c>
    </row>
    <row r="211" spans="1:11" x14ac:dyDescent="0.3">
      <c r="A211">
        <v>225</v>
      </c>
      <c r="B211" t="s">
        <v>117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73</v>
      </c>
    </row>
    <row r="212" spans="1:11" x14ac:dyDescent="0.3">
      <c r="A212">
        <v>230</v>
      </c>
      <c r="B212" t="s">
        <v>118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63</v>
      </c>
      <c r="K212" t="s">
        <v>119</v>
      </c>
    </row>
    <row r="213" spans="1:11" x14ac:dyDescent="0.3">
      <c r="A213">
        <v>231</v>
      </c>
      <c r="B213" t="s">
        <v>118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63</v>
      </c>
      <c r="K213" t="s">
        <v>119</v>
      </c>
    </row>
    <row r="214" spans="1:11" x14ac:dyDescent="0.3">
      <c r="A214">
        <v>232</v>
      </c>
      <c r="B214" t="s">
        <v>118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63</v>
      </c>
      <c r="K214" t="s">
        <v>119</v>
      </c>
    </row>
    <row r="215" spans="1:11" x14ac:dyDescent="0.3">
      <c r="A215">
        <v>233</v>
      </c>
      <c r="B215" t="s">
        <v>118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63</v>
      </c>
      <c r="K215" t="s">
        <v>119</v>
      </c>
    </row>
    <row r="216" spans="1:11" x14ac:dyDescent="0.3">
      <c r="A216">
        <v>234</v>
      </c>
      <c r="B216" t="s">
        <v>120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25</v>
      </c>
      <c r="K216" t="s">
        <v>28</v>
      </c>
    </row>
    <row r="217" spans="1:11" x14ac:dyDescent="0.3">
      <c r="A217">
        <v>235</v>
      </c>
      <c r="B217" t="s">
        <v>120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25</v>
      </c>
      <c r="K217" t="s">
        <v>28</v>
      </c>
    </row>
    <row r="218" spans="1:11" x14ac:dyDescent="0.3">
      <c r="A218">
        <v>236</v>
      </c>
      <c r="B218" t="s">
        <v>120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25</v>
      </c>
      <c r="K218" t="s">
        <v>28</v>
      </c>
    </row>
    <row r="219" spans="1:11" x14ac:dyDescent="0.3">
      <c r="A219">
        <v>237</v>
      </c>
      <c r="B219" t="s">
        <v>120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25</v>
      </c>
      <c r="K219" t="s">
        <v>28</v>
      </c>
    </row>
    <row r="220" spans="1:11" x14ac:dyDescent="0.3">
      <c r="A220">
        <v>238</v>
      </c>
      <c r="B220" t="s">
        <v>121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121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121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121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122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123</v>
      </c>
    </row>
    <row r="225" spans="1:11" x14ac:dyDescent="0.3">
      <c r="A225">
        <v>243</v>
      </c>
      <c r="B225" t="s">
        <v>122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123</v>
      </c>
    </row>
    <row r="226" spans="1:11" x14ac:dyDescent="0.3">
      <c r="A226">
        <v>244</v>
      </c>
      <c r="B226" t="s">
        <v>122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123</v>
      </c>
    </row>
    <row r="227" spans="1:11" x14ac:dyDescent="0.3">
      <c r="A227">
        <v>245</v>
      </c>
      <c r="B227" t="s">
        <v>122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123</v>
      </c>
    </row>
    <row r="228" spans="1:11" x14ac:dyDescent="0.3">
      <c r="A228">
        <v>246</v>
      </c>
      <c r="B228" t="s">
        <v>124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56</v>
      </c>
      <c r="K228" t="s">
        <v>57</v>
      </c>
    </row>
    <row r="229" spans="1:11" x14ac:dyDescent="0.3">
      <c r="A229">
        <v>247</v>
      </c>
      <c r="B229" t="s">
        <v>124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56</v>
      </c>
      <c r="K229" t="s">
        <v>57</v>
      </c>
    </row>
    <row r="230" spans="1:11" x14ac:dyDescent="0.3">
      <c r="A230">
        <v>248</v>
      </c>
      <c r="B230" t="s">
        <v>124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56</v>
      </c>
      <c r="K230" t="s">
        <v>57</v>
      </c>
    </row>
    <row r="231" spans="1:11" x14ac:dyDescent="0.3">
      <c r="A231">
        <v>249</v>
      </c>
      <c r="B231" t="s">
        <v>124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56</v>
      </c>
      <c r="K231" t="s">
        <v>57</v>
      </c>
    </row>
    <row r="232" spans="1:11" x14ac:dyDescent="0.3">
      <c r="A232">
        <v>254</v>
      </c>
      <c r="B232" t="s">
        <v>125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40</v>
      </c>
      <c r="K232" t="s">
        <v>126</v>
      </c>
    </row>
    <row r="233" spans="1:11" x14ac:dyDescent="0.3">
      <c r="A233">
        <v>255</v>
      </c>
      <c r="B233" t="s">
        <v>125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40</v>
      </c>
      <c r="K233" t="s">
        <v>126</v>
      </c>
    </row>
    <row r="234" spans="1:11" x14ac:dyDescent="0.3">
      <c r="A234">
        <v>256</v>
      </c>
      <c r="B234" t="s">
        <v>125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40</v>
      </c>
      <c r="K234" t="s">
        <v>126</v>
      </c>
    </row>
    <row r="235" spans="1:11" x14ac:dyDescent="0.3">
      <c r="A235">
        <v>257</v>
      </c>
      <c r="B235" t="s">
        <v>125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40</v>
      </c>
      <c r="K235" t="s">
        <v>126</v>
      </c>
    </row>
    <row r="236" spans="1:11" x14ac:dyDescent="0.3">
      <c r="A236">
        <v>258</v>
      </c>
      <c r="B236" t="s">
        <v>127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127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127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127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25</v>
      </c>
      <c r="K239" t="s">
        <v>28</v>
      </c>
    </row>
    <row r="240" spans="1:11" x14ac:dyDescent="0.3">
      <c r="A240">
        <v>1508</v>
      </c>
      <c r="B240" t="s">
        <v>68</v>
      </c>
      <c r="C240" t="s">
        <v>16</v>
      </c>
      <c r="D240" s="1">
        <v>42277</v>
      </c>
      <c r="E240" s="2">
        <v>2707115000</v>
      </c>
      <c r="F240" s="2">
        <v>1257270000</v>
      </c>
      <c r="G240" s="2">
        <v>321624000</v>
      </c>
      <c r="H240">
        <v>0</v>
      </c>
      <c r="I240" s="2">
        <v>54219000</v>
      </c>
      <c r="J240" t="s">
        <v>12</v>
      </c>
      <c r="K240" t="s">
        <v>69</v>
      </c>
    </row>
    <row r="241" spans="1:11" x14ac:dyDescent="0.3">
      <c r="A241">
        <v>1445</v>
      </c>
      <c r="B241" t="s">
        <v>65</v>
      </c>
      <c r="C241" t="s">
        <v>20</v>
      </c>
      <c r="D241" s="1">
        <v>42369</v>
      </c>
      <c r="E241" s="2">
        <v>2985908000</v>
      </c>
      <c r="F241" s="2">
        <v>1719723000</v>
      </c>
      <c r="G241" s="2">
        <v>712803000</v>
      </c>
      <c r="H241">
        <v>0</v>
      </c>
      <c r="I241" s="2">
        <v>65770000</v>
      </c>
      <c r="J241" t="s">
        <v>12</v>
      </c>
      <c r="K241" t="s">
        <v>66</v>
      </c>
    </row>
    <row r="242" spans="1:11" x14ac:dyDescent="0.3">
      <c r="A242">
        <v>1366</v>
      </c>
      <c r="B242" t="s">
        <v>128</v>
      </c>
      <c r="C242" t="s">
        <v>11</v>
      </c>
      <c r="D242" s="1">
        <v>41274</v>
      </c>
      <c r="E242" s="2">
        <v>2993489000</v>
      </c>
      <c r="F242" s="2">
        <v>1321772000</v>
      </c>
      <c r="G242" s="2">
        <v>914130000</v>
      </c>
      <c r="H242">
        <v>0</v>
      </c>
      <c r="I242">
        <v>0</v>
      </c>
      <c r="J242" t="s">
        <v>12</v>
      </c>
      <c r="K242" t="s">
        <v>66</v>
      </c>
    </row>
    <row r="243" spans="1:11" x14ac:dyDescent="0.3">
      <c r="A243">
        <v>620</v>
      </c>
      <c r="B243" t="s">
        <v>129</v>
      </c>
      <c r="C243" t="s">
        <v>11</v>
      </c>
      <c r="D243" s="1">
        <v>41274</v>
      </c>
      <c r="E243" s="2">
        <v>3134800000</v>
      </c>
      <c r="F243" s="2">
        <v>2093200000</v>
      </c>
      <c r="G243" s="2">
        <v>873100000</v>
      </c>
      <c r="H243">
        <v>0</v>
      </c>
      <c r="I243" s="2">
        <v>7400000</v>
      </c>
      <c r="J243" t="s">
        <v>12</v>
      </c>
      <c r="K243" t="s">
        <v>71</v>
      </c>
    </row>
    <row r="244" spans="1:11" x14ac:dyDescent="0.3">
      <c r="A244">
        <v>266</v>
      </c>
      <c r="B244" t="s">
        <v>130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51</v>
      </c>
      <c r="K244" t="s">
        <v>54</v>
      </c>
    </row>
    <row r="245" spans="1:11" x14ac:dyDescent="0.3">
      <c r="A245">
        <v>267</v>
      </c>
      <c r="B245" t="s">
        <v>130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51</v>
      </c>
      <c r="K245" t="s">
        <v>54</v>
      </c>
    </row>
    <row r="246" spans="1:11" x14ac:dyDescent="0.3">
      <c r="A246">
        <v>268</v>
      </c>
      <c r="B246" t="s">
        <v>130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51</v>
      </c>
      <c r="K246" t="s">
        <v>54</v>
      </c>
    </row>
    <row r="247" spans="1:11" x14ac:dyDescent="0.3">
      <c r="A247">
        <v>269</v>
      </c>
      <c r="B247" t="s">
        <v>130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51</v>
      </c>
      <c r="K247" t="s">
        <v>54</v>
      </c>
    </row>
    <row r="248" spans="1:11" x14ac:dyDescent="0.3">
      <c r="A248">
        <v>270</v>
      </c>
      <c r="B248" t="s">
        <v>131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56</v>
      </c>
      <c r="K248" t="s">
        <v>132</v>
      </c>
    </row>
    <row r="249" spans="1:11" x14ac:dyDescent="0.3">
      <c r="A249">
        <v>271</v>
      </c>
      <c r="B249" t="s">
        <v>131</v>
      </c>
      <c r="C249" t="s">
        <v>15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56</v>
      </c>
      <c r="K249" t="s">
        <v>132</v>
      </c>
    </row>
    <row r="250" spans="1:11" x14ac:dyDescent="0.3">
      <c r="A250">
        <v>272</v>
      </c>
      <c r="B250" t="s">
        <v>131</v>
      </c>
      <c r="C250" t="s">
        <v>16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56</v>
      </c>
      <c r="K250" t="s">
        <v>132</v>
      </c>
    </row>
    <row r="251" spans="1:11" x14ac:dyDescent="0.3">
      <c r="A251">
        <v>273</v>
      </c>
      <c r="B251" t="s">
        <v>131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56</v>
      </c>
      <c r="K251" t="s">
        <v>132</v>
      </c>
    </row>
    <row r="252" spans="1:11" x14ac:dyDescent="0.3">
      <c r="A252">
        <v>274</v>
      </c>
      <c r="B252" t="s">
        <v>133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56</v>
      </c>
      <c r="K252" t="s">
        <v>57</v>
      </c>
    </row>
    <row r="253" spans="1:11" x14ac:dyDescent="0.3">
      <c r="A253">
        <v>275</v>
      </c>
      <c r="B253" t="s">
        <v>133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56</v>
      </c>
      <c r="K253" t="s">
        <v>57</v>
      </c>
    </row>
    <row r="254" spans="1:11" x14ac:dyDescent="0.3">
      <c r="A254">
        <v>276</v>
      </c>
      <c r="B254" t="s">
        <v>133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56</v>
      </c>
      <c r="K254" t="s">
        <v>57</v>
      </c>
    </row>
    <row r="255" spans="1:11" x14ac:dyDescent="0.3">
      <c r="A255">
        <v>277</v>
      </c>
      <c r="B255" t="s">
        <v>133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56</v>
      </c>
      <c r="K255" t="s">
        <v>57</v>
      </c>
    </row>
    <row r="256" spans="1:11" x14ac:dyDescent="0.3">
      <c r="A256">
        <v>278</v>
      </c>
      <c r="B256" t="s">
        <v>134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135</v>
      </c>
    </row>
    <row r="257" spans="1:11" x14ac:dyDescent="0.3">
      <c r="A257">
        <v>279</v>
      </c>
      <c r="B257" t="s">
        <v>134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135</v>
      </c>
    </row>
    <row r="258" spans="1:11" x14ac:dyDescent="0.3">
      <c r="A258">
        <v>280</v>
      </c>
      <c r="B258" t="s">
        <v>134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135</v>
      </c>
    </row>
    <row r="259" spans="1:11" x14ac:dyDescent="0.3">
      <c r="A259">
        <v>281</v>
      </c>
      <c r="B259" t="s">
        <v>134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135</v>
      </c>
    </row>
    <row r="260" spans="1:11" x14ac:dyDescent="0.3">
      <c r="A260">
        <v>282</v>
      </c>
      <c r="B260" t="s">
        <v>136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73</v>
      </c>
    </row>
    <row r="261" spans="1:11" x14ac:dyDescent="0.3">
      <c r="A261">
        <v>283</v>
      </c>
      <c r="B261" t="s">
        <v>136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73</v>
      </c>
    </row>
    <row r="262" spans="1:11" x14ac:dyDescent="0.3">
      <c r="A262">
        <v>284</v>
      </c>
      <c r="B262" t="s">
        <v>136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73</v>
      </c>
    </row>
    <row r="263" spans="1:11" x14ac:dyDescent="0.3">
      <c r="A263">
        <v>285</v>
      </c>
      <c r="B263" t="s">
        <v>136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73</v>
      </c>
    </row>
    <row r="264" spans="1:11" x14ac:dyDescent="0.3">
      <c r="A264">
        <v>286</v>
      </c>
      <c r="B264" t="s">
        <v>137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138</v>
      </c>
    </row>
    <row r="265" spans="1:11" x14ac:dyDescent="0.3">
      <c r="A265">
        <v>287</v>
      </c>
      <c r="B265" t="s">
        <v>137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138</v>
      </c>
    </row>
    <row r="266" spans="1:11" x14ac:dyDescent="0.3">
      <c r="A266">
        <v>288</v>
      </c>
      <c r="B266" t="s">
        <v>137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138</v>
      </c>
    </row>
    <row r="267" spans="1:11" x14ac:dyDescent="0.3">
      <c r="A267">
        <v>289</v>
      </c>
      <c r="B267" t="s">
        <v>137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138</v>
      </c>
    </row>
    <row r="268" spans="1:11" x14ac:dyDescent="0.3">
      <c r="A268">
        <v>290</v>
      </c>
      <c r="B268" t="s">
        <v>139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63</v>
      </c>
      <c r="K268" t="s">
        <v>140</v>
      </c>
    </row>
    <row r="269" spans="1:11" x14ac:dyDescent="0.3">
      <c r="A269">
        <v>291</v>
      </c>
      <c r="B269" t="s">
        <v>139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63</v>
      </c>
      <c r="K269" t="s">
        <v>140</v>
      </c>
    </row>
    <row r="270" spans="1:11" x14ac:dyDescent="0.3">
      <c r="A270">
        <v>292</v>
      </c>
      <c r="B270" t="s">
        <v>139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63</v>
      </c>
      <c r="K270" t="s">
        <v>140</v>
      </c>
    </row>
    <row r="271" spans="1:11" x14ac:dyDescent="0.3">
      <c r="A271">
        <v>293</v>
      </c>
      <c r="B271" t="s">
        <v>139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63</v>
      </c>
      <c r="K271" t="s">
        <v>140</v>
      </c>
    </row>
    <row r="272" spans="1:11" x14ac:dyDescent="0.3">
      <c r="A272">
        <v>294</v>
      </c>
      <c r="B272" t="s">
        <v>141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51</v>
      </c>
      <c r="K272" t="s">
        <v>142</v>
      </c>
    </row>
    <row r="273" spans="1:11" x14ac:dyDescent="0.3">
      <c r="A273">
        <v>295</v>
      </c>
      <c r="B273" t="s">
        <v>141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51</v>
      </c>
      <c r="K273" t="s">
        <v>142</v>
      </c>
    </row>
    <row r="274" spans="1:11" x14ac:dyDescent="0.3">
      <c r="A274">
        <v>296</v>
      </c>
      <c r="B274" t="s">
        <v>141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51</v>
      </c>
      <c r="K274" t="s">
        <v>142</v>
      </c>
    </row>
    <row r="275" spans="1:11" x14ac:dyDescent="0.3">
      <c r="A275">
        <v>297</v>
      </c>
      <c r="B275" t="s">
        <v>141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51</v>
      </c>
      <c r="K275" t="s">
        <v>142</v>
      </c>
    </row>
    <row r="276" spans="1:11" x14ac:dyDescent="0.3">
      <c r="A276">
        <v>298</v>
      </c>
      <c r="B276" t="s">
        <v>143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40</v>
      </c>
      <c r="K276" t="s">
        <v>144</v>
      </c>
    </row>
    <row r="277" spans="1:11" x14ac:dyDescent="0.3">
      <c r="A277">
        <v>299</v>
      </c>
      <c r="B277" t="s">
        <v>143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40</v>
      </c>
      <c r="K277" t="s">
        <v>144</v>
      </c>
    </row>
    <row r="278" spans="1:11" x14ac:dyDescent="0.3">
      <c r="A278">
        <v>300</v>
      </c>
      <c r="B278" t="s">
        <v>143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40</v>
      </c>
      <c r="K278" t="s">
        <v>144</v>
      </c>
    </row>
    <row r="279" spans="1:11" x14ac:dyDescent="0.3">
      <c r="A279">
        <v>301</v>
      </c>
      <c r="B279" t="s">
        <v>143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40</v>
      </c>
      <c r="K279" t="s">
        <v>144</v>
      </c>
    </row>
    <row r="280" spans="1:11" x14ac:dyDescent="0.3">
      <c r="A280">
        <v>302</v>
      </c>
      <c r="B280" t="s">
        <v>145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89</v>
      </c>
      <c r="K280" t="s">
        <v>146</v>
      </c>
    </row>
    <row r="281" spans="1:11" x14ac:dyDescent="0.3">
      <c r="A281">
        <v>303</v>
      </c>
      <c r="B281" t="s">
        <v>145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89</v>
      </c>
      <c r="K281" t="s">
        <v>146</v>
      </c>
    </row>
    <row r="282" spans="1:11" x14ac:dyDescent="0.3">
      <c r="A282">
        <v>304</v>
      </c>
      <c r="B282" t="s">
        <v>145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89</v>
      </c>
      <c r="K282" t="s">
        <v>146</v>
      </c>
    </row>
    <row r="283" spans="1:11" x14ac:dyDescent="0.3">
      <c r="A283">
        <v>305</v>
      </c>
      <c r="B283" t="s">
        <v>145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89</v>
      </c>
      <c r="K283" t="s">
        <v>146</v>
      </c>
    </row>
    <row r="284" spans="1:11" x14ac:dyDescent="0.3">
      <c r="A284">
        <v>1509</v>
      </c>
      <c r="B284" t="s">
        <v>68</v>
      </c>
      <c r="C284" t="s">
        <v>20</v>
      </c>
      <c r="D284" s="1">
        <v>42643</v>
      </c>
      <c r="E284" s="2">
        <v>3171411000</v>
      </c>
      <c r="F284" s="2">
        <v>1443348000</v>
      </c>
      <c r="G284" s="2">
        <v>382858000</v>
      </c>
      <c r="H284">
        <v>0</v>
      </c>
      <c r="I284" s="2">
        <v>77445000</v>
      </c>
      <c r="J284" t="s">
        <v>12</v>
      </c>
      <c r="K284" t="s">
        <v>69</v>
      </c>
    </row>
    <row r="285" spans="1:11" x14ac:dyDescent="0.3">
      <c r="A285">
        <v>1367</v>
      </c>
      <c r="B285" t="s">
        <v>128</v>
      </c>
      <c r="C285" t="s">
        <v>15</v>
      </c>
      <c r="D285" s="1">
        <v>41639</v>
      </c>
      <c r="E285" s="2">
        <v>3238128000</v>
      </c>
      <c r="F285" s="2">
        <v>1355200000</v>
      </c>
      <c r="G285" s="2">
        <v>1040567000</v>
      </c>
      <c r="H285">
        <v>0</v>
      </c>
      <c r="I285">
        <v>0</v>
      </c>
      <c r="J285" t="s">
        <v>12</v>
      </c>
      <c r="K285" t="s">
        <v>66</v>
      </c>
    </row>
    <row r="286" spans="1:11" x14ac:dyDescent="0.3">
      <c r="A286">
        <v>181</v>
      </c>
      <c r="B286" t="s">
        <v>75</v>
      </c>
      <c r="C286" t="s">
        <v>20</v>
      </c>
      <c r="D286" s="1">
        <v>42613</v>
      </c>
      <c r="E286" s="2">
        <v>3291300000</v>
      </c>
      <c r="F286" s="2">
        <v>1855100000</v>
      </c>
      <c r="G286" s="2">
        <v>946000000</v>
      </c>
      <c r="H286">
        <v>0</v>
      </c>
      <c r="I286">
        <v>0</v>
      </c>
      <c r="J286" t="s">
        <v>12</v>
      </c>
      <c r="K286" t="s">
        <v>76</v>
      </c>
    </row>
    <row r="287" spans="1:11" x14ac:dyDescent="0.3">
      <c r="A287">
        <v>612</v>
      </c>
      <c r="B287" t="s">
        <v>147</v>
      </c>
      <c r="C287" t="s">
        <v>11</v>
      </c>
      <c r="D287" s="1">
        <v>41639</v>
      </c>
      <c r="E287" s="2">
        <v>3326106000</v>
      </c>
      <c r="F287" s="2">
        <v>1606661000</v>
      </c>
      <c r="G287" s="2">
        <v>1007431000</v>
      </c>
      <c r="H287">
        <v>0</v>
      </c>
      <c r="I287">
        <v>0</v>
      </c>
      <c r="J287" t="s">
        <v>12</v>
      </c>
      <c r="K287" t="s">
        <v>71</v>
      </c>
    </row>
    <row r="288" spans="1:11" x14ac:dyDescent="0.3">
      <c r="A288">
        <v>310</v>
      </c>
      <c r="B288" t="s">
        <v>148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149</v>
      </c>
    </row>
    <row r="289" spans="1:11" x14ac:dyDescent="0.3">
      <c r="A289">
        <v>311</v>
      </c>
      <c r="B289" t="s">
        <v>148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149</v>
      </c>
    </row>
    <row r="290" spans="1:11" x14ac:dyDescent="0.3">
      <c r="A290">
        <v>312</v>
      </c>
      <c r="B290" t="s">
        <v>148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149</v>
      </c>
    </row>
    <row r="291" spans="1:11" x14ac:dyDescent="0.3">
      <c r="A291">
        <v>313</v>
      </c>
      <c r="B291" t="s">
        <v>148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149</v>
      </c>
    </row>
    <row r="292" spans="1:11" x14ac:dyDescent="0.3">
      <c r="A292">
        <v>314</v>
      </c>
      <c r="B292" t="s">
        <v>150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25</v>
      </c>
      <c r="K292" t="s">
        <v>87</v>
      </c>
    </row>
    <row r="293" spans="1:11" x14ac:dyDescent="0.3">
      <c r="A293">
        <v>315</v>
      </c>
      <c r="B293" t="s">
        <v>150</v>
      </c>
      <c r="C293" t="s">
        <v>15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25</v>
      </c>
      <c r="K293" t="s">
        <v>87</v>
      </c>
    </row>
    <row r="294" spans="1:11" x14ac:dyDescent="0.3">
      <c r="A294">
        <v>316</v>
      </c>
      <c r="B294" t="s">
        <v>150</v>
      </c>
      <c r="C294" t="s">
        <v>16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25</v>
      </c>
      <c r="K294" t="s">
        <v>87</v>
      </c>
    </row>
    <row r="295" spans="1:11" x14ac:dyDescent="0.3">
      <c r="A295">
        <v>317</v>
      </c>
      <c r="B295" t="s">
        <v>150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25</v>
      </c>
      <c r="K295" t="s">
        <v>87</v>
      </c>
    </row>
    <row r="296" spans="1:11" x14ac:dyDescent="0.3">
      <c r="A296">
        <v>318</v>
      </c>
      <c r="B296" t="s">
        <v>151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51</v>
      </c>
      <c r="K296" t="s">
        <v>54</v>
      </c>
    </row>
    <row r="297" spans="1:11" x14ac:dyDescent="0.3">
      <c r="A297">
        <v>319</v>
      </c>
      <c r="B297" t="s">
        <v>151</v>
      </c>
      <c r="C297" t="s">
        <v>15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51</v>
      </c>
      <c r="K297" t="s">
        <v>54</v>
      </c>
    </row>
    <row r="298" spans="1:11" x14ac:dyDescent="0.3">
      <c r="A298">
        <v>320</v>
      </c>
      <c r="B298" t="s">
        <v>151</v>
      </c>
      <c r="C298" t="s">
        <v>16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51</v>
      </c>
      <c r="K298" t="s">
        <v>54</v>
      </c>
    </row>
    <row r="299" spans="1:11" x14ac:dyDescent="0.3">
      <c r="A299">
        <v>321</v>
      </c>
      <c r="B299" t="s">
        <v>151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51</v>
      </c>
      <c r="K299" t="s">
        <v>54</v>
      </c>
    </row>
    <row r="300" spans="1:11" x14ac:dyDescent="0.3">
      <c r="A300">
        <v>322</v>
      </c>
      <c r="B300" t="s">
        <v>152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40</v>
      </c>
      <c r="K300" t="s">
        <v>144</v>
      </c>
    </row>
    <row r="301" spans="1:11" x14ac:dyDescent="0.3">
      <c r="A301">
        <v>323</v>
      </c>
      <c r="B301" t="s">
        <v>152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40</v>
      </c>
      <c r="K301" t="s">
        <v>144</v>
      </c>
    </row>
    <row r="302" spans="1:11" x14ac:dyDescent="0.3">
      <c r="A302">
        <v>324</v>
      </c>
      <c r="B302" t="s">
        <v>152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40</v>
      </c>
      <c r="K302" t="s">
        <v>144</v>
      </c>
    </row>
    <row r="303" spans="1:11" x14ac:dyDescent="0.3">
      <c r="A303">
        <v>325</v>
      </c>
      <c r="B303" t="s">
        <v>152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40</v>
      </c>
      <c r="K303" t="s">
        <v>144</v>
      </c>
    </row>
    <row r="304" spans="1:11" x14ac:dyDescent="0.3">
      <c r="A304">
        <v>326</v>
      </c>
      <c r="B304" t="s">
        <v>153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40</v>
      </c>
      <c r="K304" t="s">
        <v>144</v>
      </c>
    </row>
    <row r="305" spans="1:11" x14ac:dyDescent="0.3">
      <c r="A305">
        <v>327</v>
      </c>
      <c r="B305" t="s">
        <v>153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40</v>
      </c>
      <c r="K305" t="s">
        <v>144</v>
      </c>
    </row>
    <row r="306" spans="1:11" x14ac:dyDescent="0.3">
      <c r="A306">
        <v>328</v>
      </c>
      <c r="B306" t="s">
        <v>153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40</v>
      </c>
      <c r="K306" t="s">
        <v>144</v>
      </c>
    </row>
    <row r="307" spans="1:11" x14ac:dyDescent="0.3">
      <c r="A307">
        <v>329</v>
      </c>
      <c r="B307" t="s">
        <v>153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40</v>
      </c>
      <c r="K307" t="s">
        <v>144</v>
      </c>
    </row>
    <row r="308" spans="1:11" x14ac:dyDescent="0.3">
      <c r="A308">
        <v>330</v>
      </c>
      <c r="B308" t="s">
        <v>154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51</v>
      </c>
      <c r="K308" t="s">
        <v>142</v>
      </c>
    </row>
    <row r="309" spans="1:11" x14ac:dyDescent="0.3">
      <c r="A309">
        <v>331</v>
      </c>
      <c r="B309" t="s">
        <v>154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51</v>
      </c>
      <c r="K309" t="s">
        <v>142</v>
      </c>
    </row>
    <row r="310" spans="1:11" x14ac:dyDescent="0.3">
      <c r="A310">
        <v>332</v>
      </c>
      <c r="B310" t="s">
        <v>154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51</v>
      </c>
      <c r="K310" t="s">
        <v>142</v>
      </c>
    </row>
    <row r="311" spans="1:11" x14ac:dyDescent="0.3">
      <c r="A311">
        <v>333</v>
      </c>
      <c r="B311" t="s">
        <v>154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51</v>
      </c>
      <c r="K311" t="s">
        <v>142</v>
      </c>
    </row>
    <row r="312" spans="1:11" x14ac:dyDescent="0.3">
      <c r="A312">
        <v>338</v>
      </c>
      <c r="B312" t="s">
        <v>155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156</v>
      </c>
    </row>
    <row r="313" spans="1:11" x14ac:dyDescent="0.3">
      <c r="A313">
        <v>339</v>
      </c>
      <c r="B313" t="s">
        <v>155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156</v>
      </c>
    </row>
    <row r="314" spans="1:11" x14ac:dyDescent="0.3">
      <c r="A314">
        <v>340</v>
      </c>
      <c r="B314" t="s">
        <v>155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156</v>
      </c>
    </row>
    <row r="315" spans="1:11" x14ac:dyDescent="0.3">
      <c r="A315">
        <v>341</v>
      </c>
      <c r="B315" t="s">
        <v>155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156</v>
      </c>
    </row>
    <row r="316" spans="1:11" x14ac:dyDescent="0.3">
      <c r="A316">
        <v>100</v>
      </c>
      <c r="B316" t="s">
        <v>157</v>
      </c>
      <c r="C316" t="s">
        <v>11</v>
      </c>
      <c r="D316" s="1">
        <v>41274</v>
      </c>
      <c r="E316" s="2">
        <v>3334213000</v>
      </c>
      <c r="F316" s="2">
        <v>2154132000</v>
      </c>
      <c r="G316" s="2">
        <v>380532000</v>
      </c>
      <c r="H316">
        <v>0</v>
      </c>
      <c r="I316" s="2">
        <v>53677000</v>
      </c>
      <c r="J316" t="s">
        <v>12</v>
      </c>
      <c r="K316" t="s">
        <v>76</v>
      </c>
    </row>
    <row r="317" spans="1:11" x14ac:dyDescent="0.3">
      <c r="A317">
        <v>943</v>
      </c>
      <c r="B317" t="s">
        <v>158</v>
      </c>
      <c r="C317" t="s">
        <v>11</v>
      </c>
      <c r="D317" s="1">
        <v>41274</v>
      </c>
      <c r="E317" s="2">
        <v>3414500000</v>
      </c>
      <c r="F317" s="2">
        <v>2718900000</v>
      </c>
      <c r="G317" s="2">
        <v>346100000</v>
      </c>
      <c r="H317">
        <v>0</v>
      </c>
      <c r="I317" s="2">
        <v>25100000</v>
      </c>
      <c r="J317" t="s">
        <v>12</v>
      </c>
      <c r="K317" t="s">
        <v>66</v>
      </c>
    </row>
    <row r="318" spans="1:11" x14ac:dyDescent="0.3">
      <c r="A318">
        <v>944</v>
      </c>
      <c r="B318" t="s">
        <v>158</v>
      </c>
      <c r="C318" t="s">
        <v>15</v>
      </c>
      <c r="D318" s="1">
        <v>41639</v>
      </c>
      <c r="E318" s="2">
        <v>3477200000</v>
      </c>
      <c r="F318" s="2">
        <v>2767300000</v>
      </c>
      <c r="G318" s="2">
        <v>346900000</v>
      </c>
      <c r="H318">
        <v>0</v>
      </c>
      <c r="I318" s="2">
        <v>25400000</v>
      </c>
      <c r="J318" t="s">
        <v>12</v>
      </c>
      <c r="K318" t="s">
        <v>66</v>
      </c>
    </row>
    <row r="319" spans="1:11" x14ac:dyDescent="0.3">
      <c r="A319">
        <v>1368</v>
      </c>
      <c r="B319" t="s">
        <v>128</v>
      </c>
      <c r="C319" t="s">
        <v>16</v>
      </c>
      <c r="D319" s="1">
        <v>42004</v>
      </c>
      <c r="E319" s="2">
        <v>3549494000</v>
      </c>
      <c r="F319" s="2">
        <v>1447595000</v>
      </c>
      <c r="G319" s="2">
        <v>1102426000</v>
      </c>
      <c r="H319">
        <v>0</v>
      </c>
      <c r="I319">
        <v>0</v>
      </c>
      <c r="J319" t="s">
        <v>12</v>
      </c>
      <c r="K319" t="s">
        <v>66</v>
      </c>
    </row>
    <row r="320" spans="1:11" x14ac:dyDescent="0.3">
      <c r="A320">
        <v>346</v>
      </c>
      <c r="B320" t="s">
        <v>159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46</v>
      </c>
      <c r="K320" t="s">
        <v>47</v>
      </c>
    </row>
    <row r="321" spans="1:11" x14ac:dyDescent="0.3">
      <c r="A321">
        <v>347</v>
      </c>
      <c r="B321" t="s">
        <v>159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46</v>
      </c>
      <c r="K321" t="s">
        <v>47</v>
      </c>
    </row>
    <row r="322" spans="1:11" x14ac:dyDescent="0.3">
      <c r="A322">
        <v>348</v>
      </c>
      <c r="B322" t="s">
        <v>159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46</v>
      </c>
      <c r="K322" t="s">
        <v>47</v>
      </c>
    </row>
    <row r="323" spans="1:11" x14ac:dyDescent="0.3">
      <c r="A323">
        <v>349</v>
      </c>
      <c r="B323" t="s">
        <v>159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46</v>
      </c>
      <c r="K323" t="s">
        <v>47</v>
      </c>
    </row>
    <row r="324" spans="1:11" x14ac:dyDescent="0.3">
      <c r="A324">
        <v>350</v>
      </c>
      <c r="B324" t="s">
        <v>160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25</v>
      </c>
      <c r="K324" t="s">
        <v>87</v>
      </c>
    </row>
    <row r="325" spans="1:11" x14ac:dyDescent="0.3">
      <c r="A325">
        <v>351</v>
      </c>
      <c r="B325" t="s">
        <v>160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25</v>
      </c>
      <c r="K325" t="s">
        <v>87</v>
      </c>
    </row>
    <row r="326" spans="1:11" x14ac:dyDescent="0.3">
      <c r="A326">
        <v>352</v>
      </c>
      <c r="B326" t="s">
        <v>160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25</v>
      </c>
      <c r="K326" t="s">
        <v>87</v>
      </c>
    </row>
    <row r="327" spans="1:11" x14ac:dyDescent="0.3">
      <c r="A327">
        <v>353</v>
      </c>
      <c r="B327" t="s">
        <v>160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25</v>
      </c>
      <c r="K327" t="s">
        <v>87</v>
      </c>
    </row>
    <row r="328" spans="1:11" x14ac:dyDescent="0.3">
      <c r="A328">
        <v>354</v>
      </c>
      <c r="B328" t="s">
        <v>161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46</v>
      </c>
      <c r="K328" t="s">
        <v>47</v>
      </c>
    </row>
    <row r="329" spans="1:11" x14ac:dyDescent="0.3">
      <c r="A329">
        <v>355</v>
      </c>
      <c r="B329" t="s">
        <v>161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46</v>
      </c>
      <c r="K329" t="s">
        <v>47</v>
      </c>
    </row>
    <row r="330" spans="1:11" x14ac:dyDescent="0.3">
      <c r="A330">
        <v>356</v>
      </c>
      <c r="B330" t="s">
        <v>161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46</v>
      </c>
      <c r="K330" t="s">
        <v>47</v>
      </c>
    </row>
    <row r="331" spans="1:11" x14ac:dyDescent="0.3">
      <c r="A331">
        <v>357</v>
      </c>
      <c r="B331" t="s">
        <v>161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46</v>
      </c>
      <c r="K331" t="s">
        <v>47</v>
      </c>
    </row>
    <row r="332" spans="1:11" x14ac:dyDescent="0.3">
      <c r="A332">
        <v>358</v>
      </c>
      <c r="B332" t="s">
        <v>162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51</v>
      </c>
      <c r="K332" t="s">
        <v>104</v>
      </c>
    </row>
    <row r="333" spans="1:11" x14ac:dyDescent="0.3">
      <c r="A333">
        <v>359</v>
      </c>
      <c r="B333" t="s">
        <v>162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51</v>
      </c>
      <c r="K333" t="s">
        <v>104</v>
      </c>
    </row>
    <row r="334" spans="1:11" x14ac:dyDescent="0.3">
      <c r="A334">
        <v>360</v>
      </c>
      <c r="B334" t="s">
        <v>162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51</v>
      </c>
      <c r="K334" t="s">
        <v>104</v>
      </c>
    </row>
    <row r="335" spans="1:11" x14ac:dyDescent="0.3">
      <c r="A335">
        <v>361</v>
      </c>
      <c r="B335" t="s">
        <v>162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51</v>
      </c>
      <c r="K335" t="s">
        <v>104</v>
      </c>
    </row>
    <row r="336" spans="1:11" x14ac:dyDescent="0.3">
      <c r="A336">
        <v>362</v>
      </c>
      <c r="B336" t="s">
        <v>163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89</v>
      </c>
      <c r="K336" t="s">
        <v>90</v>
      </c>
    </row>
    <row r="337" spans="1:11" x14ac:dyDescent="0.3">
      <c r="A337">
        <v>363</v>
      </c>
      <c r="B337" t="s">
        <v>163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89</v>
      </c>
      <c r="K337" t="s">
        <v>90</v>
      </c>
    </row>
    <row r="338" spans="1:11" x14ac:dyDescent="0.3">
      <c r="A338">
        <v>364</v>
      </c>
      <c r="B338" t="s">
        <v>163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89</v>
      </c>
      <c r="K338" t="s">
        <v>90</v>
      </c>
    </row>
    <row r="339" spans="1:11" x14ac:dyDescent="0.3">
      <c r="A339">
        <v>365</v>
      </c>
      <c r="B339" t="s">
        <v>163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89</v>
      </c>
      <c r="K339" t="s">
        <v>90</v>
      </c>
    </row>
    <row r="340" spans="1:11" x14ac:dyDescent="0.3">
      <c r="A340">
        <v>1231</v>
      </c>
      <c r="B340" t="s">
        <v>164</v>
      </c>
      <c r="C340" t="s">
        <v>20</v>
      </c>
      <c r="D340" s="1">
        <v>42369</v>
      </c>
      <c r="E340" s="2">
        <v>3578060000</v>
      </c>
      <c r="F340" s="2">
        <v>1558591000</v>
      </c>
      <c r="G340" s="2">
        <v>1279961000</v>
      </c>
      <c r="H340" s="2">
        <v>110156000</v>
      </c>
      <c r="I340">
        <v>0</v>
      </c>
      <c r="J340" t="s">
        <v>12</v>
      </c>
      <c r="K340" t="s">
        <v>165</v>
      </c>
    </row>
    <row r="341" spans="1:11" x14ac:dyDescent="0.3">
      <c r="A341">
        <v>1369</v>
      </c>
      <c r="B341" t="s">
        <v>128</v>
      </c>
      <c r="C341" t="s">
        <v>20</v>
      </c>
      <c r="D341" s="1">
        <v>42369</v>
      </c>
      <c r="E341" s="2">
        <v>3582395000</v>
      </c>
      <c r="F341" s="2">
        <v>1417749000</v>
      </c>
      <c r="G341" s="2">
        <v>1136728000</v>
      </c>
      <c r="H341">
        <v>0</v>
      </c>
      <c r="I341">
        <v>0</v>
      </c>
      <c r="J341" t="s">
        <v>12</v>
      </c>
      <c r="K341" t="s">
        <v>66</v>
      </c>
    </row>
    <row r="342" spans="1:11" x14ac:dyDescent="0.3">
      <c r="A342">
        <v>101</v>
      </c>
      <c r="B342" t="s">
        <v>157</v>
      </c>
      <c r="C342" t="s">
        <v>15</v>
      </c>
      <c r="D342" s="1">
        <v>41639</v>
      </c>
      <c r="E342" s="2">
        <v>3594136000</v>
      </c>
      <c r="F342" s="2">
        <v>2323642000</v>
      </c>
      <c r="G342" s="2">
        <v>398177000</v>
      </c>
      <c r="H342">
        <v>0</v>
      </c>
      <c r="I342" s="2">
        <v>57238000</v>
      </c>
      <c r="J342" t="s">
        <v>12</v>
      </c>
      <c r="K342" t="s">
        <v>76</v>
      </c>
    </row>
    <row r="343" spans="1:11" x14ac:dyDescent="0.3">
      <c r="A343">
        <v>1760</v>
      </c>
      <c r="B343" t="s">
        <v>166</v>
      </c>
      <c r="C343" t="s">
        <v>20</v>
      </c>
      <c r="D343" s="1">
        <v>42369</v>
      </c>
      <c r="E343" s="2">
        <v>3653000000</v>
      </c>
      <c r="F343" s="2">
        <v>2249000000</v>
      </c>
      <c r="G343" s="2">
        <v>854000000</v>
      </c>
      <c r="H343" s="2">
        <v>95000000</v>
      </c>
      <c r="I343">
        <v>0</v>
      </c>
      <c r="J343" t="s">
        <v>12</v>
      </c>
      <c r="K343" t="s">
        <v>66</v>
      </c>
    </row>
    <row r="344" spans="1:11" x14ac:dyDescent="0.3">
      <c r="A344">
        <v>370</v>
      </c>
      <c r="B344" t="s">
        <v>167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168</v>
      </c>
    </row>
    <row r="345" spans="1:11" x14ac:dyDescent="0.3">
      <c r="A345">
        <v>371</v>
      </c>
      <c r="B345" t="s">
        <v>167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168</v>
      </c>
    </row>
    <row r="346" spans="1:11" x14ac:dyDescent="0.3">
      <c r="A346">
        <v>372</v>
      </c>
      <c r="B346" t="s">
        <v>167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168</v>
      </c>
    </row>
    <row r="347" spans="1:11" x14ac:dyDescent="0.3">
      <c r="A347">
        <v>373</v>
      </c>
      <c r="B347" t="s">
        <v>167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168</v>
      </c>
    </row>
    <row r="348" spans="1:11" x14ac:dyDescent="0.3">
      <c r="A348">
        <v>374</v>
      </c>
      <c r="B348" t="s">
        <v>169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40</v>
      </c>
      <c r="K348" t="s">
        <v>170</v>
      </c>
    </row>
    <row r="349" spans="1:11" x14ac:dyDescent="0.3">
      <c r="A349">
        <v>375</v>
      </c>
      <c r="B349" t="s">
        <v>169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40</v>
      </c>
      <c r="K349" t="s">
        <v>170</v>
      </c>
    </row>
    <row r="350" spans="1:11" x14ac:dyDescent="0.3">
      <c r="A350">
        <v>376</v>
      </c>
      <c r="B350" t="s">
        <v>169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40</v>
      </c>
      <c r="K350" t="s">
        <v>170</v>
      </c>
    </row>
    <row r="351" spans="1:11" x14ac:dyDescent="0.3">
      <c r="A351">
        <v>377</v>
      </c>
      <c r="B351" t="s">
        <v>169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40</v>
      </c>
      <c r="K351" t="s">
        <v>170</v>
      </c>
    </row>
    <row r="352" spans="1:11" x14ac:dyDescent="0.3">
      <c r="A352">
        <v>378</v>
      </c>
      <c r="B352" t="s">
        <v>171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40</v>
      </c>
      <c r="K352" t="s">
        <v>172</v>
      </c>
    </row>
    <row r="353" spans="1:11" x14ac:dyDescent="0.3">
      <c r="A353">
        <v>379</v>
      </c>
      <c r="B353" t="s">
        <v>171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40</v>
      </c>
      <c r="K353" t="s">
        <v>172</v>
      </c>
    </row>
    <row r="354" spans="1:11" x14ac:dyDescent="0.3">
      <c r="A354">
        <v>380</v>
      </c>
      <c r="B354" t="s">
        <v>171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40</v>
      </c>
      <c r="K354" t="s">
        <v>172</v>
      </c>
    </row>
    <row r="355" spans="1:11" x14ac:dyDescent="0.3">
      <c r="A355">
        <v>381</v>
      </c>
      <c r="B355" t="s">
        <v>171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40</v>
      </c>
      <c r="K355" t="s">
        <v>172</v>
      </c>
    </row>
    <row r="356" spans="1:11" x14ac:dyDescent="0.3">
      <c r="A356">
        <v>382</v>
      </c>
      <c r="B356" t="s">
        <v>173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40</v>
      </c>
      <c r="K356" t="s">
        <v>126</v>
      </c>
    </row>
    <row r="357" spans="1:11" x14ac:dyDescent="0.3">
      <c r="A357">
        <v>383</v>
      </c>
      <c r="B357" t="s">
        <v>173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40</v>
      </c>
      <c r="K357" t="s">
        <v>126</v>
      </c>
    </row>
    <row r="358" spans="1:11" x14ac:dyDescent="0.3">
      <c r="A358">
        <v>384</v>
      </c>
      <c r="B358" t="s">
        <v>173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40</v>
      </c>
      <c r="K358" t="s">
        <v>126</v>
      </c>
    </row>
    <row r="359" spans="1:11" x14ac:dyDescent="0.3">
      <c r="A359">
        <v>385</v>
      </c>
      <c r="B359" t="s">
        <v>173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40</v>
      </c>
      <c r="K359" t="s">
        <v>126</v>
      </c>
    </row>
    <row r="360" spans="1:11" x14ac:dyDescent="0.3">
      <c r="A360">
        <v>708</v>
      </c>
      <c r="B360" t="s">
        <v>174</v>
      </c>
      <c r="C360" t="s">
        <v>11</v>
      </c>
      <c r="D360" s="1">
        <v>41425</v>
      </c>
      <c r="E360" s="2">
        <v>2375923000</v>
      </c>
      <c r="F360" s="2">
        <v>862075000</v>
      </c>
      <c r="G360" s="2">
        <v>1156635000</v>
      </c>
      <c r="H360">
        <v>0</v>
      </c>
      <c r="I360">
        <v>0</v>
      </c>
      <c r="J360" t="s">
        <v>22</v>
      </c>
      <c r="K360" t="s">
        <v>175</v>
      </c>
    </row>
    <row r="361" spans="1:11" x14ac:dyDescent="0.3">
      <c r="A361">
        <v>1743</v>
      </c>
      <c r="B361" t="s">
        <v>94</v>
      </c>
      <c r="C361" t="s">
        <v>16</v>
      </c>
      <c r="D361" s="1">
        <v>42091</v>
      </c>
      <c r="E361" s="2">
        <v>2377344000</v>
      </c>
      <c r="F361" s="2">
        <v>708823000</v>
      </c>
      <c r="G361" s="2">
        <v>353670000</v>
      </c>
      <c r="H361" s="2">
        <v>525745000</v>
      </c>
      <c r="I361" s="2">
        <v>9537000</v>
      </c>
      <c r="J361" t="s">
        <v>22</v>
      </c>
      <c r="K361" t="s">
        <v>32</v>
      </c>
    </row>
    <row r="362" spans="1:11" x14ac:dyDescent="0.3">
      <c r="A362">
        <v>1742</v>
      </c>
      <c r="B362" t="s">
        <v>94</v>
      </c>
      <c r="C362" t="s">
        <v>15</v>
      </c>
      <c r="D362" s="1">
        <v>41727</v>
      </c>
      <c r="E362" s="2">
        <v>2382531000</v>
      </c>
      <c r="F362" s="2">
        <v>743253000</v>
      </c>
      <c r="G362" s="2">
        <v>378607000</v>
      </c>
      <c r="H362" s="2">
        <v>492447000</v>
      </c>
      <c r="I362" s="2">
        <v>9887000</v>
      </c>
      <c r="J362" t="s">
        <v>22</v>
      </c>
      <c r="K362" t="s">
        <v>32</v>
      </c>
    </row>
    <row r="363" spans="1:11" x14ac:dyDescent="0.3">
      <c r="A363">
        <v>1560</v>
      </c>
      <c r="B363" t="s">
        <v>61</v>
      </c>
      <c r="C363" t="s">
        <v>16</v>
      </c>
      <c r="D363" s="1">
        <v>42004</v>
      </c>
      <c r="E363" s="2">
        <v>2446877000</v>
      </c>
      <c r="F363" s="2">
        <v>1668892000</v>
      </c>
      <c r="G363" s="2">
        <v>346345000</v>
      </c>
      <c r="H363">
        <v>0</v>
      </c>
      <c r="I363">
        <v>0</v>
      </c>
      <c r="J363" t="s">
        <v>22</v>
      </c>
      <c r="K363" t="s">
        <v>23</v>
      </c>
    </row>
    <row r="364" spans="1:11" x14ac:dyDescent="0.3">
      <c r="A364">
        <v>43</v>
      </c>
      <c r="B364" t="s">
        <v>97</v>
      </c>
      <c r="C364" t="s">
        <v>20</v>
      </c>
      <c r="D364" s="1">
        <v>42400</v>
      </c>
      <c r="E364" s="2">
        <v>2504100000</v>
      </c>
      <c r="F364" s="2">
        <v>370700000</v>
      </c>
      <c r="G364" s="2">
        <v>1308900000</v>
      </c>
      <c r="H364" s="2">
        <v>790000000</v>
      </c>
      <c r="I364" s="2">
        <v>33200000</v>
      </c>
      <c r="J364" t="s">
        <v>22</v>
      </c>
      <c r="K364" t="s">
        <v>98</v>
      </c>
    </row>
    <row r="365" spans="1:11" x14ac:dyDescent="0.3">
      <c r="A365">
        <v>42</v>
      </c>
      <c r="B365" t="s">
        <v>97</v>
      </c>
      <c r="C365" t="s">
        <v>16</v>
      </c>
      <c r="D365" s="1">
        <v>42035</v>
      </c>
      <c r="E365" s="2">
        <v>2512200000</v>
      </c>
      <c r="F365" s="2">
        <v>342100000</v>
      </c>
      <c r="G365" s="2">
        <v>1281300000</v>
      </c>
      <c r="H365" s="2">
        <v>725200000</v>
      </c>
      <c r="I365" s="2">
        <v>39800000</v>
      </c>
      <c r="J365" t="s">
        <v>22</v>
      </c>
      <c r="K365" t="s">
        <v>98</v>
      </c>
    </row>
    <row r="366" spans="1:11" x14ac:dyDescent="0.3">
      <c r="A366">
        <v>1505</v>
      </c>
      <c r="B366" t="s">
        <v>176</v>
      </c>
      <c r="C366" t="s">
        <v>20</v>
      </c>
      <c r="D366" s="1">
        <v>42369</v>
      </c>
      <c r="E366" s="2">
        <v>2530000000</v>
      </c>
      <c r="F366" s="2">
        <v>1254000000</v>
      </c>
      <c r="G366" s="2">
        <v>765000000</v>
      </c>
      <c r="H366" s="2">
        <v>228000000</v>
      </c>
      <c r="I366">
        <v>0</v>
      </c>
      <c r="J366" t="s">
        <v>22</v>
      </c>
      <c r="K366" t="s">
        <v>98</v>
      </c>
    </row>
    <row r="367" spans="1:11" x14ac:dyDescent="0.3">
      <c r="A367">
        <v>709</v>
      </c>
      <c r="B367" t="s">
        <v>174</v>
      </c>
      <c r="C367" t="s">
        <v>15</v>
      </c>
      <c r="D367" s="1">
        <v>41790</v>
      </c>
      <c r="E367" s="2">
        <v>2554236000</v>
      </c>
      <c r="F367" s="2">
        <v>952225000</v>
      </c>
      <c r="G367" s="2">
        <v>1196512000</v>
      </c>
      <c r="H367">
        <v>0</v>
      </c>
      <c r="I367">
        <v>0</v>
      </c>
      <c r="J367" t="s">
        <v>22</v>
      </c>
      <c r="K367" t="s">
        <v>175</v>
      </c>
    </row>
    <row r="368" spans="1:11" x14ac:dyDescent="0.3">
      <c r="A368">
        <v>1337</v>
      </c>
      <c r="B368" t="s">
        <v>31</v>
      </c>
      <c r="C368" t="s">
        <v>16</v>
      </c>
      <c r="D368" s="1">
        <v>42462</v>
      </c>
      <c r="E368" s="2">
        <v>2610726000</v>
      </c>
      <c r="F368" s="2">
        <v>1561173000</v>
      </c>
      <c r="G368" s="2">
        <v>588822000</v>
      </c>
      <c r="H368" s="2">
        <v>448763000</v>
      </c>
      <c r="I368">
        <v>0</v>
      </c>
      <c r="J368" t="s">
        <v>22</v>
      </c>
      <c r="K368" t="s">
        <v>32</v>
      </c>
    </row>
    <row r="369" spans="1:11" x14ac:dyDescent="0.3">
      <c r="A369">
        <v>28</v>
      </c>
      <c r="B369" t="s">
        <v>177</v>
      </c>
      <c r="C369" t="s">
        <v>11</v>
      </c>
      <c r="D369" s="1">
        <v>41580</v>
      </c>
      <c r="E369" s="2">
        <v>2633689000</v>
      </c>
      <c r="F369" s="2">
        <v>941278000</v>
      </c>
      <c r="G369" s="2">
        <v>396233000</v>
      </c>
      <c r="H369" s="2">
        <v>513035000</v>
      </c>
      <c r="I369" s="2">
        <v>220000</v>
      </c>
      <c r="J369" t="s">
        <v>22</v>
      </c>
      <c r="K369" t="s">
        <v>32</v>
      </c>
    </row>
    <row r="370" spans="1:11" x14ac:dyDescent="0.3">
      <c r="A370">
        <v>621</v>
      </c>
      <c r="B370" t="s">
        <v>129</v>
      </c>
      <c r="C370" t="s">
        <v>15</v>
      </c>
      <c r="D370" s="1">
        <v>41639</v>
      </c>
      <c r="E370" s="2">
        <v>3703600000</v>
      </c>
      <c r="F370" s="2">
        <v>2408500000</v>
      </c>
      <c r="G370" s="2">
        <v>938700000</v>
      </c>
      <c r="H370">
        <v>0</v>
      </c>
      <c r="I370" s="2">
        <v>9400000</v>
      </c>
      <c r="J370" t="s">
        <v>12</v>
      </c>
      <c r="K370" t="s">
        <v>71</v>
      </c>
    </row>
    <row r="371" spans="1:11" x14ac:dyDescent="0.3">
      <c r="A371">
        <v>613</v>
      </c>
      <c r="B371" t="s">
        <v>147</v>
      </c>
      <c r="C371" t="s">
        <v>15</v>
      </c>
      <c r="D371" s="1">
        <v>42004</v>
      </c>
      <c r="E371" s="2">
        <v>3733507000</v>
      </c>
      <c r="F371" s="2">
        <v>1836105000</v>
      </c>
      <c r="G371" s="2">
        <v>1110776000</v>
      </c>
      <c r="H371">
        <v>0</v>
      </c>
      <c r="I371">
        <v>0</v>
      </c>
      <c r="J371" t="s">
        <v>12</v>
      </c>
      <c r="K371" t="s">
        <v>71</v>
      </c>
    </row>
    <row r="372" spans="1:11" x14ac:dyDescent="0.3">
      <c r="A372">
        <v>945</v>
      </c>
      <c r="B372" t="s">
        <v>158</v>
      </c>
      <c r="C372" t="s">
        <v>16</v>
      </c>
      <c r="D372" s="1">
        <v>42004</v>
      </c>
      <c r="E372" s="2">
        <v>3782300000</v>
      </c>
      <c r="F372" s="2">
        <v>2991900000</v>
      </c>
      <c r="G372" s="2">
        <v>439200000</v>
      </c>
      <c r="H372">
        <v>0</v>
      </c>
      <c r="I372" s="2">
        <v>19700000</v>
      </c>
      <c r="J372" t="s">
        <v>12</v>
      </c>
      <c r="K372" t="s">
        <v>66</v>
      </c>
    </row>
    <row r="373" spans="1:11" x14ac:dyDescent="0.3">
      <c r="A373">
        <v>1757</v>
      </c>
      <c r="B373" t="s">
        <v>166</v>
      </c>
      <c r="C373" t="s">
        <v>11</v>
      </c>
      <c r="D373" s="1">
        <v>41274</v>
      </c>
      <c r="E373" s="2">
        <v>3791000000</v>
      </c>
      <c r="F373" s="2">
        <v>2289000000</v>
      </c>
      <c r="G373" s="2">
        <v>936000000</v>
      </c>
      <c r="H373" s="2">
        <v>106000000</v>
      </c>
      <c r="I373">
        <v>0</v>
      </c>
      <c r="J373" t="s">
        <v>12</v>
      </c>
      <c r="K373" t="s">
        <v>66</v>
      </c>
    </row>
    <row r="374" spans="1:11" x14ac:dyDescent="0.3">
      <c r="A374">
        <v>1229</v>
      </c>
      <c r="B374" t="s">
        <v>164</v>
      </c>
      <c r="C374" t="s">
        <v>15</v>
      </c>
      <c r="D374" s="1">
        <v>41639</v>
      </c>
      <c r="E374" s="2">
        <v>3791335000</v>
      </c>
      <c r="F374" s="2">
        <v>1650622000</v>
      </c>
      <c r="G374" s="2">
        <v>1420096000</v>
      </c>
      <c r="H374" s="2">
        <v>110412000</v>
      </c>
      <c r="I374">
        <v>0</v>
      </c>
      <c r="J374" t="s">
        <v>12</v>
      </c>
      <c r="K374" t="s">
        <v>165</v>
      </c>
    </row>
    <row r="375" spans="1:11" x14ac:dyDescent="0.3">
      <c r="A375">
        <v>1230</v>
      </c>
      <c r="B375" t="s">
        <v>164</v>
      </c>
      <c r="C375" t="s">
        <v>16</v>
      </c>
      <c r="D375" s="1">
        <v>42004</v>
      </c>
      <c r="E375" s="2">
        <v>3821504000</v>
      </c>
      <c r="F375" s="2">
        <v>1680791000</v>
      </c>
      <c r="G375" s="2">
        <v>1378400000</v>
      </c>
      <c r="H375" s="2">
        <v>109931000</v>
      </c>
      <c r="I375">
        <v>0</v>
      </c>
      <c r="J375" t="s">
        <v>12</v>
      </c>
      <c r="K375" t="s">
        <v>165</v>
      </c>
    </row>
    <row r="376" spans="1:11" x14ac:dyDescent="0.3">
      <c r="A376">
        <v>1228</v>
      </c>
      <c r="B376" t="s">
        <v>164</v>
      </c>
      <c r="C376" t="s">
        <v>11</v>
      </c>
      <c r="D376" s="1">
        <v>41274</v>
      </c>
      <c r="E376" s="2">
        <v>3823713000</v>
      </c>
      <c r="F376" s="2">
        <v>1582398000</v>
      </c>
      <c r="G376" s="2">
        <v>1489735000</v>
      </c>
      <c r="H376" s="2">
        <v>114250000</v>
      </c>
      <c r="I376">
        <v>0</v>
      </c>
      <c r="J376" t="s">
        <v>12</v>
      </c>
      <c r="K376" t="s">
        <v>165</v>
      </c>
    </row>
    <row r="377" spans="1:11" x14ac:dyDescent="0.3">
      <c r="A377">
        <v>1758</v>
      </c>
      <c r="B377" t="s">
        <v>166</v>
      </c>
      <c r="C377" t="s">
        <v>15</v>
      </c>
      <c r="D377" s="1">
        <v>41639</v>
      </c>
      <c r="E377" s="2">
        <v>3837000000</v>
      </c>
      <c r="F377" s="2">
        <v>2338000000</v>
      </c>
      <c r="G377" s="2">
        <v>990000000</v>
      </c>
      <c r="H377" s="2">
        <v>104000000</v>
      </c>
      <c r="I377">
        <v>0</v>
      </c>
      <c r="J377" t="s">
        <v>12</v>
      </c>
      <c r="K377" t="s">
        <v>66</v>
      </c>
    </row>
    <row r="378" spans="1:11" x14ac:dyDescent="0.3">
      <c r="A378">
        <v>404</v>
      </c>
      <c r="B378" t="s">
        <v>178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179</v>
      </c>
      <c r="K378" t="s">
        <v>180</v>
      </c>
    </row>
    <row r="379" spans="1:11" x14ac:dyDescent="0.3">
      <c r="A379">
        <v>405</v>
      </c>
      <c r="B379" t="s">
        <v>178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179</v>
      </c>
      <c r="K379" t="s">
        <v>180</v>
      </c>
    </row>
    <row r="380" spans="1:11" x14ac:dyDescent="0.3">
      <c r="A380">
        <v>406</v>
      </c>
      <c r="B380" t="s">
        <v>178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179</v>
      </c>
      <c r="K380" t="s">
        <v>180</v>
      </c>
    </row>
    <row r="381" spans="1:11" x14ac:dyDescent="0.3">
      <c r="A381">
        <v>407</v>
      </c>
      <c r="B381" t="s">
        <v>178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179</v>
      </c>
      <c r="K381" t="s">
        <v>180</v>
      </c>
    </row>
    <row r="382" spans="1:11" x14ac:dyDescent="0.3">
      <c r="A382">
        <v>1502</v>
      </c>
      <c r="B382" t="s">
        <v>176</v>
      </c>
      <c r="C382" t="s">
        <v>11</v>
      </c>
      <c r="D382" s="1">
        <v>41274</v>
      </c>
      <c r="E382" s="2">
        <v>2665000000</v>
      </c>
      <c r="F382" s="2">
        <v>1174000000</v>
      </c>
      <c r="G382" s="2">
        <v>728000000</v>
      </c>
      <c r="H382" s="2">
        <v>183000000</v>
      </c>
      <c r="I382">
        <v>0</v>
      </c>
      <c r="J382" t="s">
        <v>22</v>
      </c>
      <c r="K382" t="s">
        <v>98</v>
      </c>
    </row>
    <row r="383" spans="1:11" x14ac:dyDescent="0.3">
      <c r="A383">
        <v>1503</v>
      </c>
      <c r="B383" t="s">
        <v>176</v>
      </c>
      <c r="C383" t="s">
        <v>15</v>
      </c>
      <c r="D383" s="1">
        <v>41639</v>
      </c>
      <c r="E383" s="2">
        <v>2692000000</v>
      </c>
      <c r="F383" s="2">
        <v>1219000000</v>
      </c>
      <c r="G383" s="2">
        <v>757000000</v>
      </c>
      <c r="H383" s="2">
        <v>184000000</v>
      </c>
      <c r="I383">
        <v>0</v>
      </c>
      <c r="J383" t="s">
        <v>22</v>
      </c>
      <c r="K383" t="s">
        <v>98</v>
      </c>
    </row>
    <row r="384" spans="1:11" x14ac:dyDescent="0.3">
      <c r="A384">
        <v>1504</v>
      </c>
      <c r="B384" t="s">
        <v>176</v>
      </c>
      <c r="C384" t="s">
        <v>16</v>
      </c>
      <c r="D384" s="1">
        <v>42004</v>
      </c>
      <c r="E384" s="2">
        <v>2732000000</v>
      </c>
      <c r="F384" s="2">
        <v>1253000000</v>
      </c>
      <c r="G384" s="2">
        <v>770000000</v>
      </c>
      <c r="H384" s="2">
        <v>206000000</v>
      </c>
      <c r="I384">
        <v>0</v>
      </c>
      <c r="J384" t="s">
        <v>22</v>
      </c>
      <c r="K384" t="s">
        <v>98</v>
      </c>
    </row>
    <row r="385" spans="1:11" x14ac:dyDescent="0.3">
      <c r="A385">
        <v>710</v>
      </c>
      <c r="B385" t="s">
        <v>174</v>
      </c>
      <c r="C385" t="s">
        <v>16</v>
      </c>
      <c r="D385" s="1">
        <v>42155</v>
      </c>
      <c r="E385" s="2">
        <v>2773718000</v>
      </c>
      <c r="F385" s="2">
        <v>1022107000</v>
      </c>
      <c r="G385" s="2">
        <v>1295014000</v>
      </c>
      <c r="H385">
        <v>0</v>
      </c>
      <c r="I385">
        <v>0</v>
      </c>
      <c r="J385" t="s">
        <v>22</v>
      </c>
      <c r="K385" t="s">
        <v>175</v>
      </c>
    </row>
    <row r="386" spans="1:11" x14ac:dyDescent="0.3">
      <c r="A386">
        <v>1561</v>
      </c>
      <c r="B386" t="s">
        <v>61</v>
      </c>
      <c r="C386" t="s">
        <v>20</v>
      </c>
      <c r="D386" s="1">
        <v>42369</v>
      </c>
      <c r="E386" s="2">
        <v>2779541000</v>
      </c>
      <c r="F386" s="2">
        <v>1855181000</v>
      </c>
      <c r="G386" s="2">
        <v>390253000</v>
      </c>
      <c r="H386">
        <v>0</v>
      </c>
      <c r="I386">
        <v>0</v>
      </c>
      <c r="J386" t="s">
        <v>22</v>
      </c>
      <c r="K386" t="s">
        <v>23</v>
      </c>
    </row>
    <row r="387" spans="1:11" x14ac:dyDescent="0.3">
      <c r="A387">
        <v>905</v>
      </c>
      <c r="B387" t="s">
        <v>181</v>
      </c>
      <c r="C387" t="s">
        <v>16</v>
      </c>
      <c r="D387" s="1">
        <v>42185</v>
      </c>
      <c r="E387" s="2">
        <v>2814049000</v>
      </c>
      <c r="F387" s="2">
        <v>1215229000</v>
      </c>
      <c r="G387" s="2">
        <v>406864000</v>
      </c>
      <c r="H387" s="2">
        <v>530616000</v>
      </c>
      <c r="I387">
        <v>0</v>
      </c>
      <c r="J387" t="s">
        <v>22</v>
      </c>
      <c r="K387" t="s">
        <v>182</v>
      </c>
    </row>
    <row r="388" spans="1:11" x14ac:dyDescent="0.3">
      <c r="A388">
        <v>903</v>
      </c>
      <c r="B388" t="s">
        <v>181</v>
      </c>
      <c r="C388" t="s">
        <v>11</v>
      </c>
      <c r="D388" s="1">
        <v>41455</v>
      </c>
      <c r="E388" s="2">
        <v>2842781000</v>
      </c>
      <c r="F388" s="2">
        <v>1237452000</v>
      </c>
      <c r="G388" s="2">
        <v>387812000</v>
      </c>
      <c r="H388" s="2">
        <v>487832000</v>
      </c>
      <c r="I388">
        <v>0</v>
      </c>
      <c r="J388" t="s">
        <v>22</v>
      </c>
      <c r="K388" t="s">
        <v>182</v>
      </c>
    </row>
    <row r="389" spans="1:11" x14ac:dyDescent="0.3">
      <c r="A389">
        <v>29</v>
      </c>
      <c r="B389" t="s">
        <v>177</v>
      </c>
      <c r="C389" t="s">
        <v>15</v>
      </c>
      <c r="D389" s="1">
        <v>41944</v>
      </c>
      <c r="E389" s="2">
        <v>2864773000</v>
      </c>
      <c r="F389" s="2">
        <v>1034585000</v>
      </c>
      <c r="G389" s="2">
        <v>454676000</v>
      </c>
      <c r="H389" s="2">
        <v>559686000</v>
      </c>
      <c r="I389" s="2">
        <v>26020000</v>
      </c>
      <c r="J389" t="s">
        <v>22</v>
      </c>
      <c r="K389" t="s">
        <v>32</v>
      </c>
    </row>
    <row r="390" spans="1:11" x14ac:dyDescent="0.3">
      <c r="A390">
        <v>416</v>
      </c>
      <c r="B390" t="s">
        <v>183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40</v>
      </c>
      <c r="K390" t="s">
        <v>184</v>
      </c>
    </row>
    <row r="391" spans="1:11" x14ac:dyDescent="0.3">
      <c r="A391">
        <v>417</v>
      </c>
      <c r="B391" t="s">
        <v>183</v>
      </c>
      <c r="C391" t="s">
        <v>15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40</v>
      </c>
      <c r="K391" t="s">
        <v>184</v>
      </c>
    </row>
    <row r="392" spans="1:11" x14ac:dyDescent="0.3">
      <c r="A392">
        <v>418</v>
      </c>
      <c r="B392" t="s">
        <v>183</v>
      </c>
      <c r="C392" t="s">
        <v>16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40</v>
      </c>
      <c r="K392" t="s">
        <v>184</v>
      </c>
    </row>
    <row r="393" spans="1:11" x14ac:dyDescent="0.3">
      <c r="A393">
        <v>419</v>
      </c>
      <c r="B393" t="s">
        <v>183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40</v>
      </c>
      <c r="K393" t="s">
        <v>184</v>
      </c>
    </row>
    <row r="394" spans="1:11" x14ac:dyDescent="0.3">
      <c r="A394">
        <v>420</v>
      </c>
      <c r="B394" t="s">
        <v>185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89</v>
      </c>
      <c r="K394" t="s">
        <v>146</v>
      </c>
    </row>
    <row r="395" spans="1:11" x14ac:dyDescent="0.3">
      <c r="A395">
        <v>421</v>
      </c>
      <c r="B395" t="s">
        <v>185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89</v>
      </c>
      <c r="K395" t="s">
        <v>146</v>
      </c>
    </row>
    <row r="396" spans="1:11" x14ac:dyDescent="0.3">
      <c r="A396">
        <v>422</v>
      </c>
      <c r="B396" t="s">
        <v>185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89</v>
      </c>
      <c r="K396" t="s">
        <v>146</v>
      </c>
    </row>
    <row r="397" spans="1:11" x14ac:dyDescent="0.3">
      <c r="A397">
        <v>423</v>
      </c>
      <c r="B397" t="s">
        <v>185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89</v>
      </c>
      <c r="K397" t="s">
        <v>146</v>
      </c>
    </row>
    <row r="398" spans="1:11" x14ac:dyDescent="0.3">
      <c r="A398">
        <v>424</v>
      </c>
      <c r="B398" t="s">
        <v>186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89</v>
      </c>
      <c r="K398" t="s">
        <v>90</v>
      </c>
    </row>
    <row r="399" spans="1:11" x14ac:dyDescent="0.3">
      <c r="A399">
        <v>425</v>
      </c>
      <c r="B399" t="s">
        <v>186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89</v>
      </c>
      <c r="K399" t="s">
        <v>90</v>
      </c>
    </row>
    <row r="400" spans="1:11" x14ac:dyDescent="0.3">
      <c r="A400">
        <v>426</v>
      </c>
      <c r="B400" t="s">
        <v>186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89</v>
      </c>
      <c r="K400" t="s">
        <v>90</v>
      </c>
    </row>
    <row r="401" spans="1:11" x14ac:dyDescent="0.3">
      <c r="A401">
        <v>427</v>
      </c>
      <c r="B401" t="s">
        <v>186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89</v>
      </c>
      <c r="K401" t="s">
        <v>90</v>
      </c>
    </row>
    <row r="402" spans="1:11" x14ac:dyDescent="0.3">
      <c r="A402">
        <v>428</v>
      </c>
      <c r="B402" t="s">
        <v>187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46</v>
      </c>
      <c r="K402" t="s">
        <v>49</v>
      </c>
    </row>
    <row r="403" spans="1:11" x14ac:dyDescent="0.3">
      <c r="A403">
        <v>429</v>
      </c>
      <c r="B403" t="s">
        <v>187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46</v>
      </c>
      <c r="K403" t="s">
        <v>49</v>
      </c>
    </row>
    <row r="404" spans="1:11" x14ac:dyDescent="0.3">
      <c r="A404">
        <v>430</v>
      </c>
      <c r="B404" t="s">
        <v>187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46</v>
      </c>
      <c r="K404" t="s">
        <v>49</v>
      </c>
    </row>
    <row r="405" spans="1:11" x14ac:dyDescent="0.3">
      <c r="A405">
        <v>431</v>
      </c>
      <c r="B405" t="s">
        <v>187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46</v>
      </c>
      <c r="K405" t="s">
        <v>49</v>
      </c>
    </row>
    <row r="406" spans="1:11" x14ac:dyDescent="0.3">
      <c r="A406">
        <v>614</v>
      </c>
      <c r="B406" t="s">
        <v>147</v>
      </c>
      <c r="C406" t="s">
        <v>16</v>
      </c>
      <c r="D406" s="1">
        <v>42369</v>
      </c>
      <c r="E406" s="2">
        <v>3869187000</v>
      </c>
      <c r="F406" s="2">
        <v>1920253000</v>
      </c>
      <c r="G406" s="2">
        <v>1121590000</v>
      </c>
      <c r="H406">
        <v>0</v>
      </c>
      <c r="I406">
        <v>0</v>
      </c>
      <c r="J406" t="s">
        <v>12</v>
      </c>
      <c r="K406" t="s">
        <v>71</v>
      </c>
    </row>
    <row r="407" spans="1:11" x14ac:dyDescent="0.3">
      <c r="A407">
        <v>1759</v>
      </c>
      <c r="B407" t="s">
        <v>166</v>
      </c>
      <c r="C407" t="s">
        <v>16</v>
      </c>
      <c r="D407" s="1">
        <v>42004</v>
      </c>
      <c r="E407" s="2">
        <v>3916000000</v>
      </c>
      <c r="F407" s="2">
        <v>2403000000</v>
      </c>
      <c r="G407" s="2">
        <v>920000000</v>
      </c>
      <c r="H407" s="2">
        <v>104000000</v>
      </c>
      <c r="I407">
        <v>0</v>
      </c>
      <c r="J407" t="s">
        <v>12</v>
      </c>
      <c r="K407" t="s">
        <v>66</v>
      </c>
    </row>
    <row r="408" spans="1:11" x14ac:dyDescent="0.3">
      <c r="A408">
        <v>946</v>
      </c>
      <c r="B408" t="s">
        <v>158</v>
      </c>
      <c r="C408" t="s">
        <v>20</v>
      </c>
      <c r="D408" s="1">
        <v>42369</v>
      </c>
      <c r="E408" s="2">
        <v>3917200000</v>
      </c>
      <c r="F408" s="2">
        <v>2994000000</v>
      </c>
      <c r="G408" s="2">
        <v>411800000</v>
      </c>
      <c r="H408">
        <v>0</v>
      </c>
      <c r="I408" s="2">
        <v>20800000</v>
      </c>
      <c r="J408" t="s">
        <v>12</v>
      </c>
      <c r="K408" t="s">
        <v>66</v>
      </c>
    </row>
    <row r="409" spans="1:11" x14ac:dyDescent="0.3">
      <c r="A409">
        <v>615</v>
      </c>
      <c r="B409" t="s">
        <v>147</v>
      </c>
      <c r="C409" t="s">
        <v>20</v>
      </c>
      <c r="D409" s="1">
        <v>42735</v>
      </c>
      <c r="E409" s="2">
        <v>3962036000</v>
      </c>
      <c r="F409" s="2">
        <v>1997259000</v>
      </c>
      <c r="G409" s="2">
        <v>1169470000</v>
      </c>
      <c r="H409">
        <v>0</v>
      </c>
      <c r="I409">
        <v>0</v>
      </c>
      <c r="J409" t="s">
        <v>12</v>
      </c>
      <c r="K409" t="s">
        <v>71</v>
      </c>
    </row>
    <row r="410" spans="1:11" x14ac:dyDescent="0.3">
      <c r="A410">
        <v>436</v>
      </c>
      <c r="B410" t="s">
        <v>188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63</v>
      </c>
      <c r="K410" t="s">
        <v>189</v>
      </c>
    </row>
    <row r="411" spans="1:11" x14ac:dyDescent="0.3">
      <c r="A411">
        <v>437</v>
      </c>
      <c r="B411" t="s">
        <v>188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63</v>
      </c>
      <c r="K411" t="s">
        <v>189</v>
      </c>
    </row>
    <row r="412" spans="1:11" x14ac:dyDescent="0.3">
      <c r="A412">
        <v>438</v>
      </c>
      <c r="B412" t="s">
        <v>188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63</v>
      </c>
      <c r="K412" t="s">
        <v>189</v>
      </c>
    </row>
    <row r="413" spans="1:11" x14ac:dyDescent="0.3">
      <c r="A413">
        <v>439</v>
      </c>
      <c r="B413" t="s">
        <v>188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63</v>
      </c>
      <c r="K413" t="s">
        <v>189</v>
      </c>
    </row>
    <row r="414" spans="1:11" x14ac:dyDescent="0.3">
      <c r="A414">
        <v>103</v>
      </c>
      <c r="B414" t="s">
        <v>157</v>
      </c>
      <c r="C414" t="s">
        <v>20</v>
      </c>
      <c r="D414" s="1">
        <v>42369</v>
      </c>
      <c r="E414" s="2">
        <v>3974295000</v>
      </c>
      <c r="F414" s="2">
        <v>2549280000</v>
      </c>
      <c r="G414" s="2">
        <v>448592000</v>
      </c>
      <c r="H414">
        <v>0</v>
      </c>
      <c r="I414" s="2">
        <v>68707000</v>
      </c>
      <c r="J414" t="s">
        <v>12</v>
      </c>
      <c r="K414" t="s">
        <v>76</v>
      </c>
    </row>
    <row r="415" spans="1:11" x14ac:dyDescent="0.3">
      <c r="A415">
        <v>663</v>
      </c>
      <c r="B415" t="s">
        <v>190</v>
      </c>
      <c r="C415" t="s">
        <v>20</v>
      </c>
      <c r="D415" s="1">
        <v>42735</v>
      </c>
      <c r="E415" s="2">
        <v>3991462000</v>
      </c>
      <c r="F415" s="2">
        <v>2759908000</v>
      </c>
      <c r="G415" s="2">
        <v>965322000</v>
      </c>
      <c r="H415">
        <v>0</v>
      </c>
      <c r="I415">
        <v>0</v>
      </c>
      <c r="J415" t="s">
        <v>12</v>
      </c>
      <c r="K415" t="s">
        <v>191</v>
      </c>
    </row>
    <row r="416" spans="1:11" x14ac:dyDescent="0.3">
      <c r="A416">
        <v>622</v>
      </c>
      <c r="B416" t="s">
        <v>129</v>
      </c>
      <c r="C416" t="s">
        <v>16</v>
      </c>
      <c r="D416" s="1">
        <v>42004</v>
      </c>
      <c r="E416" s="2">
        <v>4013600000</v>
      </c>
      <c r="F416" s="2">
        <v>2646700000</v>
      </c>
      <c r="G416" s="2">
        <v>943300000</v>
      </c>
      <c r="H416">
        <v>0</v>
      </c>
      <c r="I416" s="2">
        <v>13100000</v>
      </c>
      <c r="J416" t="s">
        <v>12</v>
      </c>
      <c r="K416" t="s">
        <v>71</v>
      </c>
    </row>
    <row r="417" spans="1:11" x14ac:dyDescent="0.3">
      <c r="A417">
        <v>102</v>
      </c>
      <c r="B417" t="s">
        <v>157</v>
      </c>
      <c r="C417" t="s">
        <v>16</v>
      </c>
      <c r="D417" s="1">
        <v>42004</v>
      </c>
      <c r="E417" s="2">
        <v>4021964000</v>
      </c>
      <c r="F417" s="2">
        <v>2597017000</v>
      </c>
      <c r="G417" s="2">
        <v>462637000</v>
      </c>
      <c r="H417">
        <v>0</v>
      </c>
      <c r="I417" s="2">
        <v>63724000</v>
      </c>
      <c r="J417" t="s">
        <v>12</v>
      </c>
      <c r="K417" t="s">
        <v>76</v>
      </c>
    </row>
    <row r="418" spans="1:11" x14ac:dyDescent="0.3">
      <c r="A418">
        <v>444</v>
      </c>
      <c r="B418" t="s">
        <v>192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51</v>
      </c>
      <c r="K418" t="s">
        <v>104</v>
      </c>
    </row>
    <row r="419" spans="1:11" x14ac:dyDescent="0.3">
      <c r="A419">
        <v>445</v>
      </c>
      <c r="B419" t="s">
        <v>192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51</v>
      </c>
      <c r="K419" t="s">
        <v>104</v>
      </c>
    </row>
    <row r="420" spans="1:11" x14ac:dyDescent="0.3">
      <c r="A420">
        <v>446</v>
      </c>
      <c r="B420" t="s">
        <v>192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51</v>
      </c>
      <c r="K420" t="s">
        <v>104</v>
      </c>
    </row>
    <row r="421" spans="1:11" x14ac:dyDescent="0.3">
      <c r="A421">
        <v>447</v>
      </c>
      <c r="B421" t="s">
        <v>192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51</v>
      </c>
      <c r="K421" t="s">
        <v>104</v>
      </c>
    </row>
    <row r="422" spans="1:11" x14ac:dyDescent="0.3">
      <c r="A422">
        <v>448</v>
      </c>
      <c r="B422" t="s">
        <v>193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194</v>
      </c>
    </row>
    <row r="423" spans="1:11" x14ac:dyDescent="0.3">
      <c r="A423">
        <v>449</v>
      </c>
      <c r="B423" t="s">
        <v>193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194</v>
      </c>
    </row>
    <row r="424" spans="1:11" x14ac:dyDescent="0.3">
      <c r="A424">
        <v>450</v>
      </c>
      <c r="B424" t="s">
        <v>193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194</v>
      </c>
    </row>
    <row r="425" spans="1:11" x14ac:dyDescent="0.3">
      <c r="A425">
        <v>451</v>
      </c>
      <c r="B425" t="s">
        <v>193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194</v>
      </c>
    </row>
    <row r="426" spans="1:11" x14ac:dyDescent="0.3">
      <c r="A426">
        <v>452</v>
      </c>
      <c r="B426" t="s">
        <v>195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25</v>
      </c>
      <c r="K426" t="s">
        <v>196</v>
      </c>
    </row>
    <row r="427" spans="1:11" x14ac:dyDescent="0.3">
      <c r="A427">
        <v>453</v>
      </c>
      <c r="B427" t="s">
        <v>195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25</v>
      </c>
      <c r="K427" t="s">
        <v>196</v>
      </c>
    </row>
    <row r="428" spans="1:11" x14ac:dyDescent="0.3">
      <c r="A428">
        <v>454</v>
      </c>
      <c r="B428" t="s">
        <v>195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25</v>
      </c>
      <c r="K428" t="s">
        <v>196</v>
      </c>
    </row>
    <row r="429" spans="1:11" x14ac:dyDescent="0.3">
      <c r="A429">
        <v>455</v>
      </c>
      <c r="B429" t="s">
        <v>195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25</v>
      </c>
      <c r="K429" t="s">
        <v>196</v>
      </c>
    </row>
    <row r="430" spans="1:11" x14ac:dyDescent="0.3">
      <c r="A430">
        <v>456</v>
      </c>
      <c r="B430" t="s">
        <v>197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198</v>
      </c>
    </row>
    <row r="431" spans="1:11" x14ac:dyDescent="0.3">
      <c r="A431">
        <v>457</v>
      </c>
      <c r="B431" t="s">
        <v>197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198</v>
      </c>
    </row>
    <row r="432" spans="1:11" x14ac:dyDescent="0.3">
      <c r="A432">
        <v>458</v>
      </c>
      <c r="B432" t="s">
        <v>197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198</v>
      </c>
    </row>
    <row r="433" spans="1:11" x14ac:dyDescent="0.3">
      <c r="A433">
        <v>459</v>
      </c>
      <c r="B433" t="s">
        <v>197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198</v>
      </c>
    </row>
    <row r="434" spans="1:11" x14ac:dyDescent="0.3">
      <c r="A434">
        <v>401</v>
      </c>
      <c r="B434" t="s">
        <v>199</v>
      </c>
      <c r="C434" t="s">
        <v>15</v>
      </c>
      <c r="D434" s="1">
        <v>41790</v>
      </c>
      <c r="E434" s="2">
        <v>4193844000</v>
      </c>
      <c r="F434" s="2">
        <v>2444085000</v>
      </c>
      <c r="G434" s="2">
        <v>1147039000</v>
      </c>
      <c r="H434">
        <v>0</v>
      </c>
      <c r="I434">
        <v>0</v>
      </c>
      <c r="J434" t="s">
        <v>12</v>
      </c>
      <c r="K434" t="s">
        <v>200</v>
      </c>
    </row>
    <row r="435" spans="1:11" x14ac:dyDescent="0.3">
      <c r="A435">
        <v>1350</v>
      </c>
      <c r="B435" t="s">
        <v>201</v>
      </c>
      <c r="C435" t="s">
        <v>11</v>
      </c>
      <c r="D435" s="1">
        <v>41639</v>
      </c>
      <c r="E435" s="2">
        <v>4245895000</v>
      </c>
      <c r="F435" s="2">
        <v>2522803000</v>
      </c>
      <c r="G435" s="2">
        <v>1324815000</v>
      </c>
      <c r="H435">
        <v>0</v>
      </c>
      <c r="I435" s="2">
        <v>1700000</v>
      </c>
      <c r="J435" t="s">
        <v>12</v>
      </c>
      <c r="K435" t="s">
        <v>202</v>
      </c>
    </row>
    <row r="436" spans="1:11" x14ac:dyDescent="0.3">
      <c r="A436">
        <v>400</v>
      </c>
      <c r="B436" t="s">
        <v>199</v>
      </c>
      <c r="C436" t="s">
        <v>11</v>
      </c>
      <c r="D436" s="1">
        <v>41425</v>
      </c>
      <c r="E436" s="2">
        <v>4245964000</v>
      </c>
      <c r="F436" s="2">
        <v>2492655000</v>
      </c>
      <c r="G436" s="2">
        <v>1187331000</v>
      </c>
      <c r="H436">
        <v>0</v>
      </c>
      <c r="I436">
        <v>0</v>
      </c>
      <c r="J436" t="s">
        <v>12</v>
      </c>
      <c r="K436" t="s">
        <v>200</v>
      </c>
    </row>
    <row r="437" spans="1:11" x14ac:dyDescent="0.3">
      <c r="A437">
        <v>1292</v>
      </c>
      <c r="B437" t="s">
        <v>203</v>
      </c>
      <c r="C437" t="s">
        <v>11</v>
      </c>
      <c r="D437" s="1">
        <v>41274</v>
      </c>
      <c r="E437" s="2">
        <v>4306800000</v>
      </c>
      <c r="F437" s="2">
        <v>3040900000</v>
      </c>
      <c r="G437" s="2">
        <v>1117700000</v>
      </c>
      <c r="H437" s="2">
        <v>92300000</v>
      </c>
      <c r="I437">
        <v>0</v>
      </c>
      <c r="J437" t="s">
        <v>12</v>
      </c>
      <c r="K437" t="s">
        <v>191</v>
      </c>
    </row>
    <row r="438" spans="1:11" x14ac:dyDescent="0.3">
      <c r="A438">
        <v>464</v>
      </c>
      <c r="B438" t="s">
        <v>204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205</v>
      </c>
    </row>
    <row r="439" spans="1:11" x14ac:dyDescent="0.3">
      <c r="A439">
        <v>465</v>
      </c>
      <c r="B439" t="s">
        <v>204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205</v>
      </c>
    </row>
    <row r="440" spans="1:11" x14ac:dyDescent="0.3">
      <c r="A440">
        <v>466</v>
      </c>
      <c r="B440" t="s">
        <v>204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205</v>
      </c>
    </row>
    <row r="441" spans="1:11" x14ac:dyDescent="0.3">
      <c r="A441">
        <v>467</v>
      </c>
      <c r="B441" t="s">
        <v>204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205</v>
      </c>
    </row>
    <row r="442" spans="1:11" x14ac:dyDescent="0.3">
      <c r="A442">
        <v>468</v>
      </c>
      <c r="B442" t="s">
        <v>206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149</v>
      </c>
    </row>
    <row r="443" spans="1:11" x14ac:dyDescent="0.3">
      <c r="A443">
        <v>469</v>
      </c>
      <c r="B443" t="s">
        <v>206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149</v>
      </c>
    </row>
    <row r="444" spans="1:11" x14ac:dyDescent="0.3">
      <c r="A444">
        <v>470</v>
      </c>
      <c r="B444" t="s">
        <v>206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149</v>
      </c>
    </row>
    <row r="445" spans="1:11" x14ac:dyDescent="0.3">
      <c r="A445">
        <v>471</v>
      </c>
      <c r="B445" t="s">
        <v>206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149</v>
      </c>
    </row>
    <row r="446" spans="1:11" x14ac:dyDescent="0.3">
      <c r="A446">
        <v>472</v>
      </c>
      <c r="B446" t="s">
        <v>207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149</v>
      </c>
    </row>
    <row r="447" spans="1:11" x14ac:dyDescent="0.3">
      <c r="A447">
        <v>473</v>
      </c>
      <c r="B447" t="s">
        <v>207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149</v>
      </c>
    </row>
    <row r="448" spans="1:11" x14ac:dyDescent="0.3">
      <c r="A448">
        <v>474</v>
      </c>
      <c r="B448" t="s">
        <v>207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149</v>
      </c>
    </row>
    <row r="449" spans="1:11" x14ac:dyDescent="0.3">
      <c r="A449">
        <v>475</v>
      </c>
      <c r="B449" t="s">
        <v>207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149</v>
      </c>
    </row>
    <row r="450" spans="1:11" x14ac:dyDescent="0.3">
      <c r="A450">
        <v>476</v>
      </c>
      <c r="B450" t="s">
        <v>208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123</v>
      </c>
    </row>
    <row r="451" spans="1:11" x14ac:dyDescent="0.3">
      <c r="A451">
        <v>477</v>
      </c>
      <c r="B451" t="s">
        <v>208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123</v>
      </c>
    </row>
    <row r="452" spans="1:11" x14ac:dyDescent="0.3">
      <c r="A452">
        <v>478</v>
      </c>
      <c r="B452" t="s">
        <v>208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123</v>
      </c>
    </row>
    <row r="453" spans="1:11" x14ac:dyDescent="0.3">
      <c r="A453">
        <v>479</v>
      </c>
      <c r="B453" t="s">
        <v>208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123</v>
      </c>
    </row>
    <row r="454" spans="1:11" x14ac:dyDescent="0.3">
      <c r="A454">
        <v>480</v>
      </c>
      <c r="B454" t="s">
        <v>209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56</v>
      </c>
      <c r="K454" t="s">
        <v>81</v>
      </c>
    </row>
    <row r="455" spans="1:11" x14ac:dyDescent="0.3">
      <c r="A455">
        <v>481</v>
      </c>
      <c r="B455" t="s">
        <v>209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56</v>
      </c>
      <c r="K455" t="s">
        <v>81</v>
      </c>
    </row>
    <row r="456" spans="1:11" x14ac:dyDescent="0.3">
      <c r="A456">
        <v>482</v>
      </c>
      <c r="B456" t="s">
        <v>209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56</v>
      </c>
      <c r="K456" t="s">
        <v>81</v>
      </c>
    </row>
    <row r="457" spans="1:11" x14ac:dyDescent="0.3">
      <c r="A457">
        <v>483</v>
      </c>
      <c r="B457" t="s">
        <v>209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56</v>
      </c>
      <c r="K457" t="s">
        <v>81</v>
      </c>
    </row>
    <row r="458" spans="1:11" x14ac:dyDescent="0.3">
      <c r="A458">
        <v>484</v>
      </c>
      <c r="B458" t="s">
        <v>210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194</v>
      </c>
    </row>
    <row r="459" spans="1:11" x14ac:dyDescent="0.3">
      <c r="A459">
        <v>485</v>
      </c>
      <c r="B459" t="s">
        <v>210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194</v>
      </c>
    </row>
    <row r="460" spans="1:11" x14ac:dyDescent="0.3">
      <c r="A460">
        <v>486</v>
      </c>
      <c r="B460" t="s">
        <v>210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194</v>
      </c>
    </row>
    <row r="461" spans="1:11" x14ac:dyDescent="0.3">
      <c r="A461">
        <v>487</v>
      </c>
      <c r="B461" t="s">
        <v>210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194</v>
      </c>
    </row>
    <row r="462" spans="1:11" x14ac:dyDescent="0.3">
      <c r="A462">
        <v>366</v>
      </c>
      <c r="B462" t="s">
        <v>211</v>
      </c>
      <c r="C462" t="s">
        <v>11</v>
      </c>
      <c r="D462" s="1">
        <v>41547</v>
      </c>
      <c r="E462" s="2">
        <v>4474000000</v>
      </c>
      <c r="F462" s="2">
        <v>3103000000</v>
      </c>
      <c r="G462" s="2">
        <v>495000000</v>
      </c>
      <c r="H462">
        <v>0</v>
      </c>
      <c r="I462">
        <v>0</v>
      </c>
      <c r="J462" t="s">
        <v>12</v>
      </c>
      <c r="K462" t="s">
        <v>66</v>
      </c>
    </row>
    <row r="463" spans="1:11" x14ac:dyDescent="0.3">
      <c r="A463">
        <v>402</v>
      </c>
      <c r="B463" t="s">
        <v>199</v>
      </c>
      <c r="C463" t="s">
        <v>16</v>
      </c>
      <c r="D463" s="1">
        <v>42155</v>
      </c>
      <c r="E463" s="2">
        <v>4476886000</v>
      </c>
      <c r="F463" s="2">
        <v>2555549000</v>
      </c>
      <c r="G463" s="2">
        <v>1224930000</v>
      </c>
      <c r="H463">
        <v>0</v>
      </c>
      <c r="I463">
        <v>0</v>
      </c>
      <c r="J463" t="s">
        <v>12</v>
      </c>
      <c r="K463" t="s">
        <v>200</v>
      </c>
    </row>
    <row r="464" spans="1:11" x14ac:dyDescent="0.3">
      <c r="A464">
        <v>662</v>
      </c>
      <c r="B464" t="s">
        <v>190</v>
      </c>
      <c r="C464" t="s">
        <v>16</v>
      </c>
      <c r="D464" s="1">
        <v>42369</v>
      </c>
      <c r="E464" s="2">
        <v>4561030000</v>
      </c>
      <c r="F464" s="2">
        <v>3073712000</v>
      </c>
      <c r="G464" s="2">
        <v>971611000</v>
      </c>
      <c r="H464">
        <v>0</v>
      </c>
      <c r="I464">
        <v>0</v>
      </c>
      <c r="J464" t="s">
        <v>12</v>
      </c>
      <c r="K464" t="s">
        <v>191</v>
      </c>
    </row>
    <row r="465" spans="1:11" x14ac:dyDescent="0.3">
      <c r="A465">
        <v>623</v>
      </c>
      <c r="B465" t="s">
        <v>129</v>
      </c>
      <c r="C465" t="s">
        <v>20</v>
      </c>
      <c r="D465" s="1">
        <v>42369</v>
      </c>
      <c r="E465" s="2">
        <v>4579400000</v>
      </c>
      <c r="F465" s="2">
        <v>2997500000</v>
      </c>
      <c r="G465" s="2">
        <v>1047600000</v>
      </c>
      <c r="H465">
        <v>0</v>
      </c>
      <c r="I465" s="2">
        <v>21600000</v>
      </c>
      <c r="J465" t="s">
        <v>12</v>
      </c>
      <c r="K465" t="s">
        <v>71</v>
      </c>
    </row>
    <row r="466" spans="1:11" x14ac:dyDescent="0.3">
      <c r="A466">
        <v>80</v>
      </c>
      <c r="B466" t="s">
        <v>212</v>
      </c>
      <c r="C466" t="s">
        <v>11</v>
      </c>
      <c r="D466" s="1">
        <v>41274</v>
      </c>
      <c r="E466" s="2">
        <v>4657000000</v>
      </c>
      <c r="F466" s="2">
        <v>2319000000</v>
      </c>
      <c r="G466" s="2">
        <v>1542000000</v>
      </c>
      <c r="H466">
        <v>0</v>
      </c>
      <c r="I466" s="2">
        <v>264000000</v>
      </c>
      <c r="J466" t="s">
        <v>12</v>
      </c>
      <c r="K466" t="s">
        <v>213</v>
      </c>
    </row>
    <row r="467" spans="1:11" x14ac:dyDescent="0.3">
      <c r="A467">
        <v>1351</v>
      </c>
      <c r="B467" t="s">
        <v>201</v>
      </c>
      <c r="C467" t="s">
        <v>15</v>
      </c>
      <c r="D467" s="1">
        <v>42004</v>
      </c>
      <c r="E467" s="2">
        <v>4695014000</v>
      </c>
      <c r="F467" s="2">
        <v>2772098000</v>
      </c>
      <c r="G467" s="2">
        <v>1425734000</v>
      </c>
      <c r="H467">
        <v>0</v>
      </c>
      <c r="I467" s="2">
        <v>557000</v>
      </c>
      <c r="J467" t="s">
        <v>12</v>
      </c>
      <c r="K467" t="s">
        <v>202</v>
      </c>
    </row>
    <row r="468" spans="1:11" x14ac:dyDescent="0.3">
      <c r="A468">
        <v>661</v>
      </c>
      <c r="B468" t="s">
        <v>190</v>
      </c>
      <c r="C468" t="s">
        <v>15</v>
      </c>
      <c r="D468" s="1">
        <v>42004</v>
      </c>
      <c r="E468" s="2">
        <v>4877885000</v>
      </c>
      <c r="F468" s="2">
        <v>3163268000</v>
      </c>
      <c r="G468" s="2">
        <v>936900000</v>
      </c>
      <c r="H468">
        <v>0</v>
      </c>
      <c r="I468">
        <v>0</v>
      </c>
      <c r="J468" t="s">
        <v>12</v>
      </c>
      <c r="K468" t="s">
        <v>191</v>
      </c>
    </row>
    <row r="469" spans="1:11" x14ac:dyDescent="0.3">
      <c r="A469">
        <v>403</v>
      </c>
      <c r="B469" t="s">
        <v>199</v>
      </c>
      <c r="C469" t="s">
        <v>20</v>
      </c>
      <c r="D469" s="1">
        <v>42521</v>
      </c>
      <c r="E469" s="2">
        <v>4905458000</v>
      </c>
      <c r="F469" s="2">
        <v>2775588000</v>
      </c>
      <c r="G469" s="2">
        <v>1348122000</v>
      </c>
      <c r="H469">
        <v>0</v>
      </c>
      <c r="I469">
        <v>0</v>
      </c>
      <c r="J469" t="s">
        <v>12</v>
      </c>
      <c r="K469" t="s">
        <v>200</v>
      </c>
    </row>
    <row r="470" spans="1:11" x14ac:dyDescent="0.3">
      <c r="A470">
        <v>496</v>
      </c>
      <c r="B470" t="s">
        <v>214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40</v>
      </c>
      <c r="K470" t="s">
        <v>215</v>
      </c>
    </row>
    <row r="471" spans="1:11" x14ac:dyDescent="0.3">
      <c r="A471">
        <v>497</v>
      </c>
      <c r="B471" t="s">
        <v>214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40</v>
      </c>
      <c r="K471" t="s">
        <v>215</v>
      </c>
    </row>
    <row r="472" spans="1:11" x14ac:dyDescent="0.3">
      <c r="A472">
        <v>498</v>
      </c>
      <c r="B472" t="s">
        <v>214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40</v>
      </c>
      <c r="K472" t="s">
        <v>215</v>
      </c>
    </row>
    <row r="473" spans="1:11" x14ac:dyDescent="0.3">
      <c r="A473">
        <v>499</v>
      </c>
      <c r="B473" t="s">
        <v>214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40</v>
      </c>
      <c r="K473" t="s">
        <v>215</v>
      </c>
    </row>
    <row r="474" spans="1:11" x14ac:dyDescent="0.3">
      <c r="A474">
        <v>500</v>
      </c>
      <c r="B474" t="s">
        <v>216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156</v>
      </c>
    </row>
    <row r="475" spans="1:11" x14ac:dyDescent="0.3">
      <c r="A475">
        <v>501</v>
      </c>
      <c r="B475" t="s">
        <v>216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156</v>
      </c>
    </row>
    <row r="476" spans="1:11" x14ac:dyDescent="0.3">
      <c r="A476">
        <v>502</v>
      </c>
      <c r="B476" t="s">
        <v>216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156</v>
      </c>
    </row>
    <row r="477" spans="1:11" x14ac:dyDescent="0.3">
      <c r="A477">
        <v>503</v>
      </c>
      <c r="B477" t="s">
        <v>216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156</v>
      </c>
    </row>
    <row r="478" spans="1:11" x14ac:dyDescent="0.3">
      <c r="A478">
        <v>504</v>
      </c>
      <c r="B478" t="s">
        <v>217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46</v>
      </c>
      <c r="K478" t="s">
        <v>49</v>
      </c>
    </row>
    <row r="479" spans="1:11" x14ac:dyDescent="0.3">
      <c r="A479">
        <v>505</v>
      </c>
      <c r="B479" t="s">
        <v>217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46</v>
      </c>
      <c r="K479" t="s">
        <v>49</v>
      </c>
    </row>
    <row r="480" spans="1:11" x14ac:dyDescent="0.3">
      <c r="A480">
        <v>506</v>
      </c>
      <c r="B480" t="s">
        <v>217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46</v>
      </c>
      <c r="K480" t="s">
        <v>49</v>
      </c>
    </row>
    <row r="481" spans="1:11" x14ac:dyDescent="0.3">
      <c r="A481">
        <v>507</v>
      </c>
      <c r="B481" t="s">
        <v>217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46</v>
      </c>
      <c r="K481" t="s">
        <v>49</v>
      </c>
    </row>
    <row r="482" spans="1:11" x14ac:dyDescent="0.3">
      <c r="A482">
        <v>508</v>
      </c>
      <c r="B482" t="s">
        <v>218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25</v>
      </c>
      <c r="K482" t="s">
        <v>196</v>
      </c>
    </row>
    <row r="483" spans="1:11" x14ac:dyDescent="0.3">
      <c r="A483">
        <v>509</v>
      </c>
      <c r="B483" t="s">
        <v>218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25</v>
      </c>
      <c r="K483" t="s">
        <v>196</v>
      </c>
    </row>
    <row r="484" spans="1:11" x14ac:dyDescent="0.3">
      <c r="A484">
        <v>510</v>
      </c>
      <c r="B484" t="s">
        <v>218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25</v>
      </c>
      <c r="K484" t="s">
        <v>196</v>
      </c>
    </row>
    <row r="485" spans="1:11" x14ac:dyDescent="0.3">
      <c r="A485">
        <v>511</v>
      </c>
      <c r="B485" t="s">
        <v>218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25</v>
      </c>
      <c r="K485" t="s">
        <v>196</v>
      </c>
    </row>
    <row r="486" spans="1:11" x14ac:dyDescent="0.3">
      <c r="A486">
        <v>512</v>
      </c>
      <c r="B486" t="s">
        <v>219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89</v>
      </c>
      <c r="K486" t="s">
        <v>90</v>
      </c>
    </row>
    <row r="487" spans="1:11" x14ac:dyDescent="0.3">
      <c r="A487">
        <v>513</v>
      </c>
      <c r="B487" t="s">
        <v>219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89</v>
      </c>
      <c r="K487" t="s">
        <v>90</v>
      </c>
    </row>
    <row r="488" spans="1:11" x14ac:dyDescent="0.3">
      <c r="A488">
        <v>514</v>
      </c>
      <c r="B488" t="s">
        <v>219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89</v>
      </c>
      <c r="K488" t="s">
        <v>90</v>
      </c>
    </row>
    <row r="489" spans="1:11" x14ac:dyDescent="0.3">
      <c r="A489">
        <v>515</v>
      </c>
      <c r="B489" t="s">
        <v>219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89</v>
      </c>
      <c r="K489" t="s">
        <v>90</v>
      </c>
    </row>
    <row r="490" spans="1:11" x14ac:dyDescent="0.3">
      <c r="A490">
        <v>711</v>
      </c>
      <c r="B490" t="s">
        <v>174</v>
      </c>
      <c r="C490" t="s">
        <v>20</v>
      </c>
      <c r="D490" s="1">
        <v>42521</v>
      </c>
      <c r="E490" s="2">
        <v>2898150000</v>
      </c>
      <c r="F490" s="2">
        <v>1147639000</v>
      </c>
      <c r="G490" s="2">
        <v>1325567000</v>
      </c>
      <c r="H490">
        <v>0</v>
      </c>
      <c r="I490">
        <v>0</v>
      </c>
      <c r="J490" t="s">
        <v>22</v>
      </c>
      <c r="K490" t="s">
        <v>175</v>
      </c>
    </row>
    <row r="491" spans="1:11" x14ac:dyDescent="0.3">
      <c r="A491">
        <v>412</v>
      </c>
      <c r="B491" t="s">
        <v>220</v>
      </c>
      <c r="C491" t="s">
        <v>11</v>
      </c>
      <c r="D491" s="1">
        <v>41639</v>
      </c>
      <c r="E491" s="2">
        <v>2918434000</v>
      </c>
      <c r="F491" s="2">
        <v>502795000</v>
      </c>
      <c r="G491" s="2">
        <v>1476916000</v>
      </c>
      <c r="H491" s="2">
        <v>516338000</v>
      </c>
      <c r="I491" s="2">
        <v>41668000</v>
      </c>
      <c r="J491" t="s">
        <v>22</v>
      </c>
      <c r="K491" t="s">
        <v>23</v>
      </c>
    </row>
    <row r="492" spans="1:11" x14ac:dyDescent="0.3">
      <c r="A492">
        <v>904</v>
      </c>
      <c r="B492" t="s">
        <v>181</v>
      </c>
      <c r="C492" t="s">
        <v>15</v>
      </c>
      <c r="D492" s="1">
        <v>41820</v>
      </c>
      <c r="E492" s="2">
        <v>2929408000</v>
      </c>
      <c r="F492" s="2">
        <v>1232962000</v>
      </c>
      <c r="G492" s="2">
        <v>384907000</v>
      </c>
      <c r="H492" s="2">
        <v>539469000</v>
      </c>
      <c r="I492">
        <v>0</v>
      </c>
      <c r="J492" t="s">
        <v>22</v>
      </c>
      <c r="K492" t="s">
        <v>182</v>
      </c>
    </row>
    <row r="493" spans="1:11" x14ac:dyDescent="0.3">
      <c r="A493">
        <v>906</v>
      </c>
      <c r="B493" t="s">
        <v>181</v>
      </c>
      <c r="C493" t="s">
        <v>20</v>
      </c>
      <c r="D493" s="1">
        <v>42551</v>
      </c>
      <c r="E493" s="2">
        <v>2984493000</v>
      </c>
      <c r="F493" s="2">
        <v>1163391000</v>
      </c>
      <c r="G493" s="2">
        <v>379399000</v>
      </c>
      <c r="H493" s="2">
        <v>481258000</v>
      </c>
      <c r="I493">
        <v>0</v>
      </c>
      <c r="J493" t="s">
        <v>22</v>
      </c>
      <c r="K493" t="s">
        <v>182</v>
      </c>
    </row>
    <row r="494" spans="1:11" x14ac:dyDescent="0.3">
      <c r="A494">
        <v>386</v>
      </c>
      <c r="B494" t="s">
        <v>221</v>
      </c>
      <c r="C494" t="s">
        <v>11</v>
      </c>
      <c r="D494" s="1">
        <v>41305</v>
      </c>
      <c r="E494" s="2">
        <v>3050195000</v>
      </c>
      <c r="F494" s="2">
        <v>683579000</v>
      </c>
      <c r="G494" s="2">
        <v>2047847000</v>
      </c>
      <c r="H494" s="2">
        <v>429479000</v>
      </c>
      <c r="I494">
        <v>0</v>
      </c>
      <c r="J494" t="s">
        <v>22</v>
      </c>
      <c r="K494" t="s">
        <v>23</v>
      </c>
    </row>
    <row r="495" spans="1:11" x14ac:dyDescent="0.3">
      <c r="A495">
        <v>413</v>
      </c>
      <c r="B495" t="s">
        <v>220</v>
      </c>
      <c r="C495" t="s">
        <v>15</v>
      </c>
      <c r="D495" s="1">
        <v>42004</v>
      </c>
      <c r="E495" s="2">
        <v>3142856000</v>
      </c>
      <c r="F495" s="2">
        <v>620219000</v>
      </c>
      <c r="G495" s="2">
        <v>1600187000</v>
      </c>
      <c r="H495" s="2">
        <v>553817000</v>
      </c>
      <c r="I495" s="2">
        <v>39577000</v>
      </c>
      <c r="J495" t="s">
        <v>22</v>
      </c>
      <c r="K495" t="s">
        <v>23</v>
      </c>
    </row>
    <row r="496" spans="1:11" x14ac:dyDescent="0.3">
      <c r="A496">
        <v>1472</v>
      </c>
      <c r="B496" t="s">
        <v>60</v>
      </c>
      <c r="C496" t="s">
        <v>16</v>
      </c>
      <c r="D496" s="1">
        <v>42279</v>
      </c>
      <c r="E496" s="2">
        <v>3258400000</v>
      </c>
      <c r="F496" s="2">
        <v>1703900000</v>
      </c>
      <c r="G496" s="2">
        <v>191300000</v>
      </c>
      <c r="H496" s="2">
        <v>303200000</v>
      </c>
      <c r="I496" s="2">
        <v>33500000</v>
      </c>
      <c r="J496" t="s">
        <v>22</v>
      </c>
      <c r="K496" t="s">
        <v>32</v>
      </c>
    </row>
    <row r="497" spans="1:11" x14ac:dyDescent="0.3">
      <c r="A497">
        <v>414</v>
      </c>
      <c r="B497" t="s">
        <v>220</v>
      </c>
      <c r="C497" t="s">
        <v>16</v>
      </c>
      <c r="D497" s="1">
        <v>42369</v>
      </c>
      <c r="E497" s="2">
        <v>3275594000</v>
      </c>
      <c r="F497" s="2">
        <v>614364000</v>
      </c>
      <c r="G497" s="2">
        <v>1538027000</v>
      </c>
      <c r="H497" s="2">
        <v>563975000</v>
      </c>
      <c r="I497" s="2">
        <v>41595000</v>
      </c>
      <c r="J497" t="s">
        <v>22</v>
      </c>
      <c r="K497" t="s">
        <v>23</v>
      </c>
    </row>
    <row r="498" spans="1:11" x14ac:dyDescent="0.3">
      <c r="A498">
        <v>524</v>
      </c>
      <c r="B498" t="s">
        <v>222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63</v>
      </c>
      <c r="K498" t="s">
        <v>64</v>
      </c>
    </row>
    <row r="499" spans="1:11" x14ac:dyDescent="0.3">
      <c r="A499">
        <v>525</v>
      </c>
      <c r="B499" t="s">
        <v>222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63</v>
      </c>
      <c r="K499" t="s">
        <v>64</v>
      </c>
    </row>
    <row r="500" spans="1:11" x14ac:dyDescent="0.3">
      <c r="A500">
        <v>526</v>
      </c>
      <c r="B500" t="s">
        <v>222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63</v>
      </c>
      <c r="K500" t="s">
        <v>64</v>
      </c>
    </row>
    <row r="501" spans="1:11" x14ac:dyDescent="0.3">
      <c r="A501">
        <v>527</v>
      </c>
      <c r="B501" t="s">
        <v>222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63</v>
      </c>
      <c r="K501" t="s">
        <v>64</v>
      </c>
    </row>
    <row r="502" spans="1:11" x14ac:dyDescent="0.3">
      <c r="A502">
        <v>528</v>
      </c>
      <c r="B502" t="s">
        <v>223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46</v>
      </c>
      <c r="K502" t="s">
        <v>49</v>
      </c>
    </row>
    <row r="503" spans="1:11" x14ac:dyDescent="0.3">
      <c r="A503">
        <v>529</v>
      </c>
      <c r="B503" t="s">
        <v>223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46</v>
      </c>
      <c r="K503" t="s">
        <v>49</v>
      </c>
    </row>
    <row r="504" spans="1:11" x14ac:dyDescent="0.3">
      <c r="A504">
        <v>530</v>
      </c>
      <c r="B504" t="s">
        <v>223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46</v>
      </c>
      <c r="K504" t="s">
        <v>49</v>
      </c>
    </row>
    <row r="505" spans="1:11" x14ac:dyDescent="0.3">
      <c r="A505">
        <v>531</v>
      </c>
      <c r="B505" t="s">
        <v>223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46</v>
      </c>
      <c r="K505" t="s">
        <v>49</v>
      </c>
    </row>
    <row r="506" spans="1:11" x14ac:dyDescent="0.3">
      <c r="A506">
        <v>660</v>
      </c>
      <c r="B506" t="s">
        <v>190</v>
      </c>
      <c r="C506" t="s">
        <v>11</v>
      </c>
      <c r="D506" s="1">
        <v>41639</v>
      </c>
      <c r="E506" s="2">
        <v>4954619000</v>
      </c>
      <c r="F506" s="2">
        <v>3266524000</v>
      </c>
      <c r="G506" s="2">
        <v>966829000</v>
      </c>
      <c r="H506">
        <v>0</v>
      </c>
      <c r="I506">
        <v>0</v>
      </c>
      <c r="J506" t="s">
        <v>12</v>
      </c>
      <c r="K506" t="s">
        <v>191</v>
      </c>
    </row>
    <row r="507" spans="1:11" x14ac:dyDescent="0.3">
      <c r="A507">
        <v>367</v>
      </c>
      <c r="B507" t="s">
        <v>211</v>
      </c>
      <c r="C507" t="s">
        <v>15</v>
      </c>
      <c r="D507" s="1">
        <v>41912</v>
      </c>
      <c r="E507" s="2">
        <v>4979000000</v>
      </c>
      <c r="F507" s="2">
        <v>3469000000</v>
      </c>
      <c r="G507" s="2">
        <v>594000000</v>
      </c>
      <c r="H507">
        <v>0</v>
      </c>
      <c r="I507">
        <v>0</v>
      </c>
      <c r="J507" t="s">
        <v>12</v>
      </c>
      <c r="K507" t="s">
        <v>66</v>
      </c>
    </row>
    <row r="508" spans="1:11" x14ac:dyDescent="0.3">
      <c r="A508">
        <v>871</v>
      </c>
      <c r="B508" t="s">
        <v>224</v>
      </c>
      <c r="C508" t="s">
        <v>11</v>
      </c>
      <c r="D508" s="1">
        <v>41274</v>
      </c>
      <c r="E508" s="2">
        <v>5054980000</v>
      </c>
      <c r="F508" s="2">
        <v>3230857000</v>
      </c>
      <c r="G508" s="2">
        <v>1064757000</v>
      </c>
      <c r="H508">
        <v>0</v>
      </c>
      <c r="I508" s="2">
        <v>229166000</v>
      </c>
      <c r="J508" t="s">
        <v>12</v>
      </c>
      <c r="K508" t="s">
        <v>225</v>
      </c>
    </row>
    <row r="509" spans="1:11" x14ac:dyDescent="0.3">
      <c r="A509">
        <v>1352</v>
      </c>
      <c r="B509" t="s">
        <v>201</v>
      </c>
      <c r="C509" t="s">
        <v>16</v>
      </c>
      <c r="D509" s="1">
        <v>42369</v>
      </c>
      <c r="E509" s="2">
        <v>5094933000</v>
      </c>
      <c r="F509" s="2">
        <v>2980462000</v>
      </c>
      <c r="G509" s="2">
        <v>1533799000</v>
      </c>
      <c r="H509">
        <v>0</v>
      </c>
      <c r="I509" s="2">
        <v>192000</v>
      </c>
      <c r="J509" t="s">
        <v>12</v>
      </c>
      <c r="K509" t="s">
        <v>202</v>
      </c>
    </row>
    <row r="510" spans="1:11" x14ac:dyDescent="0.3">
      <c r="A510">
        <v>536</v>
      </c>
      <c r="B510" t="s">
        <v>226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46</v>
      </c>
      <c r="K510" t="s">
        <v>49</v>
      </c>
    </row>
    <row r="511" spans="1:11" x14ac:dyDescent="0.3">
      <c r="A511">
        <v>537</v>
      </c>
      <c r="B511" t="s">
        <v>226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46</v>
      </c>
      <c r="K511" t="s">
        <v>49</v>
      </c>
    </row>
    <row r="512" spans="1:11" x14ac:dyDescent="0.3">
      <c r="A512">
        <v>538</v>
      </c>
      <c r="B512" t="s">
        <v>226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46</v>
      </c>
      <c r="K512" t="s">
        <v>49</v>
      </c>
    </row>
    <row r="513" spans="1:11" x14ac:dyDescent="0.3">
      <c r="A513">
        <v>539</v>
      </c>
      <c r="B513" t="s">
        <v>226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46</v>
      </c>
      <c r="K513" t="s">
        <v>49</v>
      </c>
    </row>
    <row r="514" spans="1:11" x14ac:dyDescent="0.3">
      <c r="A514">
        <v>540</v>
      </c>
      <c r="B514" t="s">
        <v>227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40</v>
      </c>
      <c r="K514" t="s">
        <v>172</v>
      </c>
    </row>
    <row r="515" spans="1:11" x14ac:dyDescent="0.3">
      <c r="A515">
        <v>541</v>
      </c>
      <c r="B515" t="s">
        <v>227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40</v>
      </c>
      <c r="K515" t="s">
        <v>172</v>
      </c>
    </row>
    <row r="516" spans="1:11" x14ac:dyDescent="0.3">
      <c r="A516">
        <v>542</v>
      </c>
      <c r="B516" t="s">
        <v>227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40</v>
      </c>
      <c r="K516" t="s">
        <v>172</v>
      </c>
    </row>
    <row r="517" spans="1:11" x14ac:dyDescent="0.3">
      <c r="A517">
        <v>543</v>
      </c>
      <c r="B517" t="s">
        <v>227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40</v>
      </c>
      <c r="K517" t="s">
        <v>172</v>
      </c>
    </row>
    <row r="518" spans="1:11" x14ac:dyDescent="0.3">
      <c r="A518">
        <v>544</v>
      </c>
      <c r="B518" t="s">
        <v>228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63</v>
      </c>
      <c r="K518" t="s">
        <v>189</v>
      </c>
    </row>
    <row r="519" spans="1:11" x14ac:dyDescent="0.3">
      <c r="A519">
        <v>545</v>
      </c>
      <c r="B519" t="s">
        <v>228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63</v>
      </c>
      <c r="K519" t="s">
        <v>189</v>
      </c>
    </row>
    <row r="520" spans="1:11" x14ac:dyDescent="0.3">
      <c r="A520">
        <v>546</v>
      </c>
      <c r="B520" t="s">
        <v>228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63</v>
      </c>
      <c r="K520" t="s">
        <v>189</v>
      </c>
    </row>
    <row r="521" spans="1:11" x14ac:dyDescent="0.3">
      <c r="A521">
        <v>547</v>
      </c>
      <c r="B521" t="s">
        <v>228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63</v>
      </c>
      <c r="K521" t="s">
        <v>189</v>
      </c>
    </row>
    <row r="522" spans="1:11" x14ac:dyDescent="0.3">
      <c r="A522">
        <v>81</v>
      </c>
      <c r="B522" t="s">
        <v>212</v>
      </c>
      <c r="C522" t="s">
        <v>15</v>
      </c>
      <c r="D522" s="1">
        <v>41639</v>
      </c>
      <c r="E522" s="2">
        <v>5156000000</v>
      </c>
      <c r="F522" s="2">
        <v>2355000000</v>
      </c>
      <c r="G522" s="2">
        <v>1693000000</v>
      </c>
      <c r="H522">
        <v>0</v>
      </c>
      <c r="I522" s="2">
        <v>270000000</v>
      </c>
      <c r="J522" t="s">
        <v>12</v>
      </c>
      <c r="K522" t="s">
        <v>213</v>
      </c>
    </row>
    <row r="523" spans="1:11" x14ac:dyDescent="0.3">
      <c r="A523">
        <v>368</v>
      </c>
      <c r="B523" t="s">
        <v>211</v>
      </c>
      <c r="C523" t="s">
        <v>16</v>
      </c>
      <c r="D523" s="1">
        <v>42277</v>
      </c>
      <c r="E523" s="2">
        <v>5244000000</v>
      </c>
      <c r="F523" s="2">
        <v>3630000000</v>
      </c>
      <c r="G523" s="2">
        <v>606000000</v>
      </c>
      <c r="H523">
        <v>0</v>
      </c>
      <c r="I523">
        <v>0</v>
      </c>
      <c r="J523" t="s">
        <v>12</v>
      </c>
      <c r="K523" t="s">
        <v>66</v>
      </c>
    </row>
    <row r="524" spans="1:11" x14ac:dyDescent="0.3">
      <c r="A524">
        <v>1353</v>
      </c>
      <c r="B524" t="s">
        <v>201</v>
      </c>
      <c r="C524" t="s">
        <v>20</v>
      </c>
      <c r="D524" s="1">
        <v>42735</v>
      </c>
      <c r="E524" s="2">
        <v>5250399000</v>
      </c>
      <c r="F524" s="2">
        <v>3089723000</v>
      </c>
      <c r="G524" s="2">
        <v>1606217000</v>
      </c>
      <c r="H524">
        <v>0</v>
      </c>
      <c r="I524" s="2">
        <v>1237000</v>
      </c>
      <c r="J524" t="s">
        <v>12</v>
      </c>
      <c r="K524" t="s">
        <v>202</v>
      </c>
    </row>
    <row r="525" spans="1:11" x14ac:dyDescent="0.3">
      <c r="A525">
        <v>369</v>
      </c>
      <c r="B525" t="s">
        <v>211</v>
      </c>
      <c r="C525" t="s">
        <v>20</v>
      </c>
      <c r="D525" s="1">
        <v>42643</v>
      </c>
      <c r="E525" s="2">
        <v>5259000000</v>
      </c>
      <c r="F525" s="2">
        <v>3642000000</v>
      </c>
      <c r="G525" s="2">
        <v>638000000</v>
      </c>
      <c r="H525">
        <v>0</v>
      </c>
      <c r="I525">
        <v>0</v>
      </c>
      <c r="J525" t="s">
        <v>12</v>
      </c>
      <c r="K525" t="s">
        <v>66</v>
      </c>
    </row>
    <row r="526" spans="1:11" x14ac:dyDescent="0.3">
      <c r="A526">
        <v>552</v>
      </c>
      <c r="B526" t="s">
        <v>229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89</v>
      </c>
      <c r="K526" t="s">
        <v>90</v>
      </c>
    </row>
    <row r="527" spans="1:11" x14ac:dyDescent="0.3">
      <c r="A527">
        <v>553</v>
      </c>
      <c r="B527" t="s">
        <v>229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89</v>
      </c>
      <c r="K527" t="s">
        <v>90</v>
      </c>
    </row>
    <row r="528" spans="1:11" x14ac:dyDescent="0.3">
      <c r="A528">
        <v>554</v>
      </c>
      <c r="B528" t="s">
        <v>229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89</v>
      </c>
      <c r="K528" t="s">
        <v>90</v>
      </c>
    </row>
    <row r="529" spans="1:11" x14ac:dyDescent="0.3">
      <c r="A529">
        <v>555</v>
      </c>
      <c r="B529" t="s">
        <v>229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89</v>
      </c>
      <c r="K529" t="s">
        <v>90</v>
      </c>
    </row>
    <row r="530" spans="1:11" x14ac:dyDescent="0.3">
      <c r="A530">
        <v>556</v>
      </c>
      <c r="B530" t="s">
        <v>230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56</v>
      </c>
      <c r="K530" t="s">
        <v>57</v>
      </c>
    </row>
    <row r="531" spans="1:11" x14ac:dyDescent="0.3">
      <c r="A531">
        <v>557</v>
      </c>
      <c r="B531" t="s">
        <v>230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56</v>
      </c>
      <c r="K531" t="s">
        <v>57</v>
      </c>
    </row>
    <row r="532" spans="1:11" x14ac:dyDescent="0.3">
      <c r="A532">
        <v>558</v>
      </c>
      <c r="B532" t="s">
        <v>230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56</v>
      </c>
      <c r="K532" t="s">
        <v>57</v>
      </c>
    </row>
    <row r="533" spans="1:11" x14ac:dyDescent="0.3">
      <c r="A533">
        <v>559</v>
      </c>
      <c r="B533" t="s">
        <v>230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56</v>
      </c>
      <c r="K533" t="s">
        <v>57</v>
      </c>
    </row>
    <row r="534" spans="1:11" x14ac:dyDescent="0.3">
      <c r="A534">
        <v>560</v>
      </c>
      <c r="B534" t="s">
        <v>231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56</v>
      </c>
      <c r="K534" t="s">
        <v>57</v>
      </c>
    </row>
    <row r="535" spans="1:11" x14ac:dyDescent="0.3">
      <c r="A535">
        <v>561</v>
      </c>
      <c r="B535" t="s">
        <v>231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56</v>
      </c>
      <c r="K535" t="s">
        <v>57</v>
      </c>
    </row>
    <row r="536" spans="1:11" x14ac:dyDescent="0.3">
      <c r="A536">
        <v>562</v>
      </c>
      <c r="B536" t="s">
        <v>231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56</v>
      </c>
      <c r="K536" t="s">
        <v>57</v>
      </c>
    </row>
    <row r="537" spans="1:11" x14ac:dyDescent="0.3">
      <c r="A537">
        <v>563</v>
      </c>
      <c r="B537" t="s">
        <v>231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56</v>
      </c>
      <c r="K537" t="s">
        <v>57</v>
      </c>
    </row>
    <row r="538" spans="1:11" x14ac:dyDescent="0.3">
      <c r="A538">
        <v>564</v>
      </c>
      <c r="B538" t="s">
        <v>232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89</v>
      </c>
      <c r="K538" t="s">
        <v>90</v>
      </c>
    </row>
    <row r="539" spans="1:11" x14ac:dyDescent="0.3">
      <c r="A539">
        <v>565</v>
      </c>
      <c r="B539" t="s">
        <v>232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89</v>
      </c>
      <c r="K539" t="s">
        <v>90</v>
      </c>
    </row>
    <row r="540" spans="1:11" x14ac:dyDescent="0.3">
      <c r="A540">
        <v>566</v>
      </c>
      <c r="B540" t="s">
        <v>232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89</v>
      </c>
      <c r="K540" t="s">
        <v>90</v>
      </c>
    </row>
    <row r="541" spans="1:11" x14ac:dyDescent="0.3">
      <c r="A541">
        <v>567</v>
      </c>
      <c r="B541" t="s">
        <v>232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89</v>
      </c>
      <c r="K541" t="s">
        <v>90</v>
      </c>
    </row>
    <row r="542" spans="1:11" x14ac:dyDescent="0.3">
      <c r="A542">
        <v>568</v>
      </c>
      <c r="B542" t="s">
        <v>233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46</v>
      </c>
      <c r="K542" t="s">
        <v>47</v>
      </c>
    </row>
    <row r="543" spans="1:11" x14ac:dyDescent="0.3">
      <c r="A543">
        <v>569</v>
      </c>
      <c r="B543" t="s">
        <v>233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46</v>
      </c>
      <c r="K543" t="s">
        <v>47</v>
      </c>
    </row>
    <row r="544" spans="1:11" x14ac:dyDescent="0.3">
      <c r="A544">
        <v>570</v>
      </c>
      <c r="B544" t="s">
        <v>233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46</v>
      </c>
      <c r="K544" t="s">
        <v>47</v>
      </c>
    </row>
    <row r="545" spans="1:11" x14ac:dyDescent="0.3">
      <c r="A545">
        <v>571</v>
      </c>
      <c r="B545" t="s">
        <v>233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46</v>
      </c>
      <c r="K545" t="s">
        <v>47</v>
      </c>
    </row>
    <row r="546" spans="1:11" x14ac:dyDescent="0.3">
      <c r="A546">
        <v>572</v>
      </c>
      <c r="B546" t="s">
        <v>234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56</v>
      </c>
      <c r="K546" t="s">
        <v>235</v>
      </c>
    </row>
    <row r="547" spans="1:11" x14ac:dyDescent="0.3">
      <c r="A547">
        <v>573</v>
      </c>
      <c r="B547" t="s">
        <v>234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56</v>
      </c>
      <c r="K547" t="s">
        <v>235</v>
      </c>
    </row>
    <row r="548" spans="1:11" x14ac:dyDescent="0.3">
      <c r="A548">
        <v>574</v>
      </c>
      <c r="B548" t="s">
        <v>234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56</v>
      </c>
      <c r="K548" t="s">
        <v>235</v>
      </c>
    </row>
    <row r="549" spans="1:11" x14ac:dyDescent="0.3">
      <c r="A549">
        <v>575</v>
      </c>
      <c r="B549" t="s">
        <v>234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56</v>
      </c>
      <c r="K549" t="s">
        <v>235</v>
      </c>
    </row>
    <row r="550" spans="1:11" x14ac:dyDescent="0.3">
      <c r="A550">
        <v>576</v>
      </c>
      <c r="B550" t="s">
        <v>236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51</v>
      </c>
      <c r="K550" t="s">
        <v>237</v>
      </c>
    </row>
    <row r="551" spans="1:11" x14ac:dyDescent="0.3">
      <c r="A551">
        <v>577</v>
      </c>
      <c r="B551" t="s">
        <v>236</v>
      </c>
      <c r="C551" t="s">
        <v>15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51</v>
      </c>
      <c r="K551" t="s">
        <v>237</v>
      </c>
    </row>
    <row r="552" spans="1:11" x14ac:dyDescent="0.3">
      <c r="A552">
        <v>578</v>
      </c>
      <c r="B552" t="s">
        <v>236</v>
      </c>
      <c r="C552" t="s">
        <v>16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51</v>
      </c>
      <c r="K552" t="s">
        <v>237</v>
      </c>
    </row>
    <row r="553" spans="1:11" x14ac:dyDescent="0.3">
      <c r="A553">
        <v>579</v>
      </c>
      <c r="B553" t="s">
        <v>236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51</v>
      </c>
      <c r="K553" t="s">
        <v>237</v>
      </c>
    </row>
    <row r="554" spans="1:11" x14ac:dyDescent="0.3">
      <c r="A554">
        <v>82</v>
      </c>
      <c r="B554" t="s">
        <v>212</v>
      </c>
      <c r="C554" t="s">
        <v>16</v>
      </c>
      <c r="D554" s="1">
        <v>42004</v>
      </c>
      <c r="E554" s="2">
        <v>5368000000</v>
      </c>
      <c r="F554" s="2">
        <v>2325000000</v>
      </c>
      <c r="G554" s="2">
        <v>1817000000</v>
      </c>
      <c r="H554">
        <v>0</v>
      </c>
      <c r="I554" s="2">
        <v>294000000</v>
      </c>
      <c r="J554" t="s">
        <v>12</v>
      </c>
      <c r="K554" t="s">
        <v>213</v>
      </c>
    </row>
    <row r="555" spans="1:11" x14ac:dyDescent="0.3">
      <c r="A555">
        <v>872</v>
      </c>
      <c r="B555" t="s">
        <v>224</v>
      </c>
      <c r="C555" t="s">
        <v>15</v>
      </c>
      <c r="D555" s="1">
        <v>41639</v>
      </c>
      <c r="E555" s="2">
        <v>5584571000</v>
      </c>
      <c r="F555" s="2">
        <v>3570801000</v>
      </c>
      <c r="G555" s="2">
        <v>1183682000</v>
      </c>
      <c r="H555">
        <v>0</v>
      </c>
      <c r="I555" s="2">
        <v>253380000</v>
      </c>
      <c r="J555" t="s">
        <v>12</v>
      </c>
      <c r="K555" t="s">
        <v>225</v>
      </c>
    </row>
    <row r="556" spans="1:11" x14ac:dyDescent="0.3">
      <c r="A556">
        <v>83</v>
      </c>
      <c r="B556" t="s">
        <v>212</v>
      </c>
      <c r="C556" t="s">
        <v>20</v>
      </c>
      <c r="D556" s="1">
        <v>42369</v>
      </c>
      <c r="E556" s="2">
        <v>5598000000</v>
      </c>
      <c r="F556" s="2">
        <v>1935000000</v>
      </c>
      <c r="G556" s="2">
        <v>2013000000</v>
      </c>
      <c r="H556">
        <v>0</v>
      </c>
      <c r="I556" s="2">
        <v>320000000</v>
      </c>
      <c r="J556" t="s">
        <v>12</v>
      </c>
      <c r="K556" t="s">
        <v>213</v>
      </c>
    </row>
    <row r="557" spans="1:11" x14ac:dyDescent="0.3">
      <c r="A557">
        <v>1160</v>
      </c>
      <c r="B557" t="s">
        <v>238</v>
      </c>
      <c r="C557" t="s">
        <v>11</v>
      </c>
      <c r="D557" s="1">
        <v>41639</v>
      </c>
      <c r="E557" s="2">
        <v>5703000000</v>
      </c>
      <c r="F557" s="2">
        <v>2398000000</v>
      </c>
      <c r="G557" s="2">
        <v>1815000000</v>
      </c>
      <c r="H557">
        <v>0</v>
      </c>
      <c r="I557" s="2">
        <v>510000000</v>
      </c>
      <c r="J557" t="s">
        <v>12</v>
      </c>
      <c r="K557" t="s">
        <v>13</v>
      </c>
    </row>
    <row r="558" spans="1:11" x14ac:dyDescent="0.3">
      <c r="A558">
        <v>584</v>
      </c>
      <c r="B558" t="s">
        <v>239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46</v>
      </c>
      <c r="K558" t="s">
        <v>49</v>
      </c>
    </row>
    <row r="559" spans="1:11" x14ac:dyDescent="0.3">
      <c r="A559">
        <v>585</v>
      </c>
      <c r="B559" t="s">
        <v>239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46</v>
      </c>
      <c r="K559" t="s">
        <v>49</v>
      </c>
    </row>
    <row r="560" spans="1:11" x14ac:dyDescent="0.3">
      <c r="A560">
        <v>586</v>
      </c>
      <c r="B560" t="s">
        <v>239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46</v>
      </c>
      <c r="K560" t="s">
        <v>49</v>
      </c>
    </row>
    <row r="561" spans="1:11" x14ac:dyDescent="0.3">
      <c r="A561">
        <v>587</v>
      </c>
      <c r="B561" t="s">
        <v>239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46</v>
      </c>
      <c r="K561" t="s">
        <v>49</v>
      </c>
    </row>
    <row r="562" spans="1:11" x14ac:dyDescent="0.3">
      <c r="A562">
        <v>588</v>
      </c>
      <c r="B562" t="s">
        <v>240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25</v>
      </c>
      <c r="K562" t="s">
        <v>30</v>
      </c>
    </row>
    <row r="563" spans="1:11" x14ac:dyDescent="0.3">
      <c r="A563">
        <v>589</v>
      </c>
      <c r="B563" t="s">
        <v>240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25</v>
      </c>
      <c r="K563" t="s">
        <v>30</v>
      </c>
    </row>
    <row r="564" spans="1:11" x14ac:dyDescent="0.3">
      <c r="A564">
        <v>590</v>
      </c>
      <c r="B564" t="s">
        <v>240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25</v>
      </c>
      <c r="K564" t="s">
        <v>30</v>
      </c>
    </row>
    <row r="565" spans="1:11" x14ac:dyDescent="0.3">
      <c r="A565">
        <v>591</v>
      </c>
      <c r="B565" t="s">
        <v>240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25</v>
      </c>
      <c r="K565" t="s">
        <v>30</v>
      </c>
    </row>
    <row r="566" spans="1:11" x14ac:dyDescent="0.3">
      <c r="A566">
        <v>592</v>
      </c>
      <c r="B566" t="s">
        <v>241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46</v>
      </c>
      <c r="K566" t="s">
        <v>47</v>
      </c>
    </row>
    <row r="567" spans="1:11" x14ac:dyDescent="0.3">
      <c r="A567">
        <v>593</v>
      </c>
      <c r="B567" t="s">
        <v>241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46</v>
      </c>
      <c r="K567" t="s">
        <v>47</v>
      </c>
    </row>
    <row r="568" spans="1:11" x14ac:dyDescent="0.3">
      <c r="A568">
        <v>594</v>
      </c>
      <c r="B568" t="s">
        <v>241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46</v>
      </c>
      <c r="K568" t="s">
        <v>47</v>
      </c>
    </row>
    <row r="569" spans="1:11" x14ac:dyDescent="0.3">
      <c r="A569">
        <v>595</v>
      </c>
      <c r="B569" t="s">
        <v>241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46</v>
      </c>
      <c r="K569" t="s">
        <v>47</v>
      </c>
    </row>
    <row r="570" spans="1:11" x14ac:dyDescent="0.3">
      <c r="A570">
        <v>1365</v>
      </c>
      <c r="B570" t="s">
        <v>242</v>
      </c>
      <c r="C570" t="s">
        <v>20</v>
      </c>
      <c r="D570" s="1">
        <v>42643</v>
      </c>
      <c r="E570" s="2">
        <v>5879500000</v>
      </c>
      <c r="F570" s="2">
        <v>3404000000</v>
      </c>
      <c r="G570" s="2">
        <v>1467400000</v>
      </c>
      <c r="H570">
        <v>0</v>
      </c>
      <c r="I570">
        <v>0</v>
      </c>
      <c r="J570" t="s">
        <v>12</v>
      </c>
      <c r="K570" t="s">
        <v>66</v>
      </c>
    </row>
    <row r="571" spans="1:11" x14ac:dyDescent="0.3">
      <c r="A571">
        <v>1320</v>
      </c>
      <c r="B571" t="s">
        <v>243</v>
      </c>
      <c r="C571" t="s">
        <v>11</v>
      </c>
      <c r="D571" s="1">
        <v>41274</v>
      </c>
      <c r="E571" s="2">
        <v>5920269000</v>
      </c>
      <c r="F571" s="2">
        <v>4982562000</v>
      </c>
      <c r="G571" s="2">
        <v>434894000</v>
      </c>
      <c r="H571">
        <v>0</v>
      </c>
      <c r="I571" s="2">
        <v>37691000</v>
      </c>
      <c r="J571" t="s">
        <v>12</v>
      </c>
      <c r="K571" t="s">
        <v>66</v>
      </c>
    </row>
    <row r="572" spans="1:11" x14ac:dyDescent="0.3">
      <c r="A572">
        <v>596</v>
      </c>
      <c r="B572" t="s">
        <v>244</v>
      </c>
      <c r="C572" t="s">
        <v>11</v>
      </c>
      <c r="D572" s="1">
        <v>41274</v>
      </c>
      <c r="E572" s="2">
        <v>5992215000</v>
      </c>
      <c r="F572" s="2">
        <v>4156845000</v>
      </c>
      <c r="G572" s="2">
        <v>1264632000</v>
      </c>
      <c r="H572">
        <v>0</v>
      </c>
      <c r="I572" s="2">
        <v>39940000</v>
      </c>
      <c r="J572" t="s">
        <v>12</v>
      </c>
      <c r="K572" t="s">
        <v>245</v>
      </c>
    </row>
    <row r="573" spans="1:11" x14ac:dyDescent="0.3">
      <c r="A573">
        <v>597</v>
      </c>
      <c r="B573" t="s">
        <v>244</v>
      </c>
      <c r="C573" t="s">
        <v>15</v>
      </c>
      <c r="D573" s="1">
        <v>41639</v>
      </c>
      <c r="E573" s="2">
        <v>6080257000</v>
      </c>
      <c r="F573" s="2">
        <v>4197404000</v>
      </c>
      <c r="G573" s="2">
        <v>1282709000</v>
      </c>
      <c r="H573">
        <v>0</v>
      </c>
      <c r="I573" s="2">
        <v>48071000</v>
      </c>
      <c r="J573" t="s">
        <v>12</v>
      </c>
      <c r="K573" t="s">
        <v>245</v>
      </c>
    </row>
    <row r="574" spans="1:11" x14ac:dyDescent="0.3">
      <c r="A574">
        <v>600</v>
      </c>
      <c r="B574" t="s">
        <v>246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83</v>
      </c>
    </row>
    <row r="575" spans="1:11" x14ac:dyDescent="0.3">
      <c r="A575">
        <v>601</v>
      </c>
      <c r="B575" t="s">
        <v>246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83</v>
      </c>
    </row>
    <row r="576" spans="1:11" x14ac:dyDescent="0.3">
      <c r="A576">
        <v>602</v>
      </c>
      <c r="B576" t="s">
        <v>246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83</v>
      </c>
    </row>
    <row r="577" spans="1:11" x14ac:dyDescent="0.3">
      <c r="A577">
        <v>603</v>
      </c>
      <c r="B577" t="s">
        <v>246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83</v>
      </c>
    </row>
    <row r="578" spans="1:11" x14ac:dyDescent="0.3">
      <c r="A578">
        <v>604</v>
      </c>
      <c r="B578" t="s">
        <v>247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56</v>
      </c>
      <c r="K578" t="s">
        <v>81</v>
      </c>
    </row>
    <row r="579" spans="1:11" x14ac:dyDescent="0.3">
      <c r="A579">
        <v>605</v>
      </c>
      <c r="B579" t="s">
        <v>247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56</v>
      </c>
      <c r="K579" t="s">
        <v>81</v>
      </c>
    </row>
    <row r="580" spans="1:11" x14ac:dyDescent="0.3">
      <c r="A580">
        <v>606</v>
      </c>
      <c r="B580" t="s">
        <v>247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56</v>
      </c>
      <c r="K580" t="s">
        <v>81</v>
      </c>
    </row>
    <row r="581" spans="1:11" x14ac:dyDescent="0.3">
      <c r="A581">
        <v>607</v>
      </c>
      <c r="B581" t="s">
        <v>247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56</v>
      </c>
      <c r="K581" t="s">
        <v>81</v>
      </c>
    </row>
    <row r="582" spans="1:11" x14ac:dyDescent="0.3">
      <c r="A582">
        <v>608</v>
      </c>
      <c r="B582" t="s">
        <v>248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249</v>
      </c>
    </row>
    <row r="583" spans="1:11" x14ac:dyDescent="0.3">
      <c r="A583">
        <v>609</v>
      </c>
      <c r="B583" t="s">
        <v>248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249</v>
      </c>
    </row>
    <row r="584" spans="1:11" x14ac:dyDescent="0.3">
      <c r="A584">
        <v>610</v>
      </c>
      <c r="B584" t="s">
        <v>248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249</v>
      </c>
    </row>
    <row r="585" spans="1:11" x14ac:dyDescent="0.3">
      <c r="A585">
        <v>611</v>
      </c>
      <c r="B585" t="s">
        <v>248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249</v>
      </c>
    </row>
    <row r="586" spans="1:11" x14ac:dyDescent="0.3">
      <c r="A586">
        <v>873</v>
      </c>
      <c r="B586" t="s">
        <v>224</v>
      </c>
      <c r="C586" t="s">
        <v>16</v>
      </c>
      <c r="D586" s="1">
        <v>42004</v>
      </c>
      <c r="E586" s="2">
        <v>6165441000</v>
      </c>
      <c r="F586" s="2">
        <v>3898403000</v>
      </c>
      <c r="G586" s="2">
        <v>1341000000</v>
      </c>
      <c r="H586">
        <v>0</v>
      </c>
      <c r="I586" s="2">
        <v>294496000</v>
      </c>
      <c r="J586" t="s">
        <v>12</v>
      </c>
      <c r="K586" t="s">
        <v>225</v>
      </c>
    </row>
    <row r="587" spans="1:11" x14ac:dyDescent="0.3">
      <c r="A587">
        <v>1162</v>
      </c>
      <c r="B587" t="s">
        <v>238</v>
      </c>
      <c r="C587" t="s">
        <v>16</v>
      </c>
      <c r="D587" s="1">
        <v>42369</v>
      </c>
      <c r="E587" s="2">
        <v>6172000000</v>
      </c>
      <c r="F587" s="2">
        <v>2539000000</v>
      </c>
      <c r="G587" s="2">
        <v>1915000000</v>
      </c>
      <c r="H587">
        <v>0</v>
      </c>
      <c r="I587" s="2">
        <v>574000000</v>
      </c>
      <c r="J587" t="s">
        <v>12</v>
      </c>
      <c r="K587" t="s">
        <v>13</v>
      </c>
    </row>
    <row r="588" spans="1:11" x14ac:dyDescent="0.3">
      <c r="A588">
        <v>874</v>
      </c>
      <c r="B588" t="s">
        <v>224</v>
      </c>
      <c r="C588" t="s">
        <v>20</v>
      </c>
      <c r="D588" s="1">
        <v>42369</v>
      </c>
      <c r="E588" s="2">
        <v>6187646000</v>
      </c>
      <c r="F588" s="2">
        <v>3665578000</v>
      </c>
      <c r="G588" s="2">
        <v>1466761000</v>
      </c>
      <c r="H588">
        <v>0</v>
      </c>
      <c r="I588" s="2">
        <v>339613000</v>
      </c>
      <c r="J588" t="s">
        <v>12</v>
      </c>
      <c r="K588" t="s">
        <v>225</v>
      </c>
    </row>
    <row r="589" spans="1:11" x14ac:dyDescent="0.3">
      <c r="A589">
        <v>1161</v>
      </c>
      <c r="B589" t="s">
        <v>238</v>
      </c>
      <c r="C589" t="s">
        <v>15</v>
      </c>
      <c r="D589" s="1">
        <v>42004</v>
      </c>
      <c r="E589" s="2">
        <v>6288000000</v>
      </c>
      <c r="F589" s="2">
        <v>2620000000</v>
      </c>
      <c r="G589" s="2">
        <v>1917000000</v>
      </c>
      <c r="H589">
        <v>0</v>
      </c>
      <c r="I589" s="2">
        <v>573000000</v>
      </c>
      <c r="J589" t="s">
        <v>12</v>
      </c>
      <c r="K589" t="s">
        <v>13</v>
      </c>
    </row>
    <row r="590" spans="1:11" x14ac:dyDescent="0.3">
      <c r="A590">
        <v>1473</v>
      </c>
      <c r="B590" t="s">
        <v>60</v>
      </c>
      <c r="C590" t="s">
        <v>20</v>
      </c>
      <c r="D590" s="1">
        <v>42643</v>
      </c>
      <c r="E590" s="2">
        <v>3289000000</v>
      </c>
      <c r="F590" s="2">
        <v>1623800000</v>
      </c>
      <c r="G590" s="2">
        <v>195900000</v>
      </c>
      <c r="H590" s="2">
        <v>312400000</v>
      </c>
      <c r="I590" s="2">
        <v>33400000</v>
      </c>
      <c r="J590" t="s">
        <v>22</v>
      </c>
      <c r="K590" t="s">
        <v>32</v>
      </c>
    </row>
    <row r="591" spans="1:11" x14ac:dyDescent="0.3">
      <c r="A591">
        <v>673</v>
      </c>
      <c r="B591" t="s">
        <v>250</v>
      </c>
      <c r="C591" t="s">
        <v>15</v>
      </c>
      <c r="D591" s="1">
        <v>41639</v>
      </c>
      <c r="E591" s="2">
        <v>3309616000</v>
      </c>
      <c r="F591" s="2">
        <v>2444984000</v>
      </c>
      <c r="G591" s="2">
        <v>270261000</v>
      </c>
      <c r="H591" s="2">
        <v>134300000</v>
      </c>
      <c r="I591">
        <v>0</v>
      </c>
      <c r="J591" t="s">
        <v>22</v>
      </c>
      <c r="K591" t="s">
        <v>32</v>
      </c>
    </row>
    <row r="592" spans="1:11" x14ac:dyDescent="0.3">
      <c r="A592">
        <v>672</v>
      </c>
      <c r="B592" t="s">
        <v>250</v>
      </c>
      <c r="C592" t="s">
        <v>11</v>
      </c>
      <c r="D592" s="1">
        <v>41274</v>
      </c>
      <c r="E592" s="2">
        <v>3368545000</v>
      </c>
      <c r="F592" s="2">
        <v>2515796000</v>
      </c>
      <c r="G592" s="2">
        <v>280928000</v>
      </c>
      <c r="H592" s="2">
        <v>132460000</v>
      </c>
      <c r="I592">
        <v>0</v>
      </c>
      <c r="J592" t="s">
        <v>22</v>
      </c>
      <c r="K592" t="s">
        <v>32</v>
      </c>
    </row>
    <row r="593" spans="1:11" x14ac:dyDescent="0.3">
      <c r="A593">
        <v>674</v>
      </c>
      <c r="B593" t="s">
        <v>250</v>
      </c>
      <c r="C593" t="s">
        <v>16</v>
      </c>
      <c r="D593" s="1">
        <v>42004</v>
      </c>
      <c r="E593" s="2">
        <v>3391187000</v>
      </c>
      <c r="F593" s="2">
        <v>2566246000</v>
      </c>
      <c r="G593" s="2">
        <v>253827000</v>
      </c>
      <c r="H593" s="2">
        <v>143969000</v>
      </c>
      <c r="I593">
        <v>0</v>
      </c>
      <c r="J593" t="s">
        <v>22</v>
      </c>
      <c r="K593" t="s">
        <v>32</v>
      </c>
    </row>
    <row r="594" spans="1:11" x14ac:dyDescent="0.3">
      <c r="A594">
        <v>1364</v>
      </c>
      <c r="B594" t="s">
        <v>242</v>
      </c>
      <c r="C594" t="s">
        <v>16</v>
      </c>
      <c r="D594" s="1">
        <v>42277</v>
      </c>
      <c r="E594" s="2">
        <v>6307900000</v>
      </c>
      <c r="F594" s="2">
        <v>3604800000</v>
      </c>
      <c r="G594" s="2">
        <v>1506400000</v>
      </c>
      <c r="H594">
        <v>0</v>
      </c>
      <c r="I594">
        <v>0</v>
      </c>
      <c r="J594" t="s">
        <v>12</v>
      </c>
      <c r="K594" t="s">
        <v>66</v>
      </c>
    </row>
    <row r="595" spans="1:11" x14ac:dyDescent="0.3">
      <c r="A595">
        <v>1163</v>
      </c>
      <c r="B595" t="s">
        <v>238</v>
      </c>
      <c r="C595" t="s">
        <v>20</v>
      </c>
      <c r="D595" s="1">
        <v>42735</v>
      </c>
      <c r="E595" s="2">
        <v>6309000000</v>
      </c>
      <c r="F595" s="2">
        <v>2607000000</v>
      </c>
      <c r="G595" s="2">
        <v>1851000000</v>
      </c>
      <c r="H595">
        <v>0</v>
      </c>
      <c r="I595" s="2">
        <v>603000000</v>
      </c>
      <c r="J595" t="s">
        <v>12</v>
      </c>
      <c r="K595" t="s">
        <v>13</v>
      </c>
    </row>
    <row r="596" spans="1:11" x14ac:dyDescent="0.3">
      <c r="A596">
        <v>1362</v>
      </c>
      <c r="B596" t="s">
        <v>242</v>
      </c>
      <c r="C596" t="s">
        <v>11</v>
      </c>
      <c r="D596" s="1">
        <v>41547</v>
      </c>
      <c r="E596" s="2">
        <v>6351900000</v>
      </c>
      <c r="F596" s="2">
        <v>3778100000</v>
      </c>
      <c r="G596" s="2">
        <v>1537700000</v>
      </c>
      <c r="H596">
        <v>0</v>
      </c>
      <c r="I596">
        <v>0</v>
      </c>
      <c r="J596" t="s">
        <v>12</v>
      </c>
      <c r="K596" t="s">
        <v>66</v>
      </c>
    </row>
    <row r="597" spans="1:11" x14ac:dyDescent="0.3">
      <c r="A597">
        <v>1321</v>
      </c>
      <c r="B597" t="s">
        <v>243</v>
      </c>
      <c r="C597" t="s">
        <v>15</v>
      </c>
      <c r="D597" s="1">
        <v>41639</v>
      </c>
      <c r="E597" s="2">
        <v>6411577000</v>
      </c>
      <c r="F597" s="2">
        <v>5424644000</v>
      </c>
      <c r="G597" s="2">
        <v>485069000</v>
      </c>
      <c r="H597">
        <v>0</v>
      </c>
      <c r="I597" s="2">
        <v>25865000</v>
      </c>
      <c r="J597" t="s">
        <v>12</v>
      </c>
      <c r="K597" t="s">
        <v>66</v>
      </c>
    </row>
    <row r="598" spans="1:11" x14ac:dyDescent="0.3">
      <c r="A598">
        <v>624</v>
      </c>
      <c r="B598" t="s">
        <v>251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63</v>
      </c>
      <c r="K598" t="s">
        <v>252</v>
      </c>
    </row>
    <row r="599" spans="1:11" x14ac:dyDescent="0.3">
      <c r="A599">
        <v>625</v>
      </c>
      <c r="B599" t="s">
        <v>251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63</v>
      </c>
      <c r="K599" t="s">
        <v>252</v>
      </c>
    </row>
    <row r="600" spans="1:11" x14ac:dyDescent="0.3">
      <c r="A600">
        <v>626</v>
      </c>
      <c r="B600" t="s">
        <v>251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63</v>
      </c>
      <c r="K600" t="s">
        <v>252</v>
      </c>
    </row>
    <row r="601" spans="1:11" x14ac:dyDescent="0.3">
      <c r="A601">
        <v>627</v>
      </c>
      <c r="B601" t="s">
        <v>251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63</v>
      </c>
      <c r="K601" t="s">
        <v>252</v>
      </c>
    </row>
    <row r="602" spans="1:11" x14ac:dyDescent="0.3">
      <c r="A602">
        <v>1338</v>
      </c>
      <c r="B602" t="s">
        <v>253</v>
      </c>
      <c r="C602" t="s">
        <v>11</v>
      </c>
      <c r="D602" s="1">
        <v>41639</v>
      </c>
      <c r="E602" s="2">
        <v>6419285000</v>
      </c>
      <c r="F602" s="2">
        <v>5099484000</v>
      </c>
      <c r="G602" s="2">
        <v>922340000</v>
      </c>
      <c r="H602">
        <v>0</v>
      </c>
      <c r="I602">
        <v>0</v>
      </c>
      <c r="J602" t="s">
        <v>12</v>
      </c>
      <c r="K602" t="s">
        <v>66</v>
      </c>
    </row>
    <row r="603" spans="1:11" x14ac:dyDescent="0.3">
      <c r="A603">
        <v>1295</v>
      </c>
      <c r="B603" t="s">
        <v>203</v>
      </c>
      <c r="C603" t="s">
        <v>20</v>
      </c>
      <c r="D603" s="1">
        <v>42369</v>
      </c>
      <c r="E603" s="2">
        <v>6449000000</v>
      </c>
      <c r="F603" s="2">
        <v>4263200000</v>
      </c>
      <c r="G603" s="2">
        <v>1334300000</v>
      </c>
      <c r="H603" s="2">
        <v>119600000</v>
      </c>
      <c r="I603">
        <v>0</v>
      </c>
      <c r="J603" t="s">
        <v>12</v>
      </c>
      <c r="K603" t="s">
        <v>191</v>
      </c>
    </row>
    <row r="604" spans="1:11" x14ac:dyDescent="0.3">
      <c r="A604">
        <v>598</v>
      </c>
      <c r="B604" t="s">
        <v>244</v>
      </c>
      <c r="C604" t="s">
        <v>16</v>
      </c>
      <c r="D604" s="1">
        <v>42004</v>
      </c>
      <c r="E604" s="2">
        <v>6564721000</v>
      </c>
      <c r="F604" s="2">
        <v>4583294000</v>
      </c>
      <c r="G604" s="2">
        <v>1337487000</v>
      </c>
      <c r="H604">
        <v>0</v>
      </c>
      <c r="I604" s="2">
        <v>49292000</v>
      </c>
      <c r="J604" t="s">
        <v>12</v>
      </c>
      <c r="K604" t="s">
        <v>245</v>
      </c>
    </row>
    <row r="605" spans="1:11" x14ac:dyDescent="0.3">
      <c r="A605">
        <v>1340</v>
      </c>
      <c r="B605" t="s">
        <v>253</v>
      </c>
      <c r="C605" t="s">
        <v>16</v>
      </c>
      <c r="D605" s="1">
        <v>42369</v>
      </c>
      <c r="E605" s="2">
        <v>6571893000</v>
      </c>
      <c r="F605" s="2">
        <v>5086449000</v>
      </c>
      <c r="G605" s="2">
        <v>961579000</v>
      </c>
      <c r="H605">
        <v>0</v>
      </c>
      <c r="I605">
        <v>0</v>
      </c>
      <c r="J605" t="s">
        <v>12</v>
      </c>
      <c r="K605" t="s">
        <v>66</v>
      </c>
    </row>
    <row r="606" spans="1:11" x14ac:dyDescent="0.3">
      <c r="A606">
        <v>632</v>
      </c>
      <c r="B606" t="s">
        <v>254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46</v>
      </c>
      <c r="K606" t="s">
        <v>49</v>
      </c>
    </row>
    <row r="607" spans="1:11" x14ac:dyDescent="0.3">
      <c r="A607">
        <v>633</v>
      </c>
      <c r="B607" t="s">
        <v>254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46</v>
      </c>
      <c r="K607" t="s">
        <v>49</v>
      </c>
    </row>
    <row r="608" spans="1:11" x14ac:dyDescent="0.3">
      <c r="A608">
        <v>634</v>
      </c>
      <c r="B608" t="s">
        <v>254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46</v>
      </c>
      <c r="K608" t="s">
        <v>49</v>
      </c>
    </row>
    <row r="609" spans="1:11" x14ac:dyDescent="0.3">
      <c r="A609">
        <v>635</v>
      </c>
      <c r="B609" t="s">
        <v>254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46</v>
      </c>
      <c r="K609" t="s">
        <v>49</v>
      </c>
    </row>
    <row r="610" spans="1:11" x14ac:dyDescent="0.3">
      <c r="A610">
        <v>415</v>
      </c>
      <c r="B610" t="s">
        <v>220</v>
      </c>
      <c r="C610" t="s">
        <v>20</v>
      </c>
      <c r="D610" s="1">
        <v>42735</v>
      </c>
      <c r="E610" s="2">
        <v>3418265000</v>
      </c>
      <c r="F610" s="2">
        <v>559541000</v>
      </c>
      <c r="G610" s="2">
        <v>1620006000</v>
      </c>
      <c r="H610" s="2">
        <v>489265000</v>
      </c>
      <c r="I610" s="2">
        <v>29173000</v>
      </c>
      <c r="J610" t="s">
        <v>22</v>
      </c>
      <c r="K610" t="s">
        <v>23</v>
      </c>
    </row>
    <row r="611" spans="1:11" x14ac:dyDescent="0.3">
      <c r="A611">
        <v>31</v>
      </c>
      <c r="B611" t="s">
        <v>177</v>
      </c>
      <c r="C611" t="s">
        <v>20</v>
      </c>
      <c r="D611" s="1">
        <v>42672</v>
      </c>
      <c r="E611" s="2">
        <v>3421409000</v>
      </c>
      <c r="F611" s="2">
        <v>1194236000</v>
      </c>
      <c r="G611" s="2">
        <v>461438000</v>
      </c>
      <c r="H611" s="2">
        <v>653816000</v>
      </c>
      <c r="I611" s="2">
        <v>70123000</v>
      </c>
      <c r="J611" t="s">
        <v>22</v>
      </c>
      <c r="K611" t="s">
        <v>32</v>
      </c>
    </row>
    <row r="612" spans="1:11" x14ac:dyDescent="0.3">
      <c r="A612">
        <v>30</v>
      </c>
      <c r="B612" t="s">
        <v>177</v>
      </c>
      <c r="C612" t="s">
        <v>16</v>
      </c>
      <c r="D612" s="1">
        <v>42308</v>
      </c>
      <c r="E612" s="2">
        <v>3435092000</v>
      </c>
      <c r="F612" s="2">
        <v>1175830000</v>
      </c>
      <c r="G612" s="2">
        <v>702644000</v>
      </c>
      <c r="H612" s="2">
        <v>637459000</v>
      </c>
      <c r="I612" s="2">
        <v>88318000</v>
      </c>
      <c r="J612" t="s">
        <v>22</v>
      </c>
      <c r="K612" t="s">
        <v>32</v>
      </c>
    </row>
    <row r="613" spans="1:11" x14ac:dyDescent="0.3">
      <c r="A613">
        <v>517</v>
      </c>
      <c r="B613" t="s">
        <v>255</v>
      </c>
      <c r="C613" t="s">
        <v>15</v>
      </c>
      <c r="D613" s="1">
        <v>41729</v>
      </c>
      <c r="E613" s="2">
        <v>3575000000</v>
      </c>
      <c r="F613" s="2">
        <v>1347000000</v>
      </c>
      <c r="G613" s="2">
        <v>1055000000</v>
      </c>
      <c r="H613" s="2">
        <v>1125000000</v>
      </c>
      <c r="I613" s="2">
        <v>16000000</v>
      </c>
      <c r="J613" t="s">
        <v>22</v>
      </c>
      <c r="K613" t="s">
        <v>256</v>
      </c>
    </row>
    <row r="614" spans="1:11" x14ac:dyDescent="0.3">
      <c r="A614">
        <v>675</v>
      </c>
      <c r="B614" t="s">
        <v>250</v>
      </c>
      <c r="C614" t="s">
        <v>20</v>
      </c>
      <c r="D614" s="1">
        <v>42369</v>
      </c>
      <c r="E614" s="2">
        <v>3578995000</v>
      </c>
      <c r="F614" s="2">
        <v>2659728000</v>
      </c>
      <c r="G614" s="2">
        <v>255192000</v>
      </c>
      <c r="H614" s="2">
        <v>130593000</v>
      </c>
      <c r="I614">
        <v>0</v>
      </c>
      <c r="J614" t="s">
        <v>22</v>
      </c>
      <c r="K614" t="s">
        <v>32</v>
      </c>
    </row>
    <row r="615" spans="1:11" x14ac:dyDescent="0.3">
      <c r="A615">
        <v>983</v>
      </c>
      <c r="B615" t="s">
        <v>257</v>
      </c>
      <c r="C615" t="s">
        <v>11</v>
      </c>
      <c r="D615" s="1">
        <v>41455</v>
      </c>
      <c r="E615" s="2">
        <v>3598916000</v>
      </c>
      <c r="F615" s="2">
        <v>2195857000</v>
      </c>
      <c r="G615" s="2">
        <v>601300000</v>
      </c>
      <c r="H615" s="2">
        <v>683688000</v>
      </c>
      <c r="I615">
        <v>0</v>
      </c>
      <c r="J615" t="s">
        <v>22</v>
      </c>
      <c r="K615" t="s">
        <v>182</v>
      </c>
    </row>
    <row r="616" spans="1:11" x14ac:dyDescent="0.3">
      <c r="A616">
        <v>1489</v>
      </c>
      <c r="B616" t="s">
        <v>258</v>
      </c>
      <c r="C616" t="s">
        <v>20</v>
      </c>
      <c r="D616" s="1">
        <v>42461</v>
      </c>
      <c r="E616" s="2">
        <v>3600000000</v>
      </c>
      <c r="F616" s="2">
        <v>615000000</v>
      </c>
      <c r="G616" s="2">
        <v>1587000000</v>
      </c>
      <c r="H616" s="2">
        <v>748000000</v>
      </c>
      <c r="I616" s="2">
        <v>57000000</v>
      </c>
      <c r="J616" t="s">
        <v>22</v>
      </c>
      <c r="K616" t="s">
        <v>98</v>
      </c>
    </row>
    <row r="617" spans="1:11" x14ac:dyDescent="0.3">
      <c r="A617">
        <v>36</v>
      </c>
      <c r="B617" t="s">
        <v>259</v>
      </c>
      <c r="C617" t="s">
        <v>11</v>
      </c>
      <c r="D617" s="1">
        <v>41274</v>
      </c>
      <c r="E617" s="2">
        <v>3641390000</v>
      </c>
      <c r="F617" s="2">
        <v>2392091000</v>
      </c>
      <c r="G617" s="2">
        <v>108059000</v>
      </c>
      <c r="H617">
        <v>0</v>
      </c>
      <c r="I617" s="2">
        <v>166876000</v>
      </c>
      <c r="J617" t="s">
        <v>22</v>
      </c>
      <c r="K617" t="s">
        <v>175</v>
      </c>
    </row>
    <row r="618" spans="1:11" x14ac:dyDescent="0.3">
      <c r="A618">
        <v>516</v>
      </c>
      <c r="B618" t="s">
        <v>255</v>
      </c>
      <c r="C618" t="s">
        <v>11</v>
      </c>
      <c r="D618" s="1">
        <v>41364</v>
      </c>
      <c r="E618" s="2">
        <v>3797000000</v>
      </c>
      <c r="F618" s="2">
        <v>1388000000</v>
      </c>
      <c r="G618" s="2">
        <v>1078000000</v>
      </c>
      <c r="H618" s="2">
        <v>1153000000</v>
      </c>
      <c r="I618" s="2">
        <v>30000000</v>
      </c>
      <c r="J618" t="s">
        <v>22</v>
      </c>
      <c r="K618" t="s">
        <v>256</v>
      </c>
    </row>
    <row r="619" spans="1:11" x14ac:dyDescent="0.3">
      <c r="A619">
        <v>843</v>
      </c>
      <c r="B619" t="s">
        <v>260</v>
      </c>
      <c r="C619" t="s">
        <v>11</v>
      </c>
      <c r="D619" s="1">
        <v>41486</v>
      </c>
      <c r="E619" s="2">
        <v>3946000000</v>
      </c>
      <c r="F619" s="2">
        <v>527000000</v>
      </c>
      <c r="G619" s="2">
        <v>1534000000</v>
      </c>
      <c r="H619" s="2">
        <v>647000000</v>
      </c>
      <c r="I619" s="2">
        <v>30000000</v>
      </c>
      <c r="J619" t="s">
        <v>22</v>
      </c>
      <c r="K619" t="s">
        <v>23</v>
      </c>
    </row>
    <row r="620" spans="1:11" x14ac:dyDescent="0.3">
      <c r="A620">
        <v>1488</v>
      </c>
      <c r="B620" t="s">
        <v>258</v>
      </c>
      <c r="C620" t="s">
        <v>16</v>
      </c>
      <c r="D620" s="1">
        <v>42097</v>
      </c>
      <c r="E620" s="2">
        <v>3956000000</v>
      </c>
      <c r="F620" s="2">
        <v>727000000</v>
      </c>
      <c r="G620" s="2">
        <v>2012000000</v>
      </c>
      <c r="H620" s="2">
        <v>812000000</v>
      </c>
      <c r="I620" s="2">
        <v>87000000</v>
      </c>
      <c r="J620" t="s">
        <v>22</v>
      </c>
      <c r="K620" t="s">
        <v>98</v>
      </c>
    </row>
    <row r="621" spans="1:11" x14ac:dyDescent="0.3">
      <c r="A621">
        <v>24</v>
      </c>
      <c r="B621" t="s">
        <v>261</v>
      </c>
      <c r="C621" t="s">
        <v>11</v>
      </c>
      <c r="D621" s="1">
        <v>41607</v>
      </c>
      <c r="E621" s="2">
        <v>4055240000</v>
      </c>
      <c r="F621" s="2">
        <v>586557000</v>
      </c>
      <c r="G621" s="2">
        <v>2140578000</v>
      </c>
      <c r="H621" s="2">
        <v>826631000</v>
      </c>
      <c r="I621" s="2">
        <v>52254000</v>
      </c>
      <c r="J621" t="s">
        <v>22</v>
      </c>
      <c r="K621" t="s">
        <v>98</v>
      </c>
    </row>
    <row r="622" spans="1:11" x14ac:dyDescent="0.3">
      <c r="A622">
        <v>648</v>
      </c>
      <c r="B622" t="s">
        <v>262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263</v>
      </c>
    </row>
    <row r="623" spans="1:11" x14ac:dyDescent="0.3">
      <c r="A623">
        <v>649</v>
      </c>
      <c r="B623" t="s">
        <v>262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263</v>
      </c>
    </row>
    <row r="624" spans="1:11" x14ac:dyDescent="0.3">
      <c r="A624">
        <v>650</v>
      </c>
      <c r="B624" t="s">
        <v>262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263</v>
      </c>
    </row>
    <row r="625" spans="1:11" x14ac:dyDescent="0.3">
      <c r="A625">
        <v>651</v>
      </c>
      <c r="B625" t="s">
        <v>262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263</v>
      </c>
    </row>
    <row r="626" spans="1:11" x14ac:dyDescent="0.3">
      <c r="A626">
        <v>394</v>
      </c>
      <c r="B626" t="s">
        <v>264</v>
      </c>
      <c r="C626" t="s">
        <v>11</v>
      </c>
      <c r="D626" s="1">
        <v>42097</v>
      </c>
      <c r="E626" s="2">
        <v>4069746000</v>
      </c>
      <c r="F626" s="2">
        <v>3282301000</v>
      </c>
      <c r="G626" s="2">
        <v>194207000</v>
      </c>
      <c r="H626">
        <v>0</v>
      </c>
      <c r="I626" s="2">
        <v>137058000</v>
      </c>
      <c r="J626" t="s">
        <v>22</v>
      </c>
      <c r="K626" t="s">
        <v>265</v>
      </c>
    </row>
    <row r="627" spans="1:11" x14ac:dyDescent="0.3">
      <c r="A627">
        <v>387</v>
      </c>
      <c r="B627" t="s">
        <v>221</v>
      </c>
      <c r="C627" t="s">
        <v>15</v>
      </c>
      <c r="D627" s="1">
        <v>41670</v>
      </c>
      <c r="E627" s="2">
        <v>4071003000</v>
      </c>
      <c r="F627" s="2">
        <v>968428000</v>
      </c>
      <c r="G627" s="2">
        <v>2764851000</v>
      </c>
      <c r="H627" s="2">
        <v>623798000</v>
      </c>
      <c r="I627">
        <v>0</v>
      </c>
      <c r="J627" t="s">
        <v>22</v>
      </c>
      <c r="K627" t="s">
        <v>23</v>
      </c>
    </row>
    <row r="628" spans="1:11" x14ac:dyDescent="0.3">
      <c r="A628">
        <v>1185</v>
      </c>
      <c r="B628" t="s">
        <v>266</v>
      </c>
      <c r="C628" t="s">
        <v>15</v>
      </c>
      <c r="D628" s="1">
        <v>41665</v>
      </c>
      <c r="E628" s="2">
        <v>4130000000</v>
      </c>
      <c r="F628" s="2">
        <v>1862000000</v>
      </c>
      <c r="G628" s="2">
        <v>436000000</v>
      </c>
      <c r="H628" s="2">
        <v>1336000000</v>
      </c>
      <c r="I628">
        <v>0</v>
      </c>
      <c r="J628" t="s">
        <v>22</v>
      </c>
      <c r="K628" t="s">
        <v>32</v>
      </c>
    </row>
    <row r="629" spans="1:11" x14ac:dyDescent="0.3">
      <c r="A629">
        <v>25</v>
      </c>
      <c r="B629" t="s">
        <v>261</v>
      </c>
      <c r="C629" t="s">
        <v>15</v>
      </c>
      <c r="D629" s="1">
        <v>41971</v>
      </c>
      <c r="E629" s="2">
        <v>4147065000</v>
      </c>
      <c r="F629" s="2">
        <v>622080000</v>
      </c>
      <c r="G629" s="2">
        <v>2195640000</v>
      </c>
      <c r="H629" s="2">
        <v>844353000</v>
      </c>
      <c r="I629" s="2">
        <v>52424000</v>
      </c>
      <c r="J629" t="s">
        <v>22</v>
      </c>
      <c r="K629" t="s">
        <v>98</v>
      </c>
    </row>
    <row r="630" spans="1:11" x14ac:dyDescent="0.3">
      <c r="A630">
        <v>599</v>
      </c>
      <c r="B630" t="s">
        <v>244</v>
      </c>
      <c r="C630" t="s">
        <v>20</v>
      </c>
      <c r="D630" s="1">
        <v>42369</v>
      </c>
      <c r="E630" s="2">
        <v>6616632000</v>
      </c>
      <c r="F630" s="2">
        <v>4428855000</v>
      </c>
      <c r="G630" s="2">
        <v>1420281000</v>
      </c>
      <c r="H630">
        <v>0</v>
      </c>
      <c r="I630" s="2">
        <v>46012000</v>
      </c>
      <c r="J630" t="s">
        <v>12</v>
      </c>
      <c r="K630" t="s">
        <v>245</v>
      </c>
    </row>
    <row r="631" spans="1:11" x14ac:dyDescent="0.3">
      <c r="A631">
        <v>1363</v>
      </c>
      <c r="B631" t="s">
        <v>242</v>
      </c>
      <c r="C631" t="s">
        <v>15</v>
      </c>
      <c r="D631" s="1">
        <v>41912</v>
      </c>
      <c r="E631" s="2">
        <v>6623500000</v>
      </c>
      <c r="F631" s="2">
        <v>3869600000</v>
      </c>
      <c r="G631" s="2">
        <v>1570100000</v>
      </c>
      <c r="H631">
        <v>0</v>
      </c>
      <c r="I631">
        <v>0</v>
      </c>
      <c r="J631" t="s">
        <v>12</v>
      </c>
      <c r="K631" t="s">
        <v>66</v>
      </c>
    </row>
    <row r="632" spans="1:11" x14ac:dyDescent="0.3">
      <c r="A632">
        <v>1339</v>
      </c>
      <c r="B632" t="s">
        <v>253</v>
      </c>
      <c r="C632" t="s">
        <v>15</v>
      </c>
      <c r="D632" s="1">
        <v>42004</v>
      </c>
      <c r="E632" s="2">
        <v>6638774000</v>
      </c>
      <c r="F632" s="2">
        <v>5253040000</v>
      </c>
      <c r="G632" s="2">
        <v>1030014000</v>
      </c>
      <c r="H632">
        <v>0</v>
      </c>
      <c r="I632">
        <v>0</v>
      </c>
      <c r="J632" t="s">
        <v>12</v>
      </c>
      <c r="K632" t="s">
        <v>66</v>
      </c>
    </row>
    <row r="633" spans="1:11" x14ac:dyDescent="0.3">
      <c r="A633">
        <v>1023</v>
      </c>
      <c r="B633" t="s">
        <v>267</v>
      </c>
      <c r="C633" t="s">
        <v>11</v>
      </c>
      <c r="D633" s="1">
        <v>41639</v>
      </c>
      <c r="E633" s="2">
        <v>6761000000</v>
      </c>
      <c r="F633" s="2">
        <v>4802000000</v>
      </c>
      <c r="G633" s="2">
        <v>1347000000</v>
      </c>
      <c r="H633">
        <v>0</v>
      </c>
      <c r="I633">
        <v>0</v>
      </c>
      <c r="J633" t="s">
        <v>12</v>
      </c>
      <c r="K633" t="s">
        <v>71</v>
      </c>
    </row>
    <row r="634" spans="1:11" x14ac:dyDescent="0.3">
      <c r="A634">
        <v>1341</v>
      </c>
      <c r="B634" t="s">
        <v>253</v>
      </c>
      <c r="C634" t="s">
        <v>20</v>
      </c>
      <c r="D634" s="1">
        <v>42735</v>
      </c>
      <c r="E634" s="2">
        <v>6786984000</v>
      </c>
      <c r="F634" s="2">
        <v>5285568000</v>
      </c>
      <c r="G634" s="2">
        <v>956158000</v>
      </c>
      <c r="H634">
        <v>0</v>
      </c>
      <c r="I634">
        <v>0</v>
      </c>
      <c r="J634" t="s">
        <v>12</v>
      </c>
      <c r="K634" t="s">
        <v>66</v>
      </c>
    </row>
    <row r="635" spans="1:11" x14ac:dyDescent="0.3">
      <c r="A635">
        <v>495</v>
      </c>
      <c r="B635" t="s">
        <v>268</v>
      </c>
      <c r="C635" t="s">
        <v>20</v>
      </c>
      <c r="D635" s="1">
        <v>42735</v>
      </c>
      <c r="E635" s="2">
        <v>6794342000</v>
      </c>
      <c r="F635" s="2">
        <v>4322373000</v>
      </c>
      <c r="G635" s="2">
        <v>1757523000</v>
      </c>
      <c r="H635">
        <v>0</v>
      </c>
      <c r="I635">
        <v>0</v>
      </c>
      <c r="J635" t="s">
        <v>12</v>
      </c>
      <c r="K635" t="s">
        <v>191</v>
      </c>
    </row>
    <row r="636" spans="1:11" x14ac:dyDescent="0.3">
      <c r="A636">
        <v>494</v>
      </c>
      <c r="B636" t="s">
        <v>268</v>
      </c>
      <c r="C636" t="s">
        <v>16</v>
      </c>
      <c r="D636" s="1">
        <v>42369</v>
      </c>
      <c r="E636" s="2">
        <v>6956311000</v>
      </c>
      <c r="F636" s="2">
        <v>4388167000</v>
      </c>
      <c r="G636" s="2">
        <v>1647382000</v>
      </c>
      <c r="H636">
        <v>0</v>
      </c>
      <c r="I636">
        <v>0</v>
      </c>
      <c r="J636" t="s">
        <v>12</v>
      </c>
      <c r="K636" t="s">
        <v>191</v>
      </c>
    </row>
    <row r="637" spans="1:11" x14ac:dyDescent="0.3">
      <c r="A637">
        <v>1293</v>
      </c>
      <c r="B637" t="s">
        <v>203</v>
      </c>
      <c r="C637" t="s">
        <v>15</v>
      </c>
      <c r="D637" s="1">
        <v>41639</v>
      </c>
      <c r="E637" s="2">
        <v>6999700000</v>
      </c>
      <c r="F637" s="2">
        <v>4629600000</v>
      </c>
      <c r="G637" s="2">
        <v>1493700000</v>
      </c>
      <c r="H637" s="2">
        <v>122800000</v>
      </c>
      <c r="I637">
        <v>0</v>
      </c>
      <c r="J637" t="s">
        <v>12</v>
      </c>
      <c r="K637" t="s">
        <v>191</v>
      </c>
    </row>
    <row r="638" spans="1:11" x14ac:dyDescent="0.3">
      <c r="A638">
        <v>664</v>
      </c>
      <c r="B638" t="s">
        <v>269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63</v>
      </c>
      <c r="K638" t="s">
        <v>189</v>
      </c>
    </row>
    <row r="639" spans="1:11" x14ac:dyDescent="0.3">
      <c r="A639">
        <v>665</v>
      </c>
      <c r="B639" t="s">
        <v>269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63</v>
      </c>
      <c r="K639" t="s">
        <v>189</v>
      </c>
    </row>
    <row r="640" spans="1:11" x14ac:dyDescent="0.3">
      <c r="A640">
        <v>666</v>
      </c>
      <c r="B640" t="s">
        <v>269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63</v>
      </c>
      <c r="K640" t="s">
        <v>189</v>
      </c>
    </row>
    <row r="641" spans="1:11" x14ac:dyDescent="0.3">
      <c r="A641">
        <v>667</v>
      </c>
      <c r="B641" t="s">
        <v>269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63</v>
      </c>
      <c r="K641" t="s">
        <v>189</v>
      </c>
    </row>
    <row r="642" spans="1:11" x14ac:dyDescent="0.3">
      <c r="A642">
        <v>668</v>
      </c>
      <c r="B642" t="s">
        <v>270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56</v>
      </c>
      <c r="K642" t="s">
        <v>271</v>
      </c>
    </row>
    <row r="643" spans="1:11" x14ac:dyDescent="0.3">
      <c r="A643">
        <v>669</v>
      </c>
      <c r="B643" t="s">
        <v>270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56</v>
      </c>
      <c r="K643" t="s">
        <v>271</v>
      </c>
    </row>
    <row r="644" spans="1:11" x14ac:dyDescent="0.3">
      <c r="A644">
        <v>670</v>
      </c>
      <c r="B644" t="s">
        <v>270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56</v>
      </c>
      <c r="K644" t="s">
        <v>271</v>
      </c>
    </row>
    <row r="645" spans="1:11" x14ac:dyDescent="0.3">
      <c r="A645">
        <v>671</v>
      </c>
      <c r="B645" t="s">
        <v>270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56</v>
      </c>
      <c r="K645" t="s">
        <v>271</v>
      </c>
    </row>
    <row r="646" spans="1:11" x14ac:dyDescent="0.3">
      <c r="A646">
        <v>1487</v>
      </c>
      <c r="B646" t="s">
        <v>258</v>
      </c>
      <c r="C646" t="s">
        <v>15</v>
      </c>
      <c r="D646" s="1">
        <v>41726</v>
      </c>
      <c r="E646" s="2">
        <v>4183000000</v>
      </c>
      <c r="F646" s="2">
        <v>791000000</v>
      </c>
      <c r="G646" s="2">
        <v>2186000000</v>
      </c>
      <c r="H646" s="2">
        <v>722000000</v>
      </c>
      <c r="I646" s="2">
        <v>93000000</v>
      </c>
      <c r="J646" t="s">
        <v>22</v>
      </c>
      <c r="K646" t="s">
        <v>98</v>
      </c>
    </row>
    <row r="647" spans="1:11" x14ac:dyDescent="0.3">
      <c r="A647">
        <v>845</v>
      </c>
      <c r="B647" t="s">
        <v>260</v>
      </c>
      <c r="C647" t="s">
        <v>16</v>
      </c>
      <c r="D647" s="1">
        <v>42216</v>
      </c>
      <c r="E647" s="2">
        <v>4192000000</v>
      </c>
      <c r="F647" s="2">
        <v>695000000</v>
      </c>
      <c r="G647" s="2">
        <v>1771000000</v>
      </c>
      <c r="H647" s="2">
        <v>798000000</v>
      </c>
      <c r="I647" s="2">
        <v>42000000</v>
      </c>
      <c r="J647" t="s">
        <v>22</v>
      </c>
      <c r="K647" t="s">
        <v>23</v>
      </c>
    </row>
    <row r="648" spans="1:11" x14ac:dyDescent="0.3">
      <c r="A648">
        <v>844</v>
      </c>
      <c r="B648" t="s">
        <v>260</v>
      </c>
      <c r="C648" t="s">
        <v>15</v>
      </c>
      <c r="D648" s="1">
        <v>41851</v>
      </c>
      <c r="E648" s="2">
        <v>4243000000</v>
      </c>
      <c r="F648" s="2">
        <v>603000000</v>
      </c>
      <c r="G648" s="2">
        <v>1601000000</v>
      </c>
      <c r="H648" s="2">
        <v>714000000</v>
      </c>
      <c r="I648" s="2">
        <v>25000000</v>
      </c>
      <c r="J648" t="s">
        <v>22</v>
      </c>
      <c r="K648" t="s">
        <v>23</v>
      </c>
    </row>
    <row r="649" spans="1:11" x14ac:dyDescent="0.3">
      <c r="A649">
        <v>395</v>
      </c>
      <c r="B649" t="s">
        <v>264</v>
      </c>
      <c r="C649" t="s">
        <v>15</v>
      </c>
      <c r="D649" s="1">
        <v>42461</v>
      </c>
      <c r="E649" s="2">
        <v>4250447000</v>
      </c>
      <c r="F649" s="2">
        <v>3575631000</v>
      </c>
      <c r="G649" s="2">
        <v>187244000</v>
      </c>
      <c r="H649">
        <v>0</v>
      </c>
      <c r="I649" s="2">
        <v>182242000</v>
      </c>
      <c r="J649" t="s">
        <v>22</v>
      </c>
      <c r="K649" t="s">
        <v>265</v>
      </c>
    </row>
    <row r="650" spans="1:11" x14ac:dyDescent="0.3">
      <c r="A650">
        <v>676</v>
      </c>
      <c r="B650" t="s">
        <v>272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179</v>
      </c>
      <c r="K650" t="s">
        <v>180</v>
      </c>
    </row>
    <row r="651" spans="1:11" x14ac:dyDescent="0.3">
      <c r="A651">
        <v>677</v>
      </c>
      <c r="B651" t="s">
        <v>272</v>
      </c>
      <c r="C651" t="s">
        <v>15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179</v>
      </c>
      <c r="K651" t="s">
        <v>180</v>
      </c>
    </row>
    <row r="652" spans="1:11" x14ac:dyDescent="0.3">
      <c r="A652">
        <v>678</v>
      </c>
      <c r="B652" t="s">
        <v>272</v>
      </c>
      <c r="C652" t="s">
        <v>16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179</v>
      </c>
      <c r="K652" t="s">
        <v>180</v>
      </c>
    </row>
    <row r="653" spans="1:11" x14ac:dyDescent="0.3">
      <c r="A653">
        <v>679</v>
      </c>
      <c r="B653" t="s">
        <v>272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179</v>
      </c>
      <c r="K653" t="s">
        <v>180</v>
      </c>
    </row>
    <row r="654" spans="1:11" x14ac:dyDescent="0.3">
      <c r="A654">
        <v>1024</v>
      </c>
      <c r="B654" t="s">
        <v>267</v>
      </c>
      <c r="C654" t="s">
        <v>15</v>
      </c>
      <c r="D654" s="1">
        <v>42004</v>
      </c>
      <c r="E654" s="2">
        <v>7006000000</v>
      </c>
      <c r="F654" s="2">
        <v>4946000000</v>
      </c>
      <c r="G654" s="2">
        <v>1338000000</v>
      </c>
      <c r="H654">
        <v>0</v>
      </c>
      <c r="I654">
        <v>0</v>
      </c>
      <c r="J654" t="s">
        <v>12</v>
      </c>
      <c r="K654" t="s">
        <v>71</v>
      </c>
    </row>
    <row r="655" spans="1:11" x14ac:dyDescent="0.3">
      <c r="A655">
        <v>1294</v>
      </c>
      <c r="B655" t="s">
        <v>203</v>
      </c>
      <c r="C655" t="s">
        <v>16</v>
      </c>
      <c r="D655" s="1">
        <v>42004</v>
      </c>
      <c r="E655" s="2">
        <v>7039000000</v>
      </c>
      <c r="F655" s="2">
        <v>4576000000</v>
      </c>
      <c r="G655" s="2">
        <v>1493800000</v>
      </c>
      <c r="H655" s="2">
        <v>117300000</v>
      </c>
      <c r="I655">
        <v>0</v>
      </c>
      <c r="J655" t="s">
        <v>12</v>
      </c>
      <c r="K655" t="s">
        <v>191</v>
      </c>
    </row>
    <row r="656" spans="1:11" x14ac:dyDescent="0.3">
      <c r="A656">
        <v>1025</v>
      </c>
      <c r="B656" t="s">
        <v>267</v>
      </c>
      <c r="C656" t="s">
        <v>16</v>
      </c>
      <c r="D656" s="1">
        <v>42369</v>
      </c>
      <c r="E656" s="2">
        <v>7142000000</v>
      </c>
      <c r="F656" s="2">
        <v>4889000000</v>
      </c>
      <c r="G656" s="2">
        <v>1339000000</v>
      </c>
      <c r="H656">
        <v>0</v>
      </c>
      <c r="I656">
        <v>0</v>
      </c>
      <c r="J656" t="s">
        <v>12</v>
      </c>
      <c r="K656" t="s">
        <v>71</v>
      </c>
    </row>
    <row r="657" spans="1:11" x14ac:dyDescent="0.3">
      <c r="A657">
        <v>492</v>
      </c>
      <c r="B657" t="s">
        <v>268</v>
      </c>
      <c r="C657" t="s">
        <v>11</v>
      </c>
      <c r="D657" s="1">
        <v>41639</v>
      </c>
      <c r="E657" s="2">
        <v>7155096000</v>
      </c>
      <c r="F657" s="2">
        <v>4376505000</v>
      </c>
      <c r="G657" s="2">
        <v>1616921000</v>
      </c>
      <c r="H657">
        <v>0</v>
      </c>
      <c r="I657">
        <v>0</v>
      </c>
      <c r="J657" t="s">
        <v>12</v>
      </c>
      <c r="K657" t="s">
        <v>191</v>
      </c>
    </row>
    <row r="658" spans="1:11" x14ac:dyDescent="0.3">
      <c r="A658">
        <v>684</v>
      </c>
      <c r="B658" t="s">
        <v>273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56</v>
      </c>
      <c r="K658" t="s">
        <v>271</v>
      </c>
    </row>
    <row r="659" spans="1:11" x14ac:dyDescent="0.3">
      <c r="A659">
        <v>685</v>
      </c>
      <c r="B659" t="s">
        <v>273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56</v>
      </c>
      <c r="K659" t="s">
        <v>271</v>
      </c>
    </row>
    <row r="660" spans="1:11" x14ac:dyDescent="0.3">
      <c r="A660">
        <v>686</v>
      </c>
      <c r="B660" t="s">
        <v>273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56</v>
      </c>
      <c r="K660" t="s">
        <v>271</v>
      </c>
    </row>
    <row r="661" spans="1:11" x14ac:dyDescent="0.3">
      <c r="A661">
        <v>687</v>
      </c>
      <c r="B661" t="s">
        <v>273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56</v>
      </c>
      <c r="K661" t="s">
        <v>271</v>
      </c>
    </row>
    <row r="662" spans="1:11" x14ac:dyDescent="0.3">
      <c r="A662">
        <v>688</v>
      </c>
      <c r="B662" t="s">
        <v>274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25</v>
      </c>
      <c r="K662" t="s">
        <v>73</v>
      </c>
    </row>
    <row r="663" spans="1:11" x14ac:dyDescent="0.3">
      <c r="A663">
        <v>689</v>
      </c>
      <c r="B663" t="s">
        <v>274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25</v>
      </c>
      <c r="K663" t="s">
        <v>73</v>
      </c>
    </row>
    <row r="664" spans="1:11" x14ac:dyDescent="0.3">
      <c r="A664">
        <v>690</v>
      </c>
      <c r="B664" t="s">
        <v>274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25</v>
      </c>
      <c r="K664" t="s">
        <v>73</v>
      </c>
    </row>
    <row r="665" spans="1:11" x14ac:dyDescent="0.3">
      <c r="A665">
        <v>691</v>
      </c>
      <c r="B665" t="s">
        <v>274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25</v>
      </c>
      <c r="K665" t="s">
        <v>73</v>
      </c>
    </row>
    <row r="666" spans="1:11" x14ac:dyDescent="0.3">
      <c r="A666">
        <v>692</v>
      </c>
      <c r="B666" t="s">
        <v>275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40</v>
      </c>
      <c r="K666" t="s">
        <v>126</v>
      </c>
    </row>
    <row r="667" spans="1:11" x14ac:dyDescent="0.3">
      <c r="A667">
        <v>693</v>
      </c>
      <c r="B667" t="s">
        <v>275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40</v>
      </c>
      <c r="K667" t="s">
        <v>126</v>
      </c>
    </row>
    <row r="668" spans="1:11" x14ac:dyDescent="0.3">
      <c r="A668">
        <v>694</v>
      </c>
      <c r="B668" t="s">
        <v>275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40</v>
      </c>
      <c r="K668" t="s">
        <v>126</v>
      </c>
    </row>
    <row r="669" spans="1:11" x14ac:dyDescent="0.3">
      <c r="A669">
        <v>695</v>
      </c>
      <c r="B669" t="s">
        <v>275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40</v>
      </c>
      <c r="K669" t="s">
        <v>126</v>
      </c>
    </row>
    <row r="670" spans="1:11" x14ac:dyDescent="0.3">
      <c r="A670">
        <v>1184</v>
      </c>
      <c r="B670" t="s">
        <v>266</v>
      </c>
      <c r="C670" t="s">
        <v>11</v>
      </c>
      <c r="D670" s="1">
        <v>41301</v>
      </c>
      <c r="E670" s="2">
        <v>4280159000</v>
      </c>
      <c r="F670" s="2">
        <v>2053816000</v>
      </c>
      <c r="G670" s="2">
        <v>430822000</v>
      </c>
      <c r="H670" s="2">
        <v>1147282000</v>
      </c>
      <c r="I670">
        <v>0</v>
      </c>
      <c r="J670" t="s">
        <v>22</v>
      </c>
      <c r="K670" t="s">
        <v>32</v>
      </c>
    </row>
    <row r="671" spans="1:11" x14ac:dyDescent="0.3">
      <c r="A671">
        <v>148</v>
      </c>
      <c r="B671" t="s">
        <v>276</v>
      </c>
      <c r="C671" t="s">
        <v>11</v>
      </c>
      <c r="D671" s="1">
        <v>41274</v>
      </c>
      <c r="E671" s="2">
        <v>4292100000</v>
      </c>
      <c r="F671" s="2">
        <v>2948900000</v>
      </c>
      <c r="G671" s="2">
        <v>512900000</v>
      </c>
      <c r="H671">
        <v>0</v>
      </c>
      <c r="I671">
        <v>0</v>
      </c>
      <c r="J671" t="s">
        <v>22</v>
      </c>
      <c r="K671" t="s">
        <v>277</v>
      </c>
    </row>
    <row r="672" spans="1:11" x14ac:dyDescent="0.3">
      <c r="A672">
        <v>37</v>
      </c>
      <c r="B672" t="s">
        <v>259</v>
      </c>
      <c r="C672" t="s">
        <v>15</v>
      </c>
      <c r="D672" s="1">
        <v>41639</v>
      </c>
      <c r="E672" s="2">
        <v>4319063000</v>
      </c>
      <c r="F672" s="2">
        <v>2894917000</v>
      </c>
      <c r="G672" s="2">
        <v>109115000</v>
      </c>
      <c r="H672">
        <v>0</v>
      </c>
      <c r="I672" s="2">
        <v>216119000</v>
      </c>
      <c r="J672" t="s">
        <v>22</v>
      </c>
      <c r="K672" t="s">
        <v>175</v>
      </c>
    </row>
    <row r="673" spans="1:11" x14ac:dyDescent="0.3">
      <c r="A673">
        <v>879</v>
      </c>
      <c r="B673" t="s">
        <v>278</v>
      </c>
      <c r="C673" t="s">
        <v>11</v>
      </c>
      <c r="D673" s="1">
        <v>41274</v>
      </c>
      <c r="E673" s="2">
        <v>4365400000</v>
      </c>
      <c r="F673" s="2">
        <v>1656600000</v>
      </c>
      <c r="G673" s="2">
        <v>1252300000</v>
      </c>
      <c r="H673" s="2">
        <v>1101600000</v>
      </c>
      <c r="I673">
        <v>0</v>
      </c>
      <c r="J673" t="s">
        <v>22</v>
      </c>
      <c r="K673" t="s">
        <v>43</v>
      </c>
    </row>
    <row r="674" spans="1:11" x14ac:dyDescent="0.3">
      <c r="A674">
        <v>700</v>
      </c>
      <c r="B674" t="s">
        <v>279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249</v>
      </c>
    </row>
    <row r="675" spans="1:11" x14ac:dyDescent="0.3">
      <c r="A675">
        <v>701</v>
      </c>
      <c r="B675" t="s">
        <v>279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249</v>
      </c>
    </row>
    <row r="676" spans="1:11" x14ac:dyDescent="0.3">
      <c r="A676">
        <v>702</v>
      </c>
      <c r="B676" t="s">
        <v>279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249</v>
      </c>
    </row>
    <row r="677" spans="1:11" x14ac:dyDescent="0.3">
      <c r="A677">
        <v>703</v>
      </c>
      <c r="B677" t="s">
        <v>279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249</v>
      </c>
    </row>
    <row r="678" spans="1:11" x14ac:dyDescent="0.3">
      <c r="A678">
        <v>704</v>
      </c>
      <c r="B678" t="s">
        <v>280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85</v>
      </c>
    </row>
    <row r="679" spans="1:11" x14ac:dyDescent="0.3">
      <c r="A679">
        <v>705</v>
      </c>
      <c r="B679" t="s">
        <v>280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85</v>
      </c>
    </row>
    <row r="680" spans="1:11" x14ac:dyDescent="0.3">
      <c r="A680">
        <v>706</v>
      </c>
      <c r="B680" t="s">
        <v>280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85</v>
      </c>
    </row>
    <row r="681" spans="1:11" x14ac:dyDescent="0.3">
      <c r="A681">
        <v>707</v>
      </c>
      <c r="B681" t="s">
        <v>280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85</v>
      </c>
    </row>
    <row r="682" spans="1:11" x14ac:dyDescent="0.3">
      <c r="A682">
        <v>1148</v>
      </c>
      <c r="B682" t="s">
        <v>281</v>
      </c>
      <c r="C682" t="s">
        <v>11</v>
      </c>
      <c r="D682" s="1">
        <v>41639</v>
      </c>
      <c r="E682" s="2">
        <v>4374562000</v>
      </c>
      <c r="F682" s="2">
        <v>3117203000</v>
      </c>
      <c r="G682" s="2">
        <v>650243000</v>
      </c>
      <c r="H682" s="2">
        <v>378769000</v>
      </c>
      <c r="I682">
        <v>0</v>
      </c>
      <c r="J682" t="s">
        <v>22</v>
      </c>
      <c r="K682" t="s">
        <v>23</v>
      </c>
    </row>
    <row r="683" spans="1:11" x14ac:dyDescent="0.3">
      <c r="A683">
        <v>519</v>
      </c>
      <c r="B683" t="s">
        <v>255</v>
      </c>
      <c r="C683" t="s">
        <v>20</v>
      </c>
      <c r="D683" s="1">
        <v>42460</v>
      </c>
      <c r="E683" s="2">
        <v>4396000000</v>
      </c>
      <c r="F683" s="2">
        <v>1354000000</v>
      </c>
      <c r="G683" s="2">
        <v>1028000000</v>
      </c>
      <c r="H683" s="2">
        <v>1109000000</v>
      </c>
      <c r="I683" s="2">
        <v>7000000</v>
      </c>
      <c r="J683" t="s">
        <v>22</v>
      </c>
      <c r="K683" t="s">
        <v>256</v>
      </c>
    </row>
    <row r="684" spans="1:11" x14ac:dyDescent="0.3">
      <c r="A684">
        <v>158</v>
      </c>
      <c r="B684" t="s">
        <v>282</v>
      </c>
      <c r="C684" t="s">
        <v>16</v>
      </c>
      <c r="D684" s="1">
        <v>42004</v>
      </c>
      <c r="E684" s="2">
        <v>4408000000</v>
      </c>
      <c r="F684" s="2">
        <v>1525000000</v>
      </c>
      <c r="G684" s="2">
        <v>1129000000</v>
      </c>
      <c r="H684" s="2">
        <v>571000000</v>
      </c>
      <c r="I684">
        <v>0</v>
      </c>
      <c r="J684" t="s">
        <v>22</v>
      </c>
      <c r="K684" t="s">
        <v>256</v>
      </c>
    </row>
    <row r="685" spans="1:11" x14ac:dyDescent="0.3">
      <c r="A685">
        <v>644</v>
      </c>
      <c r="B685" t="s">
        <v>283</v>
      </c>
      <c r="C685" t="s">
        <v>11</v>
      </c>
      <c r="D685" s="1">
        <v>41274</v>
      </c>
      <c r="E685" s="2">
        <v>4436000000</v>
      </c>
      <c r="F685" s="2">
        <v>2564000000</v>
      </c>
      <c r="G685" s="2">
        <v>824000000</v>
      </c>
      <c r="H685">
        <v>0</v>
      </c>
      <c r="I685">
        <v>0</v>
      </c>
      <c r="J685" t="s">
        <v>22</v>
      </c>
      <c r="K685" t="s">
        <v>23</v>
      </c>
    </row>
    <row r="686" spans="1:11" x14ac:dyDescent="0.3">
      <c r="A686">
        <v>712</v>
      </c>
      <c r="B686" t="s">
        <v>284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263</v>
      </c>
    </row>
    <row r="687" spans="1:11" x14ac:dyDescent="0.3">
      <c r="A687">
        <v>713</v>
      </c>
      <c r="B687" t="s">
        <v>284</v>
      </c>
      <c r="C687" t="s">
        <v>15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263</v>
      </c>
    </row>
    <row r="688" spans="1:11" x14ac:dyDescent="0.3">
      <c r="A688">
        <v>714</v>
      </c>
      <c r="B688" t="s">
        <v>284</v>
      </c>
      <c r="C688" t="s">
        <v>16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263</v>
      </c>
    </row>
    <row r="689" spans="1:11" x14ac:dyDescent="0.3">
      <c r="A689">
        <v>715</v>
      </c>
      <c r="B689" t="s">
        <v>284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263</v>
      </c>
    </row>
    <row r="690" spans="1:11" x14ac:dyDescent="0.3">
      <c r="A690">
        <v>716</v>
      </c>
      <c r="B690" t="s">
        <v>285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286</v>
      </c>
    </row>
    <row r="691" spans="1:11" x14ac:dyDescent="0.3">
      <c r="A691">
        <v>717</v>
      </c>
      <c r="B691" t="s">
        <v>285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286</v>
      </c>
    </row>
    <row r="692" spans="1:11" x14ac:dyDescent="0.3">
      <c r="A692">
        <v>718</v>
      </c>
      <c r="B692" t="s">
        <v>285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286</v>
      </c>
    </row>
    <row r="693" spans="1:11" x14ac:dyDescent="0.3">
      <c r="A693">
        <v>719</v>
      </c>
      <c r="B693" t="s">
        <v>285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286</v>
      </c>
    </row>
    <row r="694" spans="1:11" x14ac:dyDescent="0.3">
      <c r="A694">
        <v>720</v>
      </c>
      <c r="B694" t="s">
        <v>287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288</v>
      </c>
    </row>
    <row r="695" spans="1:11" x14ac:dyDescent="0.3">
      <c r="A695">
        <v>721</v>
      </c>
      <c r="B695" t="s">
        <v>287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288</v>
      </c>
    </row>
    <row r="696" spans="1:11" x14ac:dyDescent="0.3">
      <c r="A696">
        <v>722</v>
      </c>
      <c r="B696" t="s">
        <v>287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288</v>
      </c>
    </row>
    <row r="697" spans="1:11" x14ac:dyDescent="0.3">
      <c r="A697">
        <v>723</v>
      </c>
      <c r="B697" t="s">
        <v>287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288</v>
      </c>
    </row>
    <row r="698" spans="1:11" x14ac:dyDescent="0.3">
      <c r="A698">
        <v>1026</v>
      </c>
      <c r="B698" t="s">
        <v>267</v>
      </c>
      <c r="C698" t="s">
        <v>20</v>
      </c>
      <c r="D698" s="1">
        <v>42735</v>
      </c>
      <c r="E698" s="2">
        <v>7357000000</v>
      </c>
      <c r="F698" s="2">
        <v>4901000000</v>
      </c>
      <c r="G698" s="2">
        <v>1403000000</v>
      </c>
      <c r="H698">
        <v>0</v>
      </c>
      <c r="I698">
        <v>0</v>
      </c>
      <c r="J698" t="s">
        <v>12</v>
      </c>
      <c r="K698" t="s">
        <v>71</v>
      </c>
    </row>
    <row r="699" spans="1:11" x14ac:dyDescent="0.3">
      <c r="A699">
        <v>1323</v>
      </c>
      <c r="B699" t="s">
        <v>243</v>
      </c>
      <c r="C699" t="s">
        <v>20</v>
      </c>
      <c r="D699" s="1">
        <v>42369</v>
      </c>
      <c r="E699" s="2">
        <v>7572436000</v>
      </c>
      <c r="F699" s="2">
        <v>6648771000</v>
      </c>
      <c r="G699" s="2">
        <v>592863000</v>
      </c>
      <c r="H699">
        <v>0</v>
      </c>
      <c r="I699" s="2">
        <v>34848000</v>
      </c>
      <c r="J699" t="s">
        <v>12</v>
      </c>
      <c r="K699" t="s">
        <v>66</v>
      </c>
    </row>
    <row r="700" spans="1:11" x14ac:dyDescent="0.3">
      <c r="A700">
        <v>1322</v>
      </c>
      <c r="B700" t="s">
        <v>243</v>
      </c>
      <c r="C700" t="s">
        <v>16</v>
      </c>
      <c r="D700" s="1">
        <v>42004</v>
      </c>
      <c r="E700" s="2">
        <v>7747229000</v>
      </c>
      <c r="F700" s="2">
        <v>6578435000</v>
      </c>
      <c r="G700" s="2">
        <v>705477000</v>
      </c>
      <c r="H700">
        <v>0</v>
      </c>
      <c r="I700" s="2">
        <v>34257000</v>
      </c>
      <c r="J700" t="s">
        <v>12</v>
      </c>
      <c r="K700" t="s">
        <v>66</v>
      </c>
    </row>
    <row r="701" spans="1:11" x14ac:dyDescent="0.3">
      <c r="A701">
        <v>493</v>
      </c>
      <c r="B701" t="s">
        <v>268</v>
      </c>
      <c r="C701" t="s">
        <v>15</v>
      </c>
      <c r="D701" s="1">
        <v>42004</v>
      </c>
      <c r="E701" s="2">
        <v>7752728000</v>
      </c>
      <c r="F701" s="2">
        <v>4778479000</v>
      </c>
      <c r="G701" s="2">
        <v>1758765000</v>
      </c>
      <c r="H701">
        <v>0</v>
      </c>
      <c r="I701">
        <v>0</v>
      </c>
      <c r="J701" t="s">
        <v>12</v>
      </c>
      <c r="K701" t="s">
        <v>191</v>
      </c>
    </row>
    <row r="702" spans="1:11" x14ac:dyDescent="0.3">
      <c r="A702">
        <v>728</v>
      </c>
      <c r="B702" t="s">
        <v>289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89</v>
      </c>
      <c r="K702" t="s">
        <v>116</v>
      </c>
    </row>
    <row r="703" spans="1:11" x14ac:dyDescent="0.3">
      <c r="A703">
        <v>729</v>
      </c>
      <c r="B703" t="s">
        <v>289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89</v>
      </c>
      <c r="K703" t="s">
        <v>116</v>
      </c>
    </row>
    <row r="704" spans="1:11" x14ac:dyDescent="0.3">
      <c r="A704">
        <v>730</v>
      </c>
      <c r="B704" t="s">
        <v>289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89</v>
      </c>
      <c r="K704" t="s">
        <v>116</v>
      </c>
    </row>
    <row r="705" spans="1:11" x14ac:dyDescent="0.3">
      <c r="A705">
        <v>731</v>
      </c>
      <c r="B705" t="s">
        <v>289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89</v>
      </c>
      <c r="K705" t="s">
        <v>116</v>
      </c>
    </row>
    <row r="706" spans="1:11" x14ac:dyDescent="0.3">
      <c r="A706">
        <v>732</v>
      </c>
      <c r="B706" t="s">
        <v>290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286</v>
      </c>
    </row>
    <row r="707" spans="1:11" x14ac:dyDescent="0.3">
      <c r="A707">
        <v>733</v>
      </c>
      <c r="B707" t="s">
        <v>290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286</v>
      </c>
    </row>
    <row r="708" spans="1:11" x14ac:dyDescent="0.3">
      <c r="A708">
        <v>734</v>
      </c>
      <c r="B708" t="s">
        <v>290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286</v>
      </c>
    </row>
    <row r="709" spans="1:11" x14ac:dyDescent="0.3">
      <c r="A709">
        <v>735</v>
      </c>
      <c r="B709" t="s">
        <v>290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286</v>
      </c>
    </row>
    <row r="710" spans="1:11" x14ac:dyDescent="0.3">
      <c r="A710">
        <v>736</v>
      </c>
      <c r="B710" t="s">
        <v>291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292</v>
      </c>
    </row>
    <row r="711" spans="1:11" x14ac:dyDescent="0.3">
      <c r="A711">
        <v>737</v>
      </c>
      <c r="B711" t="s">
        <v>291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292</v>
      </c>
    </row>
    <row r="712" spans="1:11" x14ac:dyDescent="0.3">
      <c r="A712">
        <v>738</v>
      </c>
      <c r="B712" t="s">
        <v>291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292</v>
      </c>
    </row>
    <row r="713" spans="1:11" x14ac:dyDescent="0.3">
      <c r="A713">
        <v>739</v>
      </c>
      <c r="B713" t="s">
        <v>291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292</v>
      </c>
    </row>
    <row r="714" spans="1:11" x14ac:dyDescent="0.3">
      <c r="A714">
        <v>740</v>
      </c>
      <c r="B714" t="s">
        <v>293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51</v>
      </c>
      <c r="K714" t="s">
        <v>107</v>
      </c>
    </row>
    <row r="715" spans="1:11" x14ac:dyDescent="0.3">
      <c r="A715">
        <v>741</v>
      </c>
      <c r="B715" t="s">
        <v>293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51</v>
      </c>
      <c r="K715" t="s">
        <v>107</v>
      </c>
    </row>
    <row r="716" spans="1:11" x14ac:dyDescent="0.3">
      <c r="A716">
        <v>742</v>
      </c>
      <c r="B716" t="s">
        <v>293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51</v>
      </c>
      <c r="K716" t="s">
        <v>107</v>
      </c>
    </row>
    <row r="717" spans="1:11" x14ac:dyDescent="0.3">
      <c r="A717">
        <v>743</v>
      </c>
      <c r="B717" t="s">
        <v>293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51</v>
      </c>
      <c r="K717" t="s">
        <v>107</v>
      </c>
    </row>
    <row r="718" spans="1:11" x14ac:dyDescent="0.3">
      <c r="A718">
        <v>744</v>
      </c>
      <c r="B718" t="s">
        <v>294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295</v>
      </c>
    </row>
    <row r="719" spans="1:11" x14ac:dyDescent="0.3">
      <c r="A719">
        <v>745</v>
      </c>
      <c r="B719" t="s">
        <v>294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295</v>
      </c>
    </row>
    <row r="720" spans="1:11" x14ac:dyDescent="0.3">
      <c r="A720">
        <v>746</v>
      </c>
      <c r="B720" t="s">
        <v>294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295</v>
      </c>
    </row>
    <row r="721" spans="1:11" x14ac:dyDescent="0.3">
      <c r="A721">
        <v>747</v>
      </c>
      <c r="B721" t="s">
        <v>294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295</v>
      </c>
    </row>
    <row r="722" spans="1:11" x14ac:dyDescent="0.3">
      <c r="A722">
        <v>748</v>
      </c>
      <c r="B722" t="s">
        <v>296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25</v>
      </c>
      <c r="K722" t="s">
        <v>196</v>
      </c>
    </row>
    <row r="723" spans="1:11" x14ac:dyDescent="0.3">
      <c r="A723">
        <v>749</v>
      </c>
      <c r="B723" t="s">
        <v>296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25</v>
      </c>
      <c r="K723" t="s">
        <v>196</v>
      </c>
    </row>
    <row r="724" spans="1:11" x14ac:dyDescent="0.3">
      <c r="A724">
        <v>750</v>
      </c>
      <c r="B724" t="s">
        <v>296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25</v>
      </c>
      <c r="K724" t="s">
        <v>196</v>
      </c>
    </row>
    <row r="725" spans="1:11" x14ac:dyDescent="0.3">
      <c r="A725">
        <v>751</v>
      </c>
      <c r="B725" t="s">
        <v>296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25</v>
      </c>
      <c r="K725" t="s">
        <v>196</v>
      </c>
    </row>
    <row r="726" spans="1:11" x14ac:dyDescent="0.3">
      <c r="A726">
        <v>752</v>
      </c>
      <c r="B726" t="s">
        <v>297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56</v>
      </c>
      <c r="K726" t="s">
        <v>57</v>
      </c>
    </row>
    <row r="727" spans="1:11" x14ac:dyDescent="0.3">
      <c r="A727">
        <v>753</v>
      </c>
      <c r="B727" t="s">
        <v>297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56</v>
      </c>
      <c r="K727" t="s">
        <v>57</v>
      </c>
    </row>
    <row r="728" spans="1:11" x14ac:dyDescent="0.3">
      <c r="A728">
        <v>754</v>
      </c>
      <c r="B728" t="s">
        <v>297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56</v>
      </c>
      <c r="K728" t="s">
        <v>57</v>
      </c>
    </row>
    <row r="729" spans="1:11" x14ac:dyDescent="0.3">
      <c r="A729">
        <v>755</v>
      </c>
      <c r="B729" t="s">
        <v>297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56</v>
      </c>
      <c r="K729" t="s">
        <v>57</v>
      </c>
    </row>
    <row r="730" spans="1:11" x14ac:dyDescent="0.3">
      <c r="A730">
        <v>756</v>
      </c>
      <c r="B730" t="s">
        <v>298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56</v>
      </c>
      <c r="K730" t="s">
        <v>57</v>
      </c>
    </row>
    <row r="731" spans="1:11" x14ac:dyDescent="0.3">
      <c r="A731">
        <v>757</v>
      </c>
      <c r="B731" t="s">
        <v>298</v>
      </c>
      <c r="C731" t="s">
        <v>15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56</v>
      </c>
      <c r="K731" t="s">
        <v>57</v>
      </c>
    </row>
    <row r="732" spans="1:11" x14ac:dyDescent="0.3">
      <c r="A732">
        <v>758</v>
      </c>
      <c r="B732" t="s">
        <v>298</v>
      </c>
      <c r="C732" t="s">
        <v>16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56</v>
      </c>
      <c r="K732" t="s">
        <v>57</v>
      </c>
    </row>
    <row r="733" spans="1:11" x14ac:dyDescent="0.3">
      <c r="A733">
        <v>759</v>
      </c>
      <c r="B733" t="s">
        <v>298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56</v>
      </c>
      <c r="K733" t="s">
        <v>57</v>
      </c>
    </row>
    <row r="734" spans="1:11" x14ac:dyDescent="0.3">
      <c r="A734">
        <v>760</v>
      </c>
      <c r="B734" t="s">
        <v>299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300</v>
      </c>
    </row>
    <row r="735" spans="1:11" x14ac:dyDescent="0.3">
      <c r="A735">
        <v>761</v>
      </c>
      <c r="B735" t="s">
        <v>299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300</v>
      </c>
    </row>
    <row r="736" spans="1:11" x14ac:dyDescent="0.3">
      <c r="A736">
        <v>762</v>
      </c>
      <c r="B736" t="s">
        <v>299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300</v>
      </c>
    </row>
    <row r="737" spans="1:11" x14ac:dyDescent="0.3">
      <c r="A737">
        <v>763</v>
      </c>
      <c r="B737" t="s">
        <v>299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300</v>
      </c>
    </row>
    <row r="738" spans="1:11" x14ac:dyDescent="0.3">
      <c r="A738">
        <v>764</v>
      </c>
      <c r="B738" t="s">
        <v>301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89</v>
      </c>
      <c r="K738" t="s">
        <v>146</v>
      </c>
    </row>
    <row r="739" spans="1:11" x14ac:dyDescent="0.3">
      <c r="A739">
        <v>765</v>
      </c>
      <c r="B739" t="s">
        <v>301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89</v>
      </c>
      <c r="K739" t="s">
        <v>146</v>
      </c>
    </row>
    <row r="740" spans="1:11" x14ac:dyDescent="0.3">
      <c r="A740">
        <v>766</v>
      </c>
      <c r="B740" t="s">
        <v>301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89</v>
      </c>
      <c r="K740" t="s">
        <v>146</v>
      </c>
    </row>
    <row r="741" spans="1:11" x14ac:dyDescent="0.3">
      <c r="A741">
        <v>767</v>
      </c>
      <c r="B741" t="s">
        <v>301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89</v>
      </c>
      <c r="K741" t="s">
        <v>146</v>
      </c>
    </row>
    <row r="742" spans="1:11" x14ac:dyDescent="0.3">
      <c r="A742">
        <v>768</v>
      </c>
      <c r="B742" t="s">
        <v>302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51</v>
      </c>
      <c r="K742" t="s">
        <v>54</v>
      </c>
    </row>
    <row r="743" spans="1:11" x14ac:dyDescent="0.3">
      <c r="A743">
        <v>769</v>
      </c>
      <c r="B743" t="s">
        <v>302</v>
      </c>
      <c r="C743" t="s">
        <v>15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51</v>
      </c>
      <c r="K743" t="s">
        <v>54</v>
      </c>
    </row>
    <row r="744" spans="1:11" x14ac:dyDescent="0.3">
      <c r="A744">
        <v>770</v>
      </c>
      <c r="B744" t="s">
        <v>302</v>
      </c>
      <c r="C744" t="s">
        <v>16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51</v>
      </c>
      <c r="K744" t="s">
        <v>54</v>
      </c>
    </row>
    <row r="745" spans="1:11" x14ac:dyDescent="0.3">
      <c r="A745">
        <v>771</v>
      </c>
      <c r="B745" t="s">
        <v>302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51</v>
      </c>
      <c r="K745" t="s">
        <v>54</v>
      </c>
    </row>
    <row r="746" spans="1:11" x14ac:dyDescent="0.3">
      <c r="A746">
        <v>772</v>
      </c>
      <c r="B746" t="s">
        <v>303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304</v>
      </c>
    </row>
    <row r="747" spans="1:11" x14ac:dyDescent="0.3">
      <c r="A747">
        <v>773</v>
      </c>
      <c r="B747" t="s">
        <v>303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304</v>
      </c>
    </row>
    <row r="748" spans="1:11" x14ac:dyDescent="0.3">
      <c r="A748">
        <v>774</v>
      </c>
      <c r="B748" t="s">
        <v>303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304</v>
      </c>
    </row>
    <row r="749" spans="1:11" x14ac:dyDescent="0.3">
      <c r="A749">
        <v>775</v>
      </c>
      <c r="B749" t="s">
        <v>303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304</v>
      </c>
    </row>
    <row r="750" spans="1:11" x14ac:dyDescent="0.3">
      <c r="A750">
        <v>776</v>
      </c>
      <c r="B750" t="s">
        <v>305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305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305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305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1378</v>
      </c>
      <c r="B754" t="s">
        <v>306</v>
      </c>
      <c r="C754" t="s">
        <v>11</v>
      </c>
      <c r="D754" s="1">
        <v>41639</v>
      </c>
      <c r="E754" s="2">
        <v>8417200000</v>
      </c>
      <c r="F754" s="2">
        <v>5234700000</v>
      </c>
      <c r="G754" s="2">
        <v>1088100000</v>
      </c>
      <c r="H754">
        <v>0</v>
      </c>
      <c r="I754" s="2">
        <v>877400000</v>
      </c>
      <c r="J754" t="s">
        <v>12</v>
      </c>
      <c r="K754" t="s">
        <v>66</v>
      </c>
    </row>
    <row r="755" spans="1:11" x14ac:dyDescent="0.3">
      <c r="A755">
        <v>1379</v>
      </c>
      <c r="B755" t="s">
        <v>306</v>
      </c>
      <c r="C755" t="s">
        <v>15</v>
      </c>
      <c r="D755" s="1">
        <v>42004</v>
      </c>
      <c r="E755" s="2">
        <v>8803300000</v>
      </c>
      <c r="F755" s="2">
        <v>5643100000</v>
      </c>
      <c r="G755" s="2">
        <v>998400000</v>
      </c>
      <c r="H755">
        <v>0</v>
      </c>
      <c r="I755" s="2">
        <v>906900000</v>
      </c>
      <c r="J755" t="s">
        <v>12</v>
      </c>
      <c r="K755" t="s">
        <v>66</v>
      </c>
    </row>
    <row r="756" spans="1:11" x14ac:dyDescent="0.3">
      <c r="A756">
        <v>724</v>
      </c>
      <c r="B756" t="s">
        <v>307</v>
      </c>
      <c r="C756" t="s">
        <v>11</v>
      </c>
      <c r="D756" s="1">
        <v>41274</v>
      </c>
      <c r="E756" s="2">
        <v>8950045000</v>
      </c>
      <c r="F756" s="2">
        <v>5033885000</v>
      </c>
      <c r="G756" s="2">
        <v>2785035000</v>
      </c>
      <c r="H756">
        <v>0</v>
      </c>
      <c r="I756">
        <v>0</v>
      </c>
      <c r="J756" t="s">
        <v>12</v>
      </c>
      <c r="K756" t="s">
        <v>308</v>
      </c>
    </row>
    <row r="757" spans="1:11" x14ac:dyDescent="0.3">
      <c r="A757">
        <v>1380</v>
      </c>
      <c r="B757" t="s">
        <v>306</v>
      </c>
      <c r="C757" t="s">
        <v>16</v>
      </c>
      <c r="D757" s="1">
        <v>42369</v>
      </c>
      <c r="E757" s="2">
        <v>9115000000</v>
      </c>
      <c r="F757" s="2">
        <v>5518600000</v>
      </c>
      <c r="G757" s="2">
        <v>1067000000</v>
      </c>
      <c r="H757">
        <v>0</v>
      </c>
      <c r="I757" s="2">
        <v>970600000</v>
      </c>
      <c r="J757" t="s">
        <v>12</v>
      </c>
      <c r="K757" t="s">
        <v>66</v>
      </c>
    </row>
    <row r="758" spans="1:11" x14ac:dyDescent="0.3">
      <c r="A758">
        <v>784</v>
      </c>
      <c r="B758" t="s">
        <v>309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89</v>
      </c>
      <c r="K758" t="s">
        <v>310</v>
      </c>
    </row>
    <row r="759" spans="1:11" x14ac:dyDescent="0.3">
      <c r="A759">
        <v>785</v>
      </c>
      <c r="B759" t="s">
        <v>309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89</v>
      </c>
      <c r="K759" t="s">
        <v>310</v>
      </c>
    </row>
    <row r="760" spans="1:11" x14ac:dyDescent="0.3">
      <c r="A760">
        <v>786</v>
      </c>
      <c r="B760" t="s">
        <v>309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89</v>
      </c>
      <c r="K760" t="s">
        <v>310</v>
      </c>
    </row>
    <row r="761" spans="1:11" x14ac:dyDescent="0.3">
      <c r="A761">
        <v>787</v>
      </c>
      <c r="B761" t="s">
        <v>309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89</v>
      </c>
      <c r="K761" t="s">
        <v>310</v>
      </c>
    </row>
    <row r="762" spans="1:11" x14ac:dyDescent="0.3">
      <c r="A762">
        <v>518</v>
      </c>
      <c r="B762" t="s">
        <v>255</v>
      </c>
      <c r="C762" t="s">
        <v>16</v>
      </c>
      <c r="D762" s="1">
        <v>42094</v>
      </c>
      <c r="E762" s="2">
        <v>4515000000</v>
      </c>
      <c r="F762" s="2">
        <v>1429000000</v>
      </c>
      <c r="G762" s="2">
        <v>1030000000</v>
      </c>
      <c r="H762" s="2">
        <v>1094000000</v>
      </c>
      <c r="I762" s="2">
        <v>14000000</v>
      </c>
      <c r="J762" t="s">
        <v>22</v>
      </c>
      <c r="K762" t="s">
        <v>256</v>
      </c>
    </row>
    <row r="763" spans="1:11" x14ac:dyDescent="0.3">
      <c r="A763">
        <v>157</v>
      </c>
      <c r="B763" t="s">
        <v>282</v>
      </c>
      <c r="C763" t="s">
        <v>15</v>
      </c>
      <c r="D763" s="1">
        <v>41639</v>
      </c>
      <c r="E763" s="2">
        <v>4583000000</v>
      </c>
      <c r="F763" s="2">
        <v>1531000000</v>
      </c>
      <c r="G763" s="2">
        <v>1096000000</v>
      </c>
      <c r="H763" s="2">
        <v>584000000</v>
      </c>
      <c r="I763">
        <v>0</v>
      </c>
      <c r="J763" t="s">
        <v>22</v>
      </c>
      <c r="K763" t="s">
        <v>256</v>
      </c>
    </row>
    <row r="764" spans="1:11" x14ac:dyDescent="0.3">
      <c r="A764">
        <v>984</v>
      </c>
      <c r="B764" t="s">
        <v>257</v>
      </c>
      <c r="C764" t="s">
        <v>15</v>
      </c>
      <c r="D764" s="1">
        <v>41819</v>
      </c>
      <c r="E764" s="2">
        <v>4607309000</v>
      </c>
      <c r="F764" s="2">
        <v>2599828000</v>
      </c>
      <c r="G764" s="2">
        <v>613341000</v>
      </c>
      <c r="H764" s="2">
        <v>716471000</v>
      </c>
      <c r="I764">
        <v>0</v>
      </c>
      <c r="J764" t="s">
        <v>22</v>
      </c>
      <c r="K764" t="s">
        <v>182</v>
      </c>
    </row>
    <row r="765" spans="1:11" x14ac:dyDescent="0.3">
      <c r="A765">
        <v>149</v>
      </c>
      <c r="B765" t="s">
        <v>276</v>
      </c>
      <c r="C765" t="s">
        <v>15</v>
      </c>
      <c r="D765" s="1">
        <v>41639</v>
      </c>
      <c r="E765" s="2">
        <v>4614700000</v>
      </c>
      <c r="F765" s="2">
        <v>3163900000</v>
      </c>
      <c r="G765" s="2">
        <v>548000000</v>
      </c>
      <c r="H765">
        <v>0</v>
      </c>
      <c r="I765">
        <v>0</v>
      </c>
      <c r="J765" t="s">
        <v>22</v>
      </c>
      <c r="K765" t="s">
        <v>277</v>
      </c>
    </row>
    <row r="766" spans="1:11" x14ac:dyDescent="0.3">
      <c r="A766">
        <v>1763</v>
      </c>
      <c r="B766" t="s">
        <v>311</v>
      </c>
      <c r="C766" t="s">
        <v>16</v>
      </c>
      <c r="D766" s="1">
        <v>42004</v>
      </c>
      <c r="E766" s="2">
        <v>4618133000</v>
      </c>
      <c r="F766" s="2">
        <v>1387375000</v>
      </c>
      <c r="G766" s="2">
        <v>1770710000</v>
      </c>
      <c r="H766" s="2">
        <v>1156386000</v>
      </c>
      <c r="I766" s="2">
        <v>66750000</v>
      </c>
      <c r="J766" t="s">
        <v>22</v>
      </c>
      <c r="K766" t="s">
        <v>23</v>
      </c>
    </row>
    <row r="767" spans="1:11" x14ac:dyDescent="0.3">
      <c r="A767">
        <v>881</v>
      </c>
      <c r="B767" t="s">
        <v>278</v>
      </c>
      <c r="C767" t="s">
        <v>16</v>
      </c>
      <c r="D767" s="1">
        <v>42004</v>
      </c>
      <c r="E767" s="2">
        <v>4627100000</v>
      </c>
      <c r="F767" s="2">
        <v>1768900000</v>
      </c>
      <c r="G767" s="2">
        <v>1254700000</v>
      </c>
      <c r="H767" s="2">
        <v>1006200000</v>
      </c>
      <c r="I767">
        <v>0</v>
      </c>
      <c r="J767" t="s">
        <v>22</v>
      </c>
      <c r="K767" t="s">
        <v>43</v>
      </c>
    </row>
    <row r="768" spans="1:11" x14ac:dyDescent="0.3">
      <c r="A768">
        <v>159</v>
      </c>
      <c r="B768" t="s">
        <v>282</v>
      </c>
      <c r="C768" t="s">
        <v>20</v>
      </c>
      <c r="D768" s="1">
        <v>42369</v>
      </c>
      <c r="E768" s="2">
        <v>4664000000</v>
      </c>
      <c r="F768" s="2">
        <v>1585000000</v>
      </c>
      <c r="G768" s="2">
        <v>1114000000</v>
      </c>
      <c r="H768" s="2">
        <v>646000000</v>
      </c>
      <c r="I768">
        <v>0</v>
      </c>
      <c r="J768" t="s">
        <v>22</v>
      </c>
      <c r="K768" t="s">
        <v>256</v>
      </c>
    </row>
    <row r="769" spans="1:11" x14ac:dyDescent="0.3">
      <c r="A769">
        <v>795</v>
      </c>
      <c r="B769" t="s">
        <v>312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51</v>
      </c>
      <c r="K769" t="s">
        <v>104</v>
      </c>
    </row>
    <row r="770" spans="1:11" x14ac:dyDescent="0.3">
      <c r="A770">
        <v>796</v>
      </c>
      <c r="B770" t="s">
        <v>312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51</v>
      </c>
      <c r="K770" t="s">
        <v>104</v>
      </c>
    </row>
    <row r="771" spans="1:11" x14ac:dyDescent="0.3">
      <c r="A771">
        <v>797</v>
      </c>
      <c r="B771" t="s">
        <v>312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51</v>
      </c>
      <c r="K771" t="s">
        <v>104</v>
      </c>
    </row>
    <row r="772" spans="1:11" x14ac:dyDescent="0.3">
      <c r="A772">
        <v>798</v>
      </c>
      <c r="B772" t="s">
        <v>312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51</v>
      </c>
      <c r="K772" t="s">
        <v>104</v>
      </c>
    </row>
    <row r="773" spans="1:11" x14ac:dyDescent="0.3">
      <c r="A773">
        <v>799</v>
      </c>
      <c r="B773" t="s">
        <v>313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40</v>
      </c>
      <c r="K773" t="s">
        <v>126</v>
      </c>
    </row>
    <row r="774" spans="1:11" x14ac:dyDescent="0.3">
      <c r="A774">
        <v>800</v>
      </c>
      <c r="B774" t="s">
        <v>313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40</v>
      </c>
      <c r="K774" t="s">
        <v>126</v>
      </c>
    </row>
    <row r="775" spans="1:11" x14ac:dyDescent="0.3">
      <c r="A775">
        <v>801</v>
      </c>
      <c r="B775" t="s">
        <v>313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40</v>
      </c>
      <c r="K775" t="s">
        <v>126</v>
      </c>
    </row>
    <row r="776" spans="1:11" x14ac:dyDescent="0.3">
      <c r="A776">
        <v>802</v>
      </c>
      <c r="B776" t="s">
        <v>313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40</v>
      </c>
      <c r="K776" t="s">
        <v>126</v>
      </c>
    </row>
    <row r="777" spans="1:11" x14ac:dyDescent="0.3">
      <c r="A777">
        <v>880</v>
      </c>
      <c r="B777" t="s">
        <v>278</v>
      </c>
      <c r="C777" t="s">
        <v>15</v>
      </c>
      <c r="D777" s="1">
        <v>41639</v>
      </c>
      <c r="E777" s="2">
        <v>4669100000</v>
      </c>
      <c r="F777" s="2">
        <v>1727700000</v>
      </c>
      <c r="G777" s="2">
        <v>1293200000</v>
      </c>
      <c r="H777" s="2">
        <v>1043200000</v>
      </c>
      <c r="I777">
        <v>0</v>
      </c>
      <c r="J777" t="s">
        <v>22</v>
      </c>
      <c r="K777" t="s">
        <v>43</v>
      </c>
    </row>
    <row r="778" spans="1:11" x14ac:dyDescent="0.3">
      <c r="A778">
        <v>1762</v>
      </c>
      <c r="B778" t="s">
        <v>311</v>
      </c>
      <c r="C778" t="s">
        <v>15</v>
      </c>
      <c r="D778" s="1">
        <v>41639</v>
      </c>
      <c r="E778" s="2">
        <v>4680380000</v>
      </c>
      <c r="F778" s="2">
        <v>1349380000</v>
      </c>
      <c r="G778" s="2">
        <v>1751275000</v>
      </c>
      <c r="H778" s="2">
        <v>957587000</v>
      </c>
      <c r="I778" s="2">
        <v>44841000</v>
      </c>
      <c r="J778" t="s">
        <v>22</v>
      </c>
      <c r="K778" t="s">
        <v>23</v>
      </c>
    </row>
    <row r="779" spans="1:11" x14ac:dyDescent="0.3">
      <c r="A779">
        <v>1186</v>
      </c>
      <c r="B779" t="s">
        <v>266</v>
      </c>
      <c r="C779" t="s">
        <v>16</v>
      </c>
      <c r="D779" s="1">
        <v>42029</v>
      </c>
      <c r="E779" s="2">
        <v>4682000000</v>
      </c>
      <c r="F779" s="2">
        <v>2083000000</v>
      </c>
      <c r="G779" s="2">
        <v>480000000</v>
      </c>
      <c r="H779" s="2">
        <v>1360000000</v>
      </c>
      <c r="I779">
        <v>0</v>
      </c>
      <c r="J779" t="s">
        <v>22</v>
      </c>
      <c r="K779" t="s">
        <v>32</v>
      </c>
    </row>
    <row r="780" spans="1:11" x14ac:dyDescent="0.3">
      <c r="A780">
        <v>846</v>
      </c>
      <c r="B780" t="s">
        <v>260</v>
      </c>
      <c r="C780" t="s">
        <v>20</v>
      </c>
      <c r="D780" s="1">
        <v>42582</v>
      </c>
      <c r="E780" s="2">
        <v>4694000000</v>
      </c>
      <c r="F780" s="2">
        <v>730000000</v>
      </c>
      <c r="G780" s="2">
        <v>1807000000</v>
      </c>
      <c r="H780" s="2">
        <v>881000000</v>
      </c>
      <c r="I780" s="2">
        <v>34000000</v>
      </c>
      <c r="J780" t="s">
        <v>22</v>
      </c>
      <c r="K780" t="s">
        <v>23</v>
      </c>
    </row>
    <row r="781" spans="1:11" x14ac:dyDescent="0.3">
      <c r="A781">
        <v>807</v>
      </c>
      <c r="B781" t="s">
        <v>314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25</v>
      </c>
      <c r="K781" t="s">
        <v>28</v>
      </c>
    </row>
    <row r="782" spans="1:11" x14ac:dyDescent="0.3">
      <c r="A782">
        <v>808</v>
      </c>
      <c r="B782" t="s">
        <v>314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25</v>
      </c>
      <c r="K782" t="s">
        <v>28</v>
      </c>
    </row>
    <row r="783" spans="1:11" x14ac:dyDescent="0.3">
      <c r="A783">
        <v>809</v>
      </c>
      <c r="B783" t="s">
        <v>314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25</v>
      </c>
      <c r="K783" t="s">
        <v>28</v>
      </c>
    </row>
    <row r="784" spans="1:11" x14ac:dyDescent="0.3">
      <c r="A784">
        <v>810</v>
      </c>
      <c r="B784" t="s">
        <v>314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25</v>
      </c>
      <c r="K784" t="s">
        <v>28</v>
      </c>
    </row>
    <row r="785" spans="1:11" x14ac:dyDescent="0.3">
      <c r="A785">
        <v>811</v>
      </c>
      <c r="B785" t="s">
        <v>315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56</v>
      </c>
      <c r="K785" t="s">
        <v>57</v>
      </c>
    </row>
    <row r="786" spans="1:11" x14ac:dyDescent="0.3">
      <c r="A786">
        <v>812</v>
      </c>
      <c r="B786" t="s">
        <v>315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56</v>
      </c>
      <c r="K786" t="s">
        <v>57</v>
      </c>
    </row>
    <row r="787" spans="1:11" x14ac:dyDescent="0.3">
      <c r="A787">
        <v>813</v>
      </c>
      <c r="B787" t="s">
        <v>315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56</v>
      </c>
      <c r="K787" t="s">
        <v>57</v>
      </c>
    </row>
    <row r="788" spans="1:11" x14ac:dyDescent="0.3">
      <c r="A788">
        <v>814</v>
      </c>
      <c r="B788" t="s">
        <v>315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56</v>
      </c>
      <c r="K788" t="s">
        <v>57</v>
      </c>
    </row>
    <row r="789" spans="1:11" x14ac:dyDescent="0.3">
      <c r="A789">
        <v>815</v>
      </c>
      <c r="B789" t="s">
        <v>316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40</v>
      </c>
      <c r="K789" t="s">
        <v>126</v>
      </c>
    </row>
    <row r="790" spans="1:11" x14ac:dyDescent="0.3">
      <c r="A790">
        <v>816</v>
      </c>
      <c r="B790" t="s">
        <v>316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40</v>
      </c>
      <c r="K790" t="s">
        <v>126</v>
      </c>
    </row>
    <row r="791" spans="1:11" x14ac:dyDescent="0.3">
      <c r="A791">
        <v>817</v>
      </c>
      <c r="B791" t="s">
        <v>316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40</v>
      </c>
      <c r="K791" t="s">
        <v>126</v>
      </c>
    </row>
    <row r="792" spans="1:11" x14ac:dyDescent="0.3">
      <c r="A792">
        <v>818</v>
      </c>
      <c r="B792" t="s">
        <v>316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40</v>
      </c>
      <c r="K792" t="s">
        <v>126</v>
      </c>
    </row>
    <row r="793" spans="1:11" x14ac:dyDescent="0.3">
      <c r="A793">
        <v>819</v>
      </c>
      <c r="B793" t="s">
        <v>317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25</v>
      </c>
      <c r="K793" t="s">
        <v>87</v>
      </c>
    </row>
    <row r="794" spans="1:11" x14ac:dyDescent="0.3">
      <c r="A794">
        <v>820</v>
      </c>
      <c r="B794" t="s">
        <v>317</v>
      </c>
      <c r="C794" t="s">
        <v>15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25</v>
      </c>
      <c r="K794" t="s">
        <v>87</v>
      </c>
    </row>
    <row r="795" spans="1:11" x14ac:dyDescent="0.3">
      <c r="A795">
        <v>821</v>
      </c>
      <c r="B795" t="s">
        <v>317</v>
      </c>
      <c r="C795" t="s">
        <v>16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25</v>
      </c>
      <c r="K795" t="s">
        <v>87</v>
      </c>
    </row>
    <row r="796" spans="1:11" x14ac:dyDescent="0.3">
      <c r="A796">
        <v>822</v>
      </c>
      <c r="B796" t="s">
        <v>317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25</v>
      </c>
      <c r="K796" t="s">
        <v>87</v>
      </c>
    </row>
    <row r="797" spans="1:11" x14ac:dyDescent="0.3">
      <c r="A797">
        <v>26</v>
      </c>
      <c r="B797" t="s">
        <v>261</v>
      </c>
      <c r="C797" t="s">
        <v>16</v>
      </c>
      <c r="D797" s="1">
        <v>42335</v>
      </c>
      <c r="E797" s="2">
        <v>4795511000</v>
      </c>
      <c r="F797" s="2">
        <v>744317000</v>
      </c>
      <c r="G797" s="2">
        <v>2215161000</v>
      </c>
      <c r="H797" s="2">
        <v>862730000</v>
      </c>
      <c r="I797" s="2">
        <v>68649000</v>
      </c>
      <c r="J797" t="s">
        <v>22</v>
      </c>
      <c r="K797" t="s">
        <v>98</v>
      </c>
    </row>
    <row r="798" spans="1:11" x14ac:dyDescent="0.3">
      <c r="A798">
        <v>645</v>
      </c>
      <c r="B798" t="s">
        <v>283</v>
      </c>
      <c r="C798" t="s">
        <v>15</v>
      </c>
      <c r="D798" s="1">
        <v>41639</v>
      </c>
      <c r="E798" s="2">
        <v>4814000000</v>
      </c>
      <c r="F798" s="2">
        <v>2776000000</v>
      </c>
      <c r="G798" s="2">
        <v>977000000</v>
      </c>
      <c r="H798">
        <v>0</v>
      </c>
      <c r="I798">
        <v>0</v>
      </c>
      <c r="J798" t="s">
        <v>22</v>
      </c>
      <c r="K798" t="s">
        <v>23</v>
      </c>
    </row>
    <row r="799" spans="1:11" x14ac:dyDescent="0.3">
      <c r="A799">
        <v>156</v>
      </c>
      <c r="B799" t="s">
        <v>282</v>
      </c>
      <c r="C799" t="s">
        <v>11</v>
      </c>
      <c r="D799" s="1">
        <v>41274</v>
      </c>
      <c r="E799" s="2">
        <v>4856000000</v>
      </c>
      <c r="F799" s="2">
        <v>1662000000</v>
      </c>
      <c r="G799" s="2">
        <v>1139000000</v>
      </c>
      <c r="H799" s="2">
        <v>604000000</v>
      </c>
      <c r="I799">
        <v>0</v>
      </c>
      <c r="J799" t="s">
        <v>22</v>
      </c>
      <c r="K799" t="s">
        <v>256</v>
      </c>
    </row>
    <row r="800" spans="1:11" x14ac:dyDescent="0.3">
      <c r="A800">
        <v>882</v>
      </c>
      <c r="B800" t="s">
        <v>278</v>
      </c>
      <c r="C800" t="s">
        <v>20</v>
      </c>
      <c r="D800" s="1">
        <v>42369</v>
      </c>
      <c r="E800" s="2">
        <v>4857800000</v>
      </c>
      <c r="F800" s="2">
        <v>1779200000</v>
      </c>
      <c r="G800" s="2">
        <v>1172700000</v>
      </c>
      <c r="H800" s="2">
        <v>994500000</v>
      </c>
      <c r="I800">
        <v>0</v>
      </c>
      <c r="J800" t="s">
        <v>22</v>
      </c>
      <c r="K800" t="s">
        <v>43</v>
      </c>
    </row>
    <row r="801" spans="1:11" x14ac:dyDescent="0.3">
      <c r="A801">
        <v>827</v>
      </c>
      <c r="B801" t="s">
        <v>318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25</v>
      </c>
      <c r="K801" t="s">
        <v>30</v>
      </c>
    </row>
    <row r="802" spans="1:11" x14ac:dyDescent="0.3">
      <c r="A802">
        <v>828</v>
      </c>
      <c r="B802" t="s">
        <v>318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25</v>
      </c>
      <c r="K802" t="s">
        <v>30</v>
      </c>
    </row>
    <row r="803" spans="1:11" x14ac:dyDescent="0.3">
      <c r="A803">
        <v>829</v>
      </c>
      <c r="B803" t="s">
        <v>318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25</v>
      </c>
      <c r="K803" t="s">
        <v>30</v>
      </c>
    </row>
    <row r="804" spans="1:11" x14ac:dyDescent="0.3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25</v>
      </c>
      <c r="K804" t="s">
        <v>30</v>
      </c>
    </row>
    <row r="805" spans="1:11" x14ac:dyDescent="0.3">
      <c r="A805">
        <v>831</v>
      </c>
      <c r="B805" t="s">
        <v>319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63</v>
      </c>
      <c r="K805" t="s">
        <v>64</v>
      </c>
    </row>
    <row r="806" spans="1:11" x14ac:dyDescent="0.3">
      <c r="A806">
        <v>832</v>
      </c>
      <c r="B806" t="s">
        <v>319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63</v>
      </c>
      <c r="K806" t="s">
        <v>64</v>
      </c>
    </row>
    <row r="807" spans="1:11" x14ac:dyDescent="0.3">
      <c r="A807">
        <v>833</v>
      </c>
      <c r="B807" t="s">
        <v>319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63</v>
      </c>
      <c r="K807" t="s">
        <v>64</v>
      </c>
    </row>
    <row r="808" spans="1:11" x14ac:dyDescent="0.3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63</v>
      </c>
      <c r="K808" t="s">
        <v>64</v>
      </c>
    </row>
    <row r="809" spans="1:11" x14ac:dyDescent="0.3">
      <c r="A809">
        <v>835</v>
      </c>
      <c r="B809" t="s">
        <v>320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25</v>
      </c>
      <c r="K809" t="s">
        <v>321</v>
      </c>
    </row>
    <row r="810" spans="1:11" x14ac:dyDescent="0.3">
      <c r="A810">
        <v>836</v>
      </c>
      <c r="B810" t="s">
        <v>320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25</v>
      </c>
      <c r="K810" t="s">
        <v>321</v>
      </c>
    </row>
    <row r="811" spans="1:11" x14ac:dyDescent="0.3">
      <c r="A811">
        <v>837</v>
      </c>
      <c r="B811" t="s">
        <v>320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25</v>
      </c>
      <c r="K811" t="s">
        <v>321</v>
      </c>
    </row>
    <row r="812" spans="1:11" x14ac:dyDescent="0.3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25</v>
      </c>
      <c r="K812" t="s">
        <v>321</v>
      </c>
    </row>
    <row r="813" spans="1:11" x14ac:dyDescent="0.3">
      <c r="A813">
        <v>1764</v>
      </c>
      <c r="B813" t="s">
        <v>311</v>
      </c>
      <c r="C813" t="s">
        <v>20</v>
      </c>
      <c r="D813" s="1">
        <v>42369</v>
      </c>
      <c r="E813" s="2">
        <v>4968301000</v>
      </c>
      <c r="F813" s="2">
        <v>2077748000</v>
      </c>
      <c r="G813" s="2">
        <v>1768522000</v>
      </c>
      <c r="H813" s="2">
        <v>1177923000</v>
      </c>
      <c r="I813" s="2">
        <v>79042000</v>
      </c>
      <c r="J813" t="s">
        <v>22</v>
      </c>
      <c r="K813" t="s">
        <v>23</v>
      </c>
    </row>
    <row r="814" spans="1:11" x14ac:dyDescent="0.3">
      <c r="A814">
        <v>1761</v>
      </c>
      <c r="B814" t="s">
        <v>311</v>
      </c>
      <c r="C814" t="s">
        <v>11</v>
      </c>
      <c r="D814" s="1">
        <v>41274</v>
      </c>
      <c r="E814" s="2">
        <v>4986566000</v>
      </c>
      <c r="F814" s="2">
        <v>1620566000</v>
      </c>
      <c r="G814" s="2">
        <v>1641819000</v>
      </c>
      <c r="H814" s="2">
        <v>885824000</v>
      </c>
      <c r="I814" s="2">
        <v>35819000</v>
      </c>
      <c r="J814" t="s">
        <v>22</v>
      </c>
      <c r="K814" t="s">
        <v>23</v>
      </c>
    </row>
    <row r="815" spans="1:11" x14ac:dyDescent="0.3">
      <c r="A815">
        <v>1187</v>
      </c>
      <c r="B815" t="s">
        <v>266</v>
      </c>
      <c r="C815" t="s">
        <v>20</v>
      </c>
      <c r="D815" s="1">
        <v>42400</v>
      </c>
      <c r="E815" s="2">
        <v>5010000000</v>
      </c>
      <c r="F815" s="2">
        <v>2199000000</v>
      </c>
      <c r="G815" s="2">
        <v>602000000</v>
      </c>
      <c r="H815" s="2">
        <v>1331000000</v>
      </c>
      <c r="I815">
        <v>0</v>
      </c>
      <c r="J815" t="s">
        <v>22</v>
      </c>
      <c r="K815" t="s">
        <v>32</v>
      </c>
    </row>
    <row r="816" spans="1:11" x14ac:dyDescent="0.3">
      <c r="A816">
        <v>804</v>
      </c>
      <c r="B816" t="s">
        <v>322</v>
      </c>
      <c r="C816" t="s">
        <v>15</v>
      </c>
      <c r="D816" s="1">
        <v>41817</v>
      </c>
      <c r="E816" s="2">
        <v>5012000000</v>
      </c>
      <c r="F816" s="2">
        <v>3310000000</v>
      </c>
      <c r="G816" s="2">
        <v>820000000</v>
      </c>
      <c r="H816">
        <v>0</v>
      </c>
      <c r="I816">
        <v>0</v>
      </c>
      <c r="J816" t="s">
        <v>22</v>
      </c>
      <c r="K816" t="s">
        <v>323</v>
      </c>
    </row>
    <row r="817" spans="1:11" x14ac:dyDescent="0.3">
      <c r="A817">
        <v>646</v>
      </c>
      <c r="B817" t="s">
        <v>283</v>
      </c>
      <c r="C817" t="s">
        <v>16</v>
      </c>
      <c r="D817" s="1">
        <v>42004</v>
      </c>
      <c r="E817" s="2">
        <v>5066000000</v>
      </c>
      <c r="F817" s="2">
        <v>2881000000</v>
      </c>
      <c r="G817" s="2">
        <v>975000000</v>
      </c>
      <c r="H817">
        <v>0</v>
      </c>
      <c r="I817">
        <v>0</v>
      </c>
      <c r="J817" t="s">
        <v>22</v>
      </c>
      <c r="K817" t="s">
        <v>23</v>
      </c>
    </row>
    <row r="818" spans="1:11" x14ac:dyDescent="0.3">
      <c r="A818">
        <v>805</v>
      </c>
      <c r="B818" t="s">
        <v>322</v>
      </c>
      <c r="C818" t="s">
        <v>16</v>
      </c>
      <c r="D818" s="1">
        <v>42188</v>
      </c>
      <c r="E818" s="2">
        <v>5083000000</v>
      </c>
      <c r="F818" s="2">
        <v>3348000000</v>
      </c>
      <c r="G818" s="2">
        <v>976000000</v>
      </c>
      <c r="H818">
        <v>0</v>
      </c>
      <c r="I818">
        <v>0</v>
      </c>
      <c r="J818" t="s">
        <v>22</v>
      </c>
      <c r="K818" t="s">
        <v>323</v>
      </c>
    </row>
    <row r="819" spans="1:11" x14ac:dyDescent="0.3">
      <c r="A819">
        <v>803</v>
      </c>
      <c r="B819" t="s">
        <v>322</v>
      </c>
      <c r="C819" t="s">
        <v>11</v>
      </c>
      <c r="D819" s="1">
        <v>41453</v>
      </c>
      <c r="E819" s="2">
        <v>5112000000</v>
      </c>
      <c r="F819" s="2">
        <v>3385000000</v>
      </c>
      <c r="G819" s="2">
        <v>914000000</v>
      </c>
      <c r="H819">
        <v>0</v>
      </c>
      <c r="I819">
        <v>0</v>
      </c>
      <c r="J819" t="s">
        <v>22</v>
      </c>
      <c r="K819" t="s">
        <v>323</v>
      </c>
    </row>
    <row r="820" spans="1:11" x14ac:dyDescent="0.3">
      <c r="A820">
        <v>647</v>
      </c>
      <c r="B820" t="s">
        <v>283</v>
      </c>
      <c r="C820" t="s">
        <v>20</v>
      </c>
      <c r="D820" s="1">
        <v>42369</v>
      </c>
      <c r="E820" s="2">
        <v>5254000000</v>
      </c>
      <c r="F820" s="2">
        <v>2909000000</v>
      </c>
      <c r="G820" s="2">
        <v>1034000000</v>
      </c>
      <c r="H820">
        <v>0</v>
      </c>
      <c r="I820">
        <v>0</v>
      </c>
      <c r="J820" t="s">
        <v>22</v>
      </c>
      <c r="K820" t="s">
        <v>23</v>
      </c>
    </row>
    <row r="821" spans="1:11" x14ac:dyDescent="0.3">
      <c r="A821">
        <v>847</v>
      </c>
      <c r="B821" t="s">
        <v>324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63</v>
      </c>
      <c r="K821" t="s">
        <v>100</v>
      </c>
    </row>
    <row r="822" spans="1:11" x14ac:dyDescent="0.3">
      <c r="A822">
        <v>848</v>
      </c>
      <c r="B822" t="s">
        <v>324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63</v>
      </c>
      <c r="K822" t="s">
        <v>100</v>
      </c>
    </row>
    <row r="823" spans="1:11" x14ac:dyDescent="0.3">
      <c r="A823">
        <v>849</v>
      </c>
      <c r="B823" t="s">
        <v>324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63</v>
      </c>
      <c r="K823" t="s">
        <v>100</v>
      </c>
    </row>
    <row r="824" spans="1:11" x14ac:dyDescent="0.3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63</v>
      </c>
      <c r="K824" t="s">
        <v>100</v>
      </c>
    </row>
    <row r="825" spans="1:11" x14ac:dyDescent="0.3">
      <c r="A825">
        <v>851</v>
      </c>
      <c r="B825" t="s">
        <v>325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326</v>
      </c>
    </row>
    <row r="826" spans="1:11" x14ac:dyDescent="0.3">
      <c r="A826">
        <v>852</v>
      </c>
      <c r="B826" t="s">
        <v>325</v>
      </c>
      <c r="C826" t="s">
        <v>15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326</v>
      </c>
    </row>
    <row r="827" spans="1:11" x14ac:dyDescent="0.3">
      <c r="A827">
        <v>853</v>
      </c>
      <c r="B827" t="s">
        <v>325</v>
      </c>
      <c r="C827" t="s">
        <v>16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326</v>
      </c>
    </row>
    <row r="828" spans="1:11" x14ac:dyDescent="0.3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326</v>
      </c>
    </row>
    <row r="829" spans="1:11" x14ac:dyDescent="0.3">
      <c r="A829">
        <v>855</v>
      </c>
      <c r="B829" t="s">
        <v>327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56</v>
      </c>
      <c r="K829" t="s">
        <v>57</v>
      </c>
    </row>
    <row r="830" spans="1:11" x14ac:dyDescent="0.3">
      <c r="A830">
        <v>856</v>
      </c>
      <c r="B830" t="s">
        <v>327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56</v>
      </c>
      <c r="K830" t="s">
        <v>57</v>
      </c>
    </row>
    <row r="831" spans="1:11" x14ac:dyDescent="0.3">
      <c r="A831">
        <v>857</v>
      </c>
      <c r="B831" t="s">
        <v>327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56</v>
      </c>
      <c r="K831" t="s">
        <v>57</v>
      </c>
    </row>
    <row r="832" spans="1:11" x14ac:dyDescent="0.3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56</v>
      </c>
      <c r="K832" t="s">
        <v>57</v>
      </c>
    </row>
    <row r="833" spans="1:11" x14ac:dyDescent="0.3">
      <c r="A833">
        <v>859</v>
      </c>
      <c r="B833" t="s">
        <v>328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25</v>
      </c>
      <c r="K833" t="s">
        <v>30</v>
      </c>
    </row>
    <row r="834" spans="1:11" x14ac:dyDescent="0.3">
      <c r="A834">
        <v>860</v>
      </c>
      <c r="B834" t="s">
        <v>328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25</v>
      </c>
      <c r="K834" t="s">
        <v>30</v>
      </c>
    </row>
    <row r="835" spans="1:11" x14ac:dyDescent="0.3">
      <c r="A835">
        <v>861</v>
      </c>
      <c r="B835" t="s">
        <v>328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25</v>
      </c>
      <c r="K835" t="s">
        <v>30</v>
      </c>
    </row>
    <row r="836" spans="1:11" x14ac:dyDescent="0.3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25</v>
      </c>
      <c r="K836" t="s">
        <v>30</v>
      </c>
    </row>
    <row r="837" spans="1:11" x14ac:dyDescent="0.3">
      <c r="A837">
        <v>1381</v>
      </c>
      <c r="B837" t="s">
        <v>306</v>
      </c>
      <c r="C837" t="s">
        <v>20</v>
      </c>
      <c r="D837" s="1">
        <v>42735</v>
      </c>
      <c r="E837" s="2">
        <v>9387700000</v>
      </c>
      <c r="F837" s="2">
        <v>5764000000</v>
      </c>
      <c r="G837" s="2">
        <v>1054500000</v>
      </c>
      <c r="H837">
        <v>0</v>
      </c>
      <c r="I837" s="2">
        <v>991100000</v>
      </c>
      <c r="J837" t="s">
        <v>12</v>
      </c>
      <c r="K837" t="s">
        <v>66</v>
      </c>
    </row>
    <row r="838" spans="1:11" x14ac:dyDescent="0.3">
      <c r="A838">
        <v>725</v>
      </c>
      <c r="B838" t="s">
        <v>307</v>
      </c>
      <c r="C838" t="s">
        <v>15</v>
      </c>
      <c r="D838" s="1">
        <v>41639</v>
      </c>
      <c r="E838" s="2">
        <v>9437758000</v>
      </c>
      <c r="F838" s="2">
        <v>5301275000</v>
      </c>
      <c r="G838" s="2">
        <v>2839629000</v>
      </c>
      <c r="H838">
        <v>0</v>
      </c>
      <c r="I838">
        <v>0</v>
      </c>
      <c r="J838" t="s">
        <v>12</v>
      </c>
      <c r="K838" t="s">
        <v>308</v>
      </c>
    </row>
    <row r="839" spans="1:11" x14ac:dyDescent="0.3">
      <c r="A839">
        <v>1171</v>
      </c>
      <c r="B839" t="s">
        <v>329</v>
      </c>
      <c r="C839" t="s">
        <v>20</v>
      </c>
      <c r="D839" s="1">
        <v>42735</v>
      </c>
      <c r="E839" s="2">
        <v>9888000000</v>
      </c>
      <c r="F839" s="2">
        <v>3045000000</v>
      </c>
      <c r="G839" s="2">
        <v>2743000000</v>
      </c>
      <c r="H839">
        <v>0</v>
      </c>
      <c r="I839" s="2">
        <v>1026000000</v>
      </c>
      <c r="J839" t="s">
        <v>12</v>
      </c>
      <c r="K839" t="s">
        <v>96</v>
      </c>
    </row>
    <row r="840" spans="1:11" x14ac:dyDescent="0.3">
      <c r="A840">
        <v>726</v>
      </c>
      <c r="B840" t="s">
        <v>307</v>
      </c>
      <c r="C840" t="s">
        <v>16</v>
      </c>
      <c r="D840" s="1">
        <v>42004</v>
      </c>
      <c r="E840" s="2">
        <v>9964953000</v>
      </c>
      <c r="F840" s="2">
        <v>5650711000</v>
      </c>
      <c r="G840" s="2">
        <v>2967125000</v>
      </c>
      <c r="H840">
        <v>0</v>
      </c>
      <c r="I840">
        <v>0</v>
      </c>
      <c r="J840" t="s">
        <v>12</v>
      </c>
      <c r="K840" t="s">
        <v>308</v>
      </c>
    </row>
    <row r="841" spans="1:11" x14ac:dyDescent="0.3">
      <c r="A841">
        <v>867</v>
      </c>
      <c r="B841" t="s">
        <v>330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51</v>
      </c>
      <c r="K841" t="s">
        <v>79</v>
      </c>
    </row>
    <row r="842" spans="1:11" x14ac:dyDescent="0.3">
      <c r="A842">
        <v>868</v>
      </c>
      <c r="B842" t="s">
        <v>330</v>
      </c>
      <c r="C842" t="s">
        <v>15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51</v>
      </c>
      <c r="K842" t="s">
        <v>79</v>
      </c>
    </row>
    <row r="843" spans="1:11" x14ac:dyDescent="0.3">
      <c r="A843">
        <v>869</v>
      </c>
      <c r="B843" t="s">
        <v>330</v>
      </c>
      <c r="C843" t="s">
        <v>16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51</v>
      </c>
      <c r="K843" t="s">
        <v>79</v>
      </c>
    </row>
    <row r="844" spans="1:11" x14ac:dyDescent="0.3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51</v>
      </c>
      <c r="K844" t="s">
        <v>79</v>
      </c>
    </row>
    <row r="845" spans="1:11" x14ac:dyDescent="0.3">
      <c r="A845">
        <v>727</v>
      </c>
      <c r="B845" t="s">
        <v>307</v>
      </c>
      <c r="C845" t="s">
        <v>20</v>
      </c>
      <c r="D845" s="1">
        <v>42369</v>
      </c>
      <c r="E845" s="2">
        <v>9973384000</v>
      </c>
      <c r="F845" s="2">
        <v>5741956000</v>
      </c>
      <c r="G845" s="2">
        <v>2931108000</v>
      </c>
      <c r="H845">
        <v>0</v>
      </c>
      <c r="I845">
        <v>0</v>
      </c>
      <c r="J845" t="s">
        <v>12</v>
      </c>
      <c r="K845" t="s">
        <v>308</v>
      </c>
    </row>
    <row r="846" spans="1:11" x14ac:dyDescent="0.3">
      <c r="A846">
        <v>962</v>
      </c>
      <c r="B846" t="s">
        <v>331</v>
      </c>
      <c r="C846" t="s">
        <v>20</v>
      </c>
      <c r="D846" s="1">
        <v>42369</v>
      </c>
      <c r="E846" s="2">
        <v>10466000000</v>
      </c>
      <c r="F846" s="2">
        <v>9576000000</v>
      </c>
      <c r="G846">
        <v>0</v>
      </c>
      <c r="H846">
        <v>0</v>
      </c>
      <c r="I846">
        <v>0</v>
      </c>
      <c r="J846" t="s">
        <v>12</v>
      </c>
      <c r="K846" t="s">
        <v>66</v>
      </c>
    </row>
    <row r="847" spans="1:11" x14ac:dyDescent="0.3">
      <c r="A847">
        <v>1170</v>
      </c>
      <c r="B847" t="s">
        <v>329</v>
      </c>
      <c r="C847" t="s">
        <v>16</v>
      </c>
      <c r="D847" s="1">
        <v>42369</v>
      </c>
      <c r="E847" s="2">
        <v>10511000000</v>
      </c>
      <c r="F847" s="2">
        <v>3662000000</v>
      </c>
      <c r="G847" s="2">
        <v>2911000000</v>
      </c>
      <c r="H847">
        <v>0</v>
      </c>
      <c r="I847" s="2">
        <v>1054000000</v>
      </c>
      <c r="J847" t="s">
        <v>12</v>
      </c>
      <c r="K847" t="s">
        <v>96</v>
      </c>
    </row>
    <row r="848" spans="1:11" x14ac:dyDescent="0.3">
      <c r="A848">
        <v>878</v>
      </c>
      <c r="B848" t="s">
        <v>332</v>
      </c>
      <c r="C848" t="s">
        <v>20</v>
      </c>
      <c r="D848" s="1">
        <v>42643</v>
      </c>
      <c r="E848" s="2">
        <v>10964157000</v>
      </c>
      <c r="F848" s="2">
        <v>9196326000</v>
      </c>
      <c r="G848" s="2">
        <v>1429233000</v>
      </c>
      <c r="H848">
        <v>0</v>
      </c>
      <c r="I848">
        <v>0</v>
      </c>
      <c r="J848" t="s">
        <v>12</v>
      </c>
      <c r="K848" t="s">
        <v>66</v>
      </c>
    </row>
    <row r="849" spans="1:11" x14ac:dyDescent="0.3">
      <c r="A849">
        <v>961</v>
      </c>
      <c r="B849" t="s">
        <v>331</v>
      </c>
      <c r="C849" t="s">
        <v>16</v>
      </c>
      <c r="D849" s="1">
        <v>42004</v>
      </c>
      <c r="E849" s="2">
        <v>10986000000</v>
      </c>
      <c r="F849" s="2">
        <v>9974000000</v>
      </c>
      <c r="G849">
        <v>0</v>
      </c>
      <c r="H849">
        <v>0</v>
      </c>
      <c r="I849">
        <v>0</v>
      </c>
      <c r="J849" t="s">
        <v>12</v>
      </c>
      <c r="K849" t="s">
        <v>66</v>
      </c>
    </row>
    <row r="850" spans="1:11" x14ac:dyDescent="0.3">
      <c r="A850">
        <v>399</v>
      </c>
      <c r="B850" t="s">
        <v>333</v>
      </c>
      <c r="C850" t="s">
        <v>20</v>
      </c>
      <c r="D850" s="1">
        <v>42734</v>
      </c>
      <c r="E850" s="2">
        <v>11069000000</v>
      </c>
      <c r="F850" s="2">
        <v>2782000000</v>
      </c>
      <c r="G850" s="2">
        <v>3597000000</v>
      </c>
      <c r="H850">
        <v>0</v>
      </c>
      <c r="I850" s="2">
        <v>1301000000</v>
      </c>
      <c r="J850" t="s">
        <v>12</v>
      </c>
      <c r="K850" t="s">
        <v>96</v>
      </c>
    </row>
    <row r="851" spans="1:11" x14ac:dyDescent="0.3">
      <c r="A851">
        <v>1168</v>
      </c>
      <c r="B851" t="s">
        <v>329</v>
      </c>
      <c r="C851" t="s">
        <v>11</v>
      </c>
      <c r="D851" s="1">
        <v>41639</v>
      </c>
      <c r="E851" s="2">
        <v>11245000000</v>
      </c>
      <c r="F851" s="2">
        <v>4070000000</v>
      </c>
      <c r="G851" s="2">
        <v>3002000000</v>
      </c>
      <c r="H851">
        <v>0</v>
      </c>
      <c r="I851" s="2">
        <v>916000000</v>
      </c>
      <c r="J851" t="s">
        <v>12</v>
      </c>
      <c r="K851" t="s">
        <v>96</v>
      </c>
    </row>
    <row r="852" spans="1:11" x14ac:dyDescent="0.3">
      <c r="A852">
        <v>306</v>
      </c>
      <c r="B852" t="s">
        <v>334</v>
      </c>
      <c r="C852" t="s">
        <v>11</v>
      </c>
      <c r="D852" s="1">
        <v>41274</v>
      </c>
      <c r="E852" s="2">
        <v>11359113000</v>
      </c>
      <c r="F852" s="2">
        <v>9641542000</v>
      </c>
      <c r="G852" s="2">
        <v>1042251000</v>
      </c>
      <c r="H852">
        <v>0</v>
      </c>
      <c r="I852">
        <v>0</v>
      </c>
      <c r="J852" t="s">
        <v>12</v>
      </c>
      <c r="K852" t="s">
        <v>245</v>
      </c>
    </row>
    <row r="853" spans="1:11" x14ac:dyDescent="0.3">
      <c r="A853">
        <v>985</v>
      </c>
      <c r="B853" t="s">
        <v>257</v>
      </c>
      <c r="C853" t="s">
        <v>16</v>
      </c>
      <c r="D853" s="1">
        <v>42183</v>
      </c>
      <c r="E853" s="2">
        <v>5259312000</v>
      </c>
      <c r="F853" s="2">
        <v>2974976000</v>
      </c>
      <c r="G853" s="2">
        <v>591611000</v>
      </c>
      <c r="H853" s="2">
        <v>825242000</v>
      </c>
      <c r="I853">
        <v>0</v>
      </c>
      <c r="J853" t="s">
        <v>22</v>
      </c>
      <c r="K853" t="s">
        <v>182</v>
      </c>
    </row>
    <row r="854" spans="1:11" x14ac:dyDescent="0.3">
      <c r="A854">
        <v>38</v>
      </c>
      <c r="B854" t="s">
        <v>259</v>
      </c>
      <c r="C854" t="s">
        <v>16</v>
      </c>
      <c r="D854" s="1">
        <v>42004</v>
      </c>
      <c r="E854" s="2">
        <v>5302940000</v>
      </c>
      <c r="F854" s="2">
        <v>3643979000</v>
      </c>
      <c r="G854" s="2">
        <v>247412000</v>
      </c>
      <c r="H854">
        <v>0</v>
      </c>
      <c r="I854" s="2">
        <v>313082000</v>
      </c>
      <c r="J854" t="s">
        <v>22</v>
      </c>
      <c r="K854" t="s">
        <v>175</v>
      </c>
    </row>
    <row r="855" spans="1:11" x14ac:dyDescent="0.3">
      <c r="A855">
        <v>150</v>
      </c>
      <c r="B855" t="s">
        <v>276</v>
      </c>
      <c r="C855" t="s">
        <v>16</v>
      </c>
      <c r="D855" s="1">
        <v>42004</v>
      </c>
      <c r="E855" s="2">
        <v>5345500000</v>
      </c>
      <c r="F855" s="2">
        <v>3651700000</v>
      </c>
      <c r="G855" s="2">
        <v>645100000</v>
      </c>
      <c r="H855">
        <v>0</v>
      </c>
      <c r="I855">
        <v>0</v>
      </c>
      <c r="J855" t="s">
        <v>22</v>
      </c>
      <c r="K855" t="s">
        <v>277</v>
      </c>
    </row>
    <row r="856" spans="1:11" x14ac:dyDescent="0.3">
      <c r="A856">
        <v>388</v>
      </c>
      <c r="B856" t="s">
        <v>221</v>
      </c>
      <c r="C856" t="s">
        <v>16</v>
      </c>
      <c r="D856" s="1">
        <v>42035</v>
      </c>
      <c r="E856" s="2">
        <v>5373586000</v>
      </c>
      <c r="F856" s="2">
        <v>1289270000</v>
      </c>
      <c r="G856" s="2">
        <v>3437032000</v>
      </c>
      <c r="H856" s="2">
        <v>792917000</v>
      </c>
      <c r="I856">
        <v>0</v>
      </c>
      <c r="J856" t="s">
        <v>22</v>
      </c>
      <c r="K856" t="s">
        <v>23</v>
      </c>
    </row>
    <row r="857" spans="1:11" x14ac:dyDescent="0.3">
      <c r="A857">
        <v>883</v>
      </c>
      <c r="B857" t="s">
        <v>335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51</v>
      </c>
      <c r="K857" t="s">
        <v>107</v>
      </c>
    </row>
    <row r="858" spans="1:11" x14ac:dyDescent="0.3">
      <c r="A858">
        <v>884</v>
      </c>
      <c r="B858" t="s">
        <v>335</v>
      </c>
      <c r="C858" t="s">
        <v>15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51</v>
      </c>
      <c r="K858" t="s">
        <v>107</v>
      </c>
    </row>
    <row r="859" spans="1:11" x14ac:dyDescent="0.3">
      <c r="A859">
        <v>885</v>
      </c>
      <c r="B859" t="s">
        <v>335</v>
      </c>
      <c r="C859" t="s">
        <v>16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51</v>
      </c>
      <c r="K859" t="s">
        <v>107</v>
      </c>
    </row>
    <row r="860" spans="1:11" x14ac:dyDescent="0.3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51</v>
      </c>
      <c r="K860" t="s">
        <v>107</v>
      </c>
    </row>
    <row r="861" spans="1:11" x14ac:dyDescent="0.3">
      <c r="A861">
        <v>887</v>
      </c>
      <c r="B861" t="s">
        <v>336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337</v>
      </c>
    </row>
    <row r="862" spans="1:11" x14ac:dyDescent="0.3">
      <c r="A862">
        <v>888</v>
      </c>
      <c r="B862" t="s">
        <v>336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337</v>
      </c>
    </row>
    <row r="863" spans="1:11" x14ac:dyDescent="0.3">
      <c r="A863">
        <v>889</v>
      </c>
      <c r="B863" t="s">
        <v>336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337</v>
      </c>
    </row>
    <row r="864" spans="1:11" x14ac:dyDescent="0.3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337</v>
      </c>
    </row>
    <row r="865" spans="1:11" x14ac:dyDescent="0.3">
      <c r="A865">
        <v>891</v>
      </c>
      <c r="B865" t="s">
        <v>338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40</v>
      </c>
      <c r="K865" t="s">
        <v>126</v>
      </c>
    </row>
    <row r="866" spans="1:11" x14ac:dyDescent="0.3">
      <c r="A866">
        <v>892</v>
      </c>
      <c r="B866" t="s">
        <v>338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40</v>
      </c>
      <c r="K866" t="s">
        <v>126</v>
      </c>
    </row>
    <row r="867" spans="1:11" x14ac:dyDescent="0.3">
      <c r="A867">
        <v>893</v>
      </c>
      <c r="B867" t="s">
        <v>338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40</v>
      </c>
      <c r="K867" t="s">
        <v>126</v>
      </c>
    </row>
    <row r="868" spans="1:11" x14ac:dyDescent="0.3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40</v>
      </c>
      <c r="K868" t="s">
        <v>126</v>
      </c>
    </row>
    <row r="869" spans="1:11" x14ac:dyDescent="0.3">
      <c r="A869">
        <v>895</v>
      </c>
      <c r="B869" t="s">
        <v>339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51</v>
      </c>
      <c r="K869" t="s">
        <v>107</v>
      </c>
    </row>
    <row r="870" spans="1:11" x14ac:dyDescent="0.3">
      <c r="A870">
        <v>896</v>
      </c>
      <c r="B870" t="s">
        <v>339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51</v>
      </c>
      <c r="K870" t="s">
        <v>107</v>
      </c>
    </row>
    <row r="871" spans="1:11" x14ac:dyDescent="0.3">
      <c r="A871">
        <v>897</v>
      </c>
      <c r="B871" t="s">
        <v>339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51</v>
      </c>
      <c r="K871" t="s">
        <v>107</v>
      </c>
    </row>
    <row r="872" spans="1:11" x14ac:dyDescent="0.3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51</v>
      </c>
      <c r="K872" t="s">
        <v>107</v>
      </c>
    </row>
    <row r="873" spans="1:11" x14ac:dyDescent="0.3">
      <c r="A873">
        <v>899</v>
      </c>
      <c r="B873" t="s">
        <v>340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56</v>
      </c>
      <c r="K873" t="s">
        <v>57</v>
      </c>
    </row>
    <row r="874" spans="1:11" x14ac:dyDescent="0.3">
      <c r="A874">
        <v>900</v>
      </c>
      <c r="B874" t="s">
        <v>340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56</v>
      </c>
      <c r="K874" t="s">
        <v>57</v>
      </c>
    </row>
    <row r="875" spans="1:11" x14ac:dyDescent="0.3">
      <c r="A875">
        <v>901</v>
      </c>
      <c r="B875" t="s">
        <v>340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56</v>
      </c>
      <c r="K875" t="s">
        <v>57</v>
      </c>
    </row>
    <row r="876" spans="1:11" x14ac:dyDescent="0.3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56</v>
      </c>
      <c r="K876" t="s">
        <v>57</v>
      </c>
    </row>
    <row r="877" spans="1:11" x14ac:dyDescent="0.3">
      <c r="A877">
        <v>1716</v>
      </c>
      <c r="B877" t="s">
        <v>341</v>
      </c>
      <c r="C877" t="s">
        <v>20</v>
      </c>
      <c r="D877" s="1">
        <v>42369</v>
      </c>
      <c r="E877" s="2">
        <v>5483700000</v>
      </c>
      <c r="F877" s="2">
        <v>3199400000</v>
      </c>
      <c r="G877" s="2">
        <v>1174900000</v>
      </c>
      <c r="H877">
        <v>0</v>
      </c>
      <c r="I877">
        <v>0</v>
      </c>
      <c r="J877" t="s">
        <v>22</v>
      </c>
      <c r="K877" t="s">
        <v>23</v>
      </c>
    </row>
    <row r="878" spans="1:11" x14ac:dyDescent="0.3">
      <c r="A878">
        <v>1149</v>
      </c>
      <c r="B878" t="s">
        <v>281</v>
      </c>
      <c r="C878" t="s">
        <v>15</v>
      </c>
      <c r="D878" s="1">
        <v>42004</v>
      </c>
      <c r="E878" s="2">
        <v>5504656000</v>
      </c>
      <c r="F878" s="2">
        <v>3752760000</v>
      </c>
      <c r="G878" s="2">
        <v>876927000</v>
      </c>
      <c r="H878" s="2">
        <v>472321000</v>
      </c>
      <c r="I878">
        <v>0</v>
      </c>
      <c r="J878" t="s">
        <v>22</v>
      </c>
      <c r="K878" t="s">
        <v>23</v>
      </c>
    </row>
    <row r="879" spans="1:11" x14ac:dyDescent="0.3">
      <c r="A879">
        <v>1714</v>
      </c>
      <c r="B879" t="s">
        <v>341</v>
      </c>
      <c r="C879" t="s">
        <v>15</v>
      </c>
      <c r="D879" s="1">
        <v>41639</v>
      </c>
      <c r="E879" s="2">
        <v>5542000000</v>
      </c>
      <c r="F879" s="2">
        <v>3235000000</v>
      </c>
      <c r="G879" s="2">
        <v>1199600000</v>
      </c>
      <c r="H879">
        <v>0</v>
      </c>
      <c r="I879">
        <v>0</v>
      </c>
      <c r="J879" t="s">
        <v>22</v>
      </c>
      <c r="K879" t="s">
        <v>23</v>
      </c>
    </row>
    <row r="880" spans="1:11" x14ac:dyDescent="0.3">
      <c r="A880">
        <v>1175</v>
      </c>
      <c r="B880" t="s">
        <v>342</v>
      </c>
      <c r="C880" t="s">
        <v>20</v>
      </c>
      <c r="D880" s="1">
        <v>42489</v>
      </c>
      <c r="E880" s="2">
        <v>5546000000</v>
      </c>
      <c r="F880" s="2">
        <v>2173000000</v>
      </c>
      <c r="G880" s="2">
        <v>2099000000</v>
      </c>
      <c r="H880" s="2">
        <v>861000000</v>
      </c>
      <c r="I880">
        <v>0</v>
      </c>
      <c r="J880" t="s">
        <v>22</v>
      </c>
      <c r="K880" t="s">
        <v>23</v>
      </c>
    </row>
    <row r="881" spans="1:11" x14ac:dyDescent="0.3">
      <c r="A881">
        <v>907</v>
      </c>
      <c r="B881" t="s">
        <v>343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40</v>
      </c>
      <c r="K881" t="s">
        <v>144</v>
      </c>
    </row>
    <row r="882" spans="1:11" x14ac:dyDescent="0.3">
      <c r="A882">
        <v>908</v>
      </c>
      <c r="B882" t="s">
        <v>343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40</v>
      </c>
      <c r="K882" t="s">
        <v>144</v>
      </c>
    </row>
    <row r="883" spans="1:11" x14ac:dyDescent="0.3">
      <c r="A883">
        <v>909</v>
      </c>
      <c r="B883" t="s">
        <v>343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40</v>
      </c>
      <c r="K883" t="s">
        <v>144</v>
      </c>
    </row>
    <row r="884" spans="1:11" x14ac:dyDescent="0.3">
      <c r="A884">
        <v>910</v>
      </c>
      <c r="B884" t="s">
        <v>343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40</v>
      </c>
      <c r="K884" t="s">
        <v>144</v>
      </c>
    </row>
    <row r="885" spans="1:11" x14ac:dyDescent="0.3">
      <c r="A885">
        <v>911</v>
      </c>
      <c r="B885" t="s">
        <v>344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89</v>
      </c>
      <c r="K885" t="s">
        <v>345</v>
      </c>
    </row>
    <row r="886" spans="1:11" x14ac:dyDescent="0.3">
      <c r="A886">
        <v>912</v>
      </c>
      <c r="B886" t="s">
        <v>344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89</v>
      </c>
      <c r="K886" t="s">
        <v>345</v>
      </c>
    </row>
    <row r="887" spans="1:11" x14ac:dyDescent="0.3">
      <c r="A887">
        <v>913</v>
      </c>
      <c r="B887" t="s">
        <v>344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89</v>
      </c>
      <c r="K887" t="s">
        <v>345</v>
      </c>
    </row>
    <row r="888" spans="1:11" x14ac:dyDescent="0.3">
      <c r="A888">
        <v>914</v>
      </c>
      <c r="B888" t="s">
        <v>344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89</v>
      </c>
      <c r="K888" t="s">
        <v>345</v>
      </c>
    </row>
    <row r="889" spans="1:11" x14ac:dyDescent="0.3">
      <c r="A889">
        <v>915</v>
      </c>
      <c r="B889" t="s">
        <v>346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85</v>
      </c>
    </row>
    <row r="890" spans="1:11" x14ac:dyDescent="0.3">
      <c r="A890">
        <v>916</v>
      </c>
      <c r="B890" t="s">
        <v>346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85</v>
      </c>
    </row>
    <row r="891" spans="1:11" x14ac:dyDescent="0.3">
      <c r="A891">
        <v>917</v>
      </c>
      <c r="B891" t="s">
        <v>346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85</v>
      </c>
    </row>
    <row r="892" spans="1:11" x14ac:dyDescent="0.3">
      <c r="A892">
        <v>918</v>
      </c>
      <c r="B892" t="s">
        <v>346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85</v>
      </c>
    </row>
    <row r="893" spans="1:11" x14ac:dyDescent="0.3">
      <c r="A893">
        <v>919</v>
      </c>
      <c r="B893" t="s">
        <v>347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40</v>
      </c>
      <c r="K893" t="s">
        <v>215</v>
      </c>
    </row>
    <row r="894" spans="1:11" x14ac:dyDescent="0.3">
      <c r="A894">
        <v>920</v>
      </c>
      <c r="B894" t="s">
        <v>347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40</v>
      </c>
      <c r="K894" t="s">
        <v>215</v>
      </c>
    </row>
    <row r="895" spans="1:11" x14ac:dyDescent="0.3">
      <c r="A895">
        <v>921</v>
      </c>
      <c r="B895" t="s">
        <v>347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40</v>
      </c>
      <c r="K895" t="s">
        <v>215</v>
      </c>
    </row>
    <row r="896" spans="1:11" x14ac:dyDescent="0.3">
      <c r="A896">
        <v>922</v>
      </c>
      <c r="B896" t="s">
        <v>347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40</v>
      </c>
      <c r="K896" t="s">
        <v>215</v>
      </c>
    </row>
    <row r="897" spans="1:11" x14ac:dyDescent="0.3">
      <c r="A897">
        <v>923</v>
      </c>
      <c r="B897" t="s">
        <v>348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295</v>
      </c>
    </row>
    <row r="898" spans="1:11" x14ac:dyDescent="0.3">
      <c r="A898">
        <v>924</v>
      </c>
      <c r="B898" t="s">
        <v>348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295</v>
      </c>
    </row>
    <row r="899" spans="1:11" x14ac:dyDescent="0.3">
      <c r="A899">
        <v>925</v>
      </c>
      <c r="B899" t="s">
        <v>348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295</v>
      </c>
    </row>
    <row r="900" spans="1:11" x14ac:dyDescent="0.3">
      <c r="A900">
        <v>926</v>
      </c>
      <c r="B900" t="s">
        <v>348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295</v>
      </c>
    </row>
    <row r="901" spans="1:11" x14ac:dyDescent="0.3">
      <c r="A901">
        <v>927</v>
      </c>
      <c r="B901" t="s">
        <v>349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40</v>
      </c>
      <c r="K901" t="s">
        <v>350</v>
      </c>
    </row>
    <row r="902" spans="1:11" x14ac:dyDescent="0.3">
      <c r="A902">
        <v>928</v>
      </c>
      <c r="B902" t="s">
        <v>349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40</v>
      </c>
      <c r="K902" t="s">
        <v>350</v>
      </c>
    </row>
    <row r="903" spans="1:11" x14ac:dyDescent="0.3">
      <c r="A903">
        <v>929</v>
      </c>
      <c r="B903" t="s">
        <v>349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40</v>
      </c>
      <c r="K903" t="s">
        <v>350</v>
      </c>
    </row>
    <row r="904" spans="1:11" x14ac:dyDescent="0.3">
      <c r="A904">
        <v>930</v>
      </c>
      <c r="B904" t="s">
        <v>349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40</v>
      </c>
      <c r="K904" t="s">
        <v>350</v>
      </c>
    </row>
    <row r="905" spans="1:11" x14ac:dyDescent="0.3">
      <c r="A905">
        <v>931</v>
      </c>
      <c r="B905" t="s">
        <v>351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194</v>
      </c>
    </row>
    <row r="906" spans="1:11" x14ac:dyDescent="0.3">
      <c r="A906">
        <v>932</v>
      </c>
      <c r="B906" t="s">
        <v>351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194</v>
      </c>
    </row>
    <row r="907" spans="1:11" x14ac:dyDescent="0.3">
      <c r="A907">
        <v>933</v>
      </c>
      <c r="B907" t="s">
        <v>351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194</v>
      </c>
    </row>
    <row r="908" spans="1:11" x14ac:dyDescent="0.3">
      <c r="A908">
        <v>934</v>
      </c>
      <c r="B908" t="s">
        <v>351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194</v>
      </c>
    </row>
    <row r="909" spans="1:11" x14ac:dyDescent="0.3">
      <c r="A909">
        <v>1275</v>
      </c>
      <c r="B909" t="s">
        <v>352</v>
      </c>
      <c r="C909" t="s">
        <v>20</v>
      </c>
      <c r="D909" s="1">
        <v>42551</v>
      </c>
      <c r="E909" s="2">
        <v>11360753000</v>
      </c>
      <c r="F909" s="2">
        <v>8823384000</v>
      </c>
      <c r="G909" s="2">
        <v>1359360000</v>
      </c>
      <c r="H909">
        <v>0</v>
      </c>
      <c r="I909">
        <v>0</v>
      </c>
      <c r="J909" t="s">
        <v>12</v>
      </c>
      <c r="K909" t="s">
        <v>66</v>
      </c>
    </row>
    <row r="910" spans="1:11" x14ac:dyDescent="0.3">
      <c r="A910">
        <v>960</v>
      </c>
      <c r="B910" t="s">
        <v>331</v>
      </c>
      <c r="C910" t="s">
        <v>15</v>
      </c>
      <c r="D910" s="1">
        <v>41639</v>
      </c>
      <c r="E910" s="2">
        <v>11420000000</v>
      </c>
      <c r="F910" s="2">
        <v>10303000000</v>
      </c>
      <c r="G910">
        <v>0</v>
      </c>
      <c r="H910">
        <v>0</v>
      </c>
      <c r="I910">
        <v>0</v>
      </c>
      <c r="J910" t="s">
        <v>12</v>
      </c>
      <c r="K910" t="s">
        <v>66</v>
      </c>
    </row>
    <row r="911" spans="1:11" x14ac:dyDescent="0.3">
      <c r="A911">
        <v>1169</v>
      </c>
      <c r="B911" t="s">
        <v>329</v>
      </c>
      <c r="C911" t="s">
        <v>15</v>
      </c>
      <c r="D911" s="1">
        <v>42004</v>
      </c>
      <c r="E911" s="2">
        <v>11624000000</v>
      </c>
      <c r="F911" s="2">
        <v>4201000000</v>
      </c>
      <c r="G911" s="2">
        <v>2897000000</v>
      </c>
      <c r="H911">
        <v>0</v>
      </c>
      <c r="I911" s="2">
        <v>951000000</v>
      </c>
      <c r="J911" t="s">
        <v>12</v>
      </c>
      <c r="K911" t="s">
        <v>96</v>
      </c>
    </row>
    <row r="912" spans="1:11" x14ac:dyDescent="0.3">
      <c r="A912">
        <v>398</v>
      </c>
      <c r="B912" t="s">
        <v>333</v>
      </c>
      <c r="C912" t="s">
        <v>16</v>
      </c>
      <c r="D912" s="1">
        <v>42363</v>
      </c>
      <c r="E912" s="2">
        <v>11811000000</v>
      </c>
      <c r="F912" s="2">
        <v>3293000000</v>
      </c>
      <c r="G912" s="2">
        <v>3726000000</v>
      </c>
      <c r="H912">
        <v>0</v>
      </c>
      <c r="I912" s="2">
        <v>1208000000</v>
      </c>
      <c r="J912" t="s">
        <v>12</v>
      </c>
      <c r="K912" t="s">
        <v>96</v>
      </c>
    </row>
    <row r="913" spans="1:11" x14ac:dyDescent="0.3">
      <c r="A913">
        <v>939</v>
      </c>
      <c r="B913" t="s">
        <v>353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263</v>
      </c>
    </row>
    <row r="914" spans="1:11" x14ac:dyDescent="0.3">
      <c r="A914">
        <v>940</v>
      </c>
      <c r="B914" t="s">
        <v>353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263</v>
      </c>
    </row>
    <row r="915" spans="1:11" x14ac:dyDescent="0.3">
      <c r="A915">
        <v>941</v>
      </c>
      <c r="B915" t="s">
        <v>353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263</v>
      </c>
    </row>
    <row r="916" spans="1:11" x14ac:dyDescent="0.3">
      <c r="A916">
        <v>942</v>
      </c>
      <c r="B916" t="s">
        <v>353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263</v>
      </c>
    </row>
    <row r="917" spans="1:11" x14ac:dyDescent="0.3">
      <c r="A917">
        <v>875</v>
      </c>
      <c r="B917" t="s">
        <v>332</v>
      </c>
      <c r="C917" t="s">
        <v>11</v>
      </c>
      <c r="D917" s="1">
        <v>41544</v>
      </c>
      <c r="E917" s="2">
        <v>11818376000</v>
      </c>
      <c r="F917" s="2">
        <v>9976057000</v>
      </c>
      <c r="G917" s="2">
        <v>1173340000</v>
      </c>
      <c r="H917">
        <v>0</v>
      </c>
      <c r="I917">
        <v>0</v>
      </c>
      <c r="J917" t="s">
        <v>12</v>
      </c>
      <c r="K917" t="s">
        <v>66</v>
      </c>
    </row>
    <row r="918" spans="1:11" x14ac:dyDescent="0.3">
      <c r="A918">
        <v>396</v>
      </c>
      <c r="B918" t="s">
        <v>333</v>
      </c>
      <c r="C918" t="s">
        <v>11</v>
      </c>
      <c r="D918" s="1">
        <v>41639</v>
      </c>
      <c r="E918" s="2">
        <v>12026000000</v>
      </c>
      <c r="F918" s="2">
        <v>3931000000</v>
      </c>
      <c r="G918" s="2">
        <v>3518000000</v>
      </c>
      <c r="H918">
        <v>0</v>
      </c>
      <c r="I918" s="2">
        <v>1104000000</v>
      </c>
      <c r="J918" t="s">
        <v>12</v>
      </c>
      <c r="K918" t="s">
        <v>96</v>
      </c>
    </row>
    <row r="919" spans="1:11" x14ac:dyDescent="0.3">
      <c r="A919">
        <v>1567</v>
      </c>
      <c r="B919" t="s">
        <v>354</v>
      </c>
      <c r="C919" t="s">
        <v>15</v>
      </c>
      <c r="D919" s="1">
        <v>41636</v>
      </c>
      <c r="E919" s="2">
        <v>12104000000</v>
      </c>
      <c r="F919" s="2">
        <v>10131000000</v>
      </c>
      <c r="G919" s="2">
        <v>1126000000</v>
      </c>
      <c r="H919">
        <v>0</v>
      </c>
      <c r="I919">
        <v>0</v>
      </c>
      <c r="J919" t="s">
        <v>12</v>
      </c>
      <c r="K919" t="s">
        <v>66</v>
      </c>
    </row>
    <row r="920" spans="1:11" x14ac:dyDescent="0.3">
      <c r="A920">
        <v>877</v>
      </c>
      <c r="B920" t="s">
        <v>332</v>
      </c>
      <c r="C920" t="s">
        <v>16</v>
      </c>
      <c r="D920" s="1">
        <v>42279</v>
      </c>
      <c r="E920" s="2">
        <v>12114832000</v>
      </c>
      <c r="F920" s="2">
        <v>10146494000</v>
      </c>
      <c r="G920" s="2">
        <v>1522811000</v>
      </c>
      <c r="H920">
        <v>0</v>
      </c>
      <c r="I920">
        <v>0</v>
      </c>
      <c r="J920" t="s">
        <v>12</v>
      </c>
      <c r="K920" t="s">
        <v>66</v>
      </c>
    </row>
    <row r="921" spans="1:11" x14ac:dyDescent="0.3">
      <c r="A921">
        <v>947</v>
      </c>
      <c r="B921" t="s">
        <v>355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198</v>
      </c>
    </row>
    <row r="922" spans="1:11" x14ac:dyDescent="0.3">
      <c r="A922">
        <v>948</v>
      </c>
      <c r="B922" t="s">
        <v>355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198</v>
      </c>
    </row>
    <row r="923" spans="1:11" x14ac:dyDescent="0.3">
      <c r="A923">
        <v>949</v>
      </c>
      <c r="B923" t="s">
        <v>355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198</v>
      </c>
    </row>
    <row r="924" spans="1:11" x14ac:dyDescent="0.3">
      <c r="A924">
        <v>950</v>
      </c>
      <c r="B924" t="s">
        <v>355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198</v>
      </c>
    </row>
    <row r="925" spans="1:11" x14ac:dyDescent="0.3">
      <c r="A925">
        <v>951</v>
      </c>
      <c r="B925" t="s">
        <v>356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25</v>
      </c>
      <c r="K925" t="s">
        <v>196</v>
      </c>
    </row>
    <row r="926" spans="1:11" x14ac:dyDescent="0.3">
      <c r="A926">
        <v>952</v>
      </c>
      <c r="B926" t="s">
        <v>356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25</v>
      </c>
      <c r="K926" t="s">
        <v>196</v>
      </c>
    </row>
    <row r="927" spans="1:11" x14ac:dyDescent="0.3">
      <c r="A927">
        <v>953</v>
      </c>
      <c r="B927" t="s">
        <v>356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25</v>
      </c>
      <c r="K927" t="s">
        <v>196</v>
      </c>
    </row>
    <row r="928" spans="1:11" x14ac:dyDescent="0.3">
      <c r="A928">
        <v>954</v>
      </c>
      <c r="B928" t="s">
        <v>356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25</v>
      </c>
      <c r="K928" t="s">
        <v>196</v>
      </c>
    </row>
    <row r="929" spans="1:11" x14ac:dyDescent="0.3">
      <c r="A929">
        <v>955</v>
      </c>
      <c r="B929" t="s">
        <v>357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358</v>
      </c>
    </row>
    <row r="930" spans="1:11" x14ac:dyDescent="0.3">
      <c r="A930">
        <v>956</v>
      </c>
      <c r="B930" t="s">
        <v>357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358</v>
      </c>
    </row>
    <row r="931" spans="1:11" x14ac:dyDescent="0.3">
      <c r="A931">
        <v>957</v>
      </c>
      <c r="B931" t="s">
        <v>357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358</v>
      </c>
    </row>
    <row r="932" spans="1:11" x14ac:dyDescent="0.3">
      <c r="A932">
        <v>958</v>
      </c>
      <c r="B932" t="s">
        <v>357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358</v>
      </c>
    </row>
    <row r="933" spans="1:11" x14ac:dyDescent="0.3">
      <c r="A933">
        <v>1566</v>
      </c>
      <c r="B933" t="s">
        <v>354</v>
      </c>
      <c r="C933" t="s">
        <v>11</v>
      </c>
      <c r="D933" s="1">
        <v>41272</v>
      </c>
      <c r="E933" s="2">
        <v>12237000000</v>
      </c>
      <c r="F933" s="2">
        <v>10019000000</v>
      </c>
      <c r="G933" s="2">
        <v>1165000000</v>
      </c>
      <c r="H933">
        <v>0</v>
      </c>
      <c r="I933">
        <v>0</v>
      </c>
      <c r="J933" t="s">
        <v>12</v>
      </c>
      <c r="K933" t="s">
        <v>66</v>
      </c>
    </row>
    <row r="934" spans="1:11" x14ac:dyDescent="0.3">
      <c r="A934">
        <v>397</v>
      </c>
      <c r="B934" t="s">
        <v>333</v>
      </c>
      <c r="C934" t="s">
        <v>15</v>
      </c>
      <c r="D934" s="1">
        <v>41999</v>
      </c>
      <c r="E934" s="2">
        <v>12669000000</v>
      </c>
      <c r="F934" s="2">
        <v>4100000000</v>
      </c>
      <c r="G934" s="2">
        <v>3805000000</v>
      </c>
      <c r="H934">
        <v>0</v>
      </c>
      <c r="I934" s="2">
        <v>1151000000</v>
      </c>
      <c r="J934" t="s">
        <v>12</v>
      </c>
      <c r="K934" t="s">
        <v>96</v>
      </c>
    </row>
    <row r="935" spans="1:11" x14ac:dyDescent="0.3">
      <c r="A935">
        <v>876</v>
      </c>
      <c r="B935" t="s">
        <v>332</v>
      </c>
      <c r="C935" t="s">
        <v>15</v>
      </c>
      <c r="D935" s="1">
        <v>41908</v>
      </c>
      <c r="E935" s="2">
        <v>12695157000</v>
      </c>
      <c r="F935" s="2">
        <v>10621373000</v>
      </c>
      <c r="G935" s="2">
        <v>1545716000</v>
      </c>
      <c r="H935">
        <v>0</v>
      </c>
      <c r="I935">
        <v>0</v>
      </c>
      <c r="J935" t="s">
        <v>12</v>
      </c>
      <c r="K935" t="s">
        <v>66</v>
      </c>
    </row>
    <row r="936" spans="1:11" x14ac:dyDescent="0.3">
      <c r="A936">
        <v>1274</v>
      </c>
      <c r="B936" t="s">
        <v>352</v>
      </c>
      <c r="C936" t="s">
        <v>16</v>
      </c>
      <c r="D936" s="1">
        <v>42185</v>
      </c>
      <c r="E936" s="2">
        <v>12711744000</v>
      </c>
      <c r="F936" s="2">
        <v>9655245000</v>
      </c>
      <c r="G936" s="2">
        <v>1544746000</v>
      </c>
      <c r="H936">
        <v>0</v>
      </c>
      <c r="I936">
        <v>0</v>
      </c>
      <c r="J936" t="s">
        <v>12</v>
      </c>
      <c r="K936" t="s">
        <v>66</v>
      </c>
    </row>
    <row r="937" spans="1:11" x14ac:dyDescent="0.3">
      <c r="A937">
        <v>151</v>
      </c>
      <c r="B937" t="s">
        <v>276</v>
      </c>
      <c r="C937" t="s">
        <v>20</v>
      </c>
      <c r="D937" s="1">
        <v>42369</v>
      </c>
      <c r="E937" s="2">
        <v>5568700000</v>
      </c>
      <c r="F937" s="2">
        <v>3789200000</v>
      </c>
      <c r="G937" s="2">
        <v>669100000</v>
      </c>
      <c r="H937">
        <v>0</v>
      </c>
      <c r="I937">
        <v>0</v>
      </c>
      <c r="J937" t="s">
        <v>22</v>
      </c>
      <c r="K937" t="s">
        <v>277</v>
      </c>
    </row>
    <row r="938" spans="1:11" x14ac:dyDescent="0.3">
      <c r="A938">
        <v>1715</v>
      </c>
      <c r="B938" t="s">
        <v>341</v>
      </c>
      <c r="C938" t="s">
        <v>16</v>
      </c>
      <c r="D938" s="1">
        <v>42004</v>
      </c>
      <c r="E938" s="2">
        <v>5607200000</v>
      </c>
      <c r="F938" s="2">
        <v>3297400000</v>
      </c>
      <c r="G938" s="2">
        <v>1169300000</v>
      </c>
      <c r="H938">
        <v>0</v>
      </c>
      <c r="I938">
        <v>0</v>
      </c>
      <c r="J938" t="s">
        <v>22</v>
      </c>
      <c r="K938" t="s">
        <v>23</v>
      </c>
    </row>
    <row r="939" spans="1:11" x14ac:dyDescent="0.3">
      <c r="A939">
        <v>1713</v>
      </c>
      <c r="B939" t="s">
        <v>341</v>
      </c>
      <c r="C939" t="s">
        <v>11</v>
      </c>
      <c r="D939" s="1">
        <v>41274</v>
      </c>
      <c r="E939" s="2">
        <v>5664800000</v>
      </c>
      <c r="F939" s="2">
        <v>3194200000</v>
      </c>
      <c r="G939" s="2">
        <v>1140600000</v>
      </c>
      <c r="H939">
        <v>0</v>
      </c>
      <c r="I939">
        <v>0</v>
      </c>
      <c r="J939" t="s">
        <v>22</v>
      </c>
      <c r="K939" t="s">
        <v>23</v>
      </c>
    </row>
    <row r="940" spans="1:11" x14ac:dyDescent="0.3">
      <c r="A940">
        <v>640</v>
      </c>
      <c r="B940" t="s">
        <v>359</v>
      </c>
      <c r="C940" t="s">
        <v>11</v>
      </c>
      <c r="D940" s="1">
        <v>41274</v>
      </c>
      <c r="E940" s="2">
        <v>5795800000</v>
      </c>
      <c r="F940" s="2">
        <v>3956200000</v>
      </c>
      <c r="G940" s="2">
        <v>763300000</v>
      </c>
      <c r="H940">
        <v>0</v>
      </c>
      <c r="I940">
        <v>0</v>
      </c>
      <c r="J940" t="s">
        <v>22</v>
      </c>
      <c r="K940" t="s">
        <v>23</v>
      </c>
    </row>
    <row r="941" spans="1:11" x14ac:dyDescent="0.3">
      <c r="A941">
        <v>967</v>
      </c>
      <c r="B941" t="s">
        <v>360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25</v>
      </c>
      <c r="K941" t="s">
        <v>26</v>
      </c>
    </row>
    <row r="942" spans="1:11" x14ac:dyDescent="0.3">
      <c r="A942">
        <v>968</v>
      </c>
      <c r="B942" t="s">
        <v>360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25</v>
      </c>
      <c r="K942" t="s">
        <v>26</v>
      </c>
    </row>
    <row r="943" spans="1:11" x14ac:dyDescent="0.3">
      <c r="A943">
        <v>969</v>
      </c>
      <c r="B943" t="s">
        <v>360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25</v>
      </c>
      <c r="K943" t="s">
        <v>26</v>
      </c>
    </row>
    <row r="944" spans="1:11" x14ac:dyDescent="0.3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25</v>
      </c>
      <c r="K944" t="s">
        <v>26</v>
      </c>
    </row>
    <row r="945" spans="1:11" x14ac:dyDescent="0.3">
      <c r="A945">
        <v>307</v>
      </c>
      <c r="B945" t="s">
        <v>334</v>
      </c>
      <c r="C945" t="s">
        <v>15</v>
      </c>
      <c r="D945" s="1">
        <v>41639</v>
      </c>
      <c r="E945" s="2">
        <v>12752076000</v>
      </c>
      <c r="F945" s="2">
        <v>10915981000</v>
      </c>
      <c r="G945" s="2">
        <v>1153445000</v>
      </c>
      <c r="H945">
        <v>0</v>
      </c>
      <c r="I945">
        <v>0</v>
      </c>
      <c r="J945" t="s">
        <v>12</v>
      </c>
      <c r="K945" t="s">
        <v>245</v>
      </c>
    </row>
    <row r="946" spans="1:11" x14ac:dyDescent="0.3">
      <c r="A946">
        <v>1700</v>
      </c>
      <c r="B946" t="s">
        <v>361</v>
      </c>
      <c r="C946" t="s">
        <v>16</v>
      </c>
      <c r="D946" s="1">
        <v>42369</v>
      </c>
      <c r="E946" s="2">
        <v>12961000000</v>
      </c>
      <c r="F946" s="2">
        <v>8231000000</v>
      </c>
      <c r="G946" s="2">
        <v>1343000000</v>
      </c>
      <c r="H946">
        <v>0</v>
      </c>
      <c r="I946" s="2">
        <v>1245000000</v>
      </c>
      <c r="J946" t="s">
        <v>12</v>
      </c>
      <c r="K946" t="s">
        <v>362</v>
      </c>
    </row>
    <row r="947" spans="1:11" x14ac:dyDescent="0.3">
      <c r="A947">
        <v>1272</v>
      </c>
      <c r="B947" t="s">
        <v>352</v>
      </c>
      <c r="C947" t="s">
        <v>11</v>
      </c>
      <c r="D947" s="1">
        <v>41455</v>
      </c>
      <c r="E947" s="2">
        <v>13015704000</v>
      </c>
      <c r="F947" s="2">
        <v>10086675000</v>
      </c>
      <c r="G947" s="2">
        <v>1554973000</v>
      </c>
      <c r="H947">
        <v>0</v>
      </c>
      <c r="I947">
        <v>0</v>
      </c>
      <c r="J947" t="s">
        <v>12</v>
      </c>
      <c r="K947" t="s">
        <v>66</v>
      </c>
    </row>
    <row r="948" spans="1:11" x14ac:dyDescent="0.3">
      <c r="A948">
        <v>959</v>
      </c>
      <c r="B948" t="s">
        <v>331</v>
      </c>
      <c r="C948" t="s">
        <v>11</v>
      </c>
      <c r="D948" s="1">
        <v>41274</v>
      </c>
      <c r="E948" s="2">
        <v>13107000000</v>
      </c>
      <c r="F948" s="2">
        <v>11799000000</v>
      </c>
      <c r="G948">
        <v>0</v>
      </c>
      <c r="H948">
        <v>0</v>
      </c>
      <c r="I948">
        <v>0</v>
      </c>
      <c r="J948" t="s">
        <v>12</v>
      </c>
      <c r="K948" t="s">
        <v>66</v>
      </c>
    </row>
    <row r="949" spans="1:11" x14ac:dyDescent="0.3">
      <c r="A949">
        <v>975</v>
      </c>
      <c r="B949" t="s">
        <v>363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46</v>
      </c>
      <c r="K949" t="s">
        <v>49</v>
      </c>
    </row>
    <row r="950" spans="1:11" x14ac:dyDescent="0.3">
      <c r="A950">
        <v>976</v>
      </c>
      <c r="B950" t="s">
        <v>363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46</v>
      </c>
      <c r="K950" t="s">
        <v>49</v>
      </c>
    </row>
    <row r="951" spans="1:11" x14ac:dyDescent="0.3">
      <c r="A951">
        <v>977</v>
      </c>
      <c r="B951" t="s">
        <v>363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46</v>
      </c>
      <c r="K951" t="s">
        <v>49</v>
      </c>
    </row>
    <row r="952" spans="1:11" x14ac:dyDescent="0.3">
      <c r="A952">
        <v>978</v>
      </c>
      <c r="B952" t="s">
        <v>363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46</v>
      </c>
      <c r="K952" t="s">
        <v>49</v>
      </c>
    </row>
    <row r="953" spans="1:11" x14ac:dyDescent="0.3">
      <c r="A953">
        <v>979</v>
      </c>
      <c r="B953" t="s">
        <v>364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300</v>
      </c>
    </row>
    <row r="954" spans="1:11" x14ac:dyDescent="0.3">
      <c r="A954">
        <v>980</v>
      </c>
      <c r="B954" t="s">
        <v>364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300</v>
      </c>
    </row>
    <row r="955" spans="1:11" x14ac:dyDescent="0.3">
      <c r="A955">
        <v>981</v>
      </c>
      <c r="B955" t="s">
        <v>364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300</v>
      </c>
    </row>
    <row r="956" spans="1:11" x14ac:dyDescent="0.3">
      <c r="A956">
        <v>982</v>
      </c>
      <c r="B956" t="s">
        <v>364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300</v>
      </c>
    </row>
    <row r="957" spans="1:11" x14ac:dyDescent="0.3">
      <c r="A957">
        <v>27</v>
      </c>
      <c r="B957" t="s">
        <v>261</v>
      </c>
      <c r="C957" t="s">
        <v>20</v>
      </c>
      <c r="D957" s="1">
        <v>42706</v>
      </c>
      <c r="E957" s="2">
        <v>5854430000</v>
      </c>
      <c r="F957" s="2">
        <v>819908000</v>
      </c>
      <c r="G957" s="2">
        <v>2487907000</v>
      </c>
      <c r="H957" s="2">
        <v>975987000</v>
      </c>
      <c r="I957" s="2">
        <v>78534000</v>
      </c>
      <c r="J957" t="s">
        <v>22</v>
      </c>
      <c r="K957" t="s">
        <v>98</v>
      </c>
    </row>
    <row r="958" spans="1:11" x14ac:dyDescent="0.3">
      <c r="A958">
        <v>986</v>
      </c>
      <c r="B958" t="s">
        <v>257</v>
      </c>
      <c r="C958" t="s">
        <v>20</v>
      </c>
      <c r="D958" s="1">
        <v>42547</v>
      </c>
      <c r="E958" s="2">
        <v>5885893000</v>
      </c>
      <c r="F958" s="2">
        <v>3266971000</v>
      </c>
      <c r="G958" s="2">
        <v>630954000</v>
      </c>
      <c r="H958" s="2">
        <v>913712000</v>
      </c>
      <c r="I958">
        <v>0</v>
      </c>
      <c r="J958" t="s">
        <v>22</v>
      </c>
      <c r="K958" t="s">
        <v>182</v>
      </c>
    </row>
    <row r="959" spans="1:11" x14ac:dyDescent="0.3">
      <c r="A959">
        <v>641</v>
      </c>
      <c r="B959" t="s">
        <v>359</v>
      </c>
      <c r="C959" t="s">
        <v>15</v>
      </c>
      <c r="D959" s="1">
        <v>41639</v>
      </c>
      <c r="E959" s="2">
        <v>6063400000</v>
      </c>
      <c r="F959" s="2">
        <v>4092700000</v>
      </c>
      <c r="G959" s="2">
        <v>907800000</v>
      </c>
      <c r="H959">
        <v>0</v>
      </c>
      <c r="I959">
        <v>0</v>
      </c>
      <c r="J959" t="s">
        <v>22</v>
      </c>
      <c r="K959" t="s">
        <v>23</v>
      </c>
    </row>
    <row r="960" spans="1:11" x14ac:dyDescent="0.3">
      <c r="A960">
        <v>1174</v>
      </c>
      <c r="B960" t="s">
        <v>342</v>
      </c>
      <c r="C960" t="s">
        <v>16</v>
      </c>
      <c r="D960" s="1">
        <v>42118</v>
      </c>
      <c r="E960" s="2">
        <v>6123000000</v>
      </c>
      <c r="F960" s="2">
        <v>2290000000</v>
      </c>
      <c r="G960" s="2">
        <v>2197000000</v>
      </c>
      <c r="H960" s="2">
        <v>920000000</v>
      </c>
      <c r="I960">
        <v>0</v>
      </c>
      <c r="J960" t="s">
        <v>22</v>
      </c>
      <c r="K960" t="s">
        <v>23</v>
      </c>
    </row>
    <row r="961" spans="1:11" x14ac:dyDescent="0.3">
      <c r="A961">
        <v>987</v>
      </c>
      <c r="B961" t="s">
        <v>365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51</v>
      </c>
      <c r="K961" t="s">
        <v>366</v>
      </c>
    </row>
    <row r="962" spans="1:11" x14ac:dyDescent="0.3">
      <c r="A962">
        <v>988</v>
      </c>
      <c r="B962" t="s">
        <v>365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51</v>
      </c>
      <c r="K962" t="s">
        <v>366</v>
      </c>
    </row>
    <row r="963" spans="1:11" x14ac:dyDescent="0.3">
      <c r="A963">
        <v>989</v>
      </c>
      <c r="B963" t="s">
        <v>365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51</v>
      </c>
      <c r="K963" t="s">
        <v>366</v>
      </c>
    </row>
    <row r="964" spans="1:11" x14ac:dyDescent="0.3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51</v>
      </c>
      <c r="K964" t="s">
        <v>366</v>
      </c>
    </row>
    <row r="965" spans="1:11" x14ac:dyDescent="0.3">
      <c r="A965">
        <v>1273</v>
      </c>
      <c r="B965" t="s">
        <v>352</v>
      </c>
      <c r="C965" t="s">
        <v>15</v>
      </c>
      <c r="D965" s="1">
        <v>41820</v>
      </c>
      <c r="E965" s="2">
        <v>13215971000</v>
      </c>
      <c r="F965" s="2">
        <v>10188227000</v>
      </c>
      <c r="G965" s="2">
        <v>1633992000</v>
      </c>
      <c r="H965">
        <v>0</v>
      </c>
      <c r="I965">
        <v>0</v>
      </c>
      <c r="J965" t="s">
        <v>12</v>
      </c>
      <c r="K965" t="s">
        <v>66</v>
      </c>
    </row>
    <row r="966" spans="1:11" x14ac:dyDescent="0.3">
      <c r="A966">
        <v>865</v>
      </c>
      <c r="B966" t="s">
        <v>367</v>
      </c>
      <c r="C966" t="s">
        <v>16</v>
      </c>
      <c r="D966" s="1">
        <v>42369</v>
      </c>
      <c r="E966" s="2">
        <v>13405000000</v>
      </c>
      <c r="F966" s="2">
        <v>7888000000</v>
      </c>
      <c r="G966" s="2">
        <v>2417000000</v>
      </c>
      <c r="H966">
        <v>0</v>
      </c>
      <c r="I966" s="2">
        <v>233000000</v>
      </c>
      <c r="J966" t="s">
        <v>12</v>
      </c>
      <c r="K966" t="s">
        <v>191</v>
      </c>
    </row>
    <row r="967" spans="1:11" x14ac:dyDescent="0.3">
      <c r="A967">
        <v>1569</v>
      </c>
      <c r="B967" t="s">
        <v>354</v>
      </c>
      <c r="C967" t="s">
        <v>20</v>
      </c>
      <c r="D967" s="1">
        <v>42371</v>
      </c>
      <c r="E967" s="2">
        <v>13423000000</v>
      </c>
      <c r="F967" s="2">
        <v>10979000000</v>
      </c>
      <c r="G967" s="2">
        <v>1304000000</v>
      </c>
      <c r="H967">
        <v>0</v>
      </c>
      <c r="I967">
        <v>0</v>
      </c>
      <c r="J967" t="s">
        <v>12</v>
      </c>
      <c r="K967" t="s">
        <v>66</v>
      </c>
    </row>
    <row r="968" spans="1:11" x14ac:dyDescent="0.3">
      <c r="A968">
        <v>308</v>
      </c>
      <c r="B968" t="s">
        <v>334</v>
      </c>
      <c r="C968" t="s">
        <v>16</v>
      </c>
      <c r="D968" s="1">
        <v>42004</v>
      </c>
      <c r="E968" s="2">
        <v>13470067000</v>
      </c>
      <c r="F968" s="2">
        <v>11462415000</v>
      </c>
      <c r="G968" s="2">
        <v>1259234000</v>
      </c>
      <c r="H968">
        <v>0</v>
      </c>
      <c r="I968">
        <v>0</v>
      </c>
      <c r="J968" t="s">
        <v>12</v>
      </c>
      <c r="K968" t="s">
        <v>245</v>
      </c>
    </row>
    <row r="969" spans="1:11" x14ac:dyDescent="0.3">
      <c r="A969">
        <v>995</v>
      </c>
      <c r="B969" t="s">
        <v>368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179</v>
      </c>
      <c r="K969" t="s">
        <v>369</v>
      </c>
    </row>
    <row r="970" spans="1:11" x14ac:dyDescent="0.3">
      <c r="A970">
        <v>996</v>
      </c>
      <c r="B970" t="s">
        <v>368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179</v>
      </c>
      <c r="K970" t="s">
        <v>369</v>
      </c>
    </row>
    <row r="971" spans="1:11" x14ac:dyDescent="0.3">
      <c r="A971">
        <v>997</v>
      </c>
      <c r="B971" t="s">
        <v>368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179</v>
      </c>
      <c r="K971" t="s">
        <v>369</v>
      </c>
    </row>
    <row r="972" spans="1:11" x14ac:dyDescent="0.3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179</v>
      </c>
      <c r="K972" t="s">
        <v>369</v>
      </c>
    </row>
    <row r="973" spans="1:11" x14ac:dyDescent="0.3">
      <c r="A973">
        <v>999</v>
      </c>
      <c r="B973" t="s">
        <v>370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63</v>
      </c>
      <c r="K973" t="s">
        <v>189</v>
      </c>
    </row>
    <row r="974" spans="1:11" x14ac:dyDescent="0.3">
      <c r="A974">
        <v>1000</v>
      </c>
      <c r="B974" t="s">
        <v>370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63</v>
      </c>
      <c r="K974" t="s">
        <v>189</v>
      </c>
    </row>
    <row r="975" spans="1:11" x14ac:dyDescent="0.3">
      <c r="A975">
        <v>1001</v>
      </c>
      <c r="B975" t="s">
        <v>370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63</v>
      </c>
      <c r="K975" t="s">
        <v>189</v>
      </c>
    </row>
    <row r="976" spans="1:11" x14ac:dyDescent="0.3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63</v>
      </c>
      <c r="K976" t="s">
        <v>189</v>
      </c>
    </row>
    <row r="977" spans="1:11" x14ac:dyDescent="0.3">
      <c r="A977">
        <v>1003</v>
      </c>
      <c r="B977" t="s">
        <v>371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337</v>
      </c>
    </row>
    <row r="978" spans="1:11" x14ac:dyDescent="0.3">
      <c r="A978">
        <v>1004</v>
      </c>
      <c r="B978" t="s">
        <v>371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337</v>
      </c>
    </row>
    <row r="979" spans="1:11" x14ac:dyDescent="0.3">
      <c r="A979">
        <v>1005</v>
      </c>
      <c r="B979" t="s">
        <v>371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337</v>
      </c>
    </row>
    <row r="980" spans="1:11" x14ac:dyDescent="0.3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337</v>
      </c>
    </row>
    <row r="981" spans="1:11" x14ac:dyDescent="0.3">
      <c r="A981">
        <v>1173</v>
      </c>
      <c r="B981" t="s">
        <v>342</v>
      </c>
      <c r="C981" t="s">
        <v>15</v>
      </c>
      <c r="D981" s="1">
        <v>41754</v>
      </c>
      <c r="E981" s="2">
        <v>6325000000</v>
      </c>
      <c r="F981" s="2">
        <v>2406000000</v>
      </c>
      <c r="G981" s="2">
        <v>2179000000</v>
      </c>
      <c r="H981" s="2">
        <v>918000000</v>
      </c>
      <c r="I981">
        <v>0</v>
      </c>
      <c r="J981" t="s">
        <v>22</v>
      </c>
      <c r="K981" t="s">
        <v>23</v>
      </c>
    </row>
    <row r="982" spans="1:11" x14ac:dyDescent="0.3">
      <c r="A982">
        <v>1172</v>
      </c>
      <c r="B982" t="s">
        <v>342</v>
      </c>
      <c r="C982" t="s">
        <v>11</v>
      </c>
      <c r="D982" s="1">
        <v>41390</v>
      </c>
      <c r="E982" s="2">
        <v>6332400000</v>
      </c>
      <c r="F982" s="2">
        <v>2571300000</v>
      </c>
      <c r="G982" s="2">
        <v>2247400000</v>
      </c>
      <c r="H982" s="2">
        <v>904200000</v>
      </c>
      <c r="I982">
        <v>0</v>
      </c>
      <c r="J982" t="s">
        <v>22</v>
      </c>
      <c r="K982" t="s">
        <v>23</v>
      </c>
    </row>
    <row r="983" spans="1:11" x14ac:dyDescent="0.3">
      <c r="A983">
        <v>642</v>
      </c>
      <c r="B983" t="s">
        <v>359</v>
      </c>
      <c r="C983" t="s">
        <v>16</v>
      </c>
      <c r="D983" s="1">
        <v>42004</v>
      </c>
      <c r="E983" s="2">
        <v>6413800000</v>
      </c>
      <c r="F983" s="2">
        <v>4328300000</v>
      </c>
      <c r="G983" s="2">
        <v>814900000</v>
      </c>
      <c r="H983">
        <v>0</v>
      </c>
      <c r="I983">
        <v>0</v>
      </c>
      <c r="J983" t="s">
        <v>22</v>
      </c>
      <c r="K983" t="s">
        <v>23</v>
      </c>
    </row>
    <row r="984" spans="1:11" x14ac:dyDescent="0.3">
      <c r="A984">
        <v>39</v>
      </c>
      <c r="B984" t="s">
        <v>259</v>
      </c>
      <c r="C984" t="s">
        <v>20</v>
      </c>
      <c r="D984" s="1">
        <v>42369</v>
      </c>
      <c r="E984" s="2">
        <v>6439746000</v>
      </c>
      <c r="F984" s="2">
        <v>4482700000</v>
      </c>
      <c r="G984" s="2">
        <v>203046000</v>
      </c>
      <c r="H984">
        <v>0</v>
      </c>
      <c r="I984" s="2">
        <v>492140000</v>
      </c>
      <c r="J984" t="s">
        <v>22</v>
      </c>
      <c r="K984" t="s">
        <v>175</v>
      </c>
    </row>
    <row r="985" spans="1:11" x14ac:dyDescent="0.3">
      <c r="A985">
        <v>1011</v>
      </c>
      <c r="B985" t="s">
        <v>372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56</v>
      </c>
      <c r="K985" t="s">
        <v>235</v>
      </c>
    </row>
    <row r="986" spans="1:11" x14ac:dyDescent="0.3">
      <c r="A986">
        <v>1012</v>
      </c>
      <c r="B986" t="s">
        <v>372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56</v>
      </c>
      <c r="K986" t="s">
        <v>235</v>
      </c>
    </row>
    <row r="987" spans="1:11" x14ac:dyDescent="0.3">
      <c r="A987">
        <v>1013</v>
      </c>
      <c r="B987" t="s">
        <v>372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56</v>
      </c>
      <c r="K987" t="s">
        <v>235</v>
      </c>
    </row>
    <row r="988" spans="1:11" x14ac:dyDescent="0.3">
      <c r="A988">
        <v>1014</v>
      </c>
      <c r="B988" t="s">
        <v>372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56</v>
      </c>
      <c r="K988" t="s">
        <v>235</v>
      </c>
    </row>
    <row r="989" spans="1:11" x14ac:dyDescent="0.3">
      <c r="A989">
        <v>1015</v>
      </c>
      <c r="B989" t="s">
        <v>373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56</v>
      </c>
      <c r="K989" t="s">
        <v>271</v>
      </c>
    </row>
    <row r="990" spans="1:11" x14ac:dyDescent="0.3">
      <c r="A990">
        <v>1016</v>
      </c>
      <c r="B990" t="s">
        <v>373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56</v>
      </c>
      <c r="K990" t="s">
        <v>271</v>
      </c>
    </row>
    <row r="991" spans="1:11" x14ac:dyDescent="0.3">
      <c r="A991">
        <v>1017</v>
      </c>
      <c r="B991" t="s">
        <v>373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56</v>
      </c>
      <c r="K991" t="s">
        <v>271</v>
      </c>
    </row>
    <row r="992" spans="1:11" x14ac:dyDescent="0.3">
      <c r="A992">
        <v>1018</v>
      </c>
      <c r="B992" t="s">
        <v>373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56</v>
      </c>
      <c r="K992" t="s">
        <v>271</v>
      </c>
    </row>
    <row r="993" spans="1:11" x14ac:dyDescent="0.3">
      <c r="A993">
        <v>1019</v>
      </c>
      <c r="B993" t="s">
        <v>374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135</v>
      </c>
    </row>
    <row r="994" spans="1:11" x14ac:dyDescent="0.3">
      <c r="A994">
        <v>1020</v>
      </c>
      <c r="B994" t="s">
        <v>374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135</v>
      </c>
    </row>
    <row r="995" spans="1:11" x14ac:dyDescent="0.3">
      <c r="A995">
        <v>1021</v>
      </c>
      <c r="B995" t="s">
        <v>374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135</v>
      </c>
    </row>
    <row r="996" spans="1:11" x14ac:dyDescent="0.3">
      <c r="A996">
        <v>1022</v>
      </c>
      <c r="B996" t="s">
        <v>374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135</v>
      </c>
    </row>
    <row r="997" spans="1:11" x14ac:dyDescent="0.3">
      <c r="A997">
        <v>309</v>
      </c>
      <c r="B997" t="s">
        <v>334</v>
      </c>
      <c r="C997" t="s">
        <v>20</v>
      </c>
      <c r="D997" s="1">
        <v>42369</v>
      </c>
      <c r="E997" s="2">
        <v>13476084000</v>
      </c>
      <c r="F997" s="2">
        <v>11207604000</v>
      </c>
      <c r="G997" s="2">
        <v>1410170000</v>
      </c>
      <c r="H997">
        <v>0</v>
      </c>
      <c r="I997">
        <v>0</v>
      </c>
      <c r="J997" t="s">
        <v>12</v>
      </c>
      <c r="K997" t="s">
        <v>245</v>
      </c>
    </row>
    <row r="998" spans="1:11" x14ac:dyDescent="0.3">
      <c r="A998">
        <v>866</v>
      </c>
      <c r="B998" t="s">
        <v>367</v>
      </c>
      <c r="C998" t="s">
        <v>20</v>
      </c>
      <c r="D998" s="1">
        <v>42735</v>
      </c>
      <c r="E998" s="2">
        <v>13599000000</v>
      </c>
      <c r="F998" s="2">
        <v>7896000000</v>
      </c>
      <c r="G998" s="2">
        <v>2415000000</v>
      </c>
      <c r="H998">
        <v>0</v>
      </c>
      <c r="I998" s="2">
        <v>224000000</v>
      </c>
      <c r="J998" t="s">
        <v>12</v>
      </c>
      <c r="K998" t="s">
        <v>191</v>
      </c>
    </row>
    <row r="999" spans="1:11" x14ac:dyDescent="0.3">
      <c r="A999">
        <v>1701</v>
      </c>
      <c r="B999" t="s">
        <v>361</v>
      </c>
      <c r="C999" t="s">
        <v>20</v>
      </c>
      <c r="D999" s="1">
        <v>42735</v>
      </c>
      <c r="E999" s="2">
        <v>13609000000</v>
      </c>
      <c r="F999" s="2">
        <v>8486000000</v>
      </c>
      <c r="G999" s="2">
        <v>1410000000</v>
      </c>
      <c r="H999">
        <v>0</v>
      </c>
      <c r="I999" s="2">
        <v>1301000000</v>
      </c>
      <c r="J999" t="s">
        <v>12</v>
      </c>
      <c r="K999" t="s">
        <v>362</v>
      </c>
    </row>
    <row r="1000" spans="1:11" x14ac:dyDescent="0.3">
      <c r="A1000">
        <v>1568</v>
      </c>
      <c r="B1000" t="s">
        <v>354</v>
      </c>
      <c r="C1000" t="s">
        <v>16</v>
      </c>
      <c r="D1000" s="1">
        <v>42007</v>
      </c>
      <c r="E1000" s="2">
        <v>13878000000</v>
      </c>
      <c r="F1000" s="2">
        <v>11421000000</v>
      </c>
      <c r="G1000" s="2">
        <v>1361000000</v>
      </c>
      <c r="H1000">
        <v>0</v>
      </c>
      <c r="I1000">
        <v>0</v>
      </c>
      <c r="J1000" t="s">
        <v>12</v>
      </c>
      <c r="K1000" t="s">
        <v>66</v>
      </c>
    </row>
    <row r="1001" spans="1:11" x14ac:dyDescent="0.3">
      <c r="A1001">
        <v>1027</v>
      </c>
      <c r="B1001" t="s">
        <v>375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292</v>
      </c>
    </row>
    <row r="1002" spans="1:11" x14ac:dyDescent="0.3">
      <c r="A1002">
        <v>1028</v>
      </c>
      <c r="B1002" t="s">
        <v>375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292</v>
      </c>
    </row>
    <row r="1003" spans="1:11" x14ac:dyDescent="0.3">
      <c r="A1003">
        <v>1029</v>
      </c>
      <c r="B1003" t="s">
        <v>375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292</v>
      </c>
    </row>
    <row r="1004" spans="1:11" x14ac:dyDescent="0.3">
      <c r="A1004">
        <v>1030</v>
      </c>
      <c r="B1004" t="s">
        <v>375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292</v>
      </c>
    </row>
    <row r="1005" spans="1:11" x14ac:dyDescent="0.3">
      <c r="A1005">
        <v>1031</v>
      </c>
      <c r="B1005" t="s">
        <v>376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156</v>
      </c>
    </row>
    <row r="1006" spans="1:11" x14ac:dyDescent="0.3">
      <c r="A1006">
        <v>1032</v>
      </c>
      <c r="B1006" t="s">
        <v>376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156</v>
      </c>
    </row>
    <row r="1007" spans="1:11" x14ac:dyDescent="0.3">
      <c r="A1007">
        <v>1033</v>
      </c>
      <c r="B1007" t="s">
        <v>376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156</v>
      </c>
    </row>
    <row r="1008" spans="1:11" x14ac:dyDescent="0.3">
      <c r="A1008">
        <v>1034</v>
      </c>
      <c r="B1008" t="s">
        <v>376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156</v>
      </c>
    </row>
    <row r="1009" spans="1:11" x14ac:dyDescent="0.3">
      <c r="A1009">
        <v>643</v>
      </c>
      <c r="B1009" t="s">
        <v>359</v>
      </c>
      <c r="C1009" t="s">
        <v>20</v>
      </c>
      <c r="D1009" s="1">
        <v>42369</v>
      </c>
      <c r="E1009" s="2">
        <v>6595200000</v>
      </c>
      <c r="F1009" s="2">
        <v>4393200000</v>
      </c>
      <c r="G1009" s="2">
        <v>1102800000</v>
      </c>
      <c r="H1009">
        <v>0</v>
      </c>
      <c r="I1009">
        <v>0</v>
      </c>
      <c r="J1009" t="s">
        <v>22</v>
      </c>
      <c r="K1009" t="s">
        <v>23</v>
      </c>
    </row>
    <row r="1010" spans="1:11" x14ac:dyDescent="0.3">
      <c r="A1010">
        <v>389</v>
      </c>
      <c r="B1010" t="s">
        <v>221</v>
      </c>
      <c r="C1010" t="s">
        <v>20</v>
      </c>
      <c r="D1010" s="1">
        <v>42400</v>
      </c>
      <c r="E1010" s="2">
        <v>6667216000</v>
      </c>
      <c r="F1010" s="2">
        <v>1654548000</v>
      </c>
      <c r="G1010" s="2">
        <v>3951445000</v>
      </c>
      <c r="H1010" s="2">
        <v>946300000</v>
      </c>
      <c r="I1010">
        <v>0</v>
      </c>
      <c r="J1010" t="s">
        <v>22</v>
      </c>
      <c r="K1010" t="s">
        <v>23</v>
      </c>
    </row>
    <row r="1011" spans="1:11" x14ac:dyDescent="0.3">
      <c r="A1011">
        <v>1150</v>
      </c>
      <c r="B1011" t="s">
        <v>281</v>
      </c>
      <c r="C1011" t="s">
        <v>16</v>
      </c>
      <c r="D1011" s="1">
        <v>42369</v>
      </c>
      <c r="E1011" s="2">
        <v>6779511000</v>
      </c>
      <c r="F1011" s="2">
        <v>4591476000</v>
      </c>
      <c r="G1011" s="2">
        <v>1231421000</v>
      </c>
      <c r="H1011" s="2">
        <v>650788000</v>
      </c>
      <c r="I1011">
        <v>0</v>
      </c>
      <c r="J1011" t="s">
        <v>22</v>
      </c>
      <c r="K1011" t="s">
        <v>23</v>
      </c>
    </row>
    <row r="1012" spans="1:11" x14ac:dyDescent="0.3">
      <c r="A1012">
        <v>164</v>
      </c>
      <c r="B1012" t="s">
        <v>377</v>
      </c>
      <c r="C1012" t="s">
        <v>11</v>
      </c>
      <c r="D1012" s="1">
        <v>42309</v>
      </c>
      <c r="E1012" s="2">
        <v>6824000000</v>
      </c>
      <c r="F1012" s="2">
        <v>3271000000</v>
      </c>
      <c r="G1012" s="2">
        <v>486000000</v>
      </c>
      <c r="H1012" s="2">
        <v>1049000000</v>
      </c>
      <c r="I1012" s="2">
        <v>249000000</v>
      </c>
      <c r="J1012" t="s">
        <v>22</v>
      </c>
      <c r="K1012" t="s">
        <v>32</v>
      </c>
    </row>
    <row r="1013" spans="1:11" x14ac:dyDescent="0.3">
      <c r="A1013">
        <v>1039</v>
      </c>
      <c r="B1013" t="s">
        <v>378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378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378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378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379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51</v>
      </c>
      <c r="K1017" t="s">
        <v>380</v>
      </c>
    </row>
    <row r="1018" spans="1:11" x14ac:dyDescent="0.3">
      <c r="A1018">
        <v>1044</v>
      </c>
      <c r="B1018" t="s">
        <v>379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51</v>
      </c>
      <c r="K1018" t="s">
        <v>380</v>
      </c>
    </row>
    <row r="1019" spans="1:11" x14ac:dyDescent="0.3">
      <c r="A1019">
        <v>1045</v>
      </c>
      <c r="B1019" t="s">
        <v>379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51</v>
      </c>
      <c r="K1019" t="s">
        <v>380</v>
      </c>
    </row>
    <row r="1020" spans="1:11" x14ac:dyDescent="0.3">
      <c r="A1020">
        <v>1046</v>
      </c>
      <c r="B1020" t="s">
        <v>379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51</v>
      </c>
      <c r="K1020" t="s">
        <v>380</v>
      </c>
    </row>
    <row r="1021" spans="1:11" x14ac:dyDescent="0.3">
      <c r="A1021">
        <v>1047</v>
      </c>
      <c r="B1021" t="s">
        <v>381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40</v>
      </c>
      <c r="K1021" t="s">
        <v>126</v>
      </c>
    </row>
    <row r="1022" spans="1:11" x14ac:dyDescent="0.3">
      <c r="A1022">
        <v>1048</v>
      </c>
      <c r="B1022" t="s">
        <v>381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40</v>
      </c>
      <c r="K1022" t="s">
        <v>126</v>
      </c>
    </row>
    <row r="1023" spans="1:11" x14ac:dyDescent="0.3">
      <c r="A1023">
        <v>1049</v>
      </c>
      <c r="B1023" t="s">
        <v>381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40</v>
      </c>
      <c r="K1023" t="s">
        <v>126</v>
      </c>
    </row>
    <row r="1024" spans="1:11" x14ac:dyDescent="0.3">
      <c r="A1024">
        <v>1050</v>
      </c>
      <c r="B1024" t="s">
        <v>381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40</v>
      </c>
      <c r="K1024" t="s">
        <v>126</v>
      </c>
    </row>
    <row r="1025" spans="1:11" x14ac:dyDescent="0.3">
      <c r="A1025">
        <v>1051</v>
      </c>
      <c r="B1025" t="s">
        <v>382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51</v>
      </c>
      <c r="K1025" t="s">
        <v>52</v>
      </c>
    </row>
    <row r="1026" spans="1:11" x14ac:dyDescent="0.3">
      <c r="A1026">
        <v>1052</v>
      </c>
      <c r="B1026" t="s">
        <v>382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51</v>
      </c>
      <c r="K1026" t="s">
        <v>52</v>
      </c>
    </row>
    <row r="1027" spans="1:11" x14ac:dyDescent="0.3">
      <c r="A1027">
        <v>1053</v>
      </c>
      <c r="B1027" t="s">
        <v>382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51</v>
      </c>
      <c r="K1027" t="s">
        <v>52</v>
      </c>
    </row>
    <row r="1028" spans="1:11" x14ac:dyDescent="0.3">
      <c r="A1028">
        <v>1054</v>
      </c>
      <c r="B1028" t="s">
        <v>382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51</v>
      </c>
      <c r="K1028" t="s">
        <v>52</v>
      </c>
    </row>
    <row r="1029" spans="1:11" x14ac:dyDescent="0.3">
      <c r="A1029">
        <v>1055</v>
      </c>
      <c r="B1029" t="s">
        <v>383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384</v>
      </c>
    </row>
    <row r="1030" spans="1:11" x14ac:dyDescent="0.3">
      <c r="A1030">
        <v>1056</v>
      </c>
      <c r="B1030" t="s">
        <v>383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384</v>
      </c>
    </row>
    <row r="1031" spans="1:11" x14ac:dyDescent="0.3">
      <c r="A1031">
        <v>1057</v>
      </c>
      <c r="B1031" t="s">
        <v>383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384</v>
      </c>
    </row>
    <row r="1032" spans="1:11" x14ac:dyDescent="0.3">
      <c r="A1032">
        <v>1058</v>
      </c>
      <c r="B1032" t="s">
        <v>383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384</v>
      </c>
    </row>
    <row r="1033" spans="1:11" x14ac:dyDescent="0.3">
      <c r="A1033">
        <v>1059</v>
      </c>
      <c r="B1033" t="s">
        <v>385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40</v>
      </c>
      <c r="K1033" t="s">
        <v>126</v>
      </c>
    </row>
    <row r="1034" spans="1:11" x14ac:dyDescent="0.3">
      <c r="A1034">
        <v>1060</v>
      </c>
      <c r="B1034" t="s">
        <v>385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40</v>
      </c>
      <c r="K1034" t="s">
        <v>126</v>
      </c>
    </row>
    <row r="1035" spans="1:11" x14ac:dyDescent="0.3">
      <c r="A1035">
        <v>1061</v>
      </c>
      <c r="B1035" t="s">
        <v>385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40</v>
      </c>
      <c r="K1035" t="s">
        <v>126</v>
      </c>
    </row>
    <row r="1036" spans="1:11" x14ac:dyDescent="0.3">
      <c r="A1036">
        <v>1062</v>
      </c>
      <c r="B1036" t="s">
        <v>385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40</v>
      </c>
      <c r="K1036" t="s">
        <v>126</v>
      </c>
    </row>
    <row r="1037" spans="1:11" x14ac:dyDescent="0.3">
      <c r="A1037">
        <v>1063</v>
      </c>
      <c r="B1037" t="s">
        <v>386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40</v>
      </c>
      <c r="K1037" t="s">
        <v>126</v>
      </c>
    </row>
    <row r="1038" spans="1:11" x14ac:dyDescent="0.3">
      <c r="A1038">
        <v>1064</v>
      </c>
      <c r="B1038" t="s">
        <v>386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40</v>
      </c>
      <c r="K1038" t="s">
        <v>126</v>
      </c>
    </row>
    <row r="1039" spans="1:11" x14ac:dyDescent="0.3">
      <c r="A1039">
        <v>1065</v>
      </c>
      <c r="B1039" t="s">
        <v>386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40</v>
      </c>
      <c r="K1039" t="s">
        <v>126</v>
      </c>
    </row>
    <row r="1040" spans="1:11" x14ac:dyDescent="0.3">
      <c r="A1040">
        <v>1066</v>
      </c>
      <c r="B1040" t="s">
        <v>386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40</v>
      </c>
      <c r="K1040" t="s">
        <v>126</v>
      </c>
    </row>
    <row r="1041" spans="1:11" x14ac:dyDescent="0.3">
      <c r="A1041">
        <v>1067</v>
      </c>
      <c r="B1041" t="s">
        <v>387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63</v>
      </c>
      <c r="K1041" t="s">
        <v>388</v>
      </c>
    </row>
    <row r="1042" spans="1:11" x14ac:dyDescent="0.3">
      <c r="A1042">
        <v>1068</v>
      </c>
      <c r="B1042" t="s">
        <v>387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63</v>
      </c>
      <c r="K1042" t="s">
        <v>388</v>
      </c>
    </row>
    <row r="1043" spans="1:11" x14ac:dyDescent="0.3">
      <c r="A1043">
        <v>1069</v>
      </c>
      <c r="B1043" t="s">
        <v>387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63</v>
      </c>
      <c r="K1043" t="s">
        <v>388</v>
      </c>
    </row>
    <row r="1044" spans="1:11" x14ac:dyDescent="0.3">
      <c r="A1044">
        <v>1070</v>
      </c>
      <c r="B1044" t="s">
        <v>387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63</v>
      </c>
      <c r="K1044" t="s">
        <v>388</v>
      </c>
    </row>
    <row r="1045" spans="1:11" x14ac:dyDescent="0.3">
      <c r="A1045">
        <v>1071</v>
      </c>
      <c r="B1045" t="s">
        <v>389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51</v>
      </c>
      <c r="K1045" t="s">
        <v>390</v>
      </c>
    </row>
    <row r="1046" spans="1:11" x14ac:dyDescent="0.3">
      <c r="A1046">
        <v>1072</v>
      </c>
      <c r="B1046" t="s">
        <v>389</v>
      </c>
      <c r="C1046" t="s">
        <v>15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51</v>
      </c>
      <c r="K1046" t="s">
        <v>390</v>
      </c>
    </row>
    <row r="1047" spans="1:11" x14ac:dyDescent="0.3">
      <c r="A1047">
        <v>1073</v>
      </c>
      <c r="B1047" t="s">
        <v>389</v>
      </c>
      <c r="C1047" t="s">
        <v>16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51</v>
      </c>
      <c r="K1047" t="s">
        <v>390</v>
      </c>
    </row>
    <row r="1048" spans="1:11" x14ac:dyDescent="0.3">
      <c r="A1048">
        <v>1074</v>
      </c>
      <c r="B1048" t="s">
        <v>389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51</v>
      </c>
      <c r="K1048" t="s">
        <v>390</v>
      </c>
    </row>
    <row r="1049" spans="1:11" x14ac:dyDescent="0.3">
      <c r="A1049">
        <v>1698</v>
      </c>
      <c r="B1049" t="s">
        <v>361</v>
      </c>
      <c r="C1049" t="s">
        <v>11</v>
      </c>
      <c r="D1049" s="1">
        <v>41639</v>
      </c>
      <c r="E1049" s="2">
        <v>13983000000</v>
      </c>
      <c r="F1049" s="2">
        <v>9112000000</v>
      </c>
      <c r="G1049" s="2">
        <v>1468000000</v>
      </c>
      <c r="H1049">
        <v>0</v>
      </c>
      <c r="I1049" s="2">
        <v>1333000000</v>
      </c>
      <c r="J1049" t="s">
        <v>12</v>
      </c>
      <c r="K1049" t="s">
        <v>362</v>
      </c>
    </row>
    <row r="1050" spans="1:11" x14ac:dyDescent="0.3">
      <c r="A1050">
        <v>1699</v>
      </c>
      <c r="B1050" t="s">
        <v>361</v>
      </c>
      <c r="C1050" t="s">
        <v>15</v>
      </c>
      <c r="D1050" s="1">
        <v>42004</v>
      </c>
      <c r="E1050" s="2">
        <v>13996000000</v>
      </c>
      <c r="F1050" s="2">
        <v>9002000000</v>
      </c>
      <c r="G1050" s="2">
        <v>1481000000</v>
      </c>
      <c r="H1050">
        <v>0</v>
      </c>
      <c r="I1050" s="2">
        <v>1292000000</v>
      </c>
      <c r="J1050" t="s">
        <v>12</v>
      </c>
      <c r="K1050" t="s">
        <v>362</v>
      </c>
    </row>
    <row r="1051" spans="1:11" x14ac:dyDescent="0.3">
      <c r="A1051">
        <v>863</v>
      </c>
      <c r="B1051" t="s">
        <v>367</v>
      </c>
      <c r="C1051" t="s">
        <v>11</v>
      </c>
      <c r="D1051" s="1">
        <v>41639</v>
      </c>
      <c r="E1051" s="2">
        <v>14135000000</v>
      </c>
      <c r="F1051" s="2">
        <v>8554000000</v>
      </c>
      <c r="G1051" s="2">
        <v>2815000000</v>
      </c>
      <c r="H1051">
        <v>0</v>
      </c>
      <c r="I1051" s="2">
        <v>250000000</v>
      </c>
      <c r="J1051" t="s">
        <v>12</v>
      </c>
      <c r="K1051" t="s">
        <v>191</v>
      </c>
    </row>
    <row r="1052" spans="1:11" x14ac:dyDescent="0.3">
      <c r="A1052">
        <v>864</v>
      </c>
      <c r="B1052" t="s">
        <v>367</v>
      </c>
      <c r="C1052" t="s">
        <v>15</v>
      </c>
      <c r="D1052" s="1">
        <v>42004</v>
      </c>
      <c r="E1052" s="2">
        <v>14484000000</v>
      </c>
      <c r="F1052" s="2">
        <v>8673000000</v>
      </c>
      <c r="G1052" s="2">
        <v>2678000000</v>
      </c>
      <c r="H1052">
        <v>0</v>
      </c>
      <c r="I1052" s="2">
        <v>245000000</v>
      </c>
      <c r="J1052" t="s">
        <v>12</v>
      </c>
      <c r="K1052" t="s">
        <v>191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40</v>
      </c>
      <c r="K1053" t="s">
        <v>215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40</v>
      </c>
      <c r="K1054" t="s">
        <v>215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40</v>
      </c>
      <c r="K1055" t="s">
        <v>215</v>
      </c>
    </row>
    <row r="1056" spans="1:11" x14ac:dyDescent="0.3">
      <c r="A1056">
        <v>1082</v>
      </c>
      <c r="B1056" t="s">
        <v>391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40</v>
      </c>
      <c r="K1056" t="s">
        <v>215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40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40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40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40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63</v>
      </c>
      <c r="K1061" t="s">
        <v>140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63</v>
      </c>
      <c r="K1062" t="s">
        <v>140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63</v>
      </c>
      <c r="K1063" t="s">
        <v>140</v>
      </c>
    </row>
    <row r="1064" spans="1:11" x14ac:dyDescent="0.3">
      <c r="A1064">
        <v>1090</v>
      </c>
      <c r="B1064" t="s">
        <v>394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63</v>
      </c>
      <c r="K1064" t="s">
        <v>140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63</v>
      </c>
      <c r="K1065" t="s">
        <v>140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63</v>
      </c>
      <c r="K1066" t="s">
        <v>140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63</v>
      </c>
      <c r="K1067" t="s">
        <v>140</v>
      </c>
    </row>
    <row r="1068" spans="1:11" x14ac:dyDescent="0.3">
      <c r="A1068">
        <v>1094</v>
      </c>
      <c r="B1068" t="s">
        <v>395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63</v>
      </c>
      <c r="K1068" t="s">
        <v>140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89</v>
      </c>
      <c r="K1069" t="s">
        <v>345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89</v>
      </c>
      <c r="K1070" t="s">
        <v>345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89</v>
      </c>
      <c r="K1071" t="s">
        <v>345</v>
      </c>
    </row>
    <row r="1072" spans="1:11" x14ac:dyDescent="0.3">
      <c r="A1072">
        <v>1098</v>
      </c>
      <c r="B1072" t="s">
        <v>396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89</v>
      </c>
      <c r="K1072" t="s">
        <v>345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89</v>
      </c>
      <c r="K1077" t="s">
        <v>90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89</v>
      </c>
      <c r="K1078" t="s">
        <v>90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89</v>
      </c>
      <c r="K1079" t="s">
        <v>90</v>
      </c>
    </row>
    <row r="1080" spans="1:11" x14ac:dyDescent="0.3">
      <c r="A1080">
        <v>1106</v>
      </c>
      <c r="B1080" t="s">
        <v>398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89</v>
      </c>
      <c r="K1080" t="s">
        <v>90</v>
      </c>
    </row>
    <row r="1081" spans="1:11" x14ac:dyDescent="0.3">
      <c r="A1081">
        <v>1486</v>
      </c>
      <c r="B1081" t="s">
        <v>258</v>
      </c>
      <c r="C1081" t="s">
        <v>11</v>
      </c>
      <c r="D1081" s="1">
        <v>41362</v>
      </c>
      <c r="E1081" s="2">
        <v>6906000000</v>
      </c>
      <c r="F1081" s="2">
        <v>1175000000</v>
      </c>
      <c r="G1081" s="2">
        <v>3236000000</v>
      </c>
      <c r="H1081" s="2">
        <v>1026000000</v>
      </c>
      <c r="I1081" s="2">
        <v>286000000</v>
      </c>
      <c r="J1081" t="s">
        <v>22</v>
      </c>
      <c r="K1081" t="s">
        <v>98</v>
      </c>
    </row>
    <row r="1082" spans="1:11" x14ac:dyDescent="0.3">
      <c r="A1082">
        <v>408</v>
      </c>
      <c r="B1082" t="s">
        <v>399</v>
      </c>
      <c r="C1082" t="s">
        <v>11</v>
      </c>
      <c r="D1082" s="1">
        <v>41274</v>
      </c>
      <c r="E1082" s="2">
        <v>7346472000</v>
      </c>
      <c r="F1082" s="2">
        <v>4278241000</v>
      </c>
      <c r="G1082" s="2">
        <v>1557646000</v>
      </c>
      <c r="H1082">
        <v>0</v>
      </c>
      <c r="I1082" s="2">
        <v>149089000</v>
      </c>
      <c r="J1082" t="s">
        <v>22</v>
      </c>
      <c r="K1082" t="s">
        <v>265</v>
      </c>
    </row>
    <row r="1083" spans="1:11" x14ac:dyDescent="0.3">
      <c r="A1083">
        <v>806</v>
      </c>
      <c r="B1083" t="s">
        <v>322</v>
      </c>
      <c r="C1083" t="s">
        <v>20</v>
      </c>
      <c r="D1083" s="1">
        <v>42552</v>
      </c>
      <c r="E1083" s="2">
        <v>7467000000</v>
      </c>
      <c r="F1083" s="2">
        <v>5132000000</v>
      </c>
      <c r="G1083" s="2">
        <v>1186000000</v>
      </c>
      <c r="H1083">
        <v>0</v>
      </c>
      <c r="I1083">
        <v>0</v>
      </c>
      <c r="J1083" t="s">
        <v>22</v>
      </c>
      <c r="K1083" t="s">
        <v>323</v>
      </c>
    </row>
    <row r="1084" spans="1:11" x14ac:dyDescent="0.3">
      <c r="A1084">
        <v>96</v>
      </c>
      <c r="B1084" t="s">
        <v>400</v>
      </c>
      <c r="C1084" t="s">
        <v>11</v>
      </c>
      <c r="D1084" s="1">
        <v>41574</v>
      </c>
      <c r="E1084" s="2">
        <v>7509000000</v>
      </c>
      <c r="F1084" s="2">
        <v>4518000000</v>
      </c>
      <c r="G1084" s="2">
        <v>898000000</v>
      </c>
      <c r="H1084" s="2">
        <v>1320000000</v>
      </c>
      <c r="I1084">
        <v>0</v>
      </c>
      <c r="J1084" t="s">
        <v>22</v>
      </c>
      <c r="K1084" t="s">
        <v>182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51</v>
      </c>
      <c r="K1085" t="s">
        <v>107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51</v>
      </c>
      <c r="K1086" t="s">
        <v>107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51</v>
      </c>
      <c r="K1087" t="s">
        <v>107</v>
      </c>
    </row>
    <row r="1088" spans="1:11" x14ac:dyDescent="0.3">
      <c r="A1088">
        <v>1114</v>
      </c>
      <c r="B1088" t="s">
        <v>401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51</v>
      </c>
      <c r="K1088" t="s">
        <v>107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321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321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321</v>
      </c>
    </row>
    <row r="1092" spans="1:11" x14ac:dyDescent="0.3">
      <c r="A1092">
        <v>1118</v>
      </c>
      <c r="B1092" t="s">
        <v>402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321</v>
      </c>
    </row>
    <row r="1093" spans="1:11" x14ac:dyDescent="0.3">
      <c r="A1093">
        <v>696</v>
      </c>
      <c r="B1093" t="s">
        <v>403</v>
      </c>
      <c r="C1093" t="s">
        <v>11</v>
      </c>
      <c r="D1093" s="1">
        <v>41639</v>
      </c>
      <c r="E1093" s="2">
        <v>7819000000</v>
      </c>
      <c r="F1093" s="2">
        <v>4495000000</v>
      </c>
      <c r="G1093" s="2">
        <v>1126000000</v>
      </c>
      <c r="H1093" s="2">
        <v>710000000</v>
      </c>
      <c r="I1093" s="2">
        <v>31000000</v>
      </c>
      <c r="J1093" t="s">
        <v>22</v>
      </c>
      <c r="K1093" t="s">
        <v>277</v>
      </c>
    </row>
    <row r="1094" spans="1:11" x14ac:dyDescent="0.3">
      <c r="A1094">
        <v>616</v>
      </c>
      <c r="B1094" t="s">
        <v>404</v>
      </c>
      <c r="C1094" t="s">
        <v>11</v>
      </c>
      <c r="D1094" s="1">
        <v>41639</v>
      </c>
      <c r="E1094" s="2">
        <v>7872000000</v>
      </c>
      <c r="F1094" s="2">
        <v>1875000000</v>
      </c>
      <c r="G1094" s="2">
        <v>1778000000</v>
      </c>
      <c r="H1094" s="2">
        <v>1415000000</v>
      </c>
      <c r="I1094">
        <v>0</v>
      </c>
      <c r="J1094" t="s">
        <v>22</v>
      </c>
      <c r="K1094" t="s">
        <v>23</v>
      </c>
    </row>
    <row r="1095" spans="1:11" x14ac:dyDescent="0.3">
      <c r="A1095">
        <v>520</v>
      </c>
      <c r="B1095" t="s">
        <v>405</v>
      </c>
      <c r="C1095" t="s">
        <v>11</v>
      </c>
      <c r="D1095" s="1">
        <v>41639</v>
      </c>
      <c r="E1095" s="2">
        <v>8257000000</v>
      </c>
      <c r="F1095" s="2">
        <v>1492000000</v>
      </c>
      <c r="G1095" s="2">
        <v>3260000000</v>
      </c>
      <c r="H1095" s="2">
        <v>915000000</v>
      </c>
      <c r="I1095" s="2">
        <v>136000000</v>
      </c>
      <c r="J1095" t="s">
        <v>22</v>
      </c>
      <c r="K1095" t="s">
        <v>23</v>
      </c>
    </row>
    <row r="1096" spans="1:11" x14ac:dyDescent="0.3">
      <c r="A1096">
        <v>1007</v>
      </c>
      <c r="B1096" t="s">
        <v>406</v>
      </c>
      <c r="C1096" t="s">
        <v>11</v>
      </c>
      <c r="D1096" s="1">
        <v>41639</v>
      </c>
      <c r="E1096" s="2">
        <v>8312000000</v>
      </c>
      <c r="F1096">
        <v>0</v>
      </c>
      <c r="G1096" s="2">
        <v>3456000000</v>
      </c>
      <c r="H1096">
        <v>0</v>
      </c>
      <c r="I1096" s="2">
        <v>258000000</v>
      </c>
      <c r="J1096" t="s">
        <v>22</v>
      </c>
      <c r="K1096" t="s">
        <v>23</v>
      </c>
    </row>
    <row r="1097" spans="1:11" x14ac:dyDescent="0.3">
      <c r="A1097">
        <v>1123</v>
      </c>
      <c r="B1097" t="s">
        <v>407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89</v>
      </c>
      <c r="K1097" t="s">
        <v>146</v>
      </c>
    </row>
    <row r="1098" spans="1:11" x14ac:dyDescent="0.3">
      <c r="A1098">
        <v>1124</v>
      </c>
      <c r="B1098" t="s">
        <v>407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89</v>
      </c>
      <c r="K1098" t="s">
        <v>146</v>
      </c>
    </row>
    <row r="1099" spans="1:11" x14ac:dyDescent="0.3">
      <c r="A1099">
        <v>1125</v>
      </c>
      <c r="B1099" t="s">
        <v>407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89</v>
      </c>
      <c r="K1099" t="s">
        <v>146</v>
      </c>
    </row>
    <row r="1100" spans="1:11" x14ac:dyDescent="0.3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89</v>
      </c>
      <c r="K1100" t="s">
        <v>146</v>
      </c>
    </row>
    <row r="1101" spans="1:11" x14ac:dyDescent="0.3">
      <c r="A1101">
        <v>1127</v>
      </c>
      <c r="B1101" t="s">
        <v>408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408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409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89</v>
      </c>
      <c r="K1103" t="s">
        <v>90</v>
      </c>
    </row>
    <row r="1104" spans="1:11" x14ac:dyDescent="0.3">
      <c r="A1104">
        <v>1133</v>
      </c>
      <c r="B1104" t="s">
        <v>409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89</v>
      </c>
      <c r="K1104" t="s">
        <v>90</v>
      </c>
    </row>
    <row r="1105" spans="1:11" x14ac:dyDescent="0.3">
      <c r="A1105">
        <v>1134</v>
      </c>
      <c r="B1105" t="s">
        <v>409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89</v>
      </c>
      <c r="K1105" t="s">
        <v>90</v>
      </c>
    </row>
    <row r="1106" spans="1:11" x14ac:dyDescent="0.3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89</v>
      </c>
      <c r="K1106" t="s">
        <v>90</v>
      </c>
    </row>
    <row r="1107" spans="1:11" x14ac:dyDescent="0.3">
      <c r="A1107">
        <v>1136</v>
      </c>
      <c r="B1107" t="s">
        <v>410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51</v>
      </c>
      <c r="K1107" t="s">
        <v>380</v>
      </c>
    </row>
    <row r="1108" spans="1:11" x14ac:dyDescent="0.3">
      <c r="A1108">
        <v>1137</v>
      </c>
      <c r="B1108" t="s">
        <v>410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51</v>
      </c>
      <c r="K1108" t="s">
        <v>380</v>
      </c>
    </row>
    <row r="1109" spans="1:11" x14ac:dyDescent="0.3">
      <c r="A1109">
        <v>1138</v>
      </c>
      <c r="B1109" t="s">
        <v>410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51</v>
      </c>
      <c r="K1109" t="s">
        <v>380</v>
      </c>
    </row>
    <row r="1110" spans="1:11" x14ac:dyDescent="0.3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51</v>
      </c>
      <c r="K1110" t="s">
        <v>380</v>
      </c>
    </row>
    <row r="1111" spans="1:11" x14ac:dyDescent="0.3">
      <c r="A1111">
        <v>1140</v>
      </c>
      <c r="B1111" t="s">
        <v>411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46</v>
      </c>
      <c r="K1111" t="s">
        <v>47</v>
      </c>
    </row>
    <row r="1112" spans="1:11" x14ac:dyDescent="0.3">
      <c r="A1112">
        <v>1141</v>
      </c>
      <c r="B1112" t="s">
        <v>411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46</v>
      </c>
      <c r="K1112" t="s">
        <v>47</v>
      </c>
    </row>
    <row r="1113" spans="1:11" x14ac:dyDescent="0.3">
      <c r="A1113">
        <v>1142</v>
      </c>
      <c r="B1113" t="s">
        <v>411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46</v>
      </c>
      <c r="K1113" t="s">
        <v>47</v>
      </c>
    </row>
    <row r="1114" spans="1:11" x14ac:dyDescent="0.3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46</v>
      </c>
      <c r="K1114" t="s">
        <v>47</v>
      </c>
    </row>
    <row r="1115" spans="1:11" x14ac:dyDescent="0.3">
      <c r="A1115">
        <v>1144</v>
      </c>
      <c r="B1115" t="s">
        <v>412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63</v>
      </c>
      <c r="K1115" t="s">
        <v>413</v>
      </c>
    </row>
    <row r="1116" spans="1:11" x14ac:dyDescent="0.3">
      <c r="A1116">
        <v>1145</v>
      </c>
      <c r="B1116" t="s">
        <v>412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63</v>
      </c>
      <c r="K1116" t="s">
        <v>413</v>
      </c>
    </row>
    <row r="1117" spans="1:11" x14ac:dyDescent="0.3">
      <c r="A1117">
        <v>1146</v>
      </c>
      <c r="B1117" t="s">
        <v>412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63</v>
      </c>
      <c r="K1117" t="s">
        <v>413</v>
      </c>
    </row>
    <row r="1118" spans="1:11" x14ac:dyDescent="0.3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63</v>
      </c>
      <c r="K1118" t="s">
        <v>413</v>
      </c>
    </row>
    <row r="1119" spans="1:11" x14ac:dyDescent="0.3">
      <c r="A1119">
        <v>522</v>
      </c>
      <c r="B1119" t="s">
        <v>405</v>
      </c>
      <c r="C1119" t="s">
        <v>16</v>
      </c>
      <c r="D1119" s="1">
        <v>42369</v>
      </c>
      <c r="E1119" s="2">
        <v>8592000000</v>
      </c>
      <c r="F1119" s="2">
        <v>1771000000</v>
      </c>
      <c r="G1119" s="2">
        <v>3660000000</v>
      </c>
      <c r="H1119" s="2">
        <v>923000000</v>
      </c>
      <c r="I1119" s="2">
        <v>41000000</v>
      </c>
      <c r="J1119" t="s">
        <v>22</v>
      </c>
      <c r="K1119" t="s">
        <v>23</v>
      </c>
    </row>
    <row r="1120" spans="1:11" x14ac:dyDescent="0.3">
      <c r="A1120">
        <v>521</v>
      </c>
      <c r="B1120" t="s">
        <v>405</v>
      </c>
      <c r="C1120" t="s">
        <v>15</v>
      </c>
      <c r="D1120" s="1">
        <v>42004</v>
      </c>
      <c r="E1120" s="2">
        <v>8790000000</v>
      </c>
      <c r="F1120" s="2">
        <v>1663000000</v>
      </c>
      <c r="G1120" s="2">
        <v>3593000000</v>
      </c>
      <c r="H1120" s="2">
        <v>983000000</v>
      </c>
      <c r="I1120" s="2">
        <v>75000000</v>
      </c>
      <c r="J1120" t="s">
        <v>22</v>
      </c>
      <c r="K1120" t="s">
        <v>23</v>
      </c>
    </row>
    <row r="1121" spans="1:11" x14ac:dyDescent="0.3">
      <c r="A1121">
        <v>1151</v>
      </c>
      <c r="B1121" t="s">
        <v>281</v>
      </c>
      <c r="C1121" t="s">
        <v>20</v>
      </c>
      <c r="D1121" s="1">
        <v>42735</v>
      </c>
      <c r="E1121" s="2">
        <v>8830669000</v>
      </c>
      <c r="F1121" s="2">
        <v>6029901000</v>
      </c>
      <c r="G1121" s="2">
        <v>1568877000</v>
      </c>
      <c r="H1121" s="2">
        <v>852098000</v>
      </c>
      <c r="I1121">
        <v>0</v>
      </c>
      <c r="J1121" t="s">
        <v>22</v>
      </c>
      <c r="K1121" t="s">
        <v>23</v>
      </c>
    </row>
    <row r="1122" spans="1:11" x14ac:dyDescent="0.3">
      <c r="A1122">
        <v>409</v>
      </c>
      <c r="B1122" t="s">
        <v>399</v>
      </c>
      <c r="C1122" t="s">
        <v>15</v>
      </c>
      <c r="D1122" s="1">
        <v>41639</v>
      </c>
      <c r="E1122" s="2">
        <v>8843200000</v>
      </c>
      <c r="F1122" s="2">
        <v>5265500000</v>
      </c>
      <c r="G1122" s="2">
        <v>1727600000</v>
      </c>
      <c r="H1122">
        <v>0</v>
      </c>
      <c r="I1122" s="2">
        <v>172200000</v>
      </c>
      <c r="J1122" t="s">
        <v>22</v>
      </c>
      <c r="K1122" t="s">
        <v>265</v>
      </c>
    </row>
    <row r="1123" spans="1:11" x14ac:dyDescent="0.3">
      <c r="A1123">
        <v>1152</v>
      </c>
      <c r="B1123" t="s">
        <v>414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89</v>
      </c>
      <c r="K1123" t="s">
        <v>90</v>
      </c>
    </row>
    <row r="1124" spans="1:11" x14ac:dyDescent="0.3">
      <c r="A1124">
        <v>1153</v>
      </c>
      <c r="B1124" t="s">
        <v>414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89</v>
      </c>
      <c r="K1124" t="s">
        <v>90</v>
      </c>
    </row>
    <row r="1125" spans="1:11" x14ac:dyDescent="0.3">
      <c r="A1125">
        <v>1154</v>
      </c>
      <c r="B1125" t="s">
        <v>414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89</v>
      </c>
      <c r="K1125" t="s">
        <v>90</v>
      </c>
    </row>
    <row r="1126" spans="1:11" x14ac:dyDescent="0.3">
      <c r="A1126">
        <v>1155</v>
      </c>
      <c r="B1126" t="s">
        <v>414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89</v>
      </c>
      <c r="K1126" t="s">
        <v>90</v>
      </c>
    </row>
    <row r="1127" spans="1:11" x14ac:dyDescent="0.3">
      <c r="A1127">
        <v>1156</v>
      </c>
      <c r="B1127" t="s">
        <v>415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295</v>
      </c>
    </row>
    <row r="1128" spans="1:11" x14ac:dyDescent="0.3">
      <c r="A1128">
        <v>1157</v>
      </c>
      <c r="B1128" t="s">
        <v>415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295</v>
      </c>
    </row>
    <row r="1129" spans="1:11" x14ac:dyDescent="0.3">
      <c r="A1129">
        <v>1158</v>
      </c>
      <c r="B1129" t="s">
        <v>415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295</v>
      </c>
    </row>
    <row r="1130" spans="1:11" x14ac:dyDescent="0.3">
      <c r="A1130">
        <v>1159</v>
      </c>
      <c r="B1130" t="s">
        <v>415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295</v>
      </c>
    </row>
    <row r="1131" spans="1:11" x14ac:dyDescent="0.3">
      <c r="A1131">
        <v>551</v>
      </c>
      <c r="B1131" t="s">
        <v>416</v>
      </c>
      <c r="C1131" t="s">
        <v>20</v>
      </c>
      <c r="D1131" s="1">
        <v>42643</v>
      </c>
      <c r="E1131" s="2">
        <v>14522000000</v>
      </c>
      <c r="F1131" s="2">
        <v>8260000000</v>
      </c>
      <c r="G1131" s="2">
        <v>3758000000</v>
      </c>
      <c r="H1131">
        <v>0</v>
      </c>
      <c r="I1131">
        <v>0</v>
      </c>
      <c r="J1131" t="s">
        <v>12</v>
      </c>
      <c r="K1131" t="s">
        <v>66</v>
      </c>
    </row>
    <row r="1132" spans="1:11" x14ac:dyDescent="0.3">
      <c r="A1132">
        <v>550</v>
      </c>
      <c r="B1132" t="s">
        <v>416</v>
      </c>
      <c r="C1132" t="s">
        <v>16</v>
      </c>
      <c r="D1132" s="1">
        <v>42277</v>
      </c>
      <c r="E1132" s="2">
        <v>16249000000</v>
      </c>
      <c r="F1132" s="2">
        <v>9241000000</v>
      </c>
      <c r="G1132" s="2">
        <v>4065000000</v>
      </c>
      <c r="H1132">
        <v>0</v>
      </c>
      <c r="I1132">
        <v>0</v>
      </c>
      <c r="J1132" t="s">
        <v>12</v>
      </c>
      <c r="K1132" t="s">
        <v>66</v>
      </c>
    </row>
    <row r="1133" spans="1:11" x14ac:dyDescent="0.3">
      <c r="A1133">
        <v>580</v>
      </c>
      <c r="B1133" t="s">
        <v>417</v>
      </c>
      <c r="C1133" t="s">
        <v>11</v>
      </c>
      <c r="D1133" s="1">
        <v>41274</v>
      </c>
      <c r="E1133" s="2">
        <v>16311000000</v>
      </c>
      <c r="F1133" s="2">
        <v>11448000000</v>
      </c>
      <c r="G1133" s="2">
        <v>2894000000</v>
      </c>
      <c r="H1133" s="2">
        <v>439000000</v>
      </c>
      <c r="I1133">
        <v>0</v>
      </c>
      <c r="J1133" t="s">
        <v>12</v>
      </c>
      <c r="K1133" t="s">
        <v>66</v>
      </c>
    </row>
    <row r="1134" spans="1:11" x14ac:dyDescent="0.3">
      <c r="A1134">
        <v>1232</v>
      </c>
      <c r="B1134" t="s">
        <v>418</v>
      </c>
      <c r="C1134" t="s">
        <v>11</v>
      </c>
      <c r="D1134" s="1">
        <v>41274</v>
      </c>
      <c r="E1134" s="2">
        <v>16596800000</v>
      </c>
      <c r="F1134" s="2">
        <v>13908300000</v>
      </c>
      <c r="G1134" s="2">
        <v>571600000</v>
      </c>
      <c r="H1134" s="2">
        <v>279300000</v>
      </c>
      <c r="I1134" s="2">
        <v>517400000</v>
      </c>
      <c r="J1134" t="s">
        <v>12</v>
      </c>
      <c r="K1134" t="s">
        <v>419</v>
      </c>
    </row>
    <row r="1135" spans="1:11" x14ac:dyDescent="0.3">
      <c r="A1135">
        <v>1164</v>
      </c>
      <c r="B1135" t="s">
        <v>420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89</v>
      </c>
      <c r="K1135" t="s">
        <v>116</v>
      </c>
    </row>
    <row r="1136" spans="1:11" x14ac:dyDescent="0.3">
      <c r="A1136">
        <v>1165</v>
      </c>
      <c r="B1136" t="s">
        <v>420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89</v>
      </c>
      <c r="K1136" t="s">
        <v>116</v>
      </c>
    </row>
    <row r="1137" spans="1:11" x14ac:dyDescent="0.3">
      <c r="A1137">
        <v>1166</v>
      </c>
      <c r="B1137" t="s">
        <v>420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89</v>
      </c>
      <c r="K1137" t="s">
        <v>116</v>
      </c>
    </row>
    <row r="1138" spans="1:11" x14ac:dyDescent="0.3">
      <c r="A1138">
        <v>1167</v>
      </c>
      <c r="B1138" t="s">
        <v>420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89</v>
      </c>
      <c r="K1138" t="s">
        <v>116</v>
      </c>
    </row>
    <row r="1139" spans="1:11" x14ac:dyDescent="0.3">
      <c r="A1139">
        <v>1233</v>
      </c>
      <c r="B1139" t="s">
        <v>418</v>
      </c>
      <c r="C1139" t="s">
        <v>15</v>
      </c>
      <c r="D1139" s="1">
        <v>41639</v>
      </c>
      <c r="E1139" s="2">
        <v>16661000000</v>
      </c>
      <c r="F1139" s="2">
        <v>13900700000</v>
      </c>
      <c r="G1139" s="2">
        <v>559500000</v>
      </c>
      <c r="H1139" s="2">
        <v>251400000</v>
      </c>
      <c r="I1139" s="2">
        <v>571700000</v>
      </c>
      <c r="J1139" t="s">
        <v>12</v>
      </c>
      <c r="K1139" t="s">
        <v>419</v>
      </c>
    </row>
    <row r="1140" spans="1:11" x14ac:dyDescent="0.3">
      <c r="A1140">
        <v>342</v>
      </c>
      <c r="B1140" t="s">
        <v>421</v>
      </c>
      <c r="C1140" t="s">
        <v>11</v>
      </c>
      <c r="D1140" s="1">
        <v>41639</v>
      </c>
      <c r="E1140" s="2">
        <v>17301000000</v>
      </c>
      <c r="F1140" s="2">
        <v>13021000000</v>
      </c>
      <c r="G1140" s="2">
        <v>1827000000</v>
      </c>
      <c r="H1140" s="2">
        <v>713000000</v>
      </c>
      <c r="I1140">
        <v>0</v>
      </c>
      <c r="J1140" t="s">
        <v>12</v>
      </c>
      <c r="K1140" t="s">
        <v>191</v>
      </c>
    </row>
    <row r="1141" spans="1:11" x14ac:dyDescent="0.3">
      <c r="A1141">
        <v>345</v>
      </c>
      <c r="B1141" t="s">
        <v>421</v>
      </c>
      <c r="C1141" t="s">
        <v>20</v>
      </c>
      <c r="D1141" s="1">
        <v>42735</v>
      </c>
      <c r="E1141" s="2">
        <v>17509000000</v>
      </c>
      <c r="F1141" s="2">
        <v>13057000000</v>
      </c>
      <c r="G1141" s="2">
        <v>2189000000</v>
      </c>
      <c r="H1141" s="2">
        <v>636000000</v>
      </c>
      <c r="I1141">
        <v>0</v>
      </c>
      <c r="J1141" t="s">
        <v>12</v>
      </c>
      <c r="K1141" t="s">
        <v>191</v>
      </c>
    </row>
    <row r="1142" spans="1:11" x14ac:dyDescent="0.3">
      <c r="A1142">
        <v>991</v>
      </c>
      <c r="B1142" t="s">
        <v>422</v>
      </c>
      <c r="C1142" t="s">
        <v>11</v>
      </c>
      <c r="D1142" s="1">
        <v>41639</v>
      </c>
      <c r="E1142" s="2">
        <v>17699000000</v>
      </c>
      <c r="F1142" s="2">
        <v>8307000000</v>
      </c>
      <c r="G1142" s="2">
        <v>7161000000</v>
      </c>
      <c r="H1142">
        <v>0</v>
      </c>
      <c r="I1142" s="2">
        <v>867000000</v>
      </c>
      <c r="J1142" t="s">
        <v>12</v>
      </c>
      <c r="K1142" t="s">
        <v>213</v>
      </c>
    </row>
    <row r="1143" spans="1:11" x14ac:dyDescent="0.3">
      <c r="A1143">
        <v>523</v>
      </c>
      <c r="B1143" t="s">
        <v>405</v>
      </c>
      <c r="C1143" t="s">
        <v>20</v>
      </c>
      <c r="D1143" s="1">
        <v>42735</v>
      </c>
      <c r="E1143" s="2">
        <v>8979000000</v>
      </c>
      <c r="F1143" s="2">
        <v>2007000000</v>
      </c>
      <c r="G1143" s="2">
        <v>3499000000</v>
      </c>
      <c r="H1143" s="2">
        <v>1114000000</v>
      </c>
      <c r="I1143" s="2">
        <v>34000000</v>
      </c>
      <c r="J1143" t="s">
        <v>22</v>
      </c>
      <c r="K1143" t="s">
        <v>23</v>
      </c>
    </row>
    <row r="1144" spans="1:11" x14ac:dyDescent="0.3">
      <c r="A1144">
        <v>97</v>
      </c>
      <c r="B1144" t="s">
        <v>400</v>
      </c>
      <c r="C1144" t="s">
        <v>15</v>
      </c>
      <c r="D1144" s="1">
        <v>41938</v>
      </c>
      <c r="E1144" s="2">
        <v>9072000000</v>
      </c>
      <c r="F1144" s="2">
        <v>5229000000</v>
      </c>
      <c r="G1144" s="2">
        <v>895000000</v>
      </c>
      <c r="H1144" s="2">
        <v>1428000000</v>
      </c>
      <c r="I1144">
        <v>0</v>
      </c>
      <c r="J1144" t="s">
        <v>22</v>
      </c>
      <c r="K1144" t="s">
        <v>182</v>
      </c>
    </row>
    <row r="1145" spans="1:11" x14ac:dyDescent="0.3">
      <c r="A1145">
        <v>1119</v>
      </c>
      <c r="B1145" t="s">
        <v>423</v>
      </c>
      <c r="C1145" t="s">
        <v>11</v>
      </c>
      <c r="D1145" s="1">
        <v>41515</v>
      </c>
      <c r="E1145" s="2">
        <v>9073000000</v>
      </c>
      <c r="F1145" s="2">
        <v>7226000000</v>
      </c>
      <c r="G1145" s="2">
        <v>554000000</v>
      </c>
      <c r="H1145" s="2">
        <v>931000000</v>
      </c>
      <c r="I1145">
        <v>0</v>
      </c>
      <c r="J1145" t="s">
        <v>22</v>
      </c>
      <c r="K1145" t="s">
        <v>32</v>
      </c>
    </row>
    <row r="1146" spans="1:11" x14ac:dyDescent="0.3">
      <c r="A1146">
        <v>698</v>
      </c>
      <c r="B1146" t="s">
        <v>403</v>
      </c>
      <c r="C1146" t="s">
        <v>16</v>
      </c>
      <c r="D1146" s="1">
        <v>42369</v>
      </c>
      <c r="E1146" s="2">
        <v>9111000000</v>
      </c>
      <c r="F1146" s="2">
        <v>5458000000</v>
      </c>
      <c r="G1146" s="2">
        <v>1508000000</v>
      </c>
      <c r="H1146" s="2">
        <v>769000000</v>
      </c>
      <c r="I1146" s="2">
        <v>54000000</v>
      </c>
      <c r="J1146" t="s">
        <v>22</v>
      </c>
      <c r="K1146" t="s">
        <v>277</v>
      </c>
    </row>
    <row r="1147" spans="1:11" x14ac:dyDescent="0.3">
      <c r="A1147">
        <v>1180</v>
      </c>
      <c r="B1147" t="s">
        <v>424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63</v>
      </c>
      <c r="K1147" t="s">
        <v>425</v>
      </c>
    </row>
    <row r="1148" spans="1:11" x14ac:dyDescent="0.3">
      <c r="A1148">
        <v>1181</v>
      </c>
      <c r="B1148" t="s">
        <v>424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63</v>
      </c>
      <c r="K1148" t="s">
        <v>425</v>
      </c>
    </row>
    <row r="1149" spans="1:11" x14ac:dyDescent="0.3">
      <c r="A1149">
        <v>1182</v>
      </c>
      <c r="B1149" t="s">
        <v>424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63</v>
      </c>
      <c r="K1149" t="s">
        <v>425</v>
      </c>
    </row>
    <row r="1150" spans="1:11" x14ac:dyDescent="0.3">
      <c r="A1150">
        <v>1183</v>
      </c>
      <c r="B1150" t="s">
        <v>424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63</v>
      </c>
      <c r="K1150" t="s">
        <v>425</v>
      </c>
    </row>
    <row r="1151" spans="1:11" x14ac:dyDescent="0.3">
      <c r="A1151">
        <v>699</v>
      </c>
      <c r="B1151" t="s">
        <v>403</v>
      </c>
      <c r="C1151" t="s">
        <v>20</v>
      </c>
      <c r="D1151" s="1">
        <v>42735</v>
      </c>
      <c r="E1151" s="2">
        <v>9390000000</v>
      </c>
      <c r="F1151" s="2">
        <v>5644000000</v>
      </c>
      <c r="G1151" s="2">
        <v>1472000000</v>
      </c>
      <c r="H1151" s="2">
        <v>742000000</v>
      </c>
      <c r="I1151" s="2">
        <v>64000000</v>
      </c>
      <c r="J1151" t="s">
        <v>22</v>
      </c>
      <c r="K1151" t="s">
        <v>277</v>
      </c>
    </row>
    <row r="1152" spans="1:11" x14ac:dyDescent="0.3">
      <c r="A1152">
        <v>1008</v>
      </c>
      <c r="B1152" t="s">
        <v>406</v>
      </c>
      <c r="C1152" t="s">
        <v>15</v>
      </c>
      <c r="D1152" s="1">
        <v>42004</v>
      </c>
      <c r="E1152" s="2">
        <v>9441000000</v>
      </c>
      <c r="F1152">
        <v>0</v>
      </c>
      <c r="G1152" s="2">
        <v>4014000000</v>
      </c>
      <c r="H1152">
        <v>0</v>
      </c>
      <c r="I1152" s="2">
        <v>321000000</v>
      </c>
      <c r="J1152" t="s">
        <v>22</v>
      </c>
      <c r="K1152" t="s">
        <v>23</v>
      </c>
    </row>
    <row r="1153" spans="1:11" x14ac:dyDescent="0.3">
      <c r="A1153">
        <v>98</v>
      </c>
      <c r="B1153" t="s">
        <v>400</v>
      </c>
      <c r="C1153" t="s">
        <v>16</v>
      </c>
      <c r="D1153" s="1">
        <v>42302</v>
      </c>
      <c r="E1153" s="2">
        <v>9659000000</v>
      </c>
      <c r="F1153" s="2">
        <v>5707000000</v>
      </c>
      <c r="G1153" s="2">
        <v>808000000</v>
      </c>
      <c r="H1153" s="2">
        <v>1451000000</v>
      </c>
      <c r="I1153">
        <v>0</v>
      </c>
      <c r="J1153" t="s">
        <v>22</v>
      </c>
      <c r="K1153" t="s">
        <v>182</v>
      </c>
    </row>
    <row r="1154" spans="1:11" x14ac:dyDescent="0.3">
      <c r="A1154">
        <v>1009</v>
      </c>
      <c r="B1154" t="s">
        <v>406</v>
      </c>
      <c r="C1154" t="s">
        <v>16</v>
      </c>
      <c r="D1154" s="1">
        <v>42369</v>
      </c>
      <c r="E1154" s="2">
        <v>9667000000</v>
      </c>
      <c r="F1154">
        <v>0</v>
      </c>
      <c r="G1154" s="2">
        <v>4162000000</v>
      </c>
      <c r="H1154">
        <v>0</v>
      </c>
      <c r="I1154" s="2">
        <v>366000000</v>
      </c>
      <c r="J1154" t="s">
        <v>22</v>
      </c>
      <c r="K1154" t="s">
        <v>23</v>
      </c>
    </row>
    <row r="1155" spans="1:11" x14ac:dyDescent="0.3">
      <c r="A1155">
        <v>1188</v>
      </c>
      <c r="B1155" t="s">
        <v>426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427</v>
      </c>
    </row>
    <row r="1156" spans="1:11" x14ac:dyDescent="0.3">
      <c r="A1156">
        <v>1189</v>
      </c>
      <c r="B1156" t="s">
        <v>426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427</v>
      </c>
    </row>
    <row r="1157" spans="1:11" x14ac:dyDescent="0.3">
      <c r="A1157">
        <v>1190</v>
      </c>
      <c r="B1157" t="s">
        <v>426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427</v>
      </c>
    </row>
    <row r="1158" spans="1:11" x14ac:dyDescent="0.3">
      <c r="A1158">
        <v>1191</v>
      </c>
      <c r="B1158" t="s">
        <v>426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427</v>
      </c>
    </row>
    <row r="1159" spans="1:11" x14ac:dyDescent="0.3">
      <c r="A1159">
        <v>1200</v>
      </c>
      <c r="B1159" t="s">
        <v>428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56</v>
      </c>
      <c r="K1159" t="s">
        <v>271</v>
      </c>
    </row>
    <row r="1160" spans="1:11" x14ac:dyDescent="0.3">
      <c r="A1160">
        <v>1201</v>
      </c>
      <c r="B1160" t="s">
        <v>428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56</v>
      </c>
      <c r="K1160" t="s">
        <v>271</v>
      </c>
    </row>
    <row r="1161" spans="1:11" x14ac:dyDescent="0.3">
      <c r="A1161">
        <v>1202</v>
      </c>
      <c r="B1161" t="s">
        <v>428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56</v>
      </c>
      <c r="K1161" t="s">
        <v>271</v>
      </c>
    </row>
    <row r="1162" spans="1:11" x14ac:dyDescent="0.3">
      <c r="A1162">
        <v>1203</v>
      </c>
      <c r="B1162" t="s">
        <v>428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56</v>
      </c>
      <c r="K1162" t="s">
        <v>271</v>
      </c>
    </row>
    <row r="1163" spans="1:11" x14ac:dyDescent="0.3">
      <c r="A1163">
        <v>1204</v>
      </c>
      <c r="B1163" t="s">
        <v>429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89</v>
      </c>
      <c r="K1163" t="s">
        <v>90</v>
      </c>
    </row>
    <row r="1164" spans="1:11" x14ac:dyDescent="0.3">
      <c r="A1164">
        <v>1205</v>
      </c>
      <c r="B1164" t="s">
        <v>429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89</v>
      </c>
      <c r="K1164" t="s">
        <v>90</v>
      </c>
    </row>
    <row r="1165" spans="1:11" x14ac:dyDescent="0.3">
      <c r="A1165">
        <v>1206</v>
      </c>
      <c r="B1165" t="s">
        <v>429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89</v>
      </c>
      <c r="K1165" t="s">
        <v>90</v>
      </c>
    </row>
    <row r="1166" spans="1:11" x14ac:dyDescent="0.3">
      <c r="A1166">
        <v>1207</v>
      </c>
      <c r="B1166" t="s">
        <v>429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89</v>
      </c>
      <c r="K1166" t="s">
        <v>90</v>
      </c>
    </row>
    <row r="1167" spans="1:11" x14ac:dyDescent="0.3">
      <c r="A1167">
        <v>1209</v>
      </c>
      <c r="B1167" t="s">
        <v>430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326</v>
      </c>
    </row>
    <row r="1168" spans="1:11" x14ac:dyDescent="0.3">
      <c r="A1168">
        <v>1210</v>
      </c>
      <c r="B1168" t="s">
        <v>430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326</v>
      </c>
    </row>
    <row r="1169" spans="1:11" x14ac:dyDescent="0.3">
      <c r="A1169">
        <v>1211</v>
      </c>
      <c r="B1169" t="s">
        <v>430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326</v>
      </c>
    </row>
    <row r="1170" spans="1:11" x14ac:dyDescent="0.3">
      <c r="A1170">
        <v>1212</v>
      </c>
      <c r="B1170" t="s">
        <v>431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85</v>
      </c>
    </row>
    <row r="1171" spans="1:11" x14ac:dyDescent="0.3">
      <c r="A1171">
        <v>1213</v>
      </c>
      <c r="B1171" t="s">
        <v>431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85</v>
      </c>
    </row>
    <row r="1172" spans="1:11" x14ac:dyDescent="0.3">
      <c r="A1172">
        <v>1214</v>
      </c>
      <c r="B1172" t="s">
        <v>431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85</v>
      </c>
    </row>
    <row r="1173" spans="1:11" x14ac:dyDescent="0.3">
      <c r="A1173">
        <v>1215</v>
      </c>
      <c r="B1173" t="s">
        <v>431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85</v>
      </c>
    </row>
    <row r="1174" spans="1:11" x14ac:dyDescent="0.3">
      <c r="A1174">
        <v>1216</v>
      </c>
      <c r="B1174" t="s">
        <v>432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89</v>
      </c>
      <c r="K1174" t="s">
        <v>90</v>
      </c>
    </row>
    <row r="1175" spans="1:11" x14ac:dyDescent="0.3">
      <c r="A1175">
        <v>1217</v>
      </c>
      <c r="B1175" t="s">
        <v>432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89</v>
      </c>
      <c r="K1175" t="s">
        <v>90</v>
      </c>
    </row>
    <row r="1176" spans="1:11" x14ac:dyDescent="0.3">
      <c r="A1176">
        <v>1218</v>
      </c>
      <c r="B1176" t="s">
        <v>432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89</v>
      </c>
      <c r="K1176" t="s">
        <v>90</v>
      </c>
    </row>
    <row r="1177" spans="1:11" x14ac:dyDescent="0.3">
      <c r="A1177">
        <v>1219</v>
      </c>
      <c r="B1177" t="s">
        <v>432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89</v>
      </c>
      <c r="K1177" t="s">
        <v>90</v>
      </c>
    </row>
    <row r="1178" spans="1:11" x14ac:dyDescent="0.3">
      <c r="A1178">
        <v>1224</v>
      </c>
      <c r="B1178" t="s">
        <v>433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51</v>
      </c>
      <c r="K1178" t="s">
        <v>434</v>
      </c>
    </row>
    <row r="1179" spans="1:11" x14ac:dyDescent="0.3">
      <c r="A1179">
        <v>1225</v>
      </c>
      <c r="B1179" t="s">
        <v>433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51</v>
      </c>
      <c r="K1179" t="s">
        <v>434</v>
      </c>
    </row>
    <row r="1180" spans="1:11" x14ac:dyDescent="0.3">
      <c r="A1180">
        <v>1226</v>
      </c>
      <c r="B1180" t="s">
        <v>433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51</v>
      </c>
      <c r="K1180" t="s">
        <v>434</v>
      </c>
    </row>
    <row r="1181" spans="1:11" x14ac:dyDescent="0.3">
      <c r="A1181">
        <v>1227</v>
      </c>
      <c r="B1181" t="s">
        <v>433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51</v>
      </c>
      <c r="K1181" t="s">
        <v>434</v>
      </c>
    </row>
    <row r="1182" spans="1:11" x14ac:dyDescent="0.3">
      <c r="A1182">
        <v>549</v>
      </c>
      <c r="B1182" t="s">
        <v>416</v>
      </c>
      <c r="C1182" t="s">
        <v>15</v>
      </c>
      <c r="D1182" s="1">
        <v>41912</v>
      </c>
      <c r="E1182" s="2">
        <v>17733000000</v>
      </c>
      <c r="F1182" s="2">
        <v>9971000000</v>
      </c>
      <c r="G1182" s="2">
        <v>4375000000</v>
      </c>
      <c r="H1182">
        <v>0</v>
      </c>
      <c r="I1182">
        <v>0</v>
      </c>
      <c r="J1182" t="s">
        <v>12</v>
      </c>
      <c r="K1182" t="s">
        <v>66</v>
      </c>
    </row>
    <row r="1183" spans="1:11" x14ac:dyDescent="0.3">
      <c r="A1183">
        <v>658</v>
      </c>
      <c r="B1183" t="s">
        <v>435</v>
      </c>
      <c r="C1183" t="s">
        <v>16</v>
      </c>
      <c r="D1183" s="1">
        <v>42369</v>
      </c>
      <c r="E1183" s="2">
        <v>18114048000</v>
      </c>
      <c r="F1183" s="2">
        <v>17019352000</v>
      </c>
      <c r="G1183" s="2">
        <v>408225000</v>
      </c>
      <c r="H1183">
        <v>0</v>
      </c>
      <c r="I1183">
        <v>0</v>
      </c>
      <c r="J1183" t="s">
        <v>12</v>
      </c>
      <c r="K1183" t="s">
        <v>436</v>
      </c>
    </row>
    <row r="1184" spans="1:11" x14ac:dyDescent="0.3">
      <c r="A1184">
        <v>460</v>
      </c>
      <c r="B1184" t="s">
        <v>437</v>
      </c>
      <c r="C1184" t="s">
        <v>11</v>
      </c>
      <c r="D1184" s="1">
        <v>41274</v>
      </c>
      <c r="E1184" s="2">
        <v>18260400000</v>
      </c>
      <c r="F1184" s="2">
        <v>8846100000</v>
      </c>
      <c r="G1184" s="2">
        <v>5181200000</v>
      </c>
      <c r="H1184" s="2">
        <v>1137900000</v>
      </c>
      <c r="I1184">
        <v>0</v>
      </c>
      <c r="J1184" t="s">
        <v>12</v>
      </c>
      <c r="K1184" t="s">
        <v>66</v>
      </c>
    </row>
    <row r="1185" spans="1:11" x14ac:dyDescent="0.3">
      <c r="A1185">
        <v>461</v>
      </c>
      <c r="B1185" t="s">
        <v>437</v>
      </c>
      <c r="C1185" t="s">
        <v>15</v>
      </c>
      <c r="D1185" s="1">
        <v>41639</v>
      </c>
      <c r="E1185" s="2">
        <v>18283100000</v>
      </c>
      <c r="F1185" s="2">
        <v>8941100000</v>
      </c>
      <c r="G1185" s="2">
        <v>5117100000</v>
      </c>
      <c r="H1185" s="2">
        <v>1104400000</v>
      </c>
      <c r="I1185">
        <v>0</v>
      </c>
      <c r="J1185" t="s">
        <v>12</v>
      </c>
      <c r="K1185" t="s">
        <v>66</v>
      </c>
    </row>
    <row r="1186" spans="1:11" x14ac:dyDescent="0.3">
      <c r="A1186">
        <v>1234</v>
      </c>
      <c r="B1186" t="s">
        <v>418</v>
      </c>
      <c r="C1186" t="s">
        <v>16</v>
      </c>
      <c r="D1186" s="1">
        <v>42004</v>
      </c>
      <c r="E1186" s="2">
        <v>18534400000</v>
      </c>
      <c r="F1186" s="2">
        <v>15481600000</v>
      </c>
      <c r="G1186" s="2">
        <v>561400000</v>
      </c>
      <c r="H1186" s="2">
        <v>215600000</v>
      </c>
      <c r="I1186" s="2">
        <v>588500000</v>
      </c>
      <c r="J1186" t="s">
        <v>12</v>
      </c>
      <c r="K1186" t="s">
        <v>419</v>
      </c>
    </row>
    <row r="1187" spans="1:11" x14ac:dyDescent="0.3">
      <c r="A1187">
        <v>992</v>
      </c>
      <c r="B1187" t="s">
        <v>422</v>
      </c>
      <c r="C1187" t="s">
        <v>15</v>
      </c>
      <c r="D1187" s="1">
        <v>42004</v>
      </c>
      <c r="E1187" s="2">
        <v>18605000000</v>
      </c>
      <c r="F1187" s="2">
        <v>7677000000</v>
      </c>
      <c r="G1187" s="2">
        <v>7639000000</v>
      </c>
      <c r="H1187">
        <v>0</v>
      </c>
      <c r="I1187" s="2">
        <v>938000000</v>
      </c>
      <c r="J1187" t="s">
        <v>12</v>
      </c>
      <c r="K1187" t="s">
        <v>213</v>
      </c>
    </row>
    <row r="1188" spans="1:11" x14ac:dyDescent="0.3">
      <c r="A1188">
        <v>1235</v>
      </c>
      <c r="B1188" t="s">
        <v>418</v>
      </c>
      <c r="C1188" t="s">
        <v>20</v>
      </c>
      <c r="D1188" s="1">
        <v>42369</v>
      </c>
      <c r="E1188" s="2">
        <v>18671300000</v>
      </c>
      <c r="F1188" s="2">
        <v>15292100000</v>
      </c>
      <c r="G1188" s="2">
        <v>541500000</v>
      </c>
      <c r="H1188" s="2">
        <v>239800000</v>
      </c>
      <c r="I1188" s="2">
        <v>583700000</v>
      </c>
      <c r="J1188" t="s">
        <v>12</v>
      </c>
      <c r="K1188" t="s">
        <v>419</v>
      </c>
    </row>
    <row r="1189" spans="1:11" x14ac:dyDescent="0.3">
      <c r="A1189">
        <v>659</v>
      </c>
      <c r="B1189" t="s">
        <v>435</v>
      </c>
      <c r="C1189" t="s">
        <v>20</v>
      </c>
      <c r="D1189" s="1">
        <v>42735</v>
      </c>
      <c r="E1189" s="2">
        <v>19036525000</v>
      </c>
      <c r="F1189" s="2">
        <v>18246209000</v>
      </c>
      <c r="G1189" s="2">
        <v>191073000</v>
      </c>
      <c r="H1189">
        <v>0</v>
      </c>
      <c r="I1189">
        <v>0</v>
      </c>
      <c r="J1189" t="s">
        <v>12</v>
      </c>
      <c r="K1189" t="s">
        <v>436</v>
      </c>
    </row>
    <row r="1190" spans="1:11" x14ac:dyDescent="0.3">
      <c r="A1190">
        <v>1236</v>
      </c>
      <c r="B1190" t="s">
        <v>438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46</v>
      </c>
      <c r="K1190" t="s">
        <v>47</v>
      </c>
    </row>
    <row r="1191" spans="1:11" x14ac:dyDescent="0.3">
      <c r="A1191">
        <v>1237</v>
      </c>
      <c r="B1191" t="s">
        <v>438</v>
      </c>
      <c r="C1191" t="s">
        <v>15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46</v>
      </c>
      <c r="K1191" t="s">
        <v>47</v>
      </c>
    </row>
    <row r="1192" spans="1:11" x14ac:dyDescent="0.3">
      <c r="A1192">
        <v>1238</v>
      </c>
      <c r="B1192" t="s">
        <v>438</v>
      </c>
      <c r="C1192" t="s">
        <v>16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46</v>
      </c>
      <c r="K1192" t="s">
        <v>47</v>
      </c>
    </row>
    <row r="1193" spans="1:11" x14ac:dyDescent="0.3">
      <c r="A1193">
        <v>1239</v>
      </c>
      <c r="B1193" t="s">
        <v>438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46</v>
      </c>
      <c r="K1193" t="s">
        <v>47</v>
      </c>
    </row>
    <row r="1194" spans="1:11" x14ac:dyDescent="0.3">
      <c r="A1194">
        <v>1240</v>
      </c>
      <c r="B1194" t="s">
        <v>439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83</v>
      </c>
    </row>
    <row r="1195" spans="1:11" x14ac:dyDescent="0.3">
      <c r="A1195">
        <v>1241</v>
      </c>
      <c r="B1195" t="s">
        <v>439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83</v>
      </c>
    </row>
    <row r="1196" spans="1:11" x14ac:dyDescent="0.3">
      <c r="A1196">
        <v>1242</v>
      </c>
      <c r="B1196" t="s">
        <v>439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83</v>
      </c>
    </row>
    <row r="1197" spans="1:11" x14ac:dyDescent="0.3">
      <c r="A1197">
        <v>1243</v>
      </c>
      <c r="B1197" t="s">
        <v>439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83</v>
      </c>
    </row>
    <row r="1198" spans="1:11" x14ac:dyDescent="0.3">
      <c r="A1198">
        <v>1244</v>
      </c>
      <c r="B1198" t="s">
        <v>440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25</v>
      </c>
      <c r="K1198" t="s">
        <v>168</v>
      </c>
    </row>
    <row r="1199" spans="1:11" x14ac:dyDescent="0.3">
      <c r="A1199">
        <v>1245</v>
      </c>
      <c r="B1199" t="s">
        <v>440</v>
      </c>
      <c r="C1199" t="s">
        <v>15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25</v>
      </c>
      <c r="K1199" t="s">
        <v>168</v>
      </c>
    </row>
    <row r="1200" spans="1:11" x14ac:dyDescent="0.3">
      <c r="A1200">
        <v>1246</v>
      </c>
      <c r="B1200" t="s">
        <v>440</v>
      </c>
      <c r="C1200" t="s">
        <v>16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25</v>
      </c>
      <c r="K1200" t="s">
        <v>168</v>
      </c>
    </row>
    <row r="1201" spans="1:11" x14ac:dyDescent="0.3">
      <c r="A1201">
        <v>1247</v>
      </c>
      <c r="B1201" t="s">
        <v>440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25</v>
      </c>
      <c r="K1201" t="s">
        <v>168</v>
      </c>
    </row>
    <row r="1202" spans="1:11" x14ac:dyDescent="0.3">
      <c r="A1202">
        <v>1248</v>
      </c>
      <c r="B1202" t="s">
        <v>441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46</v>
      </c>
      <c r="K1202" t="s">
        <v>49</v>
      </c>
    </row>
    <row r="1203" spans="1:11" x14ac:dyDescent="0.3">
      <c r="A1203">
        <v>1249</v>
      </c>
      <c r="B1203" t="s">
        <v>441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46</v>
      </c>
      <c r="K1203" t="s">
        <v>49</v>
      </c>
    </row>
    <row r="1204" spans="1:11" x14ac:dyDescent="0.3">
      <c r="A1204">
        <v>1250</v>
      </c>
      <c r="B1204" t="s">
        <v>441</v>
      </c>
      <c r="C1204" t="s">
        <v>16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46</v>
      </c>
      <c r="K1204" t="s">
        <v>49</v>
      </c>
    </row>
    <row r="1205" spans="1:11" x14ac:dyDescent="0.3">
      <c r="A1205">
        <v>1251</v>
      </c>
      <c r="B1205" t="s">
        <v>441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46</v>
      </c>
      <c r="K1205" t="s">
        <v>49</v>
      </c>
    </row>
    <row r="1206" spans="1:11" x14ac:dyDescent="0.3">
      <c r="A1206">
        <v>1252</v>
      </c>
      <c r="B1206" t="s">
        <v>442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40</v>
      </c>
      <c r="K1206" t="s">
        <v>215</v>
      </c>
    </row>
    <row r="1207" spans="1:11" x14ac:dyDescent="0.3">
      <c r="A1207">
        <v>1253</v>
      </c>
      <c r="B1207" t="s">
        <v>442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40</v>
      </c>
      <c r="K1207" t="s">
        <v>215</v>
      </c>
    </row>
    <row r="1208" spans="1:11" x14ac:dyDescent="0.3">
      <c r="A1208">
        <v>1254</v>
      </c>
      <c r="B1208" t="s">
        <v>442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40</v>
      </c>
      <c r="K1208" t="s">
        <v>215</v>
      </c>
    </row>
    <row r="1209" spans="1:11" x14ac:dyDescent="0.3">
      <c r="A1209">
        <v>1255</v>
      </c>
      <c r="B1209" t="s">
        <v>442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40</v>
      </c>
      <c r="K1209" t="s">
        <v>215</v>
      </c>
    </row>
    <row r="1210" spans="1:11" x14ac:dyDescent="0.3">
      <c r="A1210">
        <v>1256</v>
      </c>
      <c r="B1210" t="s">
        <v>443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443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443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443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444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51</v>
      </c>
      <c r="K1214" t="s">
        <v>380</v>
      </c>
    </row>
    <row r="1215" spans="1:11" x14ac:dyDescent="0.3">
      <c r="A1215">
        <v>1261</v>
      </c>
      <c r="B1215" t="s">
        <v>444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51</v>
      </c>
      <c r="K1215" t="s">
        <v>380</v>
      </c>
    </row>
    <row r="1216" spans="1:11" x14ac:dyDescent="0.3">
      <c r="A1216">
        <v>1262</v>
      </c>
      <c r="B1216" t="s">
        <v>444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51</v>
      </c>
      <c r="K1216" t="s">
        <v>380</v>
      </c>
    </row>
    <row r="1217" spans="1:11" x14ac:dyDescent="0.3">
      <c r="A1217">
        <v>1263</v>
      </c>
      <c r="B1217" t="s">
        <v>444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51</v>
      </c>
      <c r="K1217" t="s">
        <v>380</v>
      </c>
    </row>
    <row r="1218" spans="1:11" x14ac:dyDescent="0.3">
      <c r="A1218">
        <v>1264</v>
      </c>
      <c r="B1218" t="s">
        <v>445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40</v>
      </c>
      <c r="K1218" t="s">
        <v>172</v>
      </c>
    </row>
    <row r="1219" spans="1:11" x14ac:dyDescent="0.3">
      <c r="A1219">
        <v>1265</v>
      </c>
      <c r="B1219" t="s">
        <v>445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40</v>
      </c>
      <c r="K1219" t="s">
        <v>172</v>
      </c>
    </row>
    <row r="1220" spans="1:11" x14ac:dyDescent="0.3">
      <c r="A1220">
        <v>1266</v>
      </c>
      <c r="B1220" t="s">
        <v>445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40</v>
      </c>
      <c r="K1220" t="s">
        <v>172</v>
      </c>
    </row>
    <row r="1221" spans="1:11" x14ac:dyDescent="0.3">
      <c r="A1221">
        <v>1267</v>
      </c>
      <c r="B1221" t="s">
        <v>445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40</v>
      </c>
      <c r="K1221" t="s">
        <v>172</v>
      </c>
    </row>
    <row r="1222" spans="1:11" x14ac:dyDescent="0.3">
      <c r="A1222">
        <v>1268</v>
      </c>
      <c r="B1222" t="s">
        <v>446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51</v>
      </c>
      <c r="K1222" t="s">
        <v>54</v>
      </c>
    </row>
    <row r="1223" spans="1:11" x14ac:dyDescent="0.3">
      <c r="A1223">
        <v>1269</v>
      </c>
      <c r="B1223" t="s">
        <v>446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51</v>
      </c>
      <c r="K1223" t="s">
        <v>54</v>
      </c>
    </row>
    <row r="1224" spans="1:11" x14ac:dyDescent="0.3">
      <c r="A1224">
        <v>1270</v>
      </c>
      <c r="B1224" t="s">
        <v>446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51</v>
      </c>
      <c r="K1224" t="s">
        <v>54</v>
      </c>
    </row>
    <row r="1225" spans="1:11" x14ac:dyDescent="0.3">
      <c r="A1225">
        <v>1271</v>
      </c>
      <c r="B1225" t="s">
        <v>446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51</v>
      </c>
      <c r="K1225" t="s">
        <v>54</v>
      </c>
    </row>
    <row r="1226" spans="1:11" x14ac:dyDescent="0.3">
      <c r="A1226">
        <v>344</v>
      </c>
      <c r="B1226" t="s">
        <v>421</v>
      </c>
      <c r="C1226" t="s">
        <v>16</v>
      </c>
      <c r="D1226" s="1">
        <v>42369</v>
      </c>
      <c r="E1226" s="2">
        <v>19110000000</v>
      </c>
      <c r="F1226" s="2">
        <v>14163000000</v>
      </c>
      <c r="G1226" s="2">
        <v>2169000000</v>
      </c>
      <c r="H1226" s="2">
        <v>735000000</v>
      </c>
      <c r="I1226">
        <v>0</v>
      </c>
      <c r="J1226" t="s">
        <v>12</v>
      </c>
      <c r="K1226" t="s">
        <v>191</v>
      </c>
    </row>
    <row r="1227" spans="1:11" x14ac:dyDescent="0.3">
      <c r="A1227">
        <v>462</v>
      </c>
      <c r="B1227" t="s">
        <v>437</v>
      </c>
      <c r="C1227" t="s">
        <v>16</v>
      </c>
      <c r="D1227" s="1">
        <v>42004</v>
      </c>
      <c r="E1227" s="2">
        <v>19154000000</v>
      </c>
      <c r="F1227" s="2">
        <v>9261400000</v>
      </c>
      <c r="G1227" s="2">
        <v>5389000000</v>
      </c>
      <c r="H1227" s="2">
        <v>1157000000</v>
      </c>
      <c r="I1227">
        <v>0</v>
      </c>
      <c r="J1227" t="s">
        <v>12</v>
      </c>
      <c r="K1227" t="s">
        <v>66</v>
      </c>
    </row>
    <row r="1228" spans="1:11" x14ac:dyDescent="0.3">
      <c r="A1228">
        <v>343</v>
      </c>
      <c r="B1228" t="s">
        <v>421</v>
      </c>
      <c r="C1228" t="s">
        <v>15</v>
      </c>
      <c r="D1228" s="1">
        <v>42004</v>
      </c>
      <c r="E1228" s="2">
        <v>19221000000</v>
      </c>
      <c r="F1228" s="2">
        <v>14360000000</v>
      </c>
      <c r="G1228" s="2">
        <v>2112000000</v>
      </c>
      <c r="H1228" s="2">
        <v>754000000</v>
      </c>
      <c r="I1228">
        <v>0</v>
      </c>
      <c r="J1228" t="s">
        <v>12</v>
      </c>
      <c r="K1228" t="s">
        <v>191</v>
      </c>
    </row>
    <row r="1229" spans="1:11" x14ac:dyDescent="0.3">
      <c r="A1229">
        <v>993</v>
      </c>
      <c r="B1229" t="s">
        <v>422</v>
      </c>
      <c r="C1229" t="s">
        <v>16</v>
      </c>
      <c r="D1229" s="1">
        <v>42369</v>
      </c>
      <c r="E1229" s="2">
        <v>19820000000</v>
      </c>
      <c r="F1229" s="2">
        <v>6025000000</v>
      </c>
      <c r="G1229" s="2">
        <v>8625000000</v>
      </c>
      <c r="H1229">
        <v>0</v>
      </c>
      <c r="I1229" s="2">
        <v>1015000000</v>
      </c>
      <c r="J1229" t="s">
        <v>12</v>
      </c>
      <c r="K1229" t="s">
        <v>213</v>
      </c>
    </row>
    <row r="1230" spans="1:11" x14ac:dyDescent="0.3">
      <c r="A1230">
        <v>1276</v>
      </c>
      <c r="B1230" t="s">
        <v>447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198</v>
      </c>
    </row>
    <row r="1231" spans="1:11" x14ac:dyDescent="0.3">
      <c r="A1231">
        <v>1277</v>
      </c>
      <c r="B1231" t="s">
        <v>447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198</v>
      </c>
    </row>
    <row r="1232" spans="1:11" x14ac:dyDescent="0.3">
      <c r="A1232">
        <v>1278</v>
      </c>
      <c r="B1232" t="s">
        <v>447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198</v>
      </c>
    </row>
    <row r="1233" spans="1:11" x14ac:dyDescent="0.3">
      <c r="A1233">
        <v>1279</v>
      </c>
      <c r="B1233" t="s">
        <v>447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198</v>
      </c>
    </row>
    <row r="1234" spans="1:11" x14ac:dyDescent="0.3">
      <c r="A1234">
        <v>1280</v>
      </c>
      <c r="B1234" t="s">
        <v>448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448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448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448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449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40</v>
      </c>
      <c r="K1238" t="s">
        <v>393</v>
      </c>
    </row>
    <row r="1239" spans="1:11" x14ac:dyDescent="0.3">
      <c r="A1239">
        <v>1285</v>
      </c>
      <c r="B1239" t="s">
        <v>449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40</v>
      </c>
      <c r="K1239" t="s">
        <v>393</v>
      </c>
    </row>
    <row r="1240" spans="1:11" x14ac:dyDescent="0.3">
      <c r="A1240">
        <v>1286</v>
      </c>
      <c r="B1240" t="s">
        <v>449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40</v>
      </c>
      <c r="K1240" t="s">
        <v>393</v>
      </c>
    </row>
    <row r="1241" spans="1:11" x14ac:dyDescent="0.3">
      <c r="A1241">
        <v>1287</v>
      </c>
      <c r="B1241" t="s">
        <v>449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40</v>
      </c>
      <c r="K1241" t="s">
        <v>393</v>
      </c>
    </row>
    <row r="1242" spans="1:11" x14ac:dyDescent="0.3">
      <c r="A1242">
        <v>1288</v>
      </c>
      <c r="B1242" t="s">
        <v>450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51</v>
      </c>
      <c r="K1242" t="s">
        <v>107</v>
      </c>
    </row>
    <row r="1243" spans="1:11" x14ac:dyDescent="0.3">
      <c r="A1243">
        <v>1289</v>
      </c>
      <c r="B1243" t="s">
        <v>450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51</v>
      </c>
      <c r="K1243" t="s">
        <v>107</v>
      </c>
    </row>
    <row r="1244" spans="1:11" x14ac:dyDescent="0.3">
      <c r="A1244">
        <v>1290</v>
      </c>
      <c r="B1244" t="s">
        <v>450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51</v>
      </c>
      <c r="K1244" t="s">
        <v>107</v>
      </c>
    </row>
    <row r="1245" spans="1:11" x14ac:dyDescent="0.3">
      <c r="A1245">
        <v>1291</v>
      </c>
      <c r="B1245" t="s">
        <v>450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51</v>
      </c>
      <c r="K1245" t="s">
        <v>107</v>
      </c>
    </row>
    <row r="1246" spans="1:11" x14ac:dyDescent="0.3">
      <c r="A1246">
        <v>1605</v>
      </c>
      <c r="B1246" t="s">
        <v>451</v>
      </c>
      <c r="C1246" t="s">
        <v>20</v>
      </c>
      <c r="D1246" s="1">
        <v>42735</v>
      </c>
      <c r="E1246" s="2">
        <v>19941000000</v>
      </c>
      <c r="F1246" s="2">
        <v>3747000000</v>
      </c>
      <c r="G1246" s="2">
        <v>6884000000</v>
      </c>
      <c r="H1246">
        <v>0</v>
      </c>
      <c r="I1246" s="2">
        <v>2038000000</v>
      </c>
      <c r="J1246" t="s">
        <v>12</v>
      </c>
      <c r="K1246" t="s">
        <v>96</v>
      </c>
    </row>
    <row r="1247" spans="1:11" x14ac:dyDescent="0.3">
      <c r="A1247">
        <v>994</v>
      </c>
      <c r="B1247" t="s">
        <v>422</v>
      </c>
      <c r="C1247" t="s">
        <v>20</v>
      </c>
      <c r="D1247" s="1">
        <v>42735</v>
      </c>
      <c r="E1247" s="2">
        <v>20425000000</v>
      </c>
      <c r="F1247" s="2">
        <v>6132000000</v>
      </c>
      <c r="G1247" s="2">
        <v>9312000000</v>
      </c>
      <c r="H1247">
        <v>0</v>
      </c>
      <c r="I1247" s="2">
        <v>1221000000</v>
      </c>
      <c r="J1247" t="s">
        <v>12</v>
      </c>
      <c r="K1247" t="s">
        <v>213</v>
      </c>
    </row>
    <row r="1248" spans="1:11" x14ac:dyDescent="0.3">
      <c r="A1248">
        <v>463</v>
      </c>
      <c r="B1248" t="s">
        <v>437</v>
      </c>
      <c r="C1248" t="s">
        <v>20</v>
      </c>
      <c r="D1248" s="1">
        <v>42369</v>
      </c>
      <c r="E1248" s="2">
        <v>20563100000</v>
      </c>
      <c r="F1248" s="2">
        <v>9800600000</v>
      </c>
      <c r="G1248" s="2">
        <v>6054300000</v>
      </c>
      <c r="H1248" s="2">
        <v>1239100000</v>
      </c>
      <c r="I1248">
        <v>0</v>
      </c>
      <c r="J1248" t="s">
        <v>12</v>
      </c>
      <c r="K1248" t="s">
        <v>66</v>
      </c>
    </row>
    <row r="1249" spans="1:11" x14ac:dyDescent="0.3">
      <c r="A1249">
        <v>583</v>
      </c>
      <c r="B1249" t="s">
        <v>417</v>
      </c>
      <c r="C1249" t="s">
        <v>20</v>
      </c>
      <c r="D1249" s="1">
        <v>42369</v>
      </c>
      <c r="E1249" s="2">
        <v>20855000000</v>
      </c>
      <c r="F1249" s="2">
        <v>14292000000</v>
      </c>
      <c r="G1249" s="2">
        <v>3596000000</v>
      </c>
      <c r="H1249" s="2">
        <v>625000000</v>
      </c>
      <c r="I1249">
        <v>0</v>
      </c>
      <c r="J1249" t="s">
        <v>12</v>
      </c>
      <c r="K1249" t="s">
        <v>66</v>
      </c>
    </row>
    <row r="1250" spans="1:11" x14ac:dyDescent="0.3">
      <c r="A1250">
        <v>1296</v>
      </c>
      <c r="B1250" t="s">
        <v>452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46</v>
      </c>
      <c r="K1250" t="s">
        <v>47</v>
      </c>
    </row>
    <row r="1251" spans="1:11" x14ac:dyDescent="0.3">
      <c r="A1251">
        <v>1297</v>
      </c>
      <c r="B1251" t="s">
        <v>452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46</v>
      </c>
      <c r="K1251" t="s">
        <v>47</v>
      </c>
    </row>
    <row r="1252" spans="1:11" x14ac:dyDescent="0.3">
      <c r="A1252">
        <v>1298</v>
      </c>
      <c r="B1252" t="s">
        <v>452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46</v>
      </c>
      <c r="K1252" t="s">
        <v>47</v>
      </c>
    </row>
    <row r="1253" spans="1:11" x14ac:dyDescent="0.3">
      <c r="A1253">
        <v>1299</v>
      </c>
      <c r="B1253" t="s">
        <v>452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46</v>
      </c>
      <c r="K1253" t="s">
        <v>47</v>
      </c>
    </row>
    <row r="1254" spans="1:11" x14ac:dyDescent="0.3">
      <c r="A1254">
        <v>1300</v>
      </c>
      <c r="B1254" t="s">
        <v>453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63</v>
      </c>
      <c r="K1254" t="s">
        <v>189</v>
      </c>
    </row>
    <row r="1255" spans="1:11" x14ac:dyDescent="0.3">
      <c r="A1255">
        <v>1301</v>
      </c>
      <c r="B1255" t="s">
        <v>453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63</v>
      </c>
      <c r="K1255" t="s">
        <v>189</v>
      </c>
    </row>
    <row r="1256" spans="1:11" x14ac:dyDescent="0.3">
      <c r="A1256">
        <v>1302</v>
      </c>
      <c r="B1256" t="s">
        <v>453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63</v>
      </c>
      <c r="K1256" t="s">
        <v>189</v>
      </c>
    </row>
    <row r="1257" spans="1:11" x14ac:dyDescent="0.3">
      <c r="A1257">
        <v>1303</v>
      </c>
      <c r="B1257" t="s">
        <v>453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63</v>
      </c>
      <c r="K1257" t="s">
        <v>189</v>
      </c>
    </row>
    <row r="1258" spans="1:11" x14ac:dyDescent="0.3">
      <c r="A1258">
        <v>1304</v>
      </c>
      <c r="B1258" t="s">
        <v>454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46</v>
      </c>
      <c r="K1258" t="s">
        <v>49</v>
      </c>
    </row>
    <row r="1259" spans="1:11" x14ac:dyDescent="0.3">
      <c r="A1259">
        <v>1305</v>
      </c>
      <c r="B1259" t="s">
        <v>454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46</v>
      </c>
      <c r="K1259" t="s">
        <v>49</v>
      </c>
    </row>
    <row r="1260" spans="1:11" x14ac:dyDescent="0.3">
      <c r="A1260">
        <v>1306</v>
      </c>
      <c r="B1260" t="s">
        <v>454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46</v>
      </c>
      <c r="K1260" t="s">
        <v>49</v>
      </c>
    </row>
    <row r="1261" spans="1:11" x14ac:dyDescent="0.3">
      <c r="A1261">
        <v>1307</v>
      </c>
      <c r="B1261" t="s">
        <v>454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46</v>
      </c>
      <c r="K1261" t="s">
        <v>49</v>
      </c>
    </row>
    <row r="1262" spans="1:11" x14ac:dyDescent="0.3">
      <c r="A1262">
        <v>1308</v>
      </c>
      <c r="B1262" t="s">
        <v>455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51</v>
      </c>
      <c r="K1262" t="s">
        <v>380</v>
      </c>
    </row>
    <row r="1263" spans="1:11" x14ac:dyDescent="0.3">
      <c r="A1263">
        <v>1309</v>
      </c>
      <c r="B1263" t="s">
        <v>455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51</v>
      </c>
      <c r="K1263" t="s">
        <v>380</v>
      </c>
    </row>
    <row r="1264" spans="1:11" x14ac:dyDescent="0.3">
      <c r="A1264">
        <v>1310</v>
      </c>
      <c r="B1264" t="s">
        <v>455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51</v>
      </c>
      <c r="K1264" t="s">
        <v>380</v>
      </c>
    </row>
    <row r="1265" spans="1:11" x14ac:dyDescent="0.3">
      <c r="A1265">
        <v>1311</v>
      </c>
      <c r="B1265" t="s">
        <v>455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51</v>
      </c>
      <c r="K1265" t="s">
        <v>380</v>
      </c>
    </row>
    <row r="1266" spans="1:11" x14ac:dyDescent="0.3">
      <c r="A1266">
        <v>1312</v>
      </c>
      <c r="B1266" t="s">
        <v>456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89</v>
      </c>
      <c r="K1266" t="s">
        <v>345</v>
      </c>
    </row>
    <row r="1267" spans="1:11" x14ac:dyDescent="0.3">
      <c r="A1267">
        <v>1313</v>
      </c>
      <c r="B1267" t="s">
        <v>456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89</v>
      </c>
      <c r="K1267" t="s">
        <v>345</v>
      </c>
    </row>
    <row r="1268" spans="1:11" x14ac:dyDescent="0.3">
      <c r="A1268">
        <v>1314</v>
      </c>
      <c r="B1268" t="s">
        <v>456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89</v>
      </c>
      <c r="K1268" t="s">
        <v>345</v>
      </c>
    </row>
    <row r="1269" spans="1:11" x14ac:dyDescent="0.3">
      <c r="A1269">
        <v>1315</v>
      </c>
      <c r="B1269" t="s">
        <v>456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89</v>
      </c>
      <c r="K1269" t="s">
        <v>345</v>
      </c>
    </row>
    <row r="1270" spans="1:11" x14ac:dyDescent="0.3">
      <c r="A1270">
        <v>1316</v>
      </c>
      <c r="B1270" t="s">
        <v>457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295</v>
      </c>
    </row>
    <row r="1271" spans="1:11" x14ac:dyDescent="0.3">
      <c r="A1271">
        <v>1317</v>
      </c>
      <c r="B1271" t="s">
        <v>457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295</v>
      </c>
    </row>
    <row r="1272" spans="1:11" x14ac:dyDescent="0.3">
      <c r="A1272">
        <v>1318</v>
      </c>
      <c r="B1272" t="s">
        <v>457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295</v>
      </c>
    </row>
    <row r="1273" spans="1:11" x14ac:dyDescent="0.3">
      <c r="A1273">
        <v>1319</v>
      </c>
      <c r="B1273" t="s">
        <v>457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295</v>
      </c>
    </row>
    <row r="1274" spans="1:11" x14ac:dyDescent="0.3">
      <c r="A1274">
        <v>657</v>
      </c>
      <c r="B1274" t="s">
        <v>435</v>
      </c>
      <c r="C1274" t="s">
        <v>15</v>
      </c>
      <c r="D1274" s="1">
        <v>42004</v>
      </c>
      <c r="E1274" s="2">
        <v>21531577000</v>
      </c>
      <c r="F1274" s="2">
        <v>20132544000</v>
      </c>
      <c r="G1274" s="2">
        <v>182711000</v>
      </c>
      <c r="H1274">
        <v>0</v>
      </c>
      <c r="I1274">
        <v>0</v>
      </c>
      <c r="J1274" t="s">
        <v>12</v>
      </c>
      <c r="K1274" t="s">
        <v>436</v>
      </c>
    </row>
    <row r="1275" spans="1:11" x14ac:dyDescent="0.3">
      <c r="A1275">
        <v>1604</v>
      </c>
      <c r="B1275" t="s">
        <v>451</v>
      </c>
      <c r="C1275" t="s">
        <v>16</v>
      </c>
      <c r="D1275" s="1">
        <v>42369</v>
      </c>
      <c r="E1275" s="2">
        <v>21813000000</v>
      </c>
      <c r="F1275" s="2">
        <v>4434000000</v>
      </c>
      <c r="G1275" s="2">
        <v>7315000000</v>
      </c>
      <c r="H1275">
        <v>0</v>
      </c>
      <c r="I1275" s="2">
        <v>2012000000</v>
      </c>
      <c r="J1275" t="s">
        <v>12</v>
      </c>
      <c r="K1275" t="s">
        <v>96</v>
      </c>
    </row>
    <row r="1276" spans="1:11" x14ac:dyDescent="0.3">
      <c r="A1276">
        <v>1602</v>
      </c>
      <c r="B1276" t="s">
        <v>451</v>
      </c>
      <c r="C1276" t="s">
        <v>11</v>
      </c>
      <c r="D1276" s="1">
        <v>41639</v>
      </c>
      <c r="E1276" s="2">
        <v>21963000000</v>
      </c>
      <c r="F1276" s="2">
        <v>5849000000</v>
      </c>
      <c r="G1276" s="2">
        <v>6891000000</v>
      </c>
      <c r="H1276">
        <v>0</v>
      </c>
      <c r="I1276" s="2">
        <v>1777000000</v>
      </c>
      <c r="J1276" t="s">
        <v>12</v>
      </c>
      <c r="K1276" t="s">
        <v>96</v>
      </c>
    </row>
    <row r="1277" spans="1:11" x14ac:dyDescent="0.3">
      <c r="A1277">
        <v>581</v>
      </c>
      <c r="B1277" t="s">
        <v>417</v>
      </c>
      <c r="C1277" t="s">
        <v>15</v>
      </c>
      <c r="D1277" s="1">
        <v>41639</v>
      </c>
      <c r="E1277" s="2">
        <v>22046000000</v>
      </c>
      <c r="F1277" s="2">
        <v>15369000000</v>
      </c>
      <c r="G1277" s="2">
        <v>3886000000</v>
      </c>
      <c r="H1277" s="2">
        <v>644000000</v>
      </c>
      <c r="I1277">
        <v>0</v>
      </c>
      <c r="J1277" t="s">
        <v>12</v>
      </c>
      <c r="K1277" t="s">
        <v>66</v>
      </c>
    </row>
    <row r="1278" spans="1:11" x14ac:dyDescent="0.3">
      <c r="A1278">
        <v>1324</v>
      </c>
      <c r="B1278" t="s">
        <v>458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63</v>
      </c>
      <c r="K1278" t="s">
        <v>93</v>
      </c>
    </row>
    <row r="1279" spans="1:11" x14ac:dyDescent="0.3">
      <c r="A1279">
        <v>1325</v>
      </c>
      <c r="B1279" t="s">
        <v>458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63</v>
      </c>
      <c r="K1279" t="s">
        <v>93</v>
      </c>
    </row>
    <row r="1280" spans="1:11" x14ac:dyDescent="0.3">
      <c r="A1280">
        <v>1326</v>
      </c>
      <c r="B1280" t="s">
        <v>458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63</v>
      </c>
      <c r="K1280" t="s">
        <v>93</v>
      </c>
    </row>
    <row r="1281" spans="1:11" x14ac:dyDescent="0.3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63</v>
      </c>
      <c r="K1281" t="s">
        <v>93</v>
      </c>
    </row>
    <row r="1282" spans="1:11" x14ac:dyDescent="0.3">
      <c r="A1282">
        <v>697</v>
      </c>
      <c r="B1282" t="s">
        <v>403</v>
      </c>
      <c r="C1282" t="s">
        <v>15</v>
      </c>
      <c r="D1282" s="1">
        <v>42004</v>
      </c>
      <c r="E1282" s="2">
        <v>9715000000</v>
      </c>
      <c r="F1282" s="2">
        <v>5663000000</v>
      </c>
      <c r="G1282" s="2">
        <v>1202000000</v>
      </c>
      <c r="H1282" s="2">
        <v>815000000</v>
      </c>
      <c r="I1282" s="2">
        <v>33000000</v>
      </c>
      <c r="J1282" t="s">
        <v>22</v>
      </c>
      <c r="K1282" t="s">
        <v>277</v>
      </c>
    </row>
    <row r="1283" spans="1:11" x14ac:dyDescent="0.3">
      <c r="A1283">
        <v>410</v>
      </c>
      <c r="B1283" t="s">
        <v>399</v>
      </c>
      <c r="C1283" t="s">
        <v>16</v>
      </c>
      <c r="D1283" s="1">
        <v>42004</v>
      </c>
      <c r="E1283" s="2">
        <v>10262700000</v>
      </c>
      <c r="F1283" s="2">
        <v>6141100000</v>
      </c>
      <c r="G1283" s="2">
        <v>2037000000</v>
      </c>
      <c r="H1283">
        <v>0</v>
      </c>
      <c r="I1283" s="2">
        <v>199700000</v>
      </c>
      <c r="J1283" t="s">
        <v>22</v>
      </c>
      <c r="K1283" t="s">
        <v>265</v>
      </c>
    </row>
    <row r="1284" spans="1:11" x14ac:dyDescent="0.3">
      <c r="A1284">
        <v>1010</v>
      </c>
      <c r="B1284" t="s">
        <v>406</v>
      </c>
      <c r="C1284" t="s">
        <v>20</v>
      </c>
      <c r="D1284" s="1">
        <v>42735</v>
      </c>
      <c r="E1284" s="2">
        <v>10776000000</v>
      </c>
      <c r="F1284">
        <v>0</v>
      </c>
      <c r="G1284" s="2">
        <v>4525000000</v>
      </c>
      <c r="H1284">
        <v>0</v>
      </c>
      <c r="I1284" s="2">
        <v>373000000</v>
      </c>
      <c r="J1284" t="s">
        <v>22</v>
      </c>
      <c r="K1284" t="s">
        <v>23</v>
      </c>
    </row>
    <row r="1285" spans="1:11" x14ac:dyDescent="0.3">
      <c r="A1285">
        <v>99</v>
      </c>
      <c r="B1285" t="s">
        <v>400</v>
      </c>
      <c r="C1285" t="s">
        <v>20</v>
      </c>
      <c r="D1285" s="1">
        <v>42673</v>
      </c>
      <c r="E1285" s="2">
        <v>10825000000</v>
      </c>
      <c r="F1285" s="2">
        <v>6314000000</v>
      </c>
      <c r="G1285" s="2">
        <v>819000000</v>
      </c>
      <c r="H1285" s="2">
        <v>1540000000</v>
      </c>
      <c r="I1285">
        <v>0</v>
      </c>
      <c r="J1285" t="s">
        <v>22</v>
      </c>
      <c r="K1285" t="s">
        <v>182</v>
      </c>
    </row>
    <row r="1286" spans="1:11" x14ac:dyDescent="0.3">
      <c r="A1286">
        <v>1461</v>
      </c>
      <c r="B1286" t="s">
        <v>459</v>
      </c>
      <c r="C1286" t="s">
        <v>20</v>
      </c>
      <c r="D1286" s="1">
        <v>42552</v>
      </c>
      <c r="E1286" s="2">
        <v>11160000000</v>
      </c>
      <c r="F1286" s="2">
        <v>8545000000</v>
      </c>
      <c r="G1286" s="2">
        <v>635000000</v>
      </c>
      <c r="H1286" s="2">
        <v>1237000000</v>
      </c>
      <c r="I1286" s="2">
        <v>123000000</v>
      </c>
      <c r="J1286" t="s">
        <v>22</v>
      </c>
      <c r="K1286" t="s">
        <v>460</v>
      </c>
    </row>
    <row r="1287" spans="1:11" x14ac:dyDescent="0.3">
      <c r="A1287">
        <v>1510</v>
      </c>
      <c r="B1287" t="s">
        <v>461</v>
      </c>
      <c r="C1287" t="s">
        <v>11</v>
      </c>
      <c r="D1287" s="1">
        <v>41544</v>
      </c>
      <c r="E1287" s="2">
        <v>11390000000</v>
      </c>
      <c r="F1287" s="2">
        <v>7739000000</v>
      </c>
      <c r="G1287" s="2">
        <v>1440000000</v>
      </c>
      <c r="H1287" s="2">
        <v>590000000</v>
      </c>
      <c r="I1287">
        <v>0</v>
      </c>
      <c r="J1287" t="s">
        <v>22</v>
      </c>
      <c r="K1287" t="s">
        <v>462</v>
      </c>
    </row>
    <row r="1288" spans="1:11" x14ac:dyDescent="0.3">
      <c r="A1288">
        <v>1622</v>
      </c>
      <c r="B1288" t="s">
        <v>463</v>
      </c>
      <c r="C1288" t="s">
        <v>11</v>
      </c>
      <c r="D1288" s="1">
        <v>41547</v>
      </c>
      <c r="E1288" s="2">
        <v>11778000000</v>
      </c>
      <c r="F1288" s="2">
        <v>1932000000</v>
      </c>
      <c r="G1288" s="2">
        <v>2207000000</v>
      </c>
      <c r="H1288">
        <v>0</v>
      </c>
      <c r="I1288" s="2">
        <v>397000000</v>
      </c>
      <c r="J1288" t="s">
        <v>22</v>
      </c>
      <c r="K1288" t="s">
        <v>23</v>
      </c>
    </row>
    <row r="1289" spans="1:11" x14ac:dyDescent="0.3">
      <c r="A1289">
        <v>155</v>
      </c>
      <c r="B1289" t="s">
        <v>464</v>
      </c>
      <c r="C1289" t="s">
        <v>20</v>
      </c>
      <c r="D1289" s="1">
        <v>42369</v>
      </c>
      <c r="E1289" s="2">
        <v>22534000000</v>
      </c>
      <c r="F1289" s="2">
        <v>18069000000</v>
      </c>
      <c r="G1289" s="2">
        <v>979000000</v>
      </c>
      <c r="H1289" s="2">
        <v>238000000</v>
      </c>
      <c r="I1289" s="2">
        <v>1280000000</v>
      </c>
      <c r="J1289" t="s">
        <v>12</v>
      </c>
      <c r="K1289" t="s">
        <v>69</v>
      </c>
    </row>
    <row r="1290" spans="1:11" x14ac:dyDescent="0.3">
      <c r="A1290">
        <v>582</v>
      </c>
      <c r="B1290" t="s">
        <v>417</v>
      </c>
      <c r="C1290" t="s">
        <v>16</v>
      </c>
      <c r="D1290" s="1">
        <v>42004</v>
      </c>
      <c r="E1290" s="2">
        <v>22552000000</v>
      </c>
      <c r="F1290" s="2">
        <v>15646000000</v>
      </c>
      <c r="G1290" s="2">
        <v>3810000000</v>
      </c>
      <c r="H1290" s="2">
        <v>647000000</v>
      </c>
      <c r="I1290">
        <v>0</v>
      </c>
      <c r="J1290" t="s">
        <v>12</v>
      </c>
      <c r="K1290" t="s">
        <v>66</v>
      </c>
    </row>
    <row r="1291" spans="1:11" x14ac:dyDescent="0.3">
      <c r="A1291">
        <v>153</v>
      </c>
      <c r="B1291" t="s">
        <v>464</v>
      </c>
      <c r="C1291" t="s">
        <v>15</v>
      </c>
      <c r="D1291" s="1">
        <v>41639</v>
      </c>
      <c r="E1291" s="2">
        <v>23032000000</v>
      </c>
      <c r="F1291" s="2">
        <v>19286000000</v>
      </c>
      <c r="G1291" s="2">
        <v>1008000000</v>
      </c>
      <c r="H1291" s="2">
        <v>192000000</v>
      </c>
      <c r="I1291" s="2">
        <v>1421000000</v>
      </c>
      <c r="J1291" t="s">
        <v>12</v>
      </c>
      <c r="K1291" t="s">
        <v>69</v>
      </c>
    </row>
    <row r="1292" spans="1:11" x14ac:dyDescent="0.3">
      <c r="A1292">
        <v>152</v>
      </c>
      <c r="B1292" t="s">
        <v>464</v>
      </c>
      <c r="C1292" t="s">
        <v>11</v>
      </c>
      <c r="D1292" s="1">
        <v>41274</v>
      </c>
      <c r="E1292" s="2">
        <v>23700000000</v>
      </c>
      <c r="F1292" s="2">
        <v>20401000000</v>
      </c>
      <c r="G1292" s="2">
        <v>997000000</v>
      </c>
      <c r="H1292" s="2">
        <v>197000000</v>
      </c>
      <c r="I1292" s="2">
        <v>1460000000</v>
      </c>
      <c r="J1292" t="s">
        <v>12</v>
      </c>
      <c r="K1292" t="s">
        <v>69</v>
      </c>
    </row>
    <row r="1293" spans="1:11" x14ac:dyDescent="0.3">
      <c r="A1293">
        <v>1342</v>
      </c>
      <c r="B1293" t="s">
        <v>465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135</v>
      </c>
    </row>
    <row r="1294" spans="1:11" x14ac:dyDescent="0.3">
      <c r="A1294">
        <v>1343</v>
      </c>
      <c r="B1294" t="s">
        <v>465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135</v>
      </c>
    </row>
    <row r="1295" spans="1:11" x14ac:dyDescent="0.3">
      <c r="A1295">
        <v>1344</v>
      </c>
      <c r="B1295" t="s">
        <v>465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135</v>
      </c>
    </row>
    <row r="1296" spans="1:11" x14ac:dyDescent="0.3">
      <c r="A1296">
        <v>1345</v>
      </c>
      <c r="B1296" t="s">
        <v>465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135</v>
      </c>
    </row>
    <row r="1297" spans="1:11" x14ac:dyDescent="0.3">
      <c r="A1297">
        <v>1346</v>
      </c>
      <c r="B1297" t="s">
        <v>466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25</v>
      </c>
      <c r="K1297" t="s">
        <v>73</v>
      </c>
    </row>
    <row r="1298" spans="1:11" x14ac:dyDescent="0.3">
      <c r="A1298">
        <v>1347</v>
      </c>
      <c r="B1298" t="s">
        <v>466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25</v>
      </c>
      <c r="K1298" t="s">
        <v>73</v>
      </c>
    </row>
    <row r="1299" spans="1:11" x14ac:dyDescent="0.3">
      <c r="A1299">
        <v>1348</v>
      </c>
      <c r="B1299" t="s">
        <v>466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25</v>
      </c>
      <c r="K1299" t="s">
        <v>73</v>
      </c>
    </row>
    <row r="1300" spans="1:11" x14ac:dyDescent="0.3">
      <c r="A1300">
        <v>1349</v>
      </c>
      <c r="B1300" t="s">
        <v>466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25</v>
      </c>
      <c r="K1300" t="s">
        <v>73</v>
      </c>
    </row>
    <row r="1301" spans="1:11" x14ac:dyDescent="0.3">
      <c r="A1301">
        <v>154</v>
      </c>
      <c r="B1301" t="s">
        <v>464</v>
      </c>
      <c r="C1301" t="s">
        <v>16</v>
      </c>
      <c r="D1301" s="1">
        <v>42004</v>
      </c>
      <c r="E1301" s="2">
        <v>23906000000</v>
      </c>
      <c r="F1301" s="2">
        <v>19137000000</v>
      </c>
      <c r="G1301" s="2">
        <v>995000000</v>
      </c>
      <c r="H1301" s="2">
        <v>218000000</v>
      </c>
      <c r="I1301" s="2">
        <v>1371000000</v>
      </c>
      <c r="J1301" t="s">
        <v>12</v>
      </c>
      <c r="K1301" t="s">
        <v>69</v>
      </c>
    </row>
    <row r="1302" spans="1:11" x14ac:dyDescent="0.3">
      <c r="A1302">
        <v>1603</v>
      </c>
      <c r="B1302" t="s">
        <v>451</v>
      </c>
      <c r="C1302" t="s">
        <v>15</v>
      </c>
      <c r="D1302" s="1">
        <v>42004</v>
      </c>
      <c r="E1302" s="2">
        <v>23988000000</v>
      </c>
      <c r="F1302" s="2">
        <v>6097000000</v>
      </c>
      <c r="G1302" s="2">
        <v>7234000000</v>
      </c>
      <c r="H1302">
        <v>0</v>
      </c>
      <c r="I1302" s="2">
        <v>1904000000</v>
      </c>
      <c r="J1302" t="s">
        <v>12</v>
      </c>
      <c r="K1302" t="s">
        <v>96</v>
      </c>
    </row>
    <row r="1303" spans="1:11" x14ac:dyDescent="0.3">
      <c r="A1303">
        <v>548</v>
      </c>
      <c r="B1303" t="s">
        <v>416</v>
      </c>
      <c r="C1303" t="s">
        <v>11</v>
      </c>
      <c r="D1303" s="1">
        <v>41547</v>
      </c>
      <c r="E1303" s="2">
        <v>24669000000</v>
      </c>
      <c r="F1303" s="2">
        <v>14717000000</v>
      </c>
      <c r="G1303" s="2">
        <v>6010000000</v>
      </c>
      <c r="H1303">
        <v>0</v>
      </c>
      <c r="I1303">
        <v>0</v>
      </c>
      <c r="J1303" t="s">
        <v>12</v>
      </c>
      <c r="K1303" t="s">
        <v>66</v>
      </c>
    </row>
    <row r="1304" spans="1:11" x14ac:dyDescent="0.3">
      <c r="A1304">
        <v>0</v>
      </c>
      <c r="B1304" t="s">
        <v>467</v>
      </c>
      <c r="C1304" t="s">
        <v>11</v>
      </c>
      <c r="D1304" s="1">
        <v>41274</v>
      </c>
      <c r="E1304" s="2">
        <v>24855000000</v>
      </c>
      <c r="F1304" s="2">
        <v>10499000000</v>
      </c>
      <c r="G1304" s="2">
        <v>12977000000</v>
      </c>
      <c r="H1304">
        <v>0</v>
      </c>
      <c r="I1304" s="2">
        <v>845000000</v>
      </c>
      <c r="J1304" t="s">
        <v>12</v>
      </c>
      <c r="K1304" t="s">
        <v>213</v>
      </c>
    </row>
    <row r="1305" spans="1:11" x14ac:dyDescent="0.3">
      <c r="A1305">
        <v>1511</v>
      </c>
      <c r="B1305" t="s">
        <v>461</v>
      </c>
      <c r="C1305" t="s">
        <v>15</v>
      </c>
      <c r="D1305" s="1">
        <v>41908</v>
      </c>
      <c r="E1305" s="2">
        <v>11973000000</v>
      </c>
      <c r="F1305" s="2">
        <v>8001000000</v>
      </c>
      <c r="G1305" s="2">
        <v>1534000000</v>
      </c>
      <c r="H1305" s="2">
        <v>583000000</v>
      </c>
      <c r="I1305">
        <v>0</v>
      </c>
      <c r="J1305" t="s">
        <v>22</v>
      </c>
      <c r="K1305" t="s">
        <v>462</v>
      </c>
    </row>
    <row r="1306" spans="1:11" x14ac:dyDescent="0.3">
      <c r="A1306">
        <v>1563</v>
      </c>
      <c r="B1306" t="s">
        <v>468</v>
      </c>
      <c r="C1306" t="s">
        <v>15</v>
      </c>
      <c r="D1306" s="1">
        <v>41639</v>
      </c>
      <c r="E1306" s="2">
        <v>12205000000</v>
      </c>
      <c r="F1306" s="2">
        <v>5841000000</v>
      </c>
      <c r="G1306" s="2">
        <v>1858000000</v>
      </c>
      <c r="H1306" s="2">
        <v>1522000000</v>
      </c>
      <c r="I1306">
        <v>0</v>
      </c>
      <c r="J1306" t="s">
        <v>22</v>
      </c>
      <c r="K1306" t="s">
        <v>32</v>
      </c>
    </row>
    <row r="1307" spans="1:11" x14ac:dyDescent="0.3">
      <c r="A1307">
        <v>1512</v>
      </c>
      <c r="B1307" t="s">
        <v>461</v>
      </c>
      <c r="C1307" t="s">
        <v>16</v>
      </c>
      <c r="D1307" s="1">
        <v>42272</v>
      </c>
      <c r="E1307" s="2">
        <v>12233000000</v>
      </c>
      <c r="F1307" s="2">
        <v>8146000000</v>
      </c>
      <c r="G1307" s="2">
        <v>1504000000</v>
      </c>
      <c r="H1307" s="2">
        <v>627000000</v>
      </c>
      <c r="I1307">
        <v>0</v>
      </c>
      <c r="J1307" t="s">
        <v>22</v>
      </c>
      <c r="K1307" t="s">
        <v>462</v>
      </c>
    </row>
    <row r="1308" spans="1:11" x14ac:dyDescent="0.3">
      <c r="A1308">
        <v>1513</v>
      </c>
      <c r="B1308" t="s">
        <v>461</v>
      </c>
      <c r="C1308" t="s">
        <v>20</v>
      </c>
      <c r="D1308" s="1">
        <v>42643</v>
      </c>
      <c r="E1308" s="2">
        <v>12238000000</v>
      </c>
      <c r="F1308" s="2">
        <v>8205000000</v>
      </c>
      <c r="G1308" s="2">
        <v>1463000000</v>
      </c>
      <c r="H1308" s="2">
        <v>644000000</v>
      </c>
      <c r="I1308">
        <v>0</v>
      </c>
      <c r="J1308" t="s">
        <v>22</v>
      </c>
      <c r="K1308" t="s">
        <v>462</v>
      </c>
    </row>
    <row r="1309" spans="1:11" x14ac:dyDescent="0.3">
      <c r="A1309">
        <v>1358</v>
      </c>
      <c r="B1309" t="s">
        <v>469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295</v>
      </c>
    </row>
    <row r="1310" spans="1:11" x14ac:dyDescent="0.3">
      <c r="A1310">
        <v>1359</v>
      </c>
      <c r="B1310" t="s">
        <v>469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295</v>
      </c>
    </row>
    <row r="1311" spans="1:11" x14ac:dyDescent="0.3">
      <c r="A1311">
        <v>1360</v>
      </c>
      <c r="B1311" t="s">
        <v>469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295</v>
      </c>
    </row>
    <row r="1312" spans="1:11" x14ac:dyDescent="0.3">
      <c r="A1312">
        <v>1361</v>
      </c>
      <c r="B1312" t="s">
        <v>469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295</v>
      </c>
    </row>
    <row r="1313" spans="1:11" x14ac:dyDescent="0.3">
      <c r="A1313">
        <v>443</v>
      </c>
      <c r="B1313" t="s">
        <v>470</v>
      </c>
      <c r="C1313" t="s">
        <v>20</v>
      </c>
      <c r="D1313" s="1">
        <v>42674</v>
      </c>
      <c r="E1313" s="2">
        <v>26644000000</v>
      </c>
      <c r="F1313" s="2">
        <v>18248900000</v>
      </c>
      <c r="G1313" s="2">
        <v>4018300000</v>
      </c>
      <c r="H1313" s="2">
        <v>1389100000</v>
      </c>
      <c r="I1313">
        <v>0</v>
      </c>
      <c r="J1313" t="s">
        <v>12</v>
      </c>
      <c r="K1313" t="s">
        <v>419</v>
      </c>
    </row>
    <row r="1314" spans="1:11" x14ac:dyDescent="0.3">
      <c r="A1314">
        <v>1</v>
      </c>
      <c r="B1314" t="s">
        <v>467</v>
      </c>
      <c r="C1314" t="s">
        <v>15</v>
      </c>
      <c r="D1314" s="1">
        <v>41639</v>
      </c>
      <c r="E1314" s="2">
        <v>26743000000</v>
      </c>
      <c r="F1314" s="2">
        <v>11019000000</v>
      </c>
      <c r="G1314" s="2">
        <v>12913000000</v>
      </c>
      <c r="H1314">
        <v>0</v>
      </c>
      <c r="I1314" s="2">
        <v>853000000</v>
      </c>
      <c r="J1314" t="s">
        <v>12</v>
      </c>
      <c r="K1314" t="s">
        <v>213</v>
      </c>
    </row>
    <row r="1315" spans="1:11" x14ac:dyDescent="0.3">
      <c r="A1315">
        <v>656</v>
      </c>
      <c r="B1315" t="s">
        <v>435</v>
      </c>
      <c r="C1315" t="s">
        <v>11</v>
      </c>
      <c r="D1315" s="1">
        <v>41639</v>
      </c>
      <c r="E1315" s="2">
        <v>27351573000</v>
      </c>
      <c r="F1315" s="2">
        <v>25986382000</v>
      </c>
      <c r="G1315" s="2">
        <v>175148000</v>
      </c>
      <c r="H1315">
        <v>0</v>
      </c>
      <c r="I1315">
        <v>0</v>
      </c>
      <c r="J1315" t="s">
        <v>12</v>
      </c>
      <c r="K1315" t="s">
        <v>436</v>
      </c>
    </row>
    <row r="1316" spans="1:11" x14ac:dyDescent="0.3">
      <c r="A1316">
        <v>442</v>
      </c>
      <c r="B1316" t="s">
        <v>470</v>
      </c>
      <c r="C1316" t="s">
        <v>16</v>
      </c>
      <c r="D1316" s="1">
        <v>42308</v>
      </c>
      <c r="E1316" s="2">
        <v>28862800000</v>
      </c>
      <c r="F1316" s="2">
        <v>20143200000</v>
      </c>
      <c r="G1316" s="2">
        <v>3834400000</v>
      </c>
      <c r="H1316" s="2">
        <v>1425100000</v>
      </c>
      <c r="I1316">
        <v>0</v>
      </c>
      <c r="J1316" t="s">
        <v>12</v>
      </c>
      <c r="K1316" t="s">
        <v>419</v>
      </c>
    </row>
    <row r="1317" spans="1:11" x14ac:dyDescent="0.3">
      <c r="A1317">
        <v>1078</v>
      </c>
      <c r="B1317" t="s">
        <v>471</v>
      </c>
      <c r="C1317" t="s">
        <v>20</v>
      </c>
      <c r="D1317" s="1">
        <v>42735</v>
      </c>
      <c r="E1317" s="2">
        <v>30109000000</v>
      </c>
      <c r="F1317" s="2">
        <v>15040000000</v>
      </c>
      <c r="G1317" s="2">
        <v>6111000000</v>
      </c>
      <c r="H1317" s="2">
        <v>1735000000</v>
      </c>
      <c r="I1317">
        <v>0</v>
      </c>
      <c r="J1317" t="s">
        <v>12</v>
      </c>
      <c r="K1317" t="s">
        <v>66</v>
      </c>
    </row>
    <row r="1318" spans="1:11" x14ac:dyDescent="0.3">
      <c r="A1318">
        <v>1077</v>
      </c>
      <c r="B1318" t="s">
        <v>471</v>
      </c>
      <c r="C1318" t="s">
        <v>16</v>
      </c>
      <c r="D1318" s="1">
        <v>42369</v>
      </c>
      <c r="E1318" s="2">
        <v>30274000000</v>
      </c>
      <c r="F1318" s="2">
        <v>15383000000</v>
      </c>
      <c r="G1318" s="2">
        <v>6182000000</v>
      </c>
      <c r="H1318" s="2">
        <v>1763000000</v>
      </c>
      <c r="I1318">
        <v>0</v>
      </c>
      <c r="J1318" t="s">
        <v>12</v>
      </c>
      <c r="K1318" t="s">
        <v>66</v>
      </c>
    </row>
    <row r="1319" spans="1:11" x14ac:dyDescent="0.3">
      <c r="A1319">
        <v>681</v>
      </c>
      <c r="B1319" t="s">
        <v>472</v>
      </c>
      <c r="C1319" t="s">
        <v>15</v>
      </c>
      <c r="D1319" s="1">
        <v>42004</v>
      </c>
      <c r="E1319" s="2">
        <v>30852000000</v>
      </c>
      <c r="F1319" s="2">
        <v>24979000000</v>
      </c>
      <c r="G1319" s="2">
        <v>1984000000</v>
      </c>
      <c r="H1319">
        <v>0</v>
      </c>
      <c r="I1319">
        <v>0</v>
      </c>
      <c r="J1319" t="s">
        <v>12</v>
      </c>
      <c r="K1319" t="s">
        <v>69</v>
      </c>
    </row>
    <row r="1320" spans="1:11" x14ac:dyDescent="0.3">
      <c r="A1320">
        <v>1075</v>
      </c>
      <c r="B1320" t="s">
        <v>471</v>
      </c>
      <c r="C1320" t="s">
        <v>11</v>
      </c>
      <c r="D1320" s="1">
        <v>41639</v>
      </c>
      <c r="E1320" s="2">
        <v>30871000000</v>
      </c>
      <c r="F1320" s="2">
        <v>16106000000</v>
      </c>
      <c r="G1320" s="2">
        <v>6384000000</v>
      </c>
      <c r="H1320" s="2">
        <v>1715000000</v>
      </c>
      <c r="I1320">
        <v>0</v>
      </c>
      <c r="J1320" t="s">
        <v>12</v>
      </c>
      <c r="K1320" t="s">
        <v>66</v>
      </c>
    </row>
    <row r="1321" spans="1:11" x14ac:dyDescent="0.3">
      <c r="A1321">
        <v>1370</v>
      </c>
      <c r="B1321" t="s">
        <v>473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263</v>
      </c>
    </row>
    <row r="1322" spans="1:11" x14ac:dyDescent="0.3">
      <c r="A1322">
        <v>1371</v>
      </c>
      <c r="B1322" t="s">
        <v>473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263</v>
      </c>
    </row>
    <row r="1323" spans="1:11" x14ac:dyDescent="0.3">
      <c r="A1323">
        <v>1372</v>
      </c>
      <c r="B1323" t="s">
        <v>473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263</v>
      </c>
    </row>
    <row r="1324" spans="1:11" x14ac:dyDescent="0.3">
      <c r="A1324">
        <v>1373</v>
      </c>
      <c r="B1324" t="s">
        <v>473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263</v>
      </c>
    </row>
    <row r="1325" spans="1:11" x14ac:dyDescent="0.3">
      <c r="A1325">
        <v>1374</v>
      </c>
      <c r="B1325" t="s">
        <v>474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89</v>
      </c>
      <c r="K1325" t="s">
        <v>90</v>
      </c>
    </row>
    <row r="1326" spans="1:11" x14ac:dyDescent="0.3">
      <c r="A1326">
        <v>1375</v>
      </c>
      <c r="B1326" t="s">
        <v>474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89</v>
      </c>
      <c r="K1326" t="s">
        <v>90</v>
      </c>
    </row>
    <row r="1327" spans="1:11" x14ac:dyDescent="0.3">
      <c r="A1327">
        <v>1376</v>
      </c>
      <c r="B1327" t="s">
        <v>474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89</v>
      </c>
      <c r="K1327" t="s">
        <v>90</v>
      </c>
    </row>
    <row r="1328" spans="1:11" x14ac:dyDescent="0.3">
      <c r="A1328">
        <v>1377</v>
      </c>
      <c r="B1328" t="s">
        <v>474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89</v>
      </c>
      <c r="K1328" t="s">
        <v>90</v>
      </c>
    </row>
    <row r="1329" spans="1:11" x14ac:dyDescent="0.3">
      <c r="A1329">
        <v>680</v>
      </c>
      <c r="B1329" t="s">
        <v>472</v>
      </c>
      <c r="C1329" t="s">
        <v>11</v>
      </c>
      <c r="D1329" s="1">
        <v>41639</v>
      </c>
      <c r="E1329" s="2">
        <v>30930000000</v>
      </c>
      <c r="F1329" s="2">
        <v>25202000000</v>
      </c>
      <c r="G1329" s="2">
        <v>2039000000</v>
      </c>
      <c r="H1329">
        <v>0</v>
      </c>
      <c r="I1329">
        <v>0</v>
      </c>
      <c r="J1329" t="s">
        <v>12</v>
      </c>
      <c r="K1329" t="s">
        <v>69</v>
      </c>
    </row>
    <row r="1330" spans="1:11" x14ac:dyDescent="0.3">
      <c r="A1330">
        <v>683</v>
      </c>
      <c r="B1330" t="s">
        <v>472</v>
      </c>
      <c r="C1330" t="s">
        <v>20</v>
      </c>
      <c r="D1330" s="1">
        <v>42735</v>
      </c>
      <c r="E1330" s="2">
        <v>31353000000</v>
      </c>
      <c r="F1330" s="2">
        <v>25104000000</v>
      </c>
      <c r="G1330" s="2">
        <v>1940000000</v>
      </c>
      <c r="H1330">
        <v>0</v>
      </c>
      <c r="I1330">
        <v>0</v>
      </c>
      <c r="J1330" t="s">
        <v>12</v>
      </c>
      <c r="K1330" t="s">
        <v>69</v>
      </c>
    </row>
    <row r="1331" spans="1:11" x14ac:dyDescent="0.3">
      <c r="A1331">
        <v>682</v>
      </c>
      <c r="B1331" t="s">
        <v>472</v>
      </c>
      <c r="C1331" t="s">
        <v>16</v>
      </c>
      <c r="D1331" s="1">
        <v>42369</v>
      </c>
      <c r="E1331" s="2">
        <v>31469000000</v>
      </c>
      <c r="F1331" s="2">
        <v>25339000000</v>
      </c>
      <c r="G1331" s="2">
        <v>1952000000</v>
      </c>
      <c r="H1331">
        <v>0</v>
      </c>
      <c r="I1331">
        <v>0</v>
      </c>
      <c r="J1331" t="s">
        <v>12</v>
      </c>
      <c r="K1331" t="s">
        <v>69</v>
      </c>
    </row>
    <row r="1332" spans="1:11" x14ac:dyDescent="0.3">
      <c r="A1332">
        <v>1076</v>
      </c>
      <c r="B1332" t="s">
        <v>471</v>
      </c>
      <c r="C1332" t="s">
        <v>15</v>
      </c>
      <c r="D1332" s="1">
        <v>42004</v>
      </c>
      <c r="E1332" s="2">
        <v>31821000000</v>
      </c>
      <c r="F1332" s="2">
        <v>16447000000</v>
      </c>
      <c r="G1332" s="2">
        <v>6469000000</v>
      </c>
      <c r="H1332" s="2">
        <v>1770000000</v>
      </c>
      <c r="I1332">
        <v>0</v>
      </c>
      <c r="J1332" t="s">
        <v>12</v>
      </c>
      <c r="K1332" t="s">
        <v>66</v>
      </c>
    </row>
    <row r="1333" spans="1:11" x14ac:dyDescent="0.3">
      <c r="A1333">
        <v>1382</v>
      </c>
      <c r="B1333" t="s">
        <v>475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156</v>
      </c>
    </row>
    <row r="1334" spans="1:11" x14ac:dyDescent="0.3">
      <c r="A1334">
        <v>1383</v>
      </c>
      <c r="B1334" t="s">
        <v>475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156</v>
      </c>
    </row>
    <row r="1335" spans="1:11" x14ac:dyDescent="0.3">
      <c r="A1335">
        <v>1384</v>
      </c>
      <c r="B1335" t="s">
        <v>475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156</v>
      </c>
    </row>
    <row r="1336" spans="1:11" x14ac:dyDescent="0.3">
      <c r="A1336">
        <v>1385</v>
      </c>
      <c r="B1336" t="s">
        <v>475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156</v>
      </c>
    </row>
    <row r="1337" spans="1:11" x14ac:dyDescent="0.3">
      <c r="A1337">
        <v>1386</v>
      </c>
      <c r="B1337" t="s">
        <v>476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46</v>
      </c>
      <c r="K1337" t="s">
        <v>47</v>
      </c>
    </row>
    <row r="1338" spans="1:11" x14ac:dyDescent="0.3">
      <c r="A1338">
        <v>1387</v>
      </c>
      <c r="B1338" t="s">
        <v>476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46</v>
      </c>
      <c r="K1338" t="s">
        <v>47</v>
      </c>
    </row>
    <row r="1339" spans="1:11" x14ac:dyDescent="0.3">
      <c r="A1339">
        <v>1388</v>
      </c>
      <c r="B1339" t="s">
        <v>476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46</v>
      </c>
      <c r="K1339" t="s">
        <v>47</v>
      </c>
    </row>
    <row r="1340" spans="1:11" x14ac:dyDescent="0.3">
      <c r="A1340">
        <v>1389</v>
      </c>
      <c r="B1340" t="s">
        <v>476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46</v>
      </c>
      <c r="K1340" t="s">
        <v>47</v>
      </c>
    </row>
    <row r="1341" spans="1:11" x14ac:dyDescent="0.3">
      <c r="A1341">
        <v>1394</v>
      </c>
      <c r="B1341" t="s">
        <v>477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89</v>
      </c>
      <c r="K1341" t="s">
        <v>345</v>
      </c>
    </row>
    <row r="1342" spans="1:11" x14ac:dyDescent="0.3">
      <c r="A1342">
        <v>1395</v>
      </c>
      <c r="B1342" t="s">
        <v>477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89</v>
      </c>
      <c r="K1342" t="s">
        <v>345</v>
      </c>
    </row>
    <row r="1343" spans="1:11" x14ac:dyDescent="0.3">
      <c r="A1343">
        <v>1396</v>
      </c>
      <c r="B1343" t="s">
        <v>477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89</v>
      </c>
      <c r="K1343" t="s">
        <v>345</v>
      </c>
    </row>
    <row r="1344" spans="1:11" x14ac:dyDescent="0.3">
      <c r="A1344">
        <v>1397</v>
      </c>
      <c r="B1344" t="s">
        <v>477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89</v>
      </c>
      <c r="K1344" t="s">
        <v>345</v>
      </c>
    </row>
    <row r="1345" spans="1:11" x14ac:dyDescent="0.3">
      <c r="A1345">
        <v>1398</v>
      </c>
      <c r="B1345" t="s">
        <v>478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63</v>
      </c>
      <c r="K1345" t="s">
        <v>100</v>
      </c>
    </row>
    <row r="1346" spans="1:11" x14ac:dyDescent="0.3">
      <c r="A1346">
        <v>1399</v>
      </c>
      <c r="B1346" t="s">
        <v>478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63</v>
      </c>
      <c r="K1346" t="s">
        <v>100</v>
      </c>
    </row>
    <row r="1347" spans="1:11" x14ac:dyDescent="0.3">
      <c r="A1347">
        <v>1400</v>
      </c>
      <c r="B1347" t="s">
        <v>478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63</v>
      </c>
      <c r="K1347" t="s">
        <v>100</v>
      </c>
    </row>
    <row r="1348" spans="1:11" x14ac:dyDescent="0.3">
      <c r="A1348">
        <v>1401</v>
      </c>
      <c r="B1348" t="s">
        <v>478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63</v>
      </c>
      <c r="K1348" t="s">
        <v>100</v>
      </c>
    </row>
    <row r="1349" spans="1:11" x14ac:dyDescent="0.3">
      <c r="A1349">
        <v>1402</v>
      </c>
      <c r="B1349" t="s">
        <v>479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63</v>
      </c>
      <c r="K1349" t="s">
        <v>64</v>
      </c>
    </row>
    <row r="1350" spans="1:11" x14ac:dyDescent="0.3">
      <c r="A1350">
        <v>1403</v>
      </c>
      <c r="B1350" t="s">
        <v>479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63</v>
      </c>
      <c r="K1350" t="s">
        <v>64</v>
      </c>
    </row>
    <row r="1351" spans="1:11" x14ac:dyDescent="0.3">
      <c r="A1351">
        <v>1404</v>
      </c>
      <c r="B1351" t="s">
        <v>479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63</v>
      </c>
      <c r="K1351" t="s">
        <v>64</v>
      </c>
    </row>
    <row r="1352" spans="1:11" x14ac:dyDescent="0.3">
      <c r="A1352">
        <v>1405</v>
      </c>
      <c r="B1352" t="s">
        <v>479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63</v>
      </c>
      <c r="K1352" t="s">
        <v>64</v>
      </c>
    </row>
    <row r="1353" spans="1:11" x14ac:dyDescent="0.3">
      <c r="A1353">
        <v>1406</v>
      </c>
      <c r="B1353" t="s">
        <v>480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85</v>
      </c>
    </row>
    <row r="1354" spans="1:11" x14ac:dyDescent="0.3">
      <c r="A1354">
        <v>1407</v>
      </c>
      <c r="B1354" t="s">
        <v>480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85</v>
      </c>
    </row>
    <row r="1355" spans="1:11" x14ac:dyDescent="0.3">
      <c r="A1355">
        <v>1408</v>
      </c>
      <c r="B1355" t="s">
        <v>480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85</v>
      </c>
    </row>
    <row r="1356" spans="1:11" x14ac:dyDescent="0.3">
      <c r="A1356">
        <v>1409</v>
      </c>
      <c r="B1356" t="s">
        <v>480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85</v>
      </c>
    </row>
    <row r="1357" spans="1:11" x14ac:dyDescent="0.3">
      <c r="A1357">
        <v>1410</v>
      </c>
      <c r="B1357" t="s">
        <v>481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40</v>
      </c>
      <c r="K1357" t="s">
        <v>126</v>
      </c>
    </row>
    <row r="1358" spans="1:11" x14ac:dyDescent="0.3">
      <c r="A1358">
        <v>1411</v>
      </c>
      <c r="B1358" t="s">
        <v>481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40</v>
      </c>
      <c r="K1358" t="s">
        <v>126</v>
      </c>
    </row>
    <row r="1359" spans="1:11" x14ac:dyDescent="0.3">
      <c r="A1359">
        <v>1412</v>
      </c>
      <c r="B1359" t="s">
        <v>481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40</v>
      </c>
      <c r="K1359" t="s">
        <v>126</v>
      </c>
    </row>
    <row r="1360" spans="1:11" x14ac:dyDescent="0.3">
      <c r="A1360">
        <v>1413</v>
      </c>
      <c r="B1360" t="s">
        <v>481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40</v>
      </c>
      <c r="K1360" t="s">
        <v>126</v>
      </c>
    </row>
    <row r="1361" spans="1:11" x14ac:dyDescent="0.3">
      <c r="A1361">
        <v>1414</v>
      </c>
      <c r="B1361" t="s">
        <v>482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56</v>
      </c>
      <c r="K1361" t="s">
        <v>483</v>
      </c>
    </row>
    <row r="1362" spans="1:11" x14ac:dyDescent="0.3">
      <c r="A1362">
        <v>1415</v>
      </c>
      <c r="B1362" t="s">
        <v>482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56</v>
      </c>
      <c r="K1362" t="s">
        <v>483</v>
      </c>
    </row>
    <row r="1363" spans="1:11" x14ac:dyDescent="0.3">
      <c r="A1363">
        <v>1416</v>
      </c>
      <c r="B1363" t="s">
        <v>482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56</v>
      </c>
      <c r="K1363" t="s">
        <v>483</v>
      </c>
    </row>
    <row r="1364" spans="1:11" x14ac:dyDescent="0.3">
      <c r="A1364">
        <v>1417</v>
      </c>
      <c r="B1364" t="s">
        <v>482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56</v>
      </c>
      <c r="K1364" t="s">
        <v>483</v>
      </c>
    </row>
    <row r="1365" spans="1:11" x14ac:dyDescent="0.3">
      <c r="A1365">
        <v>1418</v>
      </c>
      <c r="B1365" t="s">
        <v>484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485</v>
      </c>
    </row>
    <row r="1366" spans="1:11" x14ac:dyDescent="0.3">
      <c r="A1366">
        <v>1419</v>
      </c>
      <c r="B1366" t="s">
        <v>484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485</v>
      </c>
    </row>
    <row r="1367" spans="1:11" x14ac:dyDescent="0.3">
      <c r="A1367">
        <v>1420</v>
      </c>
      <c r="B1367" t="s">
        <v>484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485</v>
      </c>
    </row>
    <row r="1368" spans="1:11" x14ac:dyDescent="0.3">
      <c r="A1368">
        <v>1421</v>
      </c>
      <c r="B1368" t="s">
        <v>484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485</v>
      </c>
    </row>
    <row r="1369" spans="1:11" x14ac:dyDescent="0.3">
      <c r="A1369">
        <v>1422</v>
      </c>
      <c r="B1369" t="s">
        <v>486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205</v>
      </c>
    </row>
    <row r="1370" spans="1:11" x14ac:dyDescent="0.3">
      <c r="A1370">
        <v>1423</v>
      </c>
      <c r="B1370" t="s">
        <v>486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205</v>
      </c>
    </row>
    <row r="1371" spans="1:11" x14ac:dyDescent="0.3">
      <c r="A1371">
        <v>1424</v>
      </c>
      <c r="B1371" t="s">
        <v>486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205</v>
      </c>
    </row>
    <row r="1372" spans="1:11" x14ac:dyDescent="0.3">
      <c r="A1372">
        <v>1425</v>
      </c>
      <c r="B1372" t="s">
        <v>486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205</v>
      </c>
    </row>
    <row r="1373" spans="1:11" x14ac:dyDescent="0.3">
      <c r="A1373">
        <v>1426</v>
      </c>
      <c r="B1373" t="s">
        <v>487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46</v>
      </c>
      <c r="K1373" t="s">
        <v>49</v>
      </c>
    </row>
    <row r="1374" spans="1:11" x14ac:dyDescent="0.3">
      <c r="A1374">
        <v>1427</v>
      </c>
      <c r="B1374" t="s">
        <v>487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46</v>
      </c>
      <c r="K1374" t="s">
        <v>49</v>
      </c>
    </row>
    <row r="1375" spans="1:11" x14ac:dyDescent="0.3">
      <c r="A1375">
        <v>1428</v>
      </c>
      <c r="B1375" t="s">
        <v>487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46</v>
      </c>
      <c r="K1375" t="s">
        <v>49</v>
      </c>
    </row>
    <row r="1376" spans="1:11" x14ac:dyDescent="0.3">
      <c r="A1376">
        <v>1429</v>
      </c>
      <c r="B1376" t="s">
        <v>487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46</v>
      </c>
      <c r="K1376" t="s">
        <v>49</v>
      </c>
    </row>
    <row r="1377" spans="1:11" x14ac:dyDescent="0.3">
      <c r="A1377">
        <v>1430</v>
      </c>
      <c r="B1377" t="s">
        <v>488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56</v>
      </c>
      <c r="K1377" t="s">
        <v>57</v>
      </c>
    </row>
    <row r="1378" spans="1:11" x14ac:dyDescent="0.3">
      <c r="A1378">
        <v>1431</v>
      </c>
      <c r="B1378" t="s">
        <v>488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56</v>
      </c>
      <c r="K1378" t="s">
        <v>57</v>
      </c>
    </row>
    <row r="1379" spans="1:11" x14ac:dyDescent="0.3">
      <c r="A1379">
        <v>1432</v>
      </c>
      <c r="B1379" t="s">
        <v>488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56</v>
      </c>
      <c r="K1379" t="s">
        <v>57</v>
      </c>
    </row>
    <row r="1380" spans="1:11" x14ac:dyDescent="0.3">
      <c r="A1380">
        <v>1433</v>
      </c>
      <c r="B1380" t="s">
        <v>488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56</v>
      </c>
      <c r="K1380" t="s">
        <v>57</v>
      </c>
    </row>
    <row r="1381" spans="1:11" x14ac:dyDescent="0.3">
      <c r="A1381">
        <v>1438</v>
      </c>
      <c r="B1381" t="s">
        <v>489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85</v>
      </c>
    </row>
    <row r="1382" spans="1:11" x14ac:dyDescent="0.3">
      <c r="A1382">
        <v>1439</v>
      </c>
      <c r="B1382" t="s">
        <v>489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85</v>
      </c>
    </row>
    <row r="1383" spans="1:11" x14ac:dyDescent="0.3">
      <c r="A1383">
        <v>1440</v>
      </c>
      <c r="B1383" t="s">
        <v>489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85</v>
      </c>
    </row>
    <row r="1384" spans="1:11" x14ac:dyDescent="0.3">
      <c r="A1384">
        <v>1441</v>
      </c>
      <c r="B1384" t="s">
        <v>489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85</v>
      </c>
    </row>
    <row r="1385" spans="1:11" x14ac:dyDescent="0.3">
      <c r="A1385">
        <v>441</v>
      </c>
      <c r="B1385" t="s">
        <v>470</v>
      </c>
      <c r="C1385" t="s">
        <v>15</v>
      </c>
      <c r="D1385" s="1">
        <v>41943</v>
      </c>
      <c r="E1385" s="2">
        <v>36066900000</v>
      </c>
      <c r="F1385" s="2">
        <v>24775800000</v>
      </c>
      <c r="G1385" s="2">
        <v>4377700000</v>
      </c>
      <c r="H1385" s="2">
        <v>1452000000</v>
      </c>
      <c r="I1385">
        <v>0</v>
      </c>
      <c r="J1385" t="s">
        <v>12</v>
      </c>
      <c r="K1385" t="s">
        <v>419</v>
      </c>
    </row>
    <row r="1386" spans="1:11" x14ac:dyDescent="0.3">
      <c r="A1386">
        <v>1578</v>
      </c>
      <c r="B1386" t="s">
        <v>490</v>
      </c>
      <c r="C1386" t="s">
        <v>11</v>
      </c>
      <c r="D1386" s="1">
        <v>41274</v>
      </c>
      <c r="E1386" s="2">
        <v>37152000000</v>
      </c>
      <c r="F1386" s="2">
        <v>17820000000</v>
      </c>
      <c r="G1386" s="2">
        <v>16448000000</v>
      </c>
      <c r="H1386">
        <v>0</v>
      </c>
      <c r="I1386" s="2">
        <v>1522000000</v>
      </c>
      <c r="J1386" t="s">
        <v>12</v>
      </c>
      <c r="K1386" t="s">
        <v>213</v>
      </c>
    </row>
    <row r="1387" spans="1:11" x14ac:dyDescent="0.3">
      <c r="A1387">
        <v>432</v>
      </c>
      <c r="B1387" t="s">
        <v>491</v>
      </c>
      <c r="C1387" t="s">
        <v>11</v>
      </c>
      <c r="D1387" s="1">
        <v>41639</v>
      </c>
      <c r="E1387" s="2">
        <v>37773000000</v>
      </c>
      <c r="F1387" s="2">
        <v>20964000000</v>
      </c>
      <c r="G1387" s="2">
        <v>11349000000</v>
      </c>
      <c r="H1387">
        <v>0</v>
      </c>
      <c r="I1387" s="2">
        <v>1658000000</v>
      </c>
      <c r="J1387" t="s">
        <v>12</v>
      </c>
      <c r="K1387" t="s">
        <v>213</v>
      </c>
    </row>
    <row r="1388" spans="1:11" x14ac:dyDescent="0.3">
      <c r="A1388">
        <v>440</v>
      </c>
      <c r="B1388" t="s">
        <v>470</v>
      </c>
      <c r="C1388" t="s">
        <v>11</v>
      </c>
      <c r="D1388" s="1">
        <v>41578</v>
      </c>
      <c r="E1388" s="2">
        <v>37795400000</v>
      </c>
      <c r="F1388" s="2">
        <v>25667300000</v>
      </c>
      <c r="G1388" s="2">
        <v>4426100000</v>
      </c>
      <c r="H1388" s="2">
        <v>1477300000</v>
      </c>
      <c r="I1388">
        <v>0</v>
      </c>
      <c r="J1388" t="s">
        <v>12</v>
      </c>
      <c r="K1388" t="s">
        <v>419</v>
      </c>
    </row>
    <row r="1389" spans="1:11" x14ac:dyDescent="0.3">
      <c r="A1389">
        <v>1446</v>
      </c>
      <c r="B1389" t="s">
        <v>492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46</v>
      </c>
      <c r="K1389" t="s">
        <v>47</v>
      </c>
    </row>
    <row r="1390" spans="1:11" x14ac:dyDescent="0.3">
      <c r="A1390">
        <v>1447</v>
      </c>
      <c r="B1390" t="s">
        <v>492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46</v>
      </c>
      <c r="K1390" t="s">
        <v>47</v>
      </c>
    </row>
    <row r="1391" spans="1:11" x14ac:dyDescent="0.3">
      <c r="A1391">
        <v>1448</v>
      </c>
      <c r="B1391" t="s">
        <v>492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46</v>
      </c>
      <c r="K1391" t="s">
        <v>47</v>
      </c>
    </row>
    <row r="1392" spans="1:11" x14ac:dyDescent="0.3">
      <c r="A1392">
        <v>1449</v>
      </c>
      <c r="B1392" t="s">
        <v>492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46</v>
      </c>
      <c r="K1392" t="s">
        <v>47</v>
      </c>
    </row>
    <row r="1393" spans="1:11" x14ac:dyDescent="0.3">
      <c r="A1393">
        <v>1450</v>
      </c>
      <c r="B1393" t="s">
        <v>493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51</v>
      </c>
      <c r="K1393" t="s">
        <v>107</v>
      </c>
    </row>
    <row r="1394" spans="1:11" x14ac:dyDescent="0.3">
      <c r="A1394">
        <v>1451</v>
      </c>
      <c r="B1394" t="s">
        <v>493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51</v>
      </c>
      <c r="K1394" t="s">
        <v>107</v>
      </c>
    </row>
    <row r="1395" spans="1:11" x14ac:dyDescent="0.3">
      <c r="A1395">
        <v>1452</v>
      </c>
      <c r="B1395" t="s">
        <v>493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51</v>
      </c>
      <c r="K1395" t="s">
        <v>107</v>
      </c>
    </row>
    <row r="1396" spans="1:11" x14ac:dyDescent="0.3">
      <c r="A1396">
        <v>1453</v>
      </c>
      <c r="B1396" t="s">
        <v>493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51</v>
      </c>
      <c r="K1396" t="s">
        <v>107</v>
      </c>
    </row>
    <row r="1397" spans="1:11" x14ac:dyDescent="0.3">
      <c r="A1397">
        <v>1122</v>
      </c>
      <c r="B1397" t="s">
        <v>423</v>
      </c>
      <c r="C1397" t="s">
        <v>20</v>
      </c>
      <c r="D1397" s="1">
        <v>42614</v>
      </c>
      <c r="E1397" s="2">
        <v>12399000000</v>
      </c>
      <c r="F1397" s="2">
        <v>9894000000</v>
      </c>
      <c r="G1397" s="2">
        <v>653000000</v>
      </c>
      <c r="H1397" s="2">
        <v>1617000000</v>
      </c>
      <c r="I1397">
        <v>0</v>
      </c>
      <c r="J1397" t="s">
        <v>22</v>
      </c>
      <c r="K1397" t="s">
        <v>32</v>
      </c>
    </row>
    <row r="1398" spans="1:11" x14ac:dyDescent="0.3">
      <c r="A1398">
        <v>411</v>
      </c>
      <c r="B1398" t="s">
        <v>399</v>
      </c>
      <c r="C1398" t="s">
        <v>20</v>
      </c>
      <c r="D1398" s="1">
        <v>42369</v>
      </c>
      <c r="E1398" s="2">
        <v>12416000000</v>
      </c>
      <c r="F1398" s="2">
        <v>7440200000</v>
      </c>
      <c r="G1398" s="2">
        <v>2508600000</v>
      </c>
      <c r="H1398">
        <v>0</v>
      </c>
      <c r="I1398" s="2">
        <v>325200000</v>
      </c>
      <c r="J1398" t="s">
        <v>22</v>
      </c>
      <c r="K1398" t="s">
        <v>265</v>
      </c>
    </row>
    <row r="1399" spans="1:11" x14ac:dyDescent="0.3">
      <c r="A1399">
        <v>617</v>
      </c>
      <c r="B1399" t="s">
        <v>404</v>
      </c>
      <c r="C1399" t="s">
        <v>15</v>
      </c>
      <c r="D1399" s="1">
        <v>42004</v>
      </c>
      <c r="E1399" s="2">
        <v>12466000000</v>
      </c>
      <c r="F1399" s="2">
        <v>2153000000</v>
      </c>
      <c r="G1399" s="2">
        <v>2653000000</v>
      </c>
      <c r="H1399" s="2">
        <v>2666000000</v>
      </c>
      <c r="I1399">
        <v>0</v>
      </c>
      <c r="J1399" t="s">
        <v>22</v>
      </c>
      <c r="K1399" t="s">
        <v>23</v>
      </c>
    </row>
    <row r="1400" spans="1:11" x14ac:dyDescent="0.3">
      <c r="A1400">
        <v>1623</v>
      </c>
      <c r="B1400" t="s">
        <v>463</v>
      </c>
      <c r="C1400" t="s">
        <v>15</v>
      </c>
      <c r="D1400" s="1">
        <v>41912</v>
      </c>
      <c r="E1400" s="2">
        <v>12702000000</v>
      </c>
      <c r="F1400" s="2">
        <v>1875000000</v>
      </c>
      <c r="G1400" s="2">
        <v>2242000000</v>
      </c>
      <c r="H1400">
        <v>0</v>
      </c>
      <c r="I1400" s="2">
        <v>435000000</v>
      </c>
      <c r="J1400" t="s">
        <v>22</v>
      </c>
      <c r="K1400" t="s">
        <v>23</v>
      </c>
    </row>
    <row r="1401" spans="1:11" x14ac:dyDescent="0.3">
      <c r="A1401">
        <v>1462</v>
      </c>
      <c r="B1401" t="s">
        <v>494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40</v>
      </c>
      <c r="K1401" t="s">
        <v>495</v>
      </c>
    </row>
    <row r="1402" spans="1:11" x14ac:dyDescent="0.3">
      <c r="A1402">
        <v>1463</v>
      </c>
      <c r="B1402" t="s">
        <v>494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40</v>
      </c>
      <c r="K1402" t="s">
        <v>495</v>
      </c>
    </row>
    <row r="1403" spans="1:11" x14ac:dyDescent="0.3">
      <c r="A1403">
        <v>1464</v>
      </c>
      <c r="B1403" t="s">
        <v>494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40</v>
      </c>
      <c r="K1403" t="s">
        <v>495</v>
      </c>
    </row>
    <row r="1404" spans="1:11" x14ac:dyDescent="0.3">
      <c r="A1404">
        <v>1465</v>
      </c>
      <c r="B1404" t="s">
        <v>494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40</v>
      </c>
      <c r="K1404" t="s">
        <v>495</v>
      </c>
    </row>
    <row r="1405" spans="1:11" x14ac:dyDescent="0.3">
      <c r="A1405">
        <v>1466</v>
      </c>
      <c r="B1405" t="s">
        <v>496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485</v>
      </c>
    </row>
    <row r="1406" spans="1:11" x14ac:dyDescent="0.3">
      <c r="A1406">
        <v>1467</v>
      </c>
      <c r="B1406" t="s">
        <v>496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485</v>
      </c>
    </row>
    <row r="1407" spans="1:11" x14ac:dyDescent="0.3">
      <c r="A1407">
        <v>1468</v>
      </c>
      <c r="B1407" t="s">
        <v>496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485</v>
      </c>
    </row>
    <row r="1408" spans="1:11" x14ac:dyDescent="0.3">
      <c r="A1408">
        <v>1469</v>
      </c>
      <c r="B1408" t="s">
        <v>496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485</v>
      </c>
    </row>
    <row r="1409" spans="1:11" x14ac:dyDescent="0.3">
      <c r="A1409">
        <v>1562</v>
      </c>
      <c r="B1409" t="s">
        <v>468</v>
      </c>
      <c r="C1409" t="s">
        <v>11</v>
      </c>
      <c r="D1409" s="1">
        <v>41274</v>
      </c>
      <c r="E1409" s="2">
        <v>12825000000</v>
      </c>
      <c r="F1409" s="2">
        <v>6457000000</v>
      </c>
      <c r="G1409" s="2">
        <v>1804000000</v>
      </c>
      <c r="H1409" s="2">
        <v>1877000000</v>
      </c>
      <c r="I1409">
        <v>0</v>
      </c>
      <c r="J1409" t="s">
        <v>22</v>
      </c>
      <c r="K1409" t="s">
        <v>32</v>
      </c>
    </row>
    <row r="1410" spans="1:11" x14ac:dyDescent="0.3">
      <c r="A1410">
        <v>1677</v>
      </c>
      <c r="B1410" t="s">
        <v>497</v>
      </c>
      <c r="C1410" t="s">
        <v>20</v>
      </c>
      <c r="D1410" s="1">
        <v>42552</v>
      </c>
      <c r="E1410" s="2">
        <v>12994000000</v>
      </c>
      <c r="F1410" s="2">
        <v>9559000000</v>
      </c>
      <c r="G1410" s="2">
        <v>1342000000</v>
      </c>
      <c r="H1410" s="2">
        <v>1627000000</v>
      </c>
      <c r="I1410">
        <v>0</v>
      </c>
      <c r="J1410" t="s">
        <v>22</v>
      </c>
      <c r="K1410" t="s">
        <v>460</v>
      </c>
    </row>
    <row r="1411" spans="1:11" x14ac:dyDescent="0.3">
      <c r="A1411">
        <v>1565</v>
      </c>
      <c r="B1411" t="s">
        <v>468</v>
      </c>
      <c r="C1411" t="s">
        <v>20</v>
      </c>
      <c r="D1411" s="1">
        <v>42369</v>
      </c>
      <c r="E1411" s="2">
        <v>13000000000</v>
      </c>
      <c r="F1411" s="2">
        <v>5440000000</v>
      </c>
      <c r="G1411" s="2">
        <v>1748000000</v>
      </c>
      <c r="H1411" s="2">
        <v>1280000000</v>
      </c>
      <c r="I1411">
        <v>0</v>
      </c>
      <c r="J1411" t="s">
        <v>22</v>
      </c>
      <c r="K1411" t="s">
        <v>32</v>
      </c>
    </row>
    <row r="1412" spans="1:11" x14ac:dyDescent="0.3">
      <c r="A1412">
        <v>1564</v>
      </c>
      <c r="B1412" t="s">
        <v>468</v>
      </c>
      <c r="C1412" t="s">
        <v>16</v>
      </c>
      <c r="D1412" s="1">
        <v>42004</v>
      </c>
      <c r="E1412" s="2">
        <v>13045000000</v>
      </c>
      <c r="F1412" s="2">
        <v>5618000000</v>
      </c>
      <c r="G1412" s="2">
        <v>1843000000</v>
      </c>
      <c r="H1412" s="2">
        <v>1358000000</v>
      </c>
      <c r="I1412">
        <v>0</v>
      </c>
      <c r="J1412" t="s">
        <v>22</v>
      </c>
      <c r="K1412" t="s">
        <v>32</v>
      </c>
    </row>
    <row r="1413" spans="1:11" x14ac:dyDescent="0.3">
      <c r="A1413">
        <v>1474</v>
      </c>
      <c r="B1413" t="s">
        <v>498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89</v>
      </c>
      <c r="K1413" t="s">
        <v>90</v>
      </c>
    </row>
    <row r="1414" spans="1:11" x14ac:dyDescent="0.3">
      <c r="A1414">
        <v>1475</v>
      </c>
      <c r="B1414" t="s">
        <v>498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89</v>
      </c>
      <c r="K1414" t="s">
        <v>90</v>
      </c>
    </row>
    <row r="1415" spans="1:11" x14ac:dyDescent="0.3">
      <c r="A1415">
        <v>1476</v>
      </c>
      <c r="B1415" t="s">
        <v>498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89</v>
      </c>
      <c r="K1415" t="s">
        <v>90</v>
      </c>
    </row>
    <row r="1416" spans="1:11" x14ac:dyDescent="0.3">
      <c r="A1416">
        <v>1477</v>
      </c>
      <c r="B1416" t="s">
        <v>498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89</v>
      </c>
      <c r="K1416" t="s">
        <v>90</v>
      </c>
    </row>
    <row r="1417" spans="1:11" x14ac:dyDescent="0.3">
      <c r="A1417">
        <v>1478</v>
      </c>
      <c r="B1417" t="s">
        <v>499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51</v>
      </c>
      <c r="K1417" t="s">
        <v>104</v>
      </c>
    </row>
    <row r="1418" spans="1:11" x14ac:dyDescent="0.3">
      <c r="A1418">
        <v>1479</v>
      </c>
      <c r="B1418" t="s">
        <v>499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51</v>
      </c>
      <c r="K1418" t="s">
        <v>104</v>
      </c>
    </row>
    <row r="1419" spans="1:11" x14ac:dyDescent="0.3">
      <c r="A1419">
        <v>1480</v>
      </c>
      <c r="B1419" t="s">
        <v>499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51</v>
      </c>
      <c r="K1419" t="s">
        <v>104</v>
      </c>
    </row>
    <row r="1420" spans="1:11" x14ac:dyDescent="0.3">
      <c r="A1420">
        <v>1481</v>
      </c>
      <c r="B1420" t="s">
        <v>499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51</v>
      </c>
      <c r="K1420" t="s">
        <v>104</v>
      </c>
    </row>
    <row r="1421" spans="1:11" x14ac:dyDescent="0.3">
      <c r="A1421">
        <v>1482</v>
      </c>
      <c r="B1421" t="s">
        <v>500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500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500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500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165</v>
      </c>
      <c r="B1425" t="s">
        <v>377</v>
      </c>
      <c r="C1425" t="s">
        <v>15</v>
      </c>
      <c r="D1425" s="1">
        <v>42673</v>
      </c>
      <c r="E1425" s="2">
        <v>13240000000</v>
      </c>
      <c r="F1425" s="2">
        <v>7300000000</v>
      </c>
      <c r="G1425" s="2">
        <v>806000000</v>
      </c>
      <c r="H1425" s="2">
        <v>2674000000</v>
      </c>
      <c r="I1425" s="2">
        <v>1873000000</v>
      </c>
      <c r="J1425" t="s">
        <v>22</v>
      </c>
      <c r="K1425" t="s">
        <v>32</v>
      </c>
    </row>
    <row r="1426" spans="1:11" x14ac:dyDescent="0.3">
      <c r="A1426">
        <v>1459</v>
      </c>
      <c r="B1426" t="s">
        <v>459</v>
      </c>
      <c r="C1426" t="s">
        <v>15</v>
      </c>
      <c r="D1426" s="1">
        <v>41817</v>
      </c>
      <c r="E1426" s="2">
        <v>13724000000</v>
      </c>
      <c r="F1426" s="2">
        <v>9878000000</v>
      </c>
      <c r="G1426" s="2">
        <v>722000000</v>
      </c>
      <c r="H1426" s="2">
        <v>1226000000</v>
      </c>
      <c r="I1426" s="2">
        <v>98000000</v>
      </c>
      <c r="J1426" t="s">
        <v>22</v>
      </c>
      <c r="K1426" t="s">
        <v>460</v>
      </c>
    </row>
    <row r="1427" spans="1:11" x14ac:dyDescent="0.3">
      <c r="A1427">
        <v>1460</v>
      </c>
      <c r="B1427" t="s">
        <v>459</v>
      </c>
      <c r="C1427" t="s">
        <v>16</v>
      </c>
      <c r="D1427" s="1">
        <v>42188</v>
      </c>
      <c r="E1427" s="2">
        <v>13739000000</v>
      </c>
      <c r="F1427" s="2">
        <v>9930000000</v>
      </c>
      <c r="G1427" s="2">
        <v>237000000</v>
      </c>
      <c r="H1427" s="2">
        <v>1353000000</v>
      </c>
      <c r="I1427" s="2">
        <v>129000000</v>
      </c>
      <c r="J1427" t="s">
        <v>22</v>
      </c>
      <c r="K1427" t="s">
        <v>460</v>
      </c>
    </row>
    <row r="1428" spans="1:11" x14ac:dyDescent="0.3">
      <c r="A1428">
        <v>1624</v>
      </c>
      <c r="B1428" t="s">
        <v>463</v>
      </c>
      <c r="C1428" t="s">
        <v>16</v>
      </c>
      <c r="D1428" s="1">
        <v>42277</v>
      </c>
      <c r="E1428" s="2">
        <v>13880000000</v>
      </c>
      <c r="F1428" s="2">
        <v>2079000000</v>
      </c>
      <c r="G1428" s="2">
        <v>2229000000</v>
      </c>
      <c r="H1428">
        <v>0</v>
      </c>
      <c r="I1428" s="2">
        <v>494000000</v>
      </c>
      <c r="J1428" t="s">
        <v>22</v>
      </c>
      <c r="K1428" t="s">
        <v>23</v>
      </c>
    </row>
    <row r="1429" spans="1:11" x14ac:dyDescent="0.3">
      <c r="A1429">
        <v>1490</v>
      </c>
      <c r="B1429" t="s">
        <v>501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40</v>
      </c>
      <c r="K1429" t="s">
        <v>502</v>
      </c>
    </row>
    <row r="1430" spans="1:11" x14ac:dyDescent="0.3">
      <c r="A1430">
        <v>1491</v>
      </c>
      <c r="B1430" t="s">
        <v>501</v>
      </c>
      <c r="C1430" t="s">
        <v>15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40</v>
      </c>
      <c r="K1430" t="s">
        <v>502</v>
      </c>
    </row>
    <row r="1431" spans="1:11" x14ac:dyDescent="0.3">
      <c r="A1431">
        <v>1492</v>
      </c>
      <c r="B1431" t="s">
        <v>501</v>
      </c>
      <c r="C1431" t="s">
        <v>16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40</v>
      </c>
      <c r="K1431" t="s">
        <v>502</v>
      </c>
    </row>
    <row r="1432" spans="1:11" x14ac:dyDescent="0.3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40</v>
      </c>
      <c r="K1432" t="s">
        <v>502</v>
      </c>
    </row>
    <row r="1433" spans="1:11" x14ac:dyDescent="0.3">
      <c r="A1433">
        <v>1494</v>
      </c>
      <c r="B1433" t="s">
        <v>503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179</v>
      </c>
      <c r="K1433" t="s">
        <v>180</v>
      </c>
    </row>
    <row r="1434" spans="1:11" x14ac:dyDescent="0.3">
      <c r="A1434">
        <v>1495</v>
      </c>
      <c r="B1434" t="s">
        <v>503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179</v>
      </c>
      <c r="K1434" t="s">
        <v>180</v>
      </c>
    </row>
    <row r="1435" spans="1:11" x14ac:dyDescent="0.3">
      <c r="A1435">
        <v>1496</v>
      </c>
      <c r="B1435" t="s">
        <v>503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179</v>
      </c>
      <c r="K1435" t="s">
        <v>180</v>
      </c>
    </row>
    <row r="1436" spans="1:11" x14ac:dyDescent="0.3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179</v>
      </c>
      <c r="K1436" t="s">
        <v>180</v>
      </c>
    </row>
    <row r="1437" spans="1:11" x14ac:dyDescent="0.3">
      <c r="A1437">
        <v>1498</v>
      </c>
      <c r="B1437" t="s">
        <v>504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40</v>
      </c>
      <c r="K1437" t="s">
        <v>505</v>
      </c>
    </row>
    <row r="1438" spans="1:11" x14ac:dyDescent="0.3">
      <c r="A1438">
        <v>1499</v>
      </c>
      <c r="B1438" t="s">
        <v>504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40</v>
      </c>
      <c r="K1438" t="s">
        <v>505</v>
      </c>
    </row>
    <row r="1439" spans="1:11" x14ac:dyDescent="0.3">
      <c r="A1439">
        <v>1500</v>
      </c>
      <c r="B1439" t="s">
        <v>504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40</v>
      </c>
      <c r="K1439" t="s">
        <v>505</v>
      </c>
    </row>
    <row r="1440" spans="1:11" x14ac:dyDescent="0.3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40</v>
      </c>
      <c r="K1440" t="s">
        <v>505</v>
      </c>
    </row>
    <row r="1441" spans="1:11" x14ac:dyDescent="0.3">
      <c r="A1441">
        <v>1458</v>
      </c>
      <c r="B1441" t="s">
        <v>459</v>
      </c>
      <c r="C1441" t="s">
        <v>11</v>
      </c>
      <c r="D1441" s="1">
        <v>41453</v>
      </c>
      <c r="E1441" s="2">
        <v>14351000000</v>
      </c>
      <c r="F1441" s="2">
        <v>10411000000</v>
      </c>
      <c r="G1441" s="2">
        <v>635000000</v>
      </c>
      <c r="H1441" s="2">
        <v>1133000000</v>
      </c>
      <c r="I1441" s="2">
        <v>79000000</v>
      </c>
      <c r="J1441" t="s">
        <v>22</v>
      </c>
      <c r="K1441" t="s">
        <v>460</v>
      </c>
    </row>
    <row r="1442" spans="1:11" x14ac:dyDescent="0.3">
      <c r="A1442">
        <v>1676</v>
      </c>
      <c r="B1442" t="s">
        <v>497</v>
      </c>
      <c r="C1442" t="s">
        <v>16</v>
      </c>
      <c r="D1442" s="1">
        <v>42188</v>
      </c>
      <c r="E1442" s="2">
        <v>14572000000</v>
      </c>
      <c r="F1442" s="2">
        <v>10351000000</v>
      </c>
      <c r="G1442" s="2">
        <v>964000000</v>
      </c>
      <c r="H1442" s="2">
        <v>1646000000</v>
      </c>
      <c r="I1442">
        <v>0</v>
      </c>
      <c r="J1442" t="s">
        <v>22</v>
      </c>
      <c r="K1442" t="s">
        <v>460</v>
      </c>
    </row>
    <row r="1443" spans="1:11" x14ac:dyDescent="0.3">
      <c r="A1443">
        <v>1625</v>
      </c>
      <c r="B1443" t="s">
        <v>463</v>
      </c>
      <c r="C1443" t="s">
        <v>20</v>
      </c>
      <c r="D1443" s="1">
        <v>42643</v>
      </c>
      <c r="E1443" s="2">
        <v>15082000000</v>
      </c>
      <c r="F1443" s="2">
        <v>2226000000</v>
      </c>
      <c r="G1443" s="2">
        <v>4469000000</v>
      </c>
      <c r="H1443">
        <v>0</v>
      </c>
      <c r="I1443" s="2">
        <v>502000000</v>
      </c>
      <c r="J1443" t="s">
        <v>22</v>
      </c>
      <c r="K1443" t="s">
        <v>23</v>
      </c>
    </row>
    <row r="1444" spans="1:11" x14ac:dyDescent="0.3">
      <c r="A1444">
        <v>1675</v>
      </c>
      <c r="B1444" t="s">
        <v>497</v>
      </c>
      <c r="C1444" t="s">
        <v>15</v>
      </c>
      <c r="D1444" s="1">
        <v>41817</v>
      </c>
      <c r="E1444" s="2">
        <v>15130000000</v>
      </c>
      <c r="F1444" s="2">
        <v>10770000000</v>
      </c>
      <c r="G1444" s="2">
        <v>908000000</v>
      </c>
      <c r="H1444" s="2">
        <v>1661000000</v>
      </c>
      <c r="I1444">
        <v>0</v>
      </c>
      <c r="J1444" t="s">
        <v>22</v>
      </c>
      <c r="K1444" t="s">
        <v>460</v>
      </c>
    </row>
    <row r="1445" spans="1:11" x14ac:dyDescent="0.3">
      <c r="A1445">
        <v>1581</v>
      </c>
      <c r="B1445" t="s">
        <v>490</v>
      </c>
      <c r="C1445" t="s">
        <v>20</v>
      </c>
      <c r="D1445" s="1">
        <v>42369</v>
      </c>
      <c r="E1445" s="2">
        <v>37864000000</v>
      </c>
      <c r="F1445" s="2">
        <v>12130000000</v>
      </c>
      <c r="G1445" s="2">
        <v>18423000000</v>
      </c>
      <c r="H1445">
        <v>0</v>
      </c>
      <c r="I1445" s="2">
        <v>1819000000</v>
      </c>
      <c r="J1445" t="s">
        <v>12</v>
      </c>
      <c r="K1445" t="s">
        <v>213</v>
      </c>
    </row>
    <row r="1446" spans="1:11" x14ac:dyDescent="0.3">
      <c r="A1446">
        <v>1579</v>
      </c>
      <c r="B1446" t="s">
        <v>490</v>
      </c>
      <c r="C1446" t="s">
        <v>15</v>
      </c>
      <c r="D1446" s="1">
        <v>41639</v>
      </c>
      <c r="E1446" s="2">
        <v>38279000000</v>
      </c>
      <c r="F1446" s="2">
        <v>17192000000</v>
      </c>
      <c r="G1446" s="2">
        <v>17629000000</v>
      </c>
      <c r="H1446">
        <v>0</v>
      </c>
      <c r="I1446" s="2">
        <v>1689000000</v>
      </c>
      <c r="J1446" t="s">
        <v>12</v>
      </c>
      <c r="K1446" t="s">
        <v>213</v>
      </c>
    </row>
    <row r="1447" spans="1:11" x14ac:dyDescent="0.3">
      <c r="A1447">
        <v>265</v>
      </c>
      <c r="B1447" t="s">
        <v>506</v>
      </c>
      <c r="C1447" t="s">
        <v>20</v>
      </c>
      <c r="D1447" s="1">
        <v>42735</v>
      </c>
      <c r="E1447" s="2">
        <v>38537000000</v>
      </c>
      <c r="F1447" s="2">
        <v>28905000000</v>
      </c>
      <c r="G1447" s="2">
        <v>6588000000</v>
      </c>
      <c r="H1447" s="2">
        <v>1951000000</v>
      </c>
      <c r="I1447">
        <v>0</v>
      </c>
      <c r="J1447" t="s">
        <v>12</v>
      </c>
      <c r="K1447" t="s">
        <v>419</v>
      </c>
    </row>
    <row r="1448" spans="1:11" x14ac:dyDescent="0.3">
      <c r="A1448">
        <v>782</v>
      </c>
      <c r="B1448" t="s">
        <v>507</v>
      </c>
      <c r="C1448" t="s">
        <v>16</v>
      </c>
      <c r="D1448" s="1">
        <v>42369</v>
      </c>
      <c r="E1448" s="2">
        <v>38581000000</v>
      </c>
      <c r="F1448" s="2">
        <v>26747000000</v>
      </c>
      <c r="G1448" s="2">
        <v>5006000000</v>
      </c>
      <c r="H1448">
        <v>0</v>
      </c>
      <c r="I1448">
        <v>0</v>
      </c>
      <c r="J1448" t="s">
        <v>12</v>
      </c>
      <c r="K1448" t="s">
        <v>66</v>
      </c>
    </row>
    <row r="1449" spans="1:11" x14ac:dyDescent="0.3">
      <c r="A1449">
        <v>1674</v>
      </c>
      <c r="B1449" t="s">
        <v>497</v>
      </c>
      <c r="C1449" t="s">
        <v>11</v>
      </c>
      <c r="D1449" s="1">
        <v>41453</v>
      </c>
      <c r="E1449" s="2">
        <v>15351000000</v>
      </c>
      <c r="F1449" s="2">
        <v>10988000000</v>
      </c>
      <c r="G1449" s="2">
        <v>1525000000</v>
      </c>
      <c r="H1449" s="2">
        <v>1572000000</v>
      </c>
      <c r="I1449">
        <v>0</v>
      </c>
      <c r="J1449" t="s">
        <v>22</v>
      </c>
      <c r="K1449" t="s">
        <v>460</v>
      </c>
    </row>
    <row r="1450" spans="1:11" x14ac:dyDescent="0.3">
      <c r="A1450">
        <v>1121</v>
      </c>
      <c r="B1450" t="s">
        <v>423</v>
      </c>
      <c r="C1450" t="s">
        <v>16</v>
      </c>
      <c r="D1450" s="1">
        <v>42250</v>
      </c>
      <c r="E1450" s="2">
        <v>16192000000</v>
      </c>
      <c r="F1450" s="2">
        <v>10977000000</v>
      </c>
      <c r="G1450" s="2">
        <v>674000000</v>
      </c>
      <c r="H1450" s="2">
        <v>1540000000</v>
      </c>
      <c r="I1450">
        <v>0</v>
      </c>
      <c r="J1450" t="s">
        <v>22</v>
      </c>
      <c r="K1450" t="s">
        <v>32</v>
      </c>
    </row>
    <row r="1451" spans="1:11" x14ac:dyDescent="0.3">
      <c r="A1451">
        <v>1120</v>
      </c>
      <c r="B1451" t="s">
        <v>423</v>
      </c>
      <c r="C1451" t="s">
        <v>15</v>
      </c>
      <c r="D1451" s="1">
        <v>41879</v>
      </c>
      <c r="E1451" s="2">
        <v>16358000000</v>
      </c>
      <c r="F1451" s="2">
        <v>10921000000</v>
      </c>
      <c r="G1451" s="2">
        <v>939000000</v>
      </c>
      <c r="H1451" s="2">
        <v>1371000000</v>
      </c>
      <c r="I1451">
        <v>0</v>
      </c>
      <c r="J1451" t="s">
        <v>22</v>
      </c>
      <c r="K1451" t="s">
        <v>32</v>
      </c>
    </row>
    <row r="1452" spans="1:11" x14ac:dyDescent="0.3">
      <c r="A1452">
        <v>618</v>
      </c>
      <c r="B1452" t="s">
        <v>404</v>
      </c>
      <c r="C1452" t="s">
        <v>16</v>
      </c>
      <c r="D1452" s="1">
        <v>42369</v>
      </c>
      <c r="E1452" s="2">
        <v>17928000000</v>
      </c>
      <c r="F1452" s="2">
        <v>2867000000</v>
      </c>
      <c r="G1452" s="2">
        <v>4020000000</v>
      </c>
      <c r="H1452" s="2">
        <v>4816000000</v>
      </c>
      <c r="I1452">
        <v>0</v>
      </c>
      <c r="J1452" t="s">
        <v>22</v>
      </c>
      <c r="K1452" t="s">
        <v>23</v>
      </c>
    </row>
    <row r="1453" spans="1:11" x14ac:dyDescent="0.3">
      <c r="A1453">
        <v>1514</v>
      </c>
      <c r="B1453" t="s">
        <v>508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509</v>
      </c>
    </row>
    <row r="1454" spans="1:11" x14ac:dyDescent="0.3">
      <c r="A1454">
        <v>1515</v>
      </c>
      <c r="B1454" t="s">
        <v>508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509</v>
      </c>
    </row>
    <row r="1455" spans="1:11" x14ac:dyDescent="0.3">
      <c r="A1455">
        <v>1516</v>
      </c>
      <c r="B1455" t="s">
        <v>508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509</v>
      </c>
    </row>
    <row r="1456" spans="1:11" x14ac:dyDescent="0.3">
      <c r="A1456">
        <v>1517</v>
      </c>
      <c r="B1456" t="s">
        <v>508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509</v>
      </c>
    </row>
    <row r="1457" spans="1:11" x14ac:dyDescent="0.3">
      <c r="A1457">
        <v>1518</v>
      </c>
      <c r="B1457" t="s">
        <v>510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194</v>
      </c>
    </row>
    <row r="1458" spans="1:11" x14ac:dyDescent="0.3">
      <c r="A1458">
        <v>1519</v>
      </c>
      <c r="B1458" t="s">
        <v>510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194</v>
      </c>
    </row>
    <row r="1459" spans="1:11" x14ac:dyDescent="0.3">
      <c r="A1459">
        <v>1520</v>
      </c>
      <c r="B1459" t="s">
        <v>510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194</v>
      </c>
    </row>
    <row r="1460" spans="1:11" x14ac:dyDescent="0.3">
      <c r="A1460">
        <v>1521</v>
      </c>
      <c r="B1460" t="s">
        <v>510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194</v>
      </c>
    </row>
    <row r="1461" spans="1:11" x14ac:dyDescent="0.3">
      <c r="A1461">
        <v>1522</v>
      </c>
      <c r="B1461" t="s">
        <v>511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295</v>
      </c>
    </row>
    <row r="1462" spans="1:11" x14ac:dyDescent="0.3">
      <c r="A1462">
        <v>1523</v>
      </c>
      <c r="B1462" t="s">
        <v>511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295</v>
      </c>
    </row>
    <row r="1463" spans="1:11" x14ac:dyDescent="0.3">
      <c r="A1463">
        <v>1524</v>
      </c>
      <c r="B1463" t="s">
        <v>511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295</v>
      </c>
    </row>
    <row r="1464" spans="1:11" x14ac:dyDescent="0.3">
      <c r="A1464">
        <v>1525</v>
      </c>
      <c r="B1464" t="s">
        <v>511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295</v>
      </c>
    </row>
    <row r="1465" spans="1:11" x14ac:dyDescent="0.3">
      <c r="A1465">
        <v>1526</v>
      </c>
      <c r="B1465" t="s">
        <v>512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263</v>
      </c>
    </row>
    <row r="1466" spans="1:11" x14ac:dyDescent="0.3">
      <c r="A1466">
        <v>1527</v>
      </c>
      <c r="B1466" t="s">
        <v>512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263</v>
      </c>
    </row>
    <row r="1467" spans="1:11" x14ac:dyDescent="0.3">
      <c r="A1467">
        <v>1528</v>
      </c>
      <c r="B1467" t="s">
        <v>512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263</v>
      </c>
    </row>
    <row r="1468" spans="1:11" x14ac:dyDescent="0.3">
      <c r="A1468">
        <v>1529</v>
      </c>
      <c r="B1468" t="s">
        <v>512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263</v>
      </c>
    </row>
    <row r="1469" spans="1:11" x14ac:dyDescent="0.3">
      <c r="A1469">
        <v>1530</v>
      </c>
      <c r="B1469" t="s">
        <v>513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51</v>
      </c>
      <c r="K1469" t="s">
        <v>52</v>
      </c>
    </row>
    <row r="1470" spans="1:11" x14ac:dyDescent="0.3">
      <c r="A1470">
        <v>1531</v>
      </c>
      <c r="B1470" t="s">
        <v>513</v>
      </c>
      <c r="C1470" t="s">
        <v>15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51</v>
      </c>
      <c r="K1470" t="s">
        <v>52</v>
      </c>
    </row>
    <row r="1471" spans="1:11" x14ac:dyDescent="0.3">
      <c r="A1471">
        <v>1532</v>
      </c>
      <c r="B1471" t="s">
        <v>513</v>
      </c>
      <c r="C1471" t="s">
        <v>16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51</v>
      </c>
      <c r="K1471" t="s">
        <v>52</v>
      </c>
    </row>
    <row r="1472" spans="1:11" x14ac:dyDescent="0.3">
      <c r="A1472">
        <v>1533</v>
      </c>
      <c r="B1472" t="s">
        <v>513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51</v>
      </c>
      <c r="K1472" t="s">
        <v>52</v>
      </c>
    </row>
    <row r="1473" spans="1:11" x14ac:dyDescent="0.3">
      <c r="A1473">
        <v>1534</v>
      </c>
      <c r="B1473" t="s">
        <v>514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514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514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514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515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83</v>
      </c>
    </row>
    <row r="1478" spans="1:11" x14ac:dyDescent="0.3">
      <c r="A1478">
        <v>1539</v>
      </c>
      <c r="B1478" t="s">
        <v>515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83</v>
      </c>
    </row>
    <row r="1479" spans="1:11" x14ac:dyDescent="0.3">
      <c r="A1479">
        <v>1540</v>
      </c>
      <c r="B1479" t="s">
        <v>515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83</v>
      </c>
    </row>
    <row r="1480" spans="1:11" x14ac:dyDescent="0.3">
      <c r="A1480">
        <v>1541</v>
      </c>
      <c r="B1480" t="s">
        <v>515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83</v>
      </c>
    </row>
    <row r="1481" spans="1:11" x14ac:dyDescent="0.3">
      <c r="A1481">
        <v>1542</v>
      </c>
      <c r="B1481" t="s">
        <v>516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51</v>
      </c>
      <c r="K1481" t="s">
        <v>54</v>
      </c>
    </row>
    <row r="1482" spans="1:11" x14ac:dyDescent="0.3">
      <c r="A1482">
        <v>1543</v>
      </c>
      <c r="B1482" t="s">
        <v>516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51</v>
      </c>
      <c r="K1482" t="s">
        <v>54</v>
      </c>
    </row>
    <row r="1483" spans="1:11" x14ac:dyDescent="0.3">
      <c r="A1483">
        <v>1544</v>
      </c>
      <c r="B1483" t="s">
        <v>516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51</v>
      </c>
      <c r="K1483" t="s">
        <v>54</v>
      </c>
    </row>
    <row r="1484" spans="1:11" x14ac:dyDescent="0.3">
      <c r="A1484">
        <v>1545</v>
      </c>
      <c r="B1484" t="s">
        <v>516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51</v>
      </c>
      <c r="K1484" t="s">
        <v>54</v>
      </c>
    </row>
    <row r="1485" spans="1:11" x14ac:dyDescent="0.3">
      <c r="A1485">
        <v>1546</v>
      </c>
      <c r="B1485" t="s">
        <v>517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518</v>
      </c>
    </row>
    <row r="1486" spans="1:11" x14ac:dyDescent="0.3">
      <c r="A1486">
        <v>1547</v>
      </c>
      <c r="B1486" t="s">
        <v>517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518</v>
      </c>
    </row>
    <row r="1487" spans="1:11" x14ac:dyDescent="0.3">
      <c r="A1487">
        <v>1548</v>
      </c>
      <c r="B1487" t="s">
        <v>517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518</v>
      </c>
    </row>
    <row r="1488" spans="1:11" x14ac:dyDescent="0.3">
      <c r="A1488">
        <v>1549</v>
      </c>
      <c r="B1488" t="s">
        <v>517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518</v>
      </c>
    </row>
    <row r="1489" spans="1:11" x14ac:dyDescent="0.3">
      <c r="A1489">
        <v>1550</v>
      </c>
      <c r="B1489" t="s">
        <v>519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40</v>
      </c>
      <c r="K1489" t="s">
        <v>126</v>
      </c>
    </row>
    <row r="1490" spans="1:11" x14ac:dyDescent="0.3">
      <c r="A1490">
        <v>1551</v>
      </c>
      <c r="B1490" t="s">
        <v>519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40</v>
      </c>
      <c r="K1490" t="s">
        <v>126</v>
      </c>
    </row>
    <row r="1491" spans="1:11" x14ac:dyDescent="0.3">
      <c r="A1491">
        <v>1552</v>
      </c>
      <c r="B1491" t="s">
        <v>519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40</v>
      </c>
      <c r="K1491" t="s">
        <v>126</v>
      </c>
    </row>
    <row r="1492" spans="1:11" x14ac:dyDescent="0.3">
      <c r="A1492">
        <v>1553</v>
      </c>
      <c r="B1492" t="s">
        <v>519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40</v>
      </c>
      <c r="K1492" t="s">
        <v>126</v>
      </c>
    </row>
    <row r="1493" spans="1:11" x14ac:dyDescent="0.3">
      <c r="A1493">
        <v>1554</v>
      </c>
      <c r="B1493" t="s">
        <v>520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89</v>
      </c>
      <c r="K1493" t="s">
        <v>345</v>
      </c>
    </row>
    <row r="1494" spans="1:11" x14ac:dyDescent="0.3">
      <c r="A1494">
        <v>1555</v>
      </c>
      <c r="B1494" t="s">
        <v>520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89</v>
      </c>
      <c r="K1494" t="s">
        <v>345</v>
      </c>
    </row>
    <row r="1495" spans="1:11" x14ac:dyDescent="0.3">
      <c r="A1495">
        <v>1556</v>
      </c>
      <c r="B1495" t="s">
        <v>520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89</v>
      </c>
      <c r="K1495" t="s">
        <v>345</v>
      </c>
    </row>
    <row r="1496" spans="1:11" x14ac:dyDescent="0.3">
      <c r="A1496">
        <v>1557</v>
      </c>
      <c r="B1496" t="s">
        <v>520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89</v>
      </c>
      <c r="K1496" t="s">
        <v>345</v>
      </c>
    </row>
    <row r="1497" spans="1:11" x14ac:dyDescent="0.3">
      <c r="A1497">
        <v>1756</v>
      </c>
      <c r="B1497" t="s">
        <v>521</v>
      </c>
      <c r="C1497" t="s">
        <v>20</v>
      </c>
      <c r="D1497" s="1">
        <v>42369</v>
      </c>
      <c r="E1497" s="2">
        <v>18045000000</v>
      </c>
      <c r="F1497" s="2">
        <v>12782000000</v>
      </c>
      <c r="G1497" s="2">
        <v>3792000000</v>
      </c>
      <c r="H1497" s="2">
        <v>563000000</v>
      </c>
      <c r="I1497" s="2">
        <v>310000000</v>
      </c>
      <c r="J1497" t="s">
        <v>22</v>
      </c>
      <c r="K1497" t="s">
        <v>265</v>
      </c>
    </row>
    <row r="1498" spans="1:11" x14ac:dyDescent="0.3">
      <c r="A1498">
        <v>1755</v>
      </c>
      <c r="B1498" t="s">
        <v>521</v>
      </c>
      <c r="C1498" t="s">
        <v>16</v>
      </c>
      <c r="D1498" s="1">
        <v>42004</v>
      </c>
      <c r="E1498" s="2">
        <v>19540000000</v>
      </c>
      <c r="F1498" s="2">
        <v>13294000000</v>
      </c>
      <c r="G1498" s="2">
        <v>4020000000</v>
      </c>
      <c r="H1498" s="2">
        <v>577000000</v>
      </c>
      <c r="I1498" s="2">
        <v>315000000</v>
      </c>
      <c r="J1498" t="s">
        <v>22</v>
      </c>
      <c r="K1498" t="s">
        <v>265</v>
      </c>
    </row>
    <row r="1499" spans="1:11" x14ac:dyDescent="0.3">
      <c r="A1499">
        <v>1754</v>
      </c>
      <c r="B1499" t="s">
        <v>521</v>
      </c>
      <c r="C1499" t="s">
        <v>15</v>
      </c>
      <c r="D1499" s="1">
        <v>41639</v>
      </c>
      <c r="E1499" s="2">
        <v>20006000000</v>
      </c>
      <c r="F1499" s="2">
        <v>13521000000</v>
      </c>
      <c r="G1499" s="2">
        <v>4219000000</v>
      </c>
      <c r="H1499" s="2">
        <v>603000000</v>
      </c>
      <c r="I1499" s="2">
        <v>305000000</v>
      </c>
      <c r="J1499" t="s">
        <v>22</v>
      </c>
      <c r="K1499" t="s">
        <v>265</v>
      </c>
    </row>
    <row r="1500" spans="1:11" x14ac:dyDescent="0.3">
      <c r="A1500">
        <v>1753</v>
      </c>
      <c r="B1500" t="s">
        <v>521</v>
      </c>
      <c r="C1500" t="s">
        <v>11</v>
      </c>
      <c r="D1500" s="1">
        <v>41274</v>
      </c>
      <c r="E1500" s="2">
        <v>20421000000</v>
      </c>
      <c r="F1500" s="2">
        <v>13634000000</v>
      </c>
      <c r="G1500" s="2">
        <v>4398000000</v>
      </c>
      <c r="H1500" s="2">
        <v>655000000</v>
      </c>
      <c r="I1500" s="2">
        <v>301000000</v>
      </c>
      <c r="J1500" t="s">
        <v>22</v>
      </c>
      <c r="K1500" t="s">
        <v>265</v>
      </c>
    </row>
    <row r="1501" spans="1:11" x14ac:dyDescent="0.3">
      <c r="A1501">
        <v>1334</v>
      </c>
      <c r="B1501" t="s">
        <v>522</v>
      </c>
      <c r="C1501" t="s">
        <v>20</v>
      </c>
      <c r="D1501" s="1">
        <v>42638</v>
      </c>
      <c r="E1501" s="2">
        <v>23554000000</v>
      </c>
      <c r="F1501" s="2">
        <v>9749000000</v>
      </c>
      <c r="G1501" s="2">
        <v>2159000000</v>
      </c>
      <c r="H1501" s="2">
        <v>5151000000</v>
      </c>
      <c r="I1501">
        <v>0</v>
      </c>
      <c r="J1501" t="s">
        <v>22</v>
      </c>
      <c r="K1501" t="s">
        <v>32</v>
      </c>
    </row>
    <row r="1502" spans="1:11" x14ac:dyDescent="0.3">
      <c r="A1502">
        <v>1331</v>
      </c>
      <c r="B1502" t="s">
        <v>522</v>
      </c>
      <c r="C1502" t="s">
        <v>11</v>
      </c>
      <c r="D1502" s="1">
        <v>41546</v>
      </c>
      <c r="E1502" s="2">
        <v>24866000000</v>
      </c>
      <c r="F1502" s="2">
        <v>9820000000</v>
      </c>
      <c r="G1502" s="2">
        <v>2849000000</v>
      </c>
      <c r="H1502" s="2">
        <v>4967000000</v>
      </c>
      <c r="I1502">
        <v>0</v>
      </c>
      <c r="J1502" t="s">
        <v>22</v>
      </c>
      <c r="K1502" t="s">
        <v>32</v>
      </c>
    </row>
    <row r="1503" spans="1:11" x14ac:dyDescent="0.3">
      <c r="A1503">
        <v>1333</v>
      </c>
      <c r="B1503" t="s">
        <v>522</v>
      </c>
      <c r="C1503" t="s">
        <v>16</v>
      </c>
      <c r="D1503" s="1">
        <v>42274</v>
      </c>
      <c r="E1503" s="2">
        <v>25281000000</v>
      </c>
      <c r="F1503" s="2">
        <v>10378000000</v>
      </c>
      <c r="G1503" s="2">
        <v>3637000000</v>
      </c>
      <c r="H1503" s="2">
        <v>5490000000</v>
      </c>
      <c r="I1503">
        <v>0</v>
      </c>
      <c r="J1503" t="s">
        <v>22</v>
      </c>
      <c r="K1503" t="s">
        <v>32</v>
      </c>
    </row>
    <row r="1504" spans="1:11" x14ac:dyDescent="0.3">
      <c r="A1504">
        <v>1332</v>
      </c>
      <c r="B1504" t="s">
        <v>522</v>
      </c>
      <c r="C1504" t="s">
        <v>15</v>
      </c>
      <c r="D1504" s="1">
        <v>41910</v>
      </c>
      <c r="E1504" s="2">
        <v>26487000000</v>
      </c>
      <c r="F1504" s="2">
        <v>10686000000</v>
      </c>
      <c r="G1504" s="2">
        <v>2774000000</v>
      </c>
      <c r="H1504" s="2">
        <v>5477000000</v>
      </c>
      <c r="I1504">
        <v>0</v>
      </c>
      <c r="J1504" t="s">
        <v>22</v>
      </c>
      <c r="K1504" t="s">
        <v>32</v>
      </c>
    </row>
    <row r="1505" spans="1:11" x14ac:dyDescent="0.3">
      <c r="A1505">
        <v>1580</v>
      </c>
      <c r="B1505" t="s">
        <v>490</v>
      </c>
      <c r="C1505" t="s">
        <v>16</v>
      </c>
      <c r="D1505" s="1">
        <v>42004</v>
      </c>
      <c r="E1505" s="2">
        <v>38901000000</v>
      </c>
      <c r="F1505" s="2">
        <v>16611000000</v>
      </c>
      <c r="G1505" s="2">
        <v>17795000000</v>
      </c>
      <c r="H1505">
        <v>0</v>
      </c>
      <c r="I1505" s="2">
        <v>1679000000</v>
      </c>
      <c r="J1505" t="s">
        <v>12</v>
      </c>
      <c r="K1505" t="s">
        <v>213</v>
      </c>
    </row>
    <row r="1506" spans="1:11" x14ac:dyDescent="0.3">
      <c r="A1506">
        <v>780</v>
      </c>
      <c r="B1506" t="s">
        <v>507</v>
      </c>
      <c r="C1506" t="s">
        <v>11</v>
      </c>
      <c r="D1506" s="1">
        <v>41639</v>
      </c>
      <c r="E1506" s="2">
        <v>39055000000</v>
      </c>
      <c r="F1506" s="2">
        <v>28364000000</v>
      </c>
      <c r="G1506" s="2">
        <v>5190000000</v>
      </c>
      <c r="H1506">
        <v>0</v>
      </c>
      <c r="I1506">
        <v>0</v>
      </c>
      <c r="J1506" t="s">
        <v>12</v>
      </c>
      <c r="K1506" t="s">
        <v>66</v>
      </c>
    </row>
    <row r="1507" spans="1:11" x14ac:dyDescent="0.3">
      <c r="A1507">
        <v>783</v>
      </c>
      <c r="B1507" t="s">
        <v>507</v>
      </c>
      <c r="C1507" t="s">
        <v>20</v>
      </c>
      <c r="D1507" s="1">
        <v>42735</v>
      </c>
      <c r="E1507" s="2">
        <v>39302000000</v>
      </c>
      <c r="F1507" s="2">
        <v>27150000000</v>
      </c>
      <c r="G1507" s="2">
        <v>5469000000</v>
      </c>
      <c r="H1507">
        <v>0</v>
      </c>
      <c r="I1507">
        <v>0</v>
      </c>
      <c r="J1507" t="s">
        <v>12</v>
      </c>
      <c r="K1507" t="s">
        <v>66</v>
      </c>
    </row>
    <row r="1508" spans="1:11" x14ac:dyDescent="0.3">
      <c r="A1508">
        <v>435</v>
      </c>
      <c r="B1508" t="s">
        <v>491</v>
      </c>
      <c r="C1508" t="s">
        <v>20</v>
      </c>
      <c r="D1508" s="1">
        <v>42735</v>
      </c>
      <c r="E1508" s="2">
        <v>39639000000</v>
      </c>
      <c r="F1508" s="2">
        <v>15940000000</v>
      </c>
      <c r="G1508" s="2">
        <v>14845000000</v>
      </c>
      <c r="H1508">
        <v>0</v>
      </c>
      <c r="I1508" s="2">
        <v>1902000000</v>
      </c>
      <c r="J1508" t="s">
        <v>12</v>
      </c>
      <c r="K1508" t="s">
        <v>213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295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295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295</v>
      </c>
    </row>
    <row r="1512" spans="1:11" x14ac:dyDescent="0.3">
      <c r="A1512">
        <v>1573</v>
      </c>
      <c r="B1512" t="s">
        <v>523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295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295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295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295</v>
      </c>
    </row>
    <row r="1516" spans="1:11" x14ac:dyDescent="0.3">
      <c r="A1516">
        <v>1577</v>
      </c>
      <c r="B1516" t="s">
        <v>524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295</v>
      </c>
    </row>
    <row r="1517" spans="1:11" x14ac:dyDescent="0.3">
      <c r="A1517">
        <v>972</v>
      </c>
      <c r="B1517" t="s">
        <v>525</v>
      </c>
      <c r="C1517" t="s">
        <v>15</v>
      </c>
      <c r="D1517" s="1">
        <v>42004</v>
      </c>
      <c r="E1517" s="2">
        <v>39946000000</v>
      </c>
      <c r="F1517" s="2">
        <v>35263000000</v>
      </c>
      <c r="G1517" s="2">
        <v>-329000000</v>
      </c>
      <c r="H1517">
        <v>0</v>
      </c>
      <c r="I1517">
        <v>0</v>
      </c>
      <c r="J1517" t="s">
        <v>12</v>
      </c>
      <c r="K1517" t="s">
        <v>69</v>
      </c>
    </row>
    <row r="1518" spans="1:11" x14ac:dyDescent="0.3">
      <c r="A1518">
        <v>781</v>
      </c>
      <c r="B1518" t="s">
        <v>507</v>
      </c>
      <c r="C1518" t="s">
        <v>15</v>
      </c>
      <c r="D1518" s="1">
        <v>42004</v>
      </c>
      <c r="E1518" s="2">
        <v>40306000000</v>
      </c>
      <c r="F1518" s="2">
        <v>28957000000</v>
      </c>
      <c r="G1518" s="2">
        <v>5518000000</v>
      </c>
      <c r="H1518">
        <v>0</v>
      </c>
      <c r="I1518">
        <v>0</v>
      </c>
      <c r="J1518" t="s">
        <v>12</v>
      </c>
      <c r="K1518" t="s">
        <v>66</v>
      </c>
    </row>
    <row r="1519" spans="1:11" x14ac:dyDescent="0.3">
      <c r="A1519">
        <v>433</v>
      </c>
      <c r="B1519" t="s">
        <v>491</v>
      </c>
      <c r="C1519" t="s">
        <v>15</v>
      </c>
      <c r="D1519" s="1">
        <v>42004</v>
      </c>
      <c r="E1519" s="2">
        <v>40362000000</v>
      </c>
      <c r="F1519" s="2">
        <v>22967000000</v>
      </c>
      <c r="G1519" s="2">
        <v>12702000000</v>
      </c>
      <c r="H1519">
        <v>0</v>
      </c>
      <c r="I1519" s="2">
        <v>1771000000</v>
      </c>
      <c r="J1519" t="s">
        <v>12</v>
      </c>
      <c r="K1519" t="s">
        <v>213</v>
      </c>
    </row>
    <row r="1520" spans="1:11" x14ac:dyDescent="0.3">
      <c r="A1520">
        <v>973</v>
      </c>
      <c r="B1520" t="s">
        <v>525</v>
      </c>
      <c r="C1520" t="s">
        <v>16</v>
      </c>
      <c r="D1520" s="1">
        <v>42369</v>
      </c>
      <c r="E1520" s="2">
        <v>40536000000</v>
      </c>
      <c r="F1520" s="2">
        <v>36044000000</v>
      </c>
      <c r="G1520" s="2">
        <v>-220000000</v>
      </c>
      <c r="H1520">
        <v>0</v>
      </c>
      <c r="I1520">
        <v>0</v>
      </c>
      <c r="J1520" t="s">
        <v>12</v>
      </c>
      <c r="K1520" t="s">
        <v>69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56</v>
      </c>
      <c r="K1521" t="s">
        <v>235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56</v>
      </c>
      <c r="K1522" t="s">
        <v>235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56</v>
      </c>
      <c r="K1523" t="s">
        <v>235</v>
      </c>
    </row>
    <row r="1524" spans="1:11" x14ac:dyDescent="0.3">
      <c r="A1524">
        <v>1585</v>
      </c>
      <c r="B1524" t="s">
        <v>526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56</v>
      </c>
      <c r="K1524" t="s">
        <v>235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85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85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85</v>
      </c>
    </row>
    <row r="1528" spans="1:11" x14ac:dyDescent="0.3">
      <c r="A1528">
        <v>1593</v>
      </c>
      <c r="B1528" t="s">
        <v>527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85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25</v>
      </c>
      <c r="K1529" t="s">
        <v>87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25</v>
      </c>
      <c r="K1530" t="s">
        <v>87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25</v>
      </c>
      <c r="K1531" t="s">
        <v>87</v>
      </c>
    </row>
    <row r="1532" spans="1:11" x14ac:dyDescent="0.3">
      <c r="A1532">
        <v>1597</v>
      </c>
      <c r="B1532" t="s">
        <v>528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25</v>
      </c>
      <c r="K1532" t="s">
        <v>87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51</v>
      </c>
      <c r="K1533" t="s">
        <v>380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51</v>
      </c>
      <c r="K1534" t="s">
        <v>380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51</v>
      </c>
      <c r="K1535" t="s">
        <v>380</v>
      </c>
    </row>
    <row r="1536" spans="1:11" x14ac:dyDescent="0.3">
      <c r="A1536">
        <v>1601</v>
      </c>
      <c r="B1536" t="s">
        <v>529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51</v>
      </c>
      <c r="K1536" t="s">
        <v>380</v>
      </c>
    </row>
    <row r="1537" spans="1:11" x14ac:dyDescent="0.3">
      <c r="A1537">
        <v>434</v>
      </c>
      <c r="B1537" t="s">
        <v>491</v>
      </c>
      <c r="C1537" t="s">
        <v>16</v>
      </c>
      <c r="D1537" s="1">
        <v>42369</v>
      </c>
      <c r="E1537" s="2">
        <v>40704000000</v>
      </c>
      <c r="F1537" s="2">
        <v>17096000000</v>
      </c>
      <c r="G1537" s="2">
        <v>13936000000</v>
      </c>
      <c r="H1537">
        <v>0</v>
      </c>
      <c r="I1537" s="2">
        <v>1835000000</v>
      </c>
      <c r="J1537" t="s">
        <v>12</v>
      </c>
      <c r="K1537" t="s">
        <v>213</v>
      </c>
    </row>
    <row r="1538" spans="1:11" x14ac:dyDescent="0.3">
      <c r="A1538">
        <v>3</v>
      </c>
      <c r="B1538" t="s">
        <v>467</v>
      </c>
      <c r="C1538" t="s">
        <v>20</v>
      </c>
      <c r="D1538" s="1">
        <v>42369</v>
      </c>
      <c r="E1538" s="2">
        <v>40990000000</v>
      </c>
      <c r="F1538" s="2">
        <v>11096000000</v>
      </c>
      <c r="G1538" s="2">
        <v>21275000000</v>
      </c>
      <c r="H1538">
        <v>0</v>
      </c>
      <c r="I1538" s="2">
        <v>1364000000</v>
      </c>
      <c r="J1538" t="s">
        <v>12</v>
      </c>
      <c r="K1538" t="s">
        <v>213</v>
      </c>
    </row>
    <row r="1539" spans="1:11" x14ac:dyDescent="0.3">
      <c r="A1539">
        <v>2</v>
      </c>
      <c r="B1539" t="s">
        <v>467</v>
      </c>
      <c r="C1539" t="s">
        <v>16</v>
      </c>
      <c r="D1539" s="1">
        <v>42004</v>
      </c>
      <c r="E1539" s="2">
        <v>42650000000</v>
      </c>
      <c r="F1539" s="2">
        <v>15620000000</v>
      </c>
      <c r="G1539" s="2">
        <v>20686000000</v>
      </c>
      <c r="H1539">
        <v>0</v>
      </c>
      <c r="I1539" s="2">
        <v>1295000000</v>
      </c>
      <c r="J1539" t="s">
        <v>12</v>
      </c>
      <c r="K1539" t="s">
        <v>213</v>
      </c>
    </row>
    <row r="1540" spans="1:11" x14ac:dyDescent="0.3">
      <c r="A1540">
        <v>628</v>
      </c>
      <c r="B1540" t="s">
        <v>530</v>
      </c>
      <c r="C1540" t="s">
        <v>11</v>
      </c>
      <c r="D1540" s="1">
        <v>41425</v>
      </c>
      <c r="E1540" s="2">
        <v>44287000000</v>
      </c>
      <c r="F1540" s="2">
        <v>16448000000</v>
      </c>
      <c r="G1540" s="2">
        <v>20359000000</v>
      </c>
      <c r="H1540">
        <v>0</v>
      </c>
      <c r="I1540" s="2">
        <v>2386000000</v>
      </c>
      <c r="J1540" t="s">
        <v>12</v>
      </c>
      <c r="K1540" t="s">
        <v>245</v>
      </c>
    </row>
    <row r="1541" spans="1:11" x14ac:dyDescent="0.3">
      <c r="A1541">
        <v>971</v>
      </c>
      <c r="B1541" t="s">
        <v>525</v>
      </c>
      <c r="C1541" t="s">
        <v>11</v>
      </c>
      <c r="D1541" s="1">
        <v>41639</v>
      </c>
      <c r="E1541" s="2">
        <v>45358000000</v>
      </c>
      <c r="F1541" s="2">
        <v>41171000000</v>
      </c>
      <c r="G1541" s="2">
        <v>-318000000</v>
      </c>
      <c r="H1541">
        <v>0</v>
      </c>
      <c r="I1541">
        <v>0</v>
      </c>
      <c r="J1541" t="s">
        <v>12</v>
      </c>
      <c r="K1541" t="s">
        <v>69</v>
      </c>
    </row>
    <row r="1542" spans="1:11" x14ac:dyDescent="0.3">
      <c r="A1542">
        <v>629</v>
      </c>
      <c r="B1542" t="s">
        <v>530</v>
      </c>
      <c r="C1542" t="s">
        <v>15</v>
      </c>
      <c r="D1542" s="1">
        <v>41790</v>
      </c>
      <c r="E1542" s="2">
        <v>45567000000</v>
      </c>
      <c r="F1542" s="2">
        <v>17052000000</v>
      </c>
      <c r="G1542" s="2">
        <v>22113000000</v>
      </c>
      <c r="H1542">
        <v>0</v>
      </c>
      <c r="I1542" s="2">
        <v>2587000000</v>
      </c>
      <c r="J1542" t="s">
        <v>12</v>
      </c>
      <c r="K1542" t="s">
        <v>245</v>
      </c>
    </row>
    <row r="1543" spans="1:11" x14ac:dyDescent="0.3">
      <c r="A1543">
        <v>264</v>
      </c>
      <c r="B1543" t="s">
        <v>506</v>
      </c>
      <c r="C1543" t="s">
        <v>16</v>
      </c>
      <c r="D1543" s="1">
        <v>42369</v>
      </c>
      <c r="E1543" s="2">
        <v>47011000000</v>
      </c>
      <c r="F1543" s="2">
        <v>34133000000</v>
      </c>
      <c r="G1543" s="2">
        <v>6974000000</v>
      </c>
      <c r="H1543" s="2">
        <v>2119000000</v>
      </c>
      <c r="I1543">
        <v>0</v>
      </c>
      <c r="J1543" t="s">
        <v>12</v>
      </c>
      <c r="K1543" t="s">
        <v>419</v>
      </c>
    </row>
    <row r="1544" spans="1:11" x14ac:dyDescent="0.3">
      <c r="A1544">
        <v>974</v>
      </c>
      <c r="B1544" t="s">
        <v>525</v>
      </c>
      <c r="C1544" t="s">
        <v>20</v>
      </c>
      <c r="D1544" s="1">
        <v>42735</v>
      </c>
      <c r="E1544" s="2">
        <v>47248000000</v>
      </c>
      <c r="F1544" s="2">
        <v>42186000000</v>
      </c>
      <c r="G1544" s="2">
        <v>-487000000</v>
      </c>
      <c r="H1544">
        <v>0</v>
      </c>
      <c r="I1544">
        <v>0</v>
      </c>
      <c r="J1544" t="s">
        <v>12</v>
      </c>
      <c r="K1544" t="s">
        <v>69</v>
      </c>
    </row>
    <row r="1545" spans="1:11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263</v>
      </c>
    </row>
    <row r="1546" spans="1:11" x14ac:dyDescent="0.3">
      <c r="A1546">
        <v>1611</v>
      </c>
      <c r="B1546" t="s">
        <v>531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263</v>
      </c>
    </row>
    <row r="1547" spans="1:11" x14ac:dyDescent="0.3">
      <c r="A1547">
        <v>1612</v>
      </c>
      <c r="B1547" t="s">
        <v>531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263</v>
      </c>
    </row>
    <row r="1548" spans="1:11" x14ac:dyDescent="0.3">
      <c r="A1548">
        <v>1613</v>
      </c>
      <c r="B1548" t="s">
        <v>531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263</v>
      </c>
    </row>
    <row r="1549" spans="1:11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51</v>
      </c>
      <c r="K1549" t="s">
        <v>107</v>
      </c>
    </row>
    <row r="1550" spans="1:11" x14ac:dyDescent="0.3">
      <c r="A1550">
        <v>1615</v>
      </c>
      <c r="B1550" t="s">
        <v>532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51</v>
      </c>
      <c r="K1550" t="s">
        <v>107</v>
      </c>
    </row>
    <row r="1551" spans="1:11" x14ac:dyDescent="0.3">
      <c r="A1551">
        <v>1616</v>
      </c>
      <c r="B1551" t="s">
        <v>532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51</v>
      </c>
      <c r="K1551" t="s">
        <v>107</v>
      </c>
    </row>
    <row r="1552" spans="1:11" x14ac:dyDescent="0.3">
      <c r="A1552">
        <v>1617</v>
      </c>
      <c r="B1552" t="s">
        <v>532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51</v>
      </c>
      <c r="K1552" t="s">
        <v>107</v>
      </c>
    </row>
    <row r="1553" spans="1:11" x14ac:dyDescent="0.3">
      <c r="A1553">
        <v>630</v>
      </c>
      <c r="B1553" t="s">
        <v>530</v>
      </c>
      <c r="C1553" t="s">
        <v>16</v>
      </c>
      <c r="D1553" s="1">
        <v>42155</v>
      </c>
      <c r="E1553" s="2">
        <v>47453000000</v>
      </c>
      <c r="F1553" s="2">
        <v>16984000000</v>
      </c>
      <c r="G1553" s="2">
        <v>25715000000</v>
      </c>
      <c r="H1553">
        <v>0</v>
      </c>
      <c r="I1553" s="2">
        <v>2611000000</v>
      </c>
      <c r="J1553" t="s">
        <v>12</v>
      </c>
      <c r="K1553" t="s">
        <v>245</v>
      </c>
    </row>
    <row r="1554" spans="1:11" x14ac:dyDescent="0.3">
      <c r="A1554">
        <v>631</v>
      </c>
      <c r="B1554" t="s">
        <v>530</v>
      </c>
      <c r="C1554" t="s">
        <v>20</v>
      </c>
      <c r="D1554" s="1">
        <v>42521</v>
      </c>
      <c r="E1554" s="2">
        <v>50365000000</v>
      </c>
      <c r="F1554" s="2">
        <v>17327000000</v>
      </c>
      <c r="G1554" s="2">
        <v>27330000000</v>
      </c>
      <c r="H1554">
        <v>0</v>
      </c>
      <c r="I1554" s="2">
        <v>2631000000</v>
      </c>
      <c r="J1554" t="s">
        <v>12</v>
      </c>
      <c r="K1554" t="s">
        <v>245</v>
      </c>
    </row>
    <row r="1555" spans="1:11" x14ac:dyDescent="0.3">
      <c r="A1555">
        <v>1606</v>
      </c>
      <c r="B1555" t="s">
        <v>533</v>
      </c>
      <c r="C1555" t="s">
        <v>11</v>
      </c>
      <c r="D1555" s="1">
        <v>41274</v>
      </c>
      <c r="E1555" s="2">
        <v>54127000000</v>
      </c>
      <c r="F1555" s="2">
        <v>13574000000</v>
      </c>
      <c r="G1555" s="2">
        <v>37352000000</v>
      </c>
      <c r="H1555">
        <v>0</v>
      </c>
      <c r="I1555" s="2">
        <v>1858000000</v>
      </c>
      <c r="J1555" t="s">
        <v>12</v>
      </c>
      <c r="K1555" t="s">
        <v>245</v>
      </c>
    </row>
    <row r="1556" spans="1:11" x14ac:dyDescent="0.3">
      <c r="A1556">
        <v>263</v>
      </c>
      <c r="B1556" t="s">
        <v>506</v>
      </c>
      <c r="C1556" t="s">
        <v>15</v>
      </c>
      <c r="D1556" s="1">
        <v>42004</v>
      </c>
      <c r="E1556" s="2">
        <v>55184000000</v>
      </c>
      <c r="F1556" s="2">
        <v>41342000000</v>
      </c>
      <c r="G1556" s="2">
        <v>8148000000</v>
      </c>
      <c r="H1556" s="2">
        <v>2380000000</v>
      </c>
      <c r="I1556">
        <v>0</v>
      </c>
      <c r="J1556" t="s">
        <v>12</v>
      </c>
      <c r="K1556" t="s">
        <v>419</v>
      </c>
    </row>
    <row r="1557" spans="1:11" x14ac:dyDescent="0.3">
      <c r="A1557">
        <v>619</v>
      </c>
      <c r="B1557" t="s">
        <v>404</v>
      </c>
      <c r="C1557" t="s">
        <v>20</v>
      </c>
      <c r="D1557" s="1">
        <v>42735</v>
      </c>
      <c r="E1557" s="2">
        <v>27638000000</v>
      </c>
      <c r="F1557" s="2">
        <v>3789000000</v>
      </c>
      <c r="G1557" s="2">
        <v>5503000000</v>
      </c>
      <c r="H1557" s="2">
        <v>5919000000</v>
      </c>
      <c r="I1557">
        <v>0</v>
      </c>
      <c r="J1557" t="s">
        <v>22</v>
      </c>
      <c r="K1557" t="s">
        <v>23</v>
      </c>
    </row>
    <row r="1558" spans="1:11" x14ac:dyDescent="0.3">
      <c r="A1558">
        <v>391</v>
      </c>
      <c r="B1558" t="s">
        <v>534</v>
      </c>
      <c r="C1558" t="s">
        <v>15</v>
      </c>
      <c r="D1558" s="1">
        <v>41846</v>
      </c>
      <c r="E1558" s="2">
        <v>47142000000</v>
      </c>
      <c r="F1558" s="2">
        <v>19373000000</v>
      </c>
      <c r="G1558" s="2">
        <v>11437000000</v>
      </c>
      <c r="H1558" s="2">
        <v>6294000000</v>
      </c>
      <c r="I1558" s="2">
        <v>275000000</v>
      </c>
      <c r="J1558" t="s">
        <v>22</v>
      </c>
      <c r="K1558" t="s">
        <v>43</v>
      </c>
    </row>
    <row r="1559" spans="1:11" x14ac:dyDescent="0.3">
      <c r="A1559">
        <v>794</v>
      </c>
      <c r="B1559" t="s">
        <v>535</v>
      </c>
      <c r="C1559" t="s">
        <v>20</v>
      </c>
      <c r="D1559" s="1">
        <v>42674</v>
      </c>
      <c r="E1559" s="2">
        <v>48238000000</v>
      </c>
      <c r="F1559" s="2">
        <v>39240000000</v>
      </c>
      <c r="G1559" s="2">
        <v>4019000000</v>
      </c>
      <c r="H1559" s="2">
        <v>1209000000</v>
      </c>
      <c r="I1559" s="2">
        <v>16000000</v>
      </c>
      <c r="J1559" t="s">
        <v>22</v>
      </c>
      <c r="K1559" t="s">
        <v>536</v>
      </c>
    </row>
    <row r="1560" spans="1:11" x14ac:dyDescent="0.3">
      <c r="A1560">
        <v>390</v>
      </c>
      <c r="B1560" t="s">
        <v>534</v>
      </c>
      <c r="C1560" t="s">
        <v>11</v>
      </c>
      <c r="D1560" s="1">
        <v>41482</v>
      </c>
      <c r="E1560" s="2">
        <v>48607000000</v>
      </c>
      <c r="F1560" s="2">
        <v>19167000000</v>
      </c>
      <c r="G1560" s="2">
        <v>11802000000</v>
      </c>
      <c r="H1560" s="2">
        <v>5942000000</v>
      </c>
      <c r="I1560" s="2">
        <v>395000000</v>
      </c>
      <c r="J1560" t="s">
        <v>22</v>
      </c>
      <c r="K1560" t="s">
        <v>43</v>
      </c>
    </row>
    <row r="1561" spans="1:11" x14ac:dyDescent="0.3">
      <c r="A1561">
        <v>1626</v>
      </c>
      <c r="B1561" t="s">
        <v>537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537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537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537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538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295</v>
      </c>
    </row>
    <row r="1566" spans="1:11" x14ac:dyDescent="0.3">
      <c r="A1566">
        <v>1631</v>
      </c>
      <c r="B1566" t="s">
        <v>538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295</v>
      </c>
    </row>
    <row r="1567" spans="1:11" x14ac:dyDescent="0.3">
      <c r="A1567">
        <v>1632</v>
      </c>
      <c r="B1567" t="s">
        <v>538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295</v>
      </c>
    </row>
    <row r="1568" spans="1:11" x14ac:dyDescent="0.3">
      <c r="A1568">
        <v>1633</v>
      </c>
      <c r="B1568" t="s">
        <v>538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295</v>
      </c>
    </row>
    <row r="1569" spans="1:11" x14ac:dyDescent="0.3">
      <c r="A1569">
        <v>1634</v>
      </c>
      <c r="B1569" t="s">
        <v>539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205</v>
      </c>
    </row>
    <row r="1570" spans="1:11" x14ac:dyDescent="0.3">
      <c r="A1570">
        <v>1635</v>
      </c>
      <c r="B1570" t="s">
        <v>539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205</v>
      </c>
    </row>
    <row r="1571" spans="1:11" x14ac:dyDescent="0.3">
      <c r="A1571">
        <v>1636</v>
      </c>
      <c r="B1571" t="s">
        <v>539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205</v>
      </c>
    </row>
    <row r="1572" spans="1:11" x14ac:dyDescent="0.3">
      <c r="A1572">
        <v>1637</v>
      </c>
      <c r="B1572" t="s">
        <v>539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205</v>
      </c>
    </row>
    <row r="1573" spans="1:11" x14ac:dyDescent="0.3">
      <c r="A1573">
        <v>1638</v>
      </c>
      <c r="B1573" t="s">
        <v>540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89</v>
      </c>
      <c r="K1573" t="s">
        <v>345</v>
      </c>
    </row>
    <row r="1574" spans="1:11" x14ac:dyDescent="0.3">
      <c r="A1574">
        <v>1639</v>
      </c>
      <c r="B1574" t="s">
        <v>540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89</v>
      </c>
      <c r="K1574" t="s">
        <v>345</v>
      </c>
    </row>
    <row r="1575" spans="1:11" x14ac:dyDescent="0.3">
      <c r="A1575">
        <v>1640</v>
      </c>
      <c r="B1575" t="s">
        <v>540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89</v>
      </c>
      <c r="K1575" t="s">
        <v>345</v>
      </c>
    </row>
    <row r="1576" spans="1:11" x14ac:dyDescent="0.3">
      <c r="A1576">
        <v>1641</v>
      </c>
      <c r="B1576" t="s">
        <v>540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89</v>
      </c>
      <c r="K1576" t="s">
        <v>345</v>
      </c>
    </row>
    <row r="1577" spans="1:11" x14ac:dyDescent="0.3">
      <c r="A1577">
        <v>1642</v>
      </c>
      <c r="B1577" t="s">
        <v>541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63</v>
      </c>
      <c r="K1577" t="s">
        <v>388</v>
      </c>
    </row>
    <row r="1578" spans="1:11" x14ac:dyDescent="0.3">
      <c r="A1578">
        <v>1643</v>
      </c>
      <c r="B1578" t="s">
        <v>541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63</v>
      </c>
      <c r="K1578" t="s">
        <v>388</v>
      </c>
    </row>
    <row r="1579" spans="1:11" x14ac:dyDescent="0.3">
      <c r="A1579">
        <v>1644</v>
      </c>
      <c r="B1579" t="s">
        <v>541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63</v>
      </c>
      <c r="K1579" t="s">
        <v>388</v>
      </c>
    </row>
    <row r="1580" spans="1:11" x14ac:dyDescent="0.3">
      <c r="A1580">
        <v>1645</v>
      </c>
      <c r="B1580" t="s">
        <v>541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63</v>
      </c>
      <c r="K1580" t="s">
        <v>388</v>
      </c>
    </row>
    <row r="1581" spans="1:11" x14ac:dyDescent="0.3">
      <c r="A1581">
        <v>1646</v>
      </c>
      <c r="B1581" t="s">
        <v>542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56</v>
      </c>
      <c r="K1581" t="s">
        <v>57</v>
      </c>
    </row>
    <row r="1582" spans="1:11" x14ac:dyDescent="0.3">
      <c r="A1582">
        <v>1647</v>
      </c>
      <c r="B1582" t="s">
        <v>542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56</v>
      </c>
      <c r="K1582" t="s">
        <v>57</v>
      </c>
    </row>
    <row r="1583" spans="1:11" x14ac:dyDescent="0.3">
      <c r="A1583">
        <v>1648</v>
      </c>
      <c r="B1583" t="s">
        <v>542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56</v>
      </c>
      <c r="K1583" t="s">
        <v>57</v>
      </c>
    </row>
    <row r="1584" spans="1:11" x14ac:dyDescent="0.3">
      <c r="A1584">
        <v>1649</v>
      </c>
      <c r="B1584" t="s">
        <v>542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56</v>
      </c>
      <c r="K1584" t="s">
        <v>57</v>
      </c>
    </row>
    <row r="1585" spans="1:11" x14ac:dyDescent="0.3">
      <c r="A1585">
        <v>1607</v>
      </c>
      <c r="B1585" t="s">
        <v>533</v>
      </c>
      <c r="C1585" t="s">
        <v>15</v>
      </c>
      <c r="D1585" s="1">
        <v>41639</v>
      </c>
      <c r="E1585" s="2">
        <v>55438000000</v>
      </c>
      <c r="F1585" s="2">
        <v>13703000000</v>
      </c>
      <c r="G1585" s="2">
        <v>32834000000</v>
      </c>
      <c r="H1585">
        <v>0</v>
      </c>
      <c r="I1585" s="2">
        <v>1867000000</v>
      </c>
      <c r="J1585" t="s">
        <v>12</v>
      </c>
      <c r="K1585" t="s">
        <v>245</v>
      </c>
    </row>
    <row r="1586" spans="1:11" x14ac:dyDescent="0.3">
      <c r="A1586">
        <v>262</v>
      </c>
      <c r="B1586" t="s">
        <v>506</v>
      </c>
      <c r="C1586" t="s">
        <v>11</v>
      </c>
      <c r="D1586" s="1">
        <v>41639</v>
      </c>
      <c r="E1586" s="2">
        <v>55656000000</v>
      </c>
      <c r="F1586" s="2">
        <v>41454000000</v>
      </c>
      <c r="G1586" s="2">
        <v>6528000000</v>
      </c>
      <c r="H1586" s="2">
        <v>2046000000</v>
      </c>
      <c r="I1586">
        <v>0</v>
      </c>
      <c r="J1586" t="s">
        <v>12</v>
      </c>
      <c r="K1586" t="s">
        <v>419</v>
      </c>
    </row>
    <row r="1587" spans="1:11" x14ac:dyDescent="0.3">
      <c r="A1587">
        <v>1620</v>
      </c>
      <c r="B1587" t="s">
        <v>543</v>
      </c>
      <c r="C1587" t="s">
        <v>16</v>
      </c>
      <c r="D1587" s="1">
        <v>42369</v>
      </c>
      <c r="E1587" s="2">
        <v>56098000000</v>
      </c>
      <c r="F1587" s="2">
        <v>40431000000</v>
      </c>
      <c r="G1587" s="2">
        <v>6097000000</v>
      </c>
      <c r="H1587" s="2">
        <v>2279000000</v>
      </c>
      <c r="I1587">
        <v>0</v>
      </c>
      <c r="J1587" t="s">
        <v>12</v>
      </c>
      <c r="K1587" t="s">
        <v>66</v>
      </c>
    </row>
    <row r="1588" spans="1:11" x14ac:dyDescent="0.3">
      <c r="A1588">
        <v>1618</v>
      </c>
      <c r="B1588" t="s">
        <v>543</v>
      </c>
      <c r="C1588" t="s">
        <v>11</v>
      </c>
      <c r="D1588" s="1">
        <v>41639</v>
      </c>
      <c r="E1588" s="2">
        <v>56600000000</v>
      </c>
      <c r="F1588" s="2">
        <v>40468000000</v>
      </c>
      <c r="G1588" s="2">
        <v>5241000000</v>
      </c>
      <c r="H1588" s="2">
        <v>2342000000</v>
      </c>
      <c r="I1588">
        <v>0</v>
      </c>
      <c r="J1588" t="s">
        <v>12</v>
      </c>
      <c r="K1588" t="s">
        <v>66</v>
      </c>
    </row>
    <row r="1589" spans="1:11" x14ac:dyDescent="0.3">
      <c r="A1589">
        <v>392</v>
      </c>
      <c r="B1589" t="s">
        <v>534</v>
      </c>
      <c r="C1589" t="s">
        <v>16</v>
      </c>
      <c r="D1589" s="1">
        <v>42210</v>
      </c>
      <c r="E1589" s="2">
        <v>49161000000</v>
      </c>
      <c r="F1589" s="2">
        <v>19480000000</v>
      </c>
      <c r="G1589" s="2">
        <v>11861000000</v>
      </c>
      <c r="H1589" s="2">
        <v>6207000000</v>
      </c>
      <c r="I1589" s="2">
        <v>359000000</v>
      </c>
      <c r="J1589" t="s">
        <v>22</v>
      </c>
      <c r="K1589" t="s">
        <v>43</v>
      </c>
    </row>
    <row r="1590" spans="1:11" x14ac:dyDescent="0.3">
      <c r="A1590">
        <v>393</v>
      </c>
      <c r="B1590" t="s">
        <v>534</v>
      </c>
      <c r="C1590" t="s">
        <v>20</v>
      </c>
      <c r="D1590" s="1">
        <v>42581</v>
      </c>
      <c r="E1590" s="2">
        <v>49247000000</v>
      </c>
      <c r="F1590" s="2">
        <v>18287000000</v>
      </c>
      <c r="G1590" s="2">
        <v>11433000000</v>
      </c>
      <c r="H1590" s="2">
        <v>6296000000</v>
      </c>
      <c r="I1590" s="2">
        <v>303000000</v>
      </c>
      <c r="J1590" t="s">
        <v>22</v>
      </c>
      <c r="K1590" t="s">
        <v>43</v>
      </c>
    </row>
    <row r="1591" spans="1:11" x14ac:dyDescent="0.3">
      <c r="A1591">
        <v>790</v>
      </c>
      <c r="B1591" t="s">
        <v>544</v>
      </c>
      <c r="C1591" t="s">
        <v>16</v>
      </c>
      <c r="D1591" s="1">
        <v>42674</v>
      </c>
      <c r="E1591" s="2">
        <v>50123000000</v>
      </c>
      <c r="F1591" s="2">
        <v>35507000000</v>
      </c>
      <c r="G1591" s="2">
        <v>8419000000</v>
      </c>
      <c r="H1591" s="2">
        <v>2298000000</v>
      </c>
      <c r="I1591" s="2">
        <v>755000000</v>
      </c>
      <c r="J1591" t="s">
        <v>22</v>
      </c>
      <c r="K1591" t="s">
        <v>545</v>
      </c>
    </row>
    <row r="1592" spans="1:11" x14ac:dyDescent="0.3">
      <c r="A1592">
        <v>793</v>
      </c>
      <c r="B1592" t="s">
        <v>535</v>
      </c>
      <c r="C1592" t="s">
        <v>16</v>
      </c>
      <c r="D1592" s="1">
        <v>42308</v>
      </c>
      <c r="E1592" s="2">
        <v>51463000000</v>
      </c>
      <c r="F1592" s="2">
        <v>41524000000</v>
      </c>
      <c r="G1592" s="2">
        <v>4663000000</v>
      </c>
      <c r="H1592" s="2">
        <v>1191000000</v>
      </c>
      <c r="I1592" s="2">
        <v>102000000</v>
      </c>
      <c r="J1592" t="s">
        <v>22</v>
      </c>
      <c r="K1592" t="s">
        <v>536</v>
      </c>
    </row>
    <row r="1593" spans="1:11" x14ac:dyDescent="0.3">
      <c r="A1593">
        <v>1658</v>
      </c>
      <c r="B1593" t="s">
        <v>546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25</v>
      </c>
      <c r="K1593" t="s">
        <v>73</v>
      </c>
    </row>
    <row r="1594" spans="1:11" x14ac:dyDescent="0.3">
      <c r="A1594">
        <v>1659</v>
      </c>
      <c r="B1594" t="s">
        <v>546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25</v>
      </c>
      <c r="K1594" t="s">
        <v>73</v>
      </c>
    </row>
    <row r="1595" spans="1:11" x14ac:dyDescent="0.3">
      <c r="A1595">
        <v>1660</v>
      </c>
      <c r="B1595" t="s">
        <v>546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25</v>
      </c>
      <c r="K1595" t="s">
        <v>73</v>
      </c>
    </row>
    <row r="1596" spans="1:11" x14ac:dyDescent="0.3">
      <c r="A1596">
        <v>1661</v>
      </c>
      <c r="B1596" t="s">
        <v>546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25</v>
      </c>
      <c r="K1596" t="s">
        <v>73</v>
      </c>
    </row>
    <row r="1597" spans="1:11" x14ac:dyDescent="0.3">
      <c r="A1597">
        <v>1662</v>
      </c>
      <c r="B1597" t="s">
        <v>547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56</v>
      </c>
      <c r="K1597" t="s">
        <v>57</v>
      </c>
    </row>
    <row r="1598" spans="1:11" x14ac:dyDescent="0.3">
      <c r="A1598">
        <v>1663</v>
      </c>
      <c r="B1598" t="s">
        <v>547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56</v>
      </c>
      <c r="K1598" t="s">
        <v>57</v>
      </c>
    </row>
    <row r="1599" spans="1:11" x14ac:dyDescent="0.3">
      <c r="A1599">
        <v>1664</v>
      </c>
      <c r="B1599" t="s">
        <v>547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56</v>
      </c>
      <c r="K1599" t="s">
        <v>57</v>
      </c>
    </row>
    <row r="1600" spans="1:11" x14ac:dyDescent="0.3">
      <c r="A1600">
        <v>1665</v>
      </c>
      <c r="B1600" t="s">
        <v>547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56</v>
      </c>
      <c r="K1600" t="s">
        <v>57</v>
      </c>
    </row>
    <row r="1601" spans="1:11" x14ac:dyDescent="0.3">
      <c r="A1601">
        <v>1666</v>
      </c>
      <c r="B1601" t="s">
        <v>548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179</v>
      </c>
      <c r="K1601" t="s">
        <v>180</v>
      </c>
    </row>
    <row r="1602" spans="1:11" x14ac:dyDescent="0.3">
      <c r="A1602">
        <v>1667</v>
      </c>
      <c r="B1602" t="s">
        <v>548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179</v>
      </c>
      <c r="K1602" t="s">
        <v>180</v>
      </c>
    </row>
    <row r="1603" spans="1:11" x14ac:dyDescent="0.3">
      <c r="A1603">
        <v>1668</v>
      </c>
      <c r="B1603" t="s">
        <v>548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179</v>
      </c>
      <c r="K1603" t="s">
        <v>180</v>
      </c>
    </row>
    <row r="1604" spans="1:11" x14ac:dyDescent="0.3">
      <c r="A1604">
        <v>1669</v>
      </c>
      <c r="B1604" t="s">
        <v>548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179</v>
      </c>
      <c r="K1604" t="s">
        <v>180</v>
      </c>
    </row>
    <row r="1605" spans="1:11" x14ac:dyDescent="0.3">
      <c r="A1605">
        <v>1670</v>
      </c>
      <c r="B1605" t="s">
        <v>549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549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549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549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789</v>
      </c>
      <c r="B1609" t="s">
        <v>544</v>
      </c>
      <c r="C1609" t="s">
        <v>15</v>
      </c>
      <c r="D1609" s="1">
        <v>42308</v>
      </c>
      <c r="E1609" s="2">
        <v>52107000000</v>
      </c>
      <c r="F1609" s="2">
        <v>37168000000</v>
      </c>
      <c r="G1609" s="2">
        <v>9047000000</v>
      </c>
      <c r="H1609" s="2">
        <v>2338000000</v>
      </c>
      <c r="I1609" s="2">
        <v>852000000</v>
      </c>
      <c r="J1609" t="s">
        <v>22</v>
      </c>
      <c r="K1609" t="s">
        <v>545</v>
      </c>
    </row>
    <row r="1610" spans="1:11" x14ac:dyDescent="0.3">
      <c r="A1610">
        <v>839</v>
      </c>
      <c r="B1610" t="s">
        <v>550</v>
      </c>
      <c r="C1610" t="s">
        <v>11</v>
      </c>
      <c r="D1610" s="1">
        <v>41636</v>
      </c>
      <c r="E1610" s="2">
        <v>52708000000</v>
      </c>
      <c r="F1610" s="2">
        <v>21187000000</v>
      </c>
      <c r="G1610" s="2">
        <v>8088000000</v>
      </c>
      <c r="H1610" s="2">
        <v>10611000000</v>
      </c>
      <c r="I1610" s="2">
        <v>291000000</v>
      </c>
      <c r="J1610" t="s">
        <v>22</v>
      </c>
      <c r="K1610" t="s">
        <v>32</v>
      </c>
    </row>
    <row r="1611" spans="1:11" x14ac:dyDescent="0.3">
      <c r="A1611">
        <v>788</v>
      </c>
      <c r="B1611" t="s">
        <v>544</v>
      </c>
      <c r="C1611" t="s">
        <v>11</v>
      </c>
      <c r="D1611" s="1">
        <v>41943</v>
      </c>
      <c r="E1611" s="2">
        <v>55123000000</v>
      </c>
      <c r="F1611" s="2">
        <v>39486000000</v>
      </c>
      <c r="G1611" s="2">
        <v>8717000000</v>
      </c>
      <c r="H1611" s="2">
        <v>2197000000</v>
      </c>
      <c r="I1611" s="2">
        <v>906000000</v>
      </c>
      <c r="J1611" t="s">
        <v>22</v>
      </c>
      <c r="K1611" t="s">
        <v>545</v>
      </c>
    </row>
    <row r="1612" spans="1:11" x14ac:dyDescent="0.3">
      <c r="A1612">
        <v>841</v>
      </c>
      <c r="B1612" t="s">
        <v>550</v>
      </c>
      <c r="C1612" t="s">
        <v>16</v>
      </c>
      <c r="D1612" s="1">
        <v>42364</v>
      </c>
      <c r="E1612" s="2">
        <v>55355000000</v>
      </c>
      <c r="F1612" s="2">
        <v>20676000000</v>
      </c>
      <c r="G1612" s="2">
        <v>7930000000</v>
      </c>
      <c r="H1612" s="2">
        <v>12128000000</v>
      </c>
      <c r="I1612" s="2">
        <v>265000000</v>
      </c>
      <c r="J1612" t="s">
        <v>22</v>
      </c>
      <c r="K1612" t="s">
        <v>32</v>
      </c>
    </row>
    <row r="1613" spans="1:11" x14ac:dyDescent="0.3">
      <c r="A1613">
        <v>1678</v>
      </c>
      <c r="B1613" t="s">
        <v>551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46</v>
      </c>
      <c r="K1613" t="s">
        <v>49</v>
      </c>
    </row>
    <row r="1614" spans="1:11" x14ac:dyDescent="0.3">
      <c r="A1614">
        <v>1679</v>
      </c>
      <c r="B1614" t="s">
        <v>551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46</v>
      </c>
      <c r="K1614" t="s">
        <v>49</v>
      </c>
    </row>
    <row r="1615" spans="1:11" x14ac:dyDescent="0.3">
      <c r="A1615">
        <v>1680</v>
      </c>
      <c r="B1615" t="s">
        <v>551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46</v>
      </c>
      <c r="K1615" t="s">
        <v>49</v>
      </c>
    </row>
    <row r="1616" spans="1:11" x14ac:dyDescent="0.3">
      <c r="A1616">
        <v>1681</v>
      </c>
      <c r="B1616" t="s">
        <v>551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46</v>
      </c>
      <c r="K1616" t="s">
        <v>49</v>
      </c>
    </row>
    <row r="1617" spans="1:11" x14ac:dyDescent="0.3">
      <c r="A1617">
        <v>1682</v>
      </c>
      <c r="B1617" t="s">
        <v>552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51</v>
      </c>
      <c r="K1617" t="s">
        <v>107</v>
      </c>
    </row>
    <row r="1618" spans="1:11" x14ac:dyDescent="0.3">
      <c r="A1618">
        <v>1683</v>
      </c>
      <c r="B1618" t="s">
        <v>552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51</v>
      </c>
      <c r="K1618" t="s">
        <v>107</v>
      </c>
    </row>
    <row r="1619" spans="1:11" x14ac:dyDescent="0.3">
      <c r="A1619">
        <v>1684</v>
      </c>
      <c r="B1619" t="s">
        <v>552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51</v>
      </c>
      <c r="K1619" t="s">
        <v>107</v>
      </c>
    </row>
    <row r="1620" spans="1:11" x14ac:dyDescent="0.3">
      <c r="A1620">
        <v>1685</v>
      </c>
      <c r="B1620" t="s">
        <v>552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51</v>
      </c>
      <c r="K1620" t="s">
        <v>107</v>
      </c>
    </row>
    <row r="1621" spans="1:11" x14ac:dyDescent="0.3">
      <c r="A1621">
        <v>1686</v>
      </c>
      <c r="B1621" t="s">
        <v>553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40</v>
      </c>
      <c r="K1621" t="s">
        <v>350</v>
      </c>
    </row>
    <row r="1622" spans="1:11" x14ac:dyDescent="0.3">
      <c r="A1622">
        <v>1687</v>
      </c>
      <c r="B1622" t="s">
        <v>553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40</v>
      </c>
      <c r="K1622" t="s">
        <v>350</v>
      </c>
    </row>
    <row r="1623" spans="1:11" x14ac:dyDescent="0.3">
      <c r="A1623">
        <v>1688</v>
      </c>
      <c r="B1623" t="s">
        <v>553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40</v>
      </c>
      <c r="K1623" t="s">
        <v>350</v>
      </c>
    </row>
    <row r="1624" spans="1:11" x14ac:dyDescent="0.3">
      <c r="A1624">
        <v>1689</v>
      </c>
      <c r="B1624" t="s">
        <v>553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40</v>
      </c>
      <c r="K1624" t="s">
        <v>350</v>
      </c>
    </row>
    <row r="1625" spans="1:11" x14ac:dyDescent="0.3">
      <c r="A1625">
        <v>1690</v>
      </c>
      <c r="B1625" t="s">
        <v>554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485</v>
      </c>
    </row>
    <row r="1626" spans="1:11" x14ac:dyDescent="0.3">
      <c r="A1626">
        <v>1691</v>
      </c>
      <c r="B1626" t="s">
        <v>554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485</v>
      </c>
    </row>
    <row r="1627" spans="1:11" x14ac:dyDescent="0.3">
      <c r="A1627">
        <v>1692</v>
      </c>
      <c r="B1627" t="s">
        <v>554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485</v>
      </c>
    </row>
    <row r="1628" spans="1:11" x14ac:dyDescent="0.3">
      <c r="A1628">
        <v>1693</v>
      </c>
      <c r="B1628" t="s">
        <v>554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485</v>
      </c>
    </row>
    <row r="1629" spans="1:11" x14ac:dyDescent="0.3">
      <c r="A1629">
        <v>1621</v>
      </c>
      <c r="B1629" t="s">
        <v>543</v>
      </c>
      <c r="C1629" t="s">
        <v>20</v>
      </c>
      <c r="D1629" s="1">
        <v>42735</v>
      </c>
      <c r="E1629" s="2">
        <v>57244000000</v>
      </c>
      <c r="F1629" s="2">
        <v>41460000000</v>
      </c>
      <c r="G1629" s="2">
        <v>5275000000</v>
      </c>
      <c r="H1629" s="2">
        <v>2337000000</v>
      </c>
      <c r="I1629">
        <v>0</v>
      </c>
      <c r="J1629" t="s">
        <v>12</v>
      </c>
      <c r="K1629" t="s">
        <v>66</v>
      </c>
    </row>
    <row r="1630" spans="1:11" x14ac:dyDescent="0.3">
      <c r="A1630">
        <v>1619</v>
      </c>
      <c r="B1630" t="s">
        <v>543</v>
      </c>
      <c r="C1630" t="s">
        <v>15</v>
      </c>
      <c r="D1630" s="1">
        <v>42004</v>
      </c>
      <c r="E1630" s="2">
        <v>57900000000</v>
      </c>
      <c r="F1630" s="2">
        <v>40898000000</v>
      </c>
      <c r="G1630" s="2">
        <v>4934000000</v>
      </c>
      <c r="H1630" s="2">
        <v>2475000000</v>
      </c>
      <c r="I1630">
        <v>0</v>
      </c>
      <c r="J1630" t="s">
        <v>12</v>
      </c>
      <c r="K1630" t="s">
        <v>66</v>
      </c>
    </row>
    <row r="1631" spans="1:11" x14ac:dyDescent="0.3">
      <c r="A1631">
        <v>1608</v>
      </c>
      <c r="B1631" t="s">
        <v>533</v>
      </c>
      <c r="C1631" t="s">
        <v>16</v>
      </c>
      <c r="D1631" s="1">
        <v>42004</v>
      </c>
      <c r="E1631" s="2">
        <v>58232000000</v>
      </c>
      <c r="F1631" s="2">
        <v>14758000000</v>
      </c>
      <c r="G1631" s="2">
        <v>36583000000</v>
      </c>
      <c r="H1631">
        <v>0</v>
      </c>
      <c r="I1631" s="2">
        <v>1923000000</v>
      </c>
      <c r="J1631" t="s">
        <v>12</v>
      </c>
      <c r="K1631" t="s">
        <v>245</v>
      </c>
    </row>
    <row r="1632" spans="1:11" x14ac:dyDescent="0.3">
      <c r="A1632">
        <v>1609</v>
      </c>
      <c r="B1632" t="s">
        <v>533</v>
      </c>
      <c r="C1632" t="s">
        <v>20</v>
      </c>
      <c r="D1632" s="1">
        <v>42369</v>
      </c>
      <c r="E1632" s="2">
        <v>58363000000</v>
      </c>
      <c r="F1632" s="2">
        <v>12947000000</v>
      </c>
      <c r="G1632" s="2">
        <v>35664000000</v>
      </c>
      <c r="H1632">
        <v>0</v>
      </c>
      <c r="I1632" s="2">
        <v>2084000000</v>
      </c>
      <c r="J1632" t="s">
        <v>12</v>
      </c>
      <c r="K1632" t="s">
        <v>245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89</v>
      </c>
      <c r="K1633" t="s">
        <v>90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89</v>
      </c>
      <c r="K1634" t="s">
        <v>90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89</v>
      </c>
      <c r="K1635" t="s">
        <v>90</v>
      </c>
    </row>
    <row r="1636" spans="1:11" x14ac:dyDescent="0.3">
      <c r="A1636">
        <v>1705</v>
      </c>
      <c r="B1636" t="s">
        <v>555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89</v>
      </c>
      <c r="K1636" t="s">
        <v>90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40</v>
      </c>
      <c r="K1637" t="s">
        <v>170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40</v>
      </c>
      <c r="K1638" t="s">
        <v>170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40</v>
      </c>
      <c r="K1639" t="s">
        <v>170</v>
      </c>
    </row>
    <row r="1640" spans="1:11" x14ac:dyDescent="0.3">
      <c r="A1640">
        <v>1709</v>
      </c>
      <c r="B1640" t="s">
        <v>556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40</v>
      </c>
      <c r="K1640" t="s">
        <v>170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63</v>
      </c>
      <c r="K1641" t="s">
        <v>100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63</v>
      </c>
      <c r="K1642" t="s">
        <v>100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63</v>
      </c>
      <c r="K1643" t="s">
        <v>100</v>
      </c>
    </row>
    <row r="1644" spans="1:11" x14ac:dyDescent="0.3">
      <c r="A1644">
        <v>840</v>
      </c>
      <c r="B1644" t="s">
        <v>550</v>
      </c>
      <c r="C1644" t="s">
        <v>15</v>
      </c>
      <c r="D1644" s="1">
        <v>42000</v>
      </c>
      <c r="E1644" s="2">
        <v>55870000000</v>
      </c>
      <c r="F1644" s="2">
        <v>20261000000</v>
      </c>
      <c r="G1644" s="2">
        <v>8136000000</v>
      </c>
      <c r="H1644" s="2">
        <v>11537000000</v>
      </c>
      <c r="I1644" s="2">
        <v>294000000</v>
      </c>
      <c r="J1644" t="s">
        <v>22</v>
      </c>
      <c r="K1644" t="s">
        <v>32</v>
      </c>
    </row>
    <row r="1645" spans="1:11" x14ac:dyDescent="0.3">
      <c r="A1645">
        <v>792</v>
      </c>
      <c r="B1645" t="s">
        <v>535</v>
      </c>
      <c r="C1645" t="s">
        <v>15</v>
      </c>
      <c r="D1645" s="1">
        <v>41943</v>
      </c>
      <c r="E1645" s="2">
        <v>56651000000</v>
      </c>
      <c r="F1645" s="2">
        <v>45431000000</v>
      </c>
      <c r="G1645" s="2">
        <v>5361000000</v>
      </c>
      <c r="H1645" s="2">
        <v>1298000000</v>
      </c>
      <c r="I1645" s="2">
        <v>129000000</v>
      </c>
      <c r="J1645" t="s">
        <v>22</v>
      </c>
      <c r="K1645" t="s">
        <v>536</v>
      </c>
    </row>
    <row r="1646" spans="1:11" x14ac:dyDescent="0.3">
      <c r="A1646">
        <v>842</v>
      </c>
      <c r="B1646" t="s">
        <v>550</v>
      </c>
      <c r="C1646" t="s">
        <v>20</v>
      </c>
      <c r="D1646" s="1">
        <v>42735</v>
      </c>
      <c r="E1646" s="2">
        <v>59387000000</v>
      </c>
      <c r="F1646" s="2">
        <v>23196000000</v>
      </c>
      <c r="G1646" s="2">
        <v>8397000000</v>
      </c>
      <c r="H1646" s="2">
        <v>12740000000</v>
      </c>
      <c r="I1646" s="2">
        <v>294000000</v>
      </c>
      <c r="J1646" t="s">
        <v>22</v>
      </c>
      <c r="K1646" t="s">
        <v>32</v>
      </c>
    </row>
    <row r="1647" spans="1:11" x14ac:dyDescent="0.3">
      <c r="A1647">
        <v>1107</v>
      </c>
      <c r="B1647" t="s">
        <v>558</v>
      </c>
      <c r="C1647" t="s">
        <v>11</v>
      </c>
      <c r="D1647" s="1">
        <v>41455</v>
      </c>
      <c r="E1647" s="2">
        <v>77849000000</v>
      </c>
      <c r="F1647" s="2">
        <v>20385000000</v>
      </c>
      <c r="G1647" s="2">
        <v>20289000000</v>
      </c>
      <c r="H1647" s="2">
        <v>10411000000</v>
      </c>
      <c r="I1647">
        <v>0</v>
      </c>
      <c r="J1647" t="s">
        <v>22</v>
      </c>
      <c r="K1647" t="s">
        <v>35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56</v>
      </c>
      <c r="K1648" t="s">
        <v>57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56</v>
      </c>
      <c r="K1649" t="s">
        <v>57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56</v>
      </c>
      <c r="K1650" t="s">
        <v>57</v>
      </c>
    </row>
    <row r="1651" spans="1:11" x14ac:dyDescent="0.3">
      <c r="A1651">
        <v>1720</v>
      </c>
      <c r="B1651" t="s">
        <v>559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56</v>
      </c>
      <c r="K1651" t="s">
        <v>57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135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135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135</v>
      </c>
    </row>
    <row r="1655" spans="1:11" x14ac:dyDescent="0.3">
      <c r="A1655">
        <v>1724</v>
      </c>
      <c r="B1655" t="s">
        <v>560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135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89</v>
      </c>
      <c r="K1660" t="s">
        <v>90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89</v>
      </c>
      <c r="K1661" t="s">
        <v>90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89</v>
      </c>
      <c r="K1662" t="s">
        <v>90</v>
      </c>
    </row>
    <row r="1663" spans="1:11" x14ac:dyDescent="0.3">
      <c r="A1663">
        <v>1732</v>
      </c>
      <c r="B1663" t="s">
        <v>563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89</v>
      </c>
      <c r="K1663" t="s">
        <v>90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46</v>
      </c>
      <c r="K1664" t="s">
        <v>47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46</v>
      </c>
      <c r="K1665" t="s">
        <v>47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46</v>
      </c>
      <c r="K1666" t="s">
        <v>47</v>
      </c>
    </row>
    <row r="1667" spans="1:11" x14ac:dyDescent="0.3">
      <c r="A1667">
        <v>1736</v>
      </c>
      <c r="B1667" t="s">
        <v>564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46</v>
      </c>
      <c r="K1667" t="s">
        <v>47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51</v>
      </c>
      <c r="K1668" t="s">
        <v>54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51</v>
      </c>
      <c r="K1669" t="s">
        <v>54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51</v>
      </c>
      <c r="K1670" t="s">
        <v>54</v>
      </c>
    </row>
    <row r="1671" spans="1:11" x14ac:dyDescent="0.3">
      <c r="A1671">
        <v>1740</v>
      </c>
      <c r="B1671" t="s">
        <v>565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51</v>
      </c>
      <c r="K1671" t="s">
        <v>54</v>
      </c>
    </row>
    <row r="1672" spans="1:11" x14ac:dyDescent="0.3">
      <c r="A1672">
        <v>826</v>
      </c>
      <c r="B1672" t="s">
        <v>566</v>
      </c>
      <c r="C1672" t="s">
        <v>20</v>
      </c>
      <c r="D1672" s="1">
        <v>42369</v>
      </c>
      <c r="E1672" s="2">
        <v>81741000000</v>
      </c>
      <c r="F1672" s="2">
        <v>41057000000</v>
      </c>
      <c r="G1672" s="2">
        <v>19748000000</v>
      </c>
      <c r="H1672" s="2">
        <v>5247000000</v>
      </c>
      <c r="I1672">
        <v>0</v>
      </c>
      <c r="J1672" t="s">
        <v>22</v>
      </c>
      <c r="K1672" t="s">
        <v>265</v>
      </c>
    </row>
    <row r="1673" spans="1:11" x14ac:dyDescent="0.3">
      <c r="A1673">
        <v>1110</v>
      </c>
      <c r="B1673" t="s">
        <v>558</v>
      </c>
      <c r="C1673" t="s">
        <v>20</v>
      </c>
      <c r="D1673" s="1">
        <v>42551</v>
      </c>
      <c r="E1673" s="2">
        <v>85320000000</v>
      </c>
      <c r="F1673" s="2">
        <v>32780000000</v>
      </c>
      <c r="G1673" s="2">
        <v>19260000000</v>
      </c>
      <c r="H1673" s="2">
        <v>11988000000</v>
      </c>
      <c r="I1673">
        <v>0</v>
      </c>
      <c r="J1673" t="s">
        <v>22</v>
      </c>
      <c r="K1673" t="s">
        <v>35</v>
      </c>
    </row>
    <row r="1674" spans="1:11" x14ac:dyDescent="0.3">
      <c r="A1674">
        <v>1108</v>
      </c>
      <c r="B1674" t="s">
        <v>558</v>
      </c>
      <c r="C1674" t="s">
        <v>15</v>
      </c>
      <c r="D1674" s="1">
        <v>41820</v>
      </c>
      <c r="E1674" s="2">
        <v>86833000000</v>
      </c>
      <c r="F1674" s="2">
        <v>27078000000</v>
      </c>
      <c r="G1674" s="2">
        <v>20488000000</v>
      </c>
      <c r="H1674" s="2">
        <v>11381000000</v>
      </c>
      <c r="I1674">
        <v>0</v>
      </c>
      <c r="J1674" t="s">
        <v>22</v>
      </c>
      <c r="K1674" t="s">
        <v>35</v>
      </c>
    </row>
    <row r="1675" spans="1:11" x14ac:dyDescent="0.3">
      <c r="A1675">
        <v>825</v>
      </c>
      <c r="B1675" t="s">
        <v>566</v>
      </c>
      <c r="C1675" t="s">
        <v>16</v>
      </c>
      <c r="D1675" s="1">
        <v>42004</v>
      </c>
      <c r="E1675" s="2">
        <v>92793000000</v>
      </c>
      <c r="F1675" s="2">
        <v>46386000000</v>
      </c>
      <c r="G1675" s="2">
        <v>22438000000</v>
      </c>
      <c r="H1675" s="2">
        <v>5437000000</v>
      </c>
      <c r="I1675">
        <v>0</v>
      </c>
      <c r="J1675" t="s">
        <v>22</v>
      </c>
      <c r="K1675" t="s">
        <v>265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89</v>
      </c>
      <c r="K1676" t="s">
        <v>146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89</v>
      </c>
      <c r="K1677" t="s">
        <v>146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89</v>
      </c>
      <c r="K1678" t="s">
        <v>146</v>
      </c>
    </row>
    <row r="1679" spans="1:11" x14ac:dyDescent="0.3">
      <c r="A1679">
        <v>1748</v>
      </c>
      <c r="B1679" t="s">
        <v>567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89</v>
      </c>
      <c r="K1679" t="s">
        <v>146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25</v>
      </c>
      <c r="K1680" t="s">
        <v>168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25</v>
      </c>
      <c r="K1681" t="s">
        <v>168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25</v>
      </c>
      <c r="K1682" t="s">
        <v>168</v>
      </c>
    </row>
    <row r="1683" spans="1:11" x14ac:dyDescent="0.3">
      <c r="A1683">
        <v>1752</v>
      </c>
      <c r="B1683" t="s">
        <v>568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25</v>
      </c>
      <c r="K1683" t="s">
        <v>168</v>
      </c>
    </row>
    <row r="1684" spans="1:11" x14ac:dyDescent="0.3">
      <c r="A1684">
        <v>1109</v>
      </c>
      <c r="B1684" t="s">
        <v>558</v>
      </c>
      <c r="C1684" t="s">
        <v>16</v>
      </c>
      <c r="D1684" s="1">
        <v>42185</v>
      </c>
      <c r="E1684" s="2">
        <v>93580000000</v>
      </c>
      <c r="F1684" s="2">
        <v>33038000000</v>
      </c>
      <c r="G1684" s="2">
        <v>20324000000</v>
      </c>
      <c r="H1684" s="2">
        <v>12046000000</v>
      </c>
      <c r="I1684">
        <v>0</v>
      </c>
      <c r="J1684" t="s">
        <v>22</v>
      </c>
      <c r="K1684" t="s">
        <v>35</v>
      </c>
    </row>
    <row r="1685" spans="1:11" x14ac:dyDescent="0.3">
      <c r="A1685">
        <v>824</v>
      </c>
      <c r="B1685" t="s">
        <v>566</v>
      </c>
      <c r="C1685" t="s">
        <v>15</v>
      </c>
      <c r="D1685" s="1">
        <v>41639</v>
      </c>
      <c r="E1685" s="2">
        <v>98367000000</v>
      </c>
      <c r="F1685" s="2">
        <v>49683000000</v>
      </c>
      <c r="G1685" s="2">
        <v>22629000000</v>
      </c>
      <c r="H1685" s="2">
        <v>5743000000</v>
      </c>
      <c r="I1685">
        <v>0</v>
      </c>
      <c r="J1685" t="s">
        <v>22</v>
      </c>
      <c r="K1685" t="s">
        <v>265</v>
      </c>
    </row>
    <row r="1686" spans="1:11" x14ac:dyDescent="0.3">
      <c r="A1686">
        <v>823</v>
      </c>
      <c r="B1686" t="s">
        <v>566</v>
      </c>
      <c r="C1686" t="s">
        <v>11</v>
      </c>
      <c r="D1686" s="1">
        <v>41274</v>
      </c>
      <c r="E1686" s="2">
        <v>102874000000</v>
      </c>
      <c r="F1686" s="2">
        <v>52513000000</v>
      </c>
      <c r="G1686" s="2">
        <v>22389000000</v>
      </c>
      <c r="H1686" s="2">
        <v>5816000000</v>
      </c>
      <c r="I1686">
        <v>0</v>
      </c>
      <c r="J1686" t="s">
        <v>22</v>
      </c>
      <c r="K1686" t="s">
        <v>265</v>
      </c>
    </row>
    <row r="1687" spans="1:11" x14ac:dyDescent="0.3">
      <c r="A1687">
        <v>791</v>
      </c>
      <c r="B1687" t="s">
        <v>535</v>
      </c>
      <c r="C1687" t="s">
        <v>11</v>
      </c>
      <c r="D1687" s="1">
        <v>41578</v>
      </c>
      <c r="E1687" s="2">
        <v>112298000000</v>
      </c>
      <c r="F1687" s="2">
        <v>86380000000</v>
      </c>
      <c r="G1687" s="2">
        <v>13267000000</v>
      </c>
      <c r="H1687" s="2">
        <v>3135000000</v>
      </c>
      <c r="I1687" s="2">
        <v>1373000000</v>
      </c>
      <c r="J1687" t="s">
        <v>22</v>
      </c>
      <c r="K1687" t="s">
        <v>536</v>
      </c>
    </row>
    <row r="1688" spans="1:11" x14ac:dyDescent="0.3">
      <c r="A1688">
        <v>186</v>
      </c>
      <c r="B1688" t="s">
        <v>569</v>
      </c>
      <c r="C1688" t="s">
        <v>11</v>
      </c>
      <c r="D1688" s="1">
        <v>41639</v>
      </c>
      <c r="E1688" s="2">
        <v>86623000000</v>
      </c>
      <c r="F1688" s="2">
        <v>73268000000</v>
      </c>
      <c r="G1688" s="2">
        <v>3742000000</v>
      </c>
      <c r="H1688" s="2">
        <v>3071000000</v>
      </c>
      <c r="I1688">
        <v>0</v>
      </c>
      <c r="J1688" t="s">
        <v>12</v>
      </c>
      <c r="K1688" t="s">
        <v>69</v>
      </c>
    </row>
    <row r="1689" spans="1:11" x14ac:dyDescent="0.3">
      <c r="A1689">
        <v>187</v>
      </c>
      <c r="B1689" t="s">
        <v>569</v>
      </c>
      <c r="C1689" t="s">
        <v>15</v>
      </c>
      <c r="D1689" s="1">
        <v>42004</v>
      </c>
      <c r="E1689" s="2">
        <v>90762000000</v>
      </c>
      <c r="F1689" s="2">
        <v>76752000000</v>
      </c>
      <c r="G1689" s="2">
        <v>3480000000</v>
      </c>
      <c r="H1689" s="2">
        <v>3047000000</v>
      </c>
      <c r="I1689">
        <v>0</v>
      </c>
      <c r="J1689" t="s">
        <v>12</v>
      </c>
      <c r="K1689" t="s">
        <v>69</v>
      </c>
    </row>
    <row r="1690" spans="1:11" x14ac:dyDescent="0.3">
      <c r="A1690">
        <v>189</v>
      </c>
      <c r="B1690" t="s">
        <v>569</v>
      </c>
      <c r="C1690" t="s">
        <v>20</v>
      </c>
      <c r="D1690" s="1">
        <v>42735</v>
      </c>
      <c r="E1690" s="2">
        <v>94571000000</v>
      </c>
      <c r="F1690" s="2">
        <v>80790000000</v>
      </c>
      <c r="G1690" s="2">
        <v>3313000000</v>
      </c>
      <c r="H1690" s="2">
        <v>4627000000</v>
      </c>
      <c r="I1690">
        <v>0</v>
      </c>
      <c r="J1690" t="s">
        <v>12</v>
      </c>
      <c r="K1690" t="s">
        <v>69</v>
      </c>
    </row>
    <row r="1691" spans="1:11" x14ac:dyDescent="0.3">
      <c r="A1691">
        <v>188</v>
      </c>
      <c r="B1691" t="s">
        <v>569</v>
      </c>
      <c r="C1691" t="s">
        <v>16</v>
      </c>
      <c r="D1691" s="1">
        <v>42369</v>
      </c>
      <c r="E1691" s="2">
        <v>96114000000</v>
      </c>
      <c r="F1691" s="2">
        <v>82088000000</v>
      </c>
      <c r="G1691" s="2">
        <v>3251000000</v>
      </c>
      <c r="H1691" s="2">
        <v>3331000000</v>
      </c>
      <c r="I1691">
        <v>0</v>
      </c>
      <c r="J1691" t="s">
        <v>12</v>
      </c>
      <c r="K1691" t="s">
        <v>69</v>
      </c>
    </row>
    <row r="1692" spans="1:11" x14ac:dyDescent="0.3">
      <c r="A1692">
        <v>8</v>
      </c>
      <c r="B1692" t="s">
        <v>570</v>
      </c>
      <c r="C1692" t="s">
        <v>11</v>
      </c>
      <c r="D1692" s="1">
        <v>41545</v>
      </c>
      <c r="E1692" s="2">
        <v>170910000000</v>
      </c>
      <c r="F1692" s="2">
        <v>106606000000</v>
      </c>
      <c r="G1692" s="2">
        <v>10830000000</v>
      </c>
      <c r="H1692" s="2">
        <v>4475000000</v>
      </c>
      <c r="I1692">
        <v>0</v>
      </c>
      <c r="J1692" t="s">
        <v>22</v>
      </c>
      <c r="K1692" t="s">
        <v>536</v>
      </c>
    </row>
    <row r="1693" spans="1:11" x14ac:dyDescent="0.3">
      <c r="A1693">
        <v>9</v>
      </c>
      <c r="B1693" t="s">
        <v>570</v>
      </c>
      <c r="C1693" t="s">
        <v>15</v>
      </c>
      <c r="D1693" s="1">
        <v>41909</v>
      </c>
      <c r="E1693" s="2">
        <v>182795000000</v>
      </c>
      <c r="F1693" s="2">
        <v>112258000000</v>
      </c>
      <c r="G1693" s="2">
        <v>11993000000</v>
      </c>
      <c r="H1693" s="2">
        <v>6041000000</v>
      </c>
      <c r="I1693">
        <v>0</v>
      </c>
      <c r="J1693" t="s">
        <v>22</v>
      </c>
      <c r="K1693" t="s">
        <v>536</v>
      </c>
    </row>
    <row r="1694" spans="1:11" x14ac:dyDescent="0.3">
      <c r="A1694">
        <v>11</v>
      </c>
      <c r="B1694" t="s">
        <v>570</v>
      </c>
      <c r="C1694" t="s">
        <v>20</v>
      </c>
      <c r="D1694" s="1">
        <v>42637</v>
      </c>
      <c r="E1694" s="2">
        <v>215639000000</v>
      </c>
      <c r="F1694" s="2">
        <v>131376000000</v>
      </c>
      <c r="G1694" s="2">
        <v>14194000000</v>
      </c>
      <c r="H1694" s="2">
        <v>10045000000</v>
      </c>
      <c r="I1694">
        <v>0</v>
      </c>
      <c r="J1694" t="s">
        <v>22</v>
      </c>
      <c r="K1694" t="s">
        <v>536</v>
      </c>
    </row>
    <row r="1695" spans="1:11" x14ac:dyDescent="0.3">
      <c r="A1695">
        <v>10</v>
      </c>
      <c r="B1695" t="s">
        <v>570</v>
      </c>
      <c r="C1695" t="s">
        <v>16</v>
      </c>
      <c r="D1695" s="1">
        <v>42273</v>
      </c>
      <c r="E1695" s="2">
        <v>233715000000</v>
      </c>
      <c r="F1695" s="2">
        <v>140089000000</v>
      </c>
      <c r="G1695" s="2">
        <v>14329000000</v>
      </c>
      <c r="H1695" s="2">
        <v>8067000000</v>
      </c>
      <c r="I1695">
        <v>0</v>
      </c>
      <c r="J1695" t="s">
        <v>22</v>
      </c>
      <c r="K1695" t="s">
        <v>536</v>
      </c>
    </row>
    <row r="1696" spans="1:11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156</v>
      </c>
    </row>
    <row r="1697" spans="1:11" x14ac:dyDescent="0.3">
      <c r="A1697">
        <v>1766</v>
      </c>
      <c r="B1697" t="s">
        <v>571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156</v>
      </c>
    </row>
    <row r="1698" spans="1:11" x14ac:dyDescent="0.3">
      <c r="A1698">
        <v>1767</v>
      </c>
      <c r="B1698" t="s">
        <v>571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156</v>
      </c>
    </row>
    <row r="1699" spans="1:11" x14ac:dyDescent="0.3">
      <c r="A1699">
        <v>1768</v>
      </c>
      <c r="B1699" t="s">
        <v>571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156</v>
      </c>
    </row>
    <row r="1700" spans="1:11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572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572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572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51</v>
      </c>
      <c r="K1704" t="s">
        <v>142</v>
      </c>
    </row>
    <row r="1705" spans="1:11" x14ac:dyDescent="0.3">
      <c r="A1705">
        <v>1774</v>
      </c>
      <c r="B1705" t="s">
        <v>573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51</v>
      </c>
      <c r="K1705" t="s">
        <v>142</v>
      </c>
    </row>
    <row r="1706" spans="1:11" x14ac:dyDescent="0.3">
      <c r="A1706">
        <v>1775</v>
      </c>
      <c r="B1706" t="s">
        <v>573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51</v>
      </c>
      <c r="K1706" t="s">
        <v>142</v>
      </c>
    </row>
    <row r="1707" spans="1:11" x14ac:dyDescent="0.3">
      <c r="A1707">
        <v>1776</v>
      </c>
      <c r="B1707" t="s">
        <v>573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51</v>
      </c>
      <c r="K1707" t="s">
        <v>142</v>
      </c>
    </row>
    <row r="1708" spans="1:11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574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574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574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711"/>
  <sheetViews>
    <sheetView topLeftCell="A917" workbookViewId="0">
      <selection activeCell="E1" sqref="E1:E1688"/>
    </sheetView>
  </sheetViews>
  <sheetFormatPr defaultRowHeight="14.4" x14ac:dyDescent="0.3"/>
  <cols>
    <col min="4" max="4" width="12" bestFit="1" customWidth="1"/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1650</v>
      </c>
      <c r="B2" t="s">
        <v>10</v>
      </c>
      <c r="C2" t="s">
        <v>11</v>
      </c>
      <c r="D2" s="1">
        <v>41274</v>
      </c>
      <c r="E2" s="2">
        <v>1407848000</v>
      </c>
      <c r="F2" s="2">
        <v>516708000</v>
      </c>
      <c r="G2" s="2">
        <v>220068000</v>
      </c>
      <c r="H2">
        <v>0</v>
      </c>
      <c r="I2" s="2">
        <v>98844000</v>
      </c>
      <c r="J2" t="s">
        <v>12</v>
      </c>
      <c r="K2" t="s">
        <v>13</v>
      </c>
    </row>
    <row r="3" spans="1:11" hidden="1" x14ac:dyDescent="0.3">
      <c r="A3">
        <v>489</v>
      </c>
      <c r="B3" t="s">
        <v>14</v>
      </c>
      <c r="C3" t="s">
        <v>15</v>
      </c>
      <c r="D3" s="1">
        <v>41639</v>
      </c>
      <c r="E3" s="2">
        <v>1558400000</v>
      </c>
      <c r="F3">
        <v>0</v>
      </c>
      <c r="G3" s="2">
        <v>1058000000</v>
      </c>
      <c r="H3">
        <v>0</v>
      </c>
      <c r="I3" s="2">
        <v>60400000</v>
      </c>
      <c r="J3" t="s">
        <v>12</v>
      </c>
      <c r="K3" t="s">
        <v>13</v>
      </c>
    </row>
    <row r="4" spans="1:11" hidden="1" x14ac:dyDescent="0.3">
      <c r="A4">
        <v>490</v>
      </c>
      <c r="B4" t="s">
        <v>14</v>
      </c>
      <c r="C4" t="s">
        <v>16</v>
      </c>
      <c r="D4" s="1">
        <v>42004</v>
      </c>
      <c r="E4" s="2">
        <v>1584500000</v>
      </c>
      <c r="F4">
        <v>0</v>
      </c>
      <c r="G4" s="2">
        <v>1105700000</v>
      </c>
      <c r="H4">
        <v>0</v>
      </c>
      <c r="I4" s="2">
        <v>52500000</v>
      </c>
      <c r="J4" t="s">
        <v>12</v>
      </c>
      <c r="K4" t="s">
        <v>13</v>
      </c>
    </row>
    <row r="5" spans="1:11" hidden="1" x14ac:dyDescent="0.3">
      <c r="A5">
        <v>1651</v>
      </c>
      <c r="B5" t="s">
        <v>10</v>
      </c>
      <c r="C5" t="s">
        <v>15</v>
      </c>
      <c r="D5" s="1">
        <v>41639</v>
      </c>
      <c r="E5" s="2">
        <v>1595703000</v>
      </c>
      <c r="F5" s="2">
        <v>622523000</v>
      </c>
      <c r="G5" s="2">
        <v>228982000</v>
      </c>
      <c r="H5">
        <v>0</v>
      </c>
      <c r="I5" s="2">
        <v>129931000</v>
      </c>
      <c r="J5" t="s">
        <v>12</v>
      </c>
      <c r="K5" t="s">
        <v>13</v>
      </c>
    </row>
    <row r="6" spans="1:11" hidden="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hidden="1" x14ac:dyDescent="0.3">
      <c r="A7">
        <v>5</v>
      </c>
      <c r="B7" t="s">
        <v>17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hidden="1" x14ac:dyDescent="0.3">
      <c r="A8">
        <v>6</v>
      </c>
      <c r="B8" t="s">
        <v>17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hidden="1" x14ac:dyDescent="0.3">
      <c r="A9">
        <v>7</v>
      </c>
      <c r="B9" t="s">
        <v>17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hidden="1" x14ac:dyDescent="0.3">
      <c r="A10">
        <v>1654</v>
      </c>
      <c r="B10" t="s">
        <v>21</v>
      </c>
      <c r="C10" t="s">
        <v>11</v>
      </c>
      <c r="D10" s="1">
        <v>41274</v>
      </c>
      <c r="E10" s="2">
        <v>873592000</v>
      </c>
      <c r="F10" s="2">
        <v>167600000</v>
      </c>
      <c r="G10" s="2">
        <v>186971000</v>
      </c>
      <c r="H10" s="2">
        <v>61694000</v>
      </c>
      <c r="I10">
        <v>0</v>
      </c>
      <c r="J10" t="s">
        <v>22</v>
      </c>
      <c r="K10" t="s">
        <v>23</v>
      </c>
    </row>
    <row r="11" spans="1:11" hidden="1" x14ac:dyDescent="0.3">
      <c r="A11">
        <v>1655</v>
      </c>
      <c r="B11" t="s">
        <v>21</v>
      </c>
      <c r="C11" t="s">
        <v>15</v>
      </c>
      <c r="D11" s="1">
        <v>41639</v>
      </c>
      <c r="E11" s="2">
        <v>965087000</v>
      </c>
      <c r="F11" s="2">
        <v>187013000</v>
      </c>
      <c r="G11" s="2">
        <v>179545000</v>
      </c>
      <c r="H11" s="2">
        <v>70297000</v>
      </c>
      <c r="I11">
        <v>0</v>
      </c>
      <c r="J11" t="s">
        <v>22</v>
      </c>
      <c r="K11" t="s">
        <v>23</v>
      </c>
    </row>
    <row r="12" spans="1:11" hidden="1" x14ac:dyDescent="0.3">
      <c r="A12">
        <v>1656</v>
      </c>
      <c r="B12" t="s">
        <v>21</v>
      </c>
      <c r="C12" t="s">
        <v>16</v>
      </c>
      <c r="D12" s="1">
        <v>42004</v>
      </c>
      <c r="E12" s="2">
        <v>1010117000</v>
      </c>
      <c r="F12" s="2">
        <v>188425000</v>
      </c>
      <c r="G12" s="2">
        <v>189488000</v>
      </c>
      <c r="H12" s="2">
        <v>67777000</v>
      </c>
      <c r="I12">
        <v>0</v>
      </c>
      <c r="J12" t="s">
        <v>22</v>
      </c>
      <c r="K12" t="s">
        <v>23</v>
      </c>
    </row>
    <row r="13" spans="1:11" hidden="1" x14ac:dyDescent="0.3">
      <c r="A13">
        <v>1657</v>
      </c>
      <c r="B13" t="s">
        <v>21</v>
      </c>
      <c r="C13" t="s">
        <v>20</v>
      </c>
      <c r="D13" s="1">
        <v>42369</v>
      </c>
      <c r="E13" s="2">
        <v>1059366000</v>
      </c>
      <c r="F13" s="2">
        <v>192788000</v>
      </c>
      <c r="G13" s="2">
        <v>196914000</v>
      </c>
      <c r="H13" s="2">
        <v>63718000</v>
      </c>
      <c r="I13">
        <v>0</v>
      </c>
      <c r="J13" t="s">
        <v>22</v>
      </c>
      <c r="K13" t="s">
        <v>23</v>
      </c>
    </row>
    <row r="14" spans="1:11" hidden="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25</v>
      </c>
      <c r="K14" t="s">
        <v>26</v>
      </c>
    </row>
    <row r="15" spans="1:11" hidden="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25</v>
      </c>
      <c r="K15" t="s">
        <v>26</v>
      </c>
    </row>
    <row r="16" spans="1:11" hidden="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25</v>
      </c>
      <c r="K16" t="s">
        <v>26</v>
      </c>
    </row>
    <row r="17" spans="1:11" hidden="1" x14ac:dyDescent="0.3">
      <c r="A17">
        <v>15</v>
      </c>
      <c r="B17" t="s">
        <v>24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25</v>
      </c>
      <c r="K17" t="s">
        <v>26</v>
      </c>
    </row>
    <row r="18" spans="1:11" hidden="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25</v>
      </c>
      <c r="K18" t="s">
        <v>28</v>
      </c>
    </row>
    <row r="19" spans="1:11" hidden="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25</v>
      </c>
      <c r="K19" t="s">
        <v>28</v>
      </c>
    </row>
    <row r="20" spans="1:11" hidden="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25</v>
      </c>
      <c r="K20" t="s">
        <v>28</v>
      </c>
    </row>
    <row r="21" spans="1:11" hidden="1" x14ac:dyDescent="0.3">
      <c r="A21">
        <v>19</v>
      </c>
      <c r="B21" t="s">
        <v>27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25</v>
      </c>
      <c r="K21" t="s">
        <v>28</v>
      </c>
    </row>
    <row r="22" spans="1:11" hidden="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idden="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idden="1" x14ac:dyDescent="0.3">
      <c r="A25">
        <v>23</v>
      </c>
      <c r="B25" t="s">
        <v>29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idden="1" x14ac:dyDescent="0.3">
      <c r="A26">
        <v>1335</v>
      </c>
      <c r="B26" t="s">
        <v>31</v>
      </c>
      <c r="C26" t="s">
        <v>11</v>
      </c>
      <c r="D26" s="1">
        <v>41727</v>
      </c>
      <c r="E26" s="2">
        <v>1148231000</v>
      </c>
      <c r="F26" s="2">
        <v>743304000</v>
      </c>
      <c r="G26" s="2">
        <v>180317000</v>
      </c>
      <c r="H26" s="2">
        <v>197269000</v>
      </c>
      <c r="I26">
        <v>0</v>
      </c>
      <c r="J26" t="s">
        <v>22</v>
      </c>
      <c r="K26" t="s">
        <v>32</v>
      </c>
    </row>
    <row r="27" spans="1:11" hidden="1" x14ac:dyDescent="0.3">
      <c r="A27">
        <v>963</v>
      </c>
      <c r="B27" t="s">
        <v>33</v>
      </c>
      <c r="C27" t="s">
        <v>11</v>
      </c>
      <c r="D27" s="1">
        <v>41455</v>
      </c>
      <c r="E27" s="2">
        <v>1282236000</v>
      </c>
      <c r="F27" s="2">
        <v>322516000</v>
      </c>
      <c r="G27" s="2">
        <v>151382000</v>
      </c>
      <c r="H27" s="2">
        <v>235184000</v>
      </c>
      <c r="I27">
        <v>0</v>
      </c>
      <c r="J27" t="s">
        <v>22</v>
      </c>
      <c r="K27" t="s">
        <v>32</v>
      </c>
    </row>
    <row r="28" spans="1:11" hidden="1" x14ac:dyDescent="0.3">
      <c r="A28">
        <v>1354</v>
      </c>
      <c r="B28" t="s">
        <v>34</v>
      </c>
      <c r="C28" t="s">
        <v>11</v>
      </c>
      <c r="D28" s="1">
        <v>41333</v>
      </c>
      <c r="E28" s="2">
        <v>1328817000</v>
      </c>
      <c r="F28" s="2">
        <v>200600000</v>
      </c>
      <c r="G28" s="2">
        <v>660887000</v>
      </c>
      <c r="H28" s="2">
        <v>263150000</v>
      </c>
      <c r="I28">
        <v>0</v>
      </c>
      <c r="J28" t="s">
        <v>22</v>
      </c>
      <c r="K28" t="s">
        <v>35</v>
      </c>
    </row>
    <row r="29" spans="1:11" hidden="1" x14ac:dyDescent="0.3">
      <c r="A29">
        <v>72</v>
      </c>
      <c r="B29" t="s">
        <v>36</v>
      </c>
      <c r="C29" t="s">
        <v>11</v>
      </c>
      <c r="D29" s="1">
        <v>41274</v>
      </c>
      <c r="E29" s="2">
        <v>1373947000</v>
      </c>
      <c r="F29" s="2">
        <v>529900000</v>
      </c>
      <c r="G29" s="2">
        <v>433448000</v>
      </c>
      <c r="H29" s="2">
        <v>74744000</v>
      </c>
      <c r="I29" s="2">
        <v>20962000</v>
      </c>
      <c r="J29" t="s">
        <v>22</v>
      </c>
      <c r="K29" t="s">
        <v>23</v>
      </c>
    </row>
    <row r="30" spans="1:11" hidden="1" x14ac:dyDescent="0.3">
      <c r="A30">
        <v>964</v>
      </c>
      <c r="B30" t="s">
        <v>33</v>
      </c>
      <c r="C30" t="s">
        <v>15</v>
      </c>
      <c r="D30" s="1">
        <v>41819</v>
      </c>
      <c r="E30" s="2">
        <v>1388386000</v>
      </c>
      <c r="F30" s="2">
        <v>338580000</v>
      </c>
      <c r="G30" s="2">
        <v>159642000</v>
      </c>
      <c r="H30" s="2">
        <v>250434000</v>
      </c>
      <c r="I30">
        <v>0</v>
      </c>
      <c r="J30" t="s">
        <v>22</v>
      </c>
      <c r="K30" t="s">
        <v>32</v>
      </c>
    </row>
    <row r="31" spans="1:11" hidden="1" x14ac:dyDescent="0.3">
      <c r="A31">
        <v>652</v>
      </c>
      <c r="B31" t="s">
        <v>37</v>
      </c>
      <c r="C31" t="s">
        <v>11</v>
      </c>
      <c r="D31" s="1">
        <v>41274</v>
      </c>
      <c r="E31" s="2">
        <v>1405358000</v>
      </c>
      <c r="F31" s="2">
        <v>670174000</v>
      </c>
      <c r="G31" s="2">
        <v>292500000</v>
      </c>
      <c r="H31" s="2">
        <v>137354000</v>
      </c>
      <c r="I31">
        <v>0</v>
      </c>
      <c r="J31" t="s">
        <v>22</v>
      </c>
      <c r="K31" t="s">
        <v>38</v>
      </c>
    </row>
    <row r="32" spans="1:11" hidden="1" x14ac:dyDescent="0.3">
      <c r="A32">
        <v>966</v>
      </c>
      <c r="B32" t="s">
        <v>33</v>
      </c>
      <c r="C32" t="s">
        <v>20</v>
      </c>
      <c r="D32" s="1">
        <v>42554</v>
      </c>
      <c r="E32" s="2">
        <v>1423936000</v>
      </c>
      <c r="F32" s="2">
        <v>343801000</v>
      </c>
      <c r="G32" s="2">
        <v>170120000</v>
      </c>
      <c r="H32" s="2">
        <v>276462000</v>
      </c>
      <c r="I32">
        <v>0</v>
      </c>
      <c r="J32" t="s">
        <v>22</v>
      </c>
      <c r="K32" t="s">
        <v>32</v>
      </c>
    </row>
    <row r="33" spans="1:11" hidden="1" x14ac:dyDescent="0.3">
      <c r="A33">
        <v>965</v>
      </c>
      <c r="B33" t="s">
        <v>33</v>
      </c>
      <c r="C33" t="s">
        <v>16</v>
      </c>
      <c r="D33" s="1">
        <v>42183</v>
      </c>
      <c r="E33" s="2">
        <v>1475139000</v>
      </c>
      <c r="F33" s="2">
        <v>355727000</v>
      </c>
      <c r="G33" s="2">
        <v>169952000</v>
      </c>
      <c r="H33" s="2">
        <v>266761000</v>
      </c>
      <c r="I33">
        <v>0</v>
      </c>
      <c r="J33" t="s">
        <v>22</v>
      </c>
      <c r="K33" t="s">
        <v>32</v>
      </c>
    </row>
    <row r="34" spans="1:11" hidden="1" x14ac:dyDescent="0.3">
      <c r="A34">
        <v>32</v>
      </c>
      <c r="B34" t="s">
        <v>39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40</v>
      </c>
      <c r="K34" t="s">
        <v>41</v>
      </c>
    </row>
    <row r="35" spans="1:11" hidden="1" x14ac:dyDescent="0.3">
      <c r="A35">
        <v>33</v>
      </c>
      <c r="B35" t="s">
        <v>39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40</v>
      </c>
      <c r="K35" t="s">
        <v>41</v>
      </c>
    </row>
    <row r="36" spans="1:11" hidden="1" x14ac:dyDescent="0.3">
      <c r="A36">
        <v>34</v>
      </c>
      <c r="B36" t="s">
        <v>39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40</v>
      </c>
      <c r="K36" t="s">
        <v>41</v>
      </c>
    </row>
    <row r="37" spans="1:11" hidden="1" x14ac:dyDescent="0.3">
      <c r="A37">
        <v>35</v>
      </c>
      <c r="B37" t="s">
        <v>39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40</v>
      </c>
      <c r="K37" t="s">
        <v>41</v>
      </c>
    </row>
    <row r="38" spans="1:11" hidden="1" x14ac:dyDescent="0.3">
      <c r="A38">
        <v>636</v>
      </c>
      <c r="B38" t="s">
        <v>42</v>
      </c>
      <c r="C38" t="s">
        <v>11</v>
      </c>
      <c r="D38" s="1">
        <v>41547</v>
      </c>
      <c r="E38" s="2">
        <v>1481314000</v>
      </c>
      <c r="F38" s="2">
        <v>253047000</v>
      </c>
      <c r="G38" s="2">
        <v>587835000</v>
      </c>
      <c r="H38" s="2">
        <v>209614000</v>
      </c>
      <c r="I38">
        <v>0</v>
      </c>
      <c r="J38" t="s">
        <v>22</v>
      </c>
      <c r="K38" t="s">
        <v>43</v>
      </c>
    </row>
    <row r="39" spans="1:11" hidden="1" x14ac:dyDescent="0.3">
      <c r="A39">
        <v>653</v>
      </c>
      <c r="B39" t="s">
        <v>37</v>
      </c>
      <c r="C39" t="s">
        <v>15</v>
      </c>
      <c r="D39" s="1">
        <v>41639</v>
      </c>
      <c r="E39" s="2">
        <v>1496372000</v>
      </c>
      <c r="F39" s="2">
        <v>759362000</v>
      </c>
      <c r="G39" s="2">
        <v>322739000</v>
      </c>
      <c r="H39" s="2">
        <v>147696000</v>
      </c>
      <c r="I39">
        <v>0</v>
      </c>
      <c r="J39" t="s">
        <v>22</v>
      </c>
      <c r="K39" t="s">
        <v>38</v>
      </c>
    </row>
    <row r="40" spans="1:11" hidden="1" x14ac:dyDescent="0.3">
      <c r="A40">
        <v>654</v>
      </c>
      <c r="B40" t="s">
        <v>37</v>
      </c>
      <c r="C40" t="s">
        <v>16</v>
      </c>
      <c r="D40" s="1">
        <v>42004</v>
      </c>
      <c r="E40" s="2">
        <v>1530654000</v>
      </c>
      <c r="F40" s="2">
        <v>780281000</v>
      </c>
      <c r="G40" s="2">
        <v>331995000</v>
      </c>
      <c r="H40" s="2">
        <v>142751000</v>
      </c>
      <c r="I40">
        <v>0</v>
      </c>
      <c r="J40" t="s">
        <v>22</v>
      </c>
      <c r="K40" t="s">
        <v>38</v>
      </c>
    </row>
    <row r="41" spans="1:11" hidden="1" x14ac:dyDescent="0.3">
      <c r="A41">
        <v>1355</v>
      </c>
      <c r="B41" t="s">
        <v>34</v>
      </c>
      <c r="C41" t="s">
        <v>15</v>
      </c>
      <c r="D41" s="1">
        <v>41698</v>
      </c>
      <c r="E41" s="2">
        <v>1534615000</v>
      </c>
      <c r="F41" s="2">
        <v>232600000</v>
      </c>
      <c r="G41" s="2">
        <v>750292000</v>
      </c>
      <c r="H41" s="2">
        <v>317263000</v>
      </c>
      <c r="I41">
        <v>0</v>
      </c>
      <c r="J41" t="s">
        <v>22</v>
      </c>
      <c r="K41" t="s">
        <v>35</v>
      </c>
    </row>
    <row r="42" spans="1:11" hidden="1" x14ac:dyDescent="0.3">
      <c r="A42">
        <v>655</v>
      </c>
      <c r="B42" t="s">
        <v>37</v>
      </c>
      <c r="C42" t="s">
        <v>20</v>
      </c>
      <c r="D42" s="1">
        <v>42369</v>
      </c>
      <c r="E42" s="2">
        <v>1557067000</v>
      </c>
      <c r="F42" s="2">
        <v>803506000</v>
      </c>
      <c r="G42" s="2">
        <v>313544000</v>
      </c>
      <c r="H42" s="2">
        <v>132892000</v>
      </c>
      <c r="I42">
        <v>0</v>
      </c>
      <c r="J42" t="s">
        <v>22</v>
      </c>
      <c r="K42" t="s">
        <v>38</v>
      </c>
    </row>
    <row r="43" spans="1:11" hidden="1" x14ac:dyDescent="0.3">
      <c r="A43">
        <v>73</v>
      </c>
      <c r="B43" t="s">
        <v>36</v>
      </c>
      <c r="C43" t="s">
        <v>15</v>
      </c>
      <c r="D43" s="1">
        <v>41639</v>
      </c>
      <c r="E43" s="2">
        <v>1577922000</v>
      </c>
      <c r="F43" s="2">
        <v>511087000</v>
      </c>
      <c r="G43" s="2">
        <v>535598000</v>
      </c>
      <c r="H43" s="2">
        <v>93879000</v>
      </c>
      <c r="I43" s="2">
        <v>21547000</v>
      </c>
      <c r="J43" t="s">
        <v>22</v>
      </c>
      <c r="K43" t="s">
        <v>23</v>
      </c>
    </row>
    <row r="44" spans="1:11" hidden="1" x14ac:dyDescent="0.3">
      <c r="A44">
        <v>1035</v>
      </c>
      <c r="B44" t="s">
        <v>44</v>
      </c>
      <c r="C44" t="s">
        <v>11</v>
      </c>
      <c r="D44" s="1">
        <v>41364</v>
      </c>
      <c r="E44" s="2">
        <v>1581623000</v>
      </c>
      <c r="F44" s="2">
        <v>743164000</v>
      </c>
      <c r="G44" s="2">
        <v>261471000</v>
      </c>
      <c r="H44" s="2">
        <v>254723000</v>
      </c>
      <c r="I44" s="2">
        <v>111537000</v>
      </c>
      <c r="J44" t="s">
        <v>22</v>
      </c>
      <c r="K44" t="s">
        <v>32</v>
      </c>
    </row>
    <row r="45" spans="1:11" hidden="1" x14ac:dyDescent="0.3">
      <c r="A45">
        <v>1336</v>
      </c>
      <c r="B45" t="s">
        <v>31</v>
      </c>
      <c r="C45" t="s">
        <v>15</v>
      </c>
      <c r="D45" s="1">
        <v>42091</v>
      </c>
      <c r="E45" s="2">
        <v>1710966000</v>
      </c>
      <c r="F45" s="2">
        <v>1021658000</v>
      </c>
      <c r="G45" s="2">
        <v>309348000</v>
      </c>
      <c r="H45" s="2">
        <v>257494000</v>
      </c>
      <c r="I45">
        <v>0</v>
      </c>
      <c r="J45" t="s">
        <v>22</v>
      </c>
      <c r="K45" t="s">
        <v>32</v>
      </c>
    </row>
    <row r="46" spans="1:11" hidden="1" x14ac:dyDescent="0.3">
      <c r="A46">
        <v>44</v>
      </c>
      <c r="B46" t="s">
        <v>45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46</v>
      </c>
      <c r="K46" t="s">
        <v>47</v>
      </c>
    </row>
    <row r="47" spans="1:11" hidden="1" x14ac:dyDescent="0.3">
      <c r="A47">
        <v>45</v>
      </c>
      <c r="B47" t="s">
        <v>45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46</v>
      </c>
      <c r="K47" t="s">
        <v>47</v>
      </c>
    </row>
    <row r="48" spans="1:11" hidden="1" x14ac:dyDescent="0.3">
      <c r="A48">
        <v>46</v>
      </c>
      <c r="B48" t="s">
        <v>45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46</v>
      </c>
      <c r="K48" t="s">
        <v>47</v>
      </c>
    </row>
    <row r="49" spans="1:11" hidden="1" x14ac:dyDescent="0.3">
      <c r="A49">
        <v>47</v>
      </c>
      <c r="B49" t="s">
        <v>45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46</v>
      </c>
      <c r="K49" t="s">
        <v>47</v>
      </c>
    </row>
    <row r="50" spans="1:11" hidden="1" x14ac:dyDescent="0.3">
      <c r="A50">
        <v>48</v>
      </c>
      <c r="B50" t="s">
        <v>48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46</v>
      </c>
      <c r="K50" t="s">
        <v>49</v>
      </c>
    </row>
    <row r="51" spans="1:11" hidden="1" x14ac:dyDescent="0.3">
      <c r="A51">
        <v>49</v>
      </c>
      <c r="B51" t="s">
        <v>48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46</v>
      </c>
      <c r="K51" t="s">
        <v>49</v>
      </c>
    </row>
    <row r="52" spans="1:11" hidden="1" x14ac:dyDescent="0.3">
      <c r="A52">
        <v>50</v>
      </c>
      <c r="B52" t="s">
        <v>48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46</v>
      </c>
      <c r="K52" t="s">
        <v>49</v>
      </c>
    </row>
    <row r="53" spans="1:11" hidden="1" x14ac:dyDescent="0.3">
      <c r="A53">
        <v>51</v>
      </c>
      <c r="B53" t="s">
        <v>48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46</v>
      </c>
      <c r="K53" t="s">
        <v>49</v>
      </c>
    </row>
    <row r="54" spans="1:11" hidden="1" x14ac:dyDescent="0.3">
      <c r="A54">
        <v>52</v>
      </c>
      <c r="B54" t="s">
        <v>50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51</v>
      </c>
      <c r="K54" t="s">
        <v>52</v>
      </c>
    </row>
    <row r="55" spans="1:11" hidden="1" x14ac:dyDescent="0.3">
      <c r="A55">
        <v>53</v>
      </c>
      <c r="B55" t="s">
        <v>50</v>
      </c>
      <c r="C55" t="s">
        <v>15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51</v>
      </c>
      <c r="K55" t="s">
        <v>52</v>
      </c>
    </row>
    <row r="56" spans="1:11" hidden="1" x14ac:dyDescent="0.3">
      <c r="A56">
        <v>54</v>
      </c>
      <c r="B56" t="s">
        <v>50</v>
      </c>
      <c r="C56" t="s">
        <v>16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51</v>
      </c>
      <c r="K56" t="s">
        <v>52</v>
      </c>
    </row>
    <row r="57" spans="1:11" hidden="1" x14ac:dyDescent="0.3">
      <c r="A57">
        <v>55</v>
      </c>
      <c r="B57" t="s">
        <v>50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51</v>
      </c>
      <c r="K57" t="s">
        <v>52</v>
      </c>
    </row>
    <row r="58" spans="1:11" hidden="1" x14ac:dyDescent="0.3">
      <c r="A58">
        <v>56</v>
      </c>
      <c r="B58" t="s">
        <v>53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51</v>
      </c>
      <c r="K58" t="s">
        <v>54</v>
      </c>
    </row>
    <row r="59" spans="1:11" hidden="1" x14ac:dyDescent="0.3">
      <c r="A59">
        <v>57</v>
      </c>
      <c r="B59" t="s">
        <v>53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51</v>
      </c>
      <c r="K59" t="s">
        <v>54</v>
      </c>
    </row>
    <row r="60" spans="1:11" hidden="1" x14ac:dyDescent="0.3">
      <c r="A60">
        <v>58</v>
      </c>
      <c r="B60" t="s">
        <v>53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51</v>
      </c>
      <c r="K60" t="s">
        <v>54</v>
      </c>
    </row>
    <row r="61" spans="1:11" hidden="1" x14ac:dyDescent="0.3">
      <c r="A61">
        <v>59</v>
      </c>
      <c r="B61" t="s">
        <v>53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51</v>
      </c>
      <c r="K61" t="s">
        <v>54</v>
      </c>
    </row>
    <row r="62" spans="1:11" hidden="1" x14ac:dyDescent="0.3">
      <c r="A62">
        <v>60</v>
      </c>
      <c r="B62" t="s">
        <v>55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56</v>
      </c>
      <c r="K62" t="s">
        <v>57</v>
      </c>
    </row>
    <row r="63" spans="1:11" hidden="1" x14ac:dyDescent="0.3">
      <c r="A63">
        <v>61</v>
      </c>
      <c r="B63" t="s">
        <v>55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56</v>
      </c>
      <c r="K63" t="s">
        <v>57</v>
      </c>
    </row>
    <row r="64" spans="1:11" hidden="1" x14ac:dyDescent="0.3">
      <c r="A64">
        <v>62</v>
      </c>
      <c r="B64" t="s">
        <v>55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56</v>
      </c>
      <c r="K64" t="s">
        <v>57</v>
      </c>
    </row>
    <row r="65" spans="1:11" hidden="1" x14ac:dyDescent="0.3">
      <c r="A65">
        <v>63</v>
      </c>
      <c r="B65" t="s">
        <v>55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56</v>
      </c>
      <c r="K65" t="s">
        <v>57</v>
      </c>
    </row>
    <row r="66" spans="1:11" hidden="1" x14ac:dyDescent="0.3">
      <c r="A66">
        <v>64</v>
      </c>
      <c r="B66" t="s">
        <v>58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51</v>
      </c>
      <c r="K66" t="s">
        <v>59</v>
      </c>
    </row>
    <row r="67" spans="1:11" hidden="1" x14ac:dyDescent="0.3">
      <c r="A67">
        <v>65</v>
      </c>
      <c r="B67" t="s">
        <v>58</v>
      </c>
      <c r="C67" t="s">
        <v>15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51</v>
      </c>
      <c r="K67" t="s">
        <v>59</v>
      </c>
    </row>
    <row r="68" spans="1:11" hidden="1" x14ac:dyDescent="0.3">
      <c r="A68">
        <v>66</v>
      </c>
      <c r="B68" t="s">
        <v>58</v>
      </c>
      <c r="C68" t="s">
        <v>16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51</v>
      </c>
      <c r="K68" t="s">
        <v>59</v>
      </c>
    </row>
    <row r="69" spans="1:11" hidden="1" x14ac:dyDescent="0.3">
      <c r="A69">
        <v>67</v>
      </c>
      <c r="B69" t="s">
        <v>58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51</v>
      </c>
      <c r="K69" t="s">
        <v>59</v>
      </c>
    </row>
    <row r="70" spans="1:11" hidden="1" x14ac:dyDescent="0.3">
      <c r="A70">
        <v>637</v>
      </c>
      <c r="B70" t="s">
        <v>42</v>
      </c>
      <c r="C70" t="s">
        <v>15</v>
      </c>
      <c r="D70" s="1">
        <v>41912</v>
      </c>
      <c r="E70" s="2">
        <v>1732046000</v>
      </c>
      <c r="F70" s="2">
        <v>309959000</v>
      </c>
      <c r="G70" s="2">
        <v>664738000</v>
      </c>
      <c r="H70" s="2">
        <v>263792000</v>
      </c>
      <c r="I70">
        <v>0</v>
      </c>
      <c r="J70" t="s">
        <v>22</v>
      </c>
      <c r="K70" t="s">
        <v>43</v>
      </c>
    </row>
    <row r="71" spans="1:11" hidden="1" x14ac:dyDescent="0.3">
      <c r="A71">
        <v>1356</v>
      </c>
      <c r="B71" t="s">
        <v>34</v>
      </c>
      <c r="C71" t="s">
        <v>16</v>
      </c>
      <c r="D71" s="1">
        <v>42063</v>
      </c>
      <c r="E71" s="2">
        <v>1789489000</v>
      </c>
      <c r="F71" s="2">
        <v>273199000</v>
      </c>
      <c r="G71" s="2">
        <v>898440000</v>
      </c>
      <c r="H71" s="2">
        <v>367856000</v>
      </c>
      <c r="I71">
        <v>0</v>
      </c>
      <c r="J71" t="s">
        <v>22</v>
      </c>
      <c r="K71" t="s">
        <v>35</v>
      </c>
    </row>
    <row r="72" spans="1:11" hidden="1" x14ac:dyDescent="0.3">
      <c r="A72">
        <v>1470</v>
      </c>
      <c r="B72" t="s">
        <v>60</v>
      </c>
      <c r="C72" t="s">
        <v>11</v>
      </c>
      <c r="D72" s="1">
        <v>41544</v>
      </c>
      <c r="E72" s="2">
        <v>1792000000</v>
      </c>
      <c r="F72" s="2">
        <v>1025400000</v>
      </c>
      <c r="G72" s="2">
        <v>159700000</v>
      </c>
      <c r="H72" s="2">
        <v>226300000</v>
      </c>
      <c r="I72" s="2">
        <v>29100000</v>
      </c>
      <c r="J72" t="s">
        <v>22</v>
      </c>
      <c r="K72" t="s">
        <v>32</v>
      </c>
    </row>
    <row r="73" spans="1:11" hidden="1" x14ac:dyDescent="0.3">
      <c r="A73">
        <v>1558</v>
      </c>
      <c r="B73" t="s">
        <v>61</v>
      </c>
      <c r="C73" t="s">
        <v>11</v>
      </c>
      <c r="D73" s="1">
        <v>41274</v>
      </c>
      <c r="E73" s="2">
        <v>1793557000</v>
      </c>
      <c r="F73" s="2">
        <v>1189341000</v>
      </c>
      <c r="G73" s="2">
        <v>247597000</v>
      </c>
      <c r="H73">
        <v>0</v>
      </c>
      <c r="I73">
        <v>0</v>
      </c>
      <c r="J73" t="s">
        <v>22</v>
      </c>
      <c r="K73" t="s">
        <v>23</v>
      </c>
    </row>
    <row r="74" spans="1:11" hidden="1" x14ac:dyDescent="0.3">
      <c r="A74">
        <v>76</v>
      </c>
      <c r="B74" t="s">
        <v>62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63</v>
      </c>
      <c r="K74" t="s">
        <v>64</v>
      </c>
    </row>
    <row r="75" spans="1:11" hidden="1" x14ac:dyDescent="0.3">
      <c r="A75">
        <v>77</v>
      </c>
      <c r="B75" t="s">
        <v>62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63</v>
      </c>
      <c r="K75" t="s">
        <v>64</v>
      </c>
    </row>
    <row r="76" spans="1:11" hidden="1" x14ac:dyDescent="0.3">
      <c r="A76">
        <v>78</v>
      </c>
      <c r="B76" t="s">
        <v>62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63</v>
      </c>
      <c r="K76" t="s">
        <v>64</v>
      </c>
    </row>
    <row r="77" spans="1:11" hidden="1" x14ac:dyDescent="0.3">
      <c r="A77">
        <v>79</v>
      </c>
      <c r="B77" t="s">
        <v>62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63</v>
      </c>
      <c r="K77" t="s">
        <v>64</v>
      </c>
    </row>
    <row r="78" spans="1:11" hidden="1" x14ac:dyDescent="0.3">
      <c r="A78">
        <v>491</v>
      </c>
      <c r="B78" t="s">
        <v>14</v>
      </c>
      <c r="C78" t="s">
        <v>20</v>
      </c>
      <c r="D78" s="1">
        <v>42369</v>
      </c>
      <c r="E78" s="2">
        <v>1637100000</v>
      </c>
      <c r="F78">
        <v>0</v>
      </c>
      <c r="G78" s="2">
        <v>1209100000</v>
      </c>
      <c r="H78">
        <v>0</v>
      </c>
      <c r="I78" s="2">
        <v>58700000</v>
      </c>
      <c r="J78" t="s">
        <v>12</v>
      </c>
      <c r="K78" t="s">
        <v>13</v>
      </c>
    </row>
    <row r="79" spans="1:11" x14ac:dyDescent="0.3">
      <c r="A79">
        <v>488</v>
      </c>
      <c r="B79" t="s">
        <v>14</v>
      </c>
      <c r="C79" t="s">
        <v>11</v>
      </c>
      <c r="D79" s="1">
        <v>41274</v>
      </c>
      <c r="E79" s="2">
        <v>1663000000</v>
      </c>
      <c r="F79">
        <v>0</v>
      </c>
      <c r="G79" s="2">
        <v>1123200000</v>
      </c>
      <c r="H79">
        <v>0</v>
      </c>
      <c r="I79" s="2">
        <v>78300000</v>
      </c>
      <c r="J79" t="s">
        <v>12</v>
      </c>
      <c r="K79" t="s">
        <v>13</v>
      </c>
    </row>
    <row r="80" spans="1:11" hidden="1" x14ac:dyDescent="0.3">
      <c r="A80">
        <v>1652</v>
      </c>
      <c r="B80" t="s">
        <v>10</v>
      </c>
      <c r="C80" t="s">
        <v>16</v>
      </c>
      <c r="D80" s="1">
        <v>42004</v>
      </c>
      <c r="E80" s="2">
        <v>1746726000</v>
      </c>
      <c r="F80" s="2">
        <v>716598000</v>
      </c>
      <c r="G80" s="2">
        <v>227306000</v>
      </c>
      <c r="H80">
        <v>0</v>
      </c>
      <c r="I80" s="2">
        <v>142376000</v>
      </c>
      <c r="J80" t="s">
        <v>12</v>
      </c>
      <c r="K80" t="s">
        <v>13</v>
      </c>
    </row>
    <row r="81" spans="1:11" x14ac:dyDescent="0.3">
      <c r="A81">
        <v>1442</v>
      </c>
      <c r="B81" t="s">
        <v>65</v>
      </c>
      <c r="C81" t="s">
        <v>11</v>
      </c>
      <c r="D81" s="1">
        <v>41274</v>
      </c>
      <c r="E81" s="2">
        <v>1913149000</v>
      </c>
      <c r="F81" s="2">
        <v>1055844000</v>
      </c>
      <c r="G81" s="2">
        <v>356817000</v>
      </c>
      <c r="H81">
        <v>0</v>
      </c>
      <c r="I81" s="2">
        <v>31652000</v>
      </c>
      <c r="J81" t="s">
        <v>12</v>
      </c>
      <c r="K81" t="s">
        <v>66</v>
      </c>
    </row>
    <row r="82" spans="1:11" hidden="1" x14ac:dyDescent="0.3">
      <c r="A82">
        <v>84</v>
      </c>
      <c r="B82" t="s">
        <v>67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51</v>
      </c>
      <c r="K82" t="s">
        <v>54</v>
      </c>
    </row>
    <row r="83" spans="1:11" hidden="1" x14ac:dyDescent="0.3">
      <c r="A83">
        <v>85</v>
      </c>
      <c r="B83" t="s">
        <v>67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51</v>
      </c>
      <c r="K83" t="s">
        <v>54</v>
      </c>
    </row>
    <row r="84" spans="1:11" hidden="1" x14ac:dyDescent="0.3">
      <c r="A84">
        <v>86</v>
      </c>
      <c r="B84" t="s">
        <v>67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51</v>
      </c>
      <c r="K84" t="s">
        <v>54</v>
      </c>
    </row>
    <row r="85" spans="1:11" hidden="1" x14ac:dyDescent="0.3">
      <c r="A85">
        <v>87</v>
      </c>
      <c r="B85" t="s">
        <v>67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51</v>
      </c>
      <c r="K85" t="s">
        <v>54</v>
      </c>
    </row>
    <row r="86" spans="1:11" x14ac:dyDescent="0.3">
      <c r="A86">
        <v>1506</v>
      </c>
      <c r="B86" t="s">
        <v>68</v>
      </c>
      <c r="C86" t="s">
        <v>11</v>
      </c>
      <c r="D86" s="1">
        <v>41547</v>
      </c>
      <c r="E86" s="2">
        <v>1924400000</v>
      </c>
      <c r="F86" s="2">
        <v>874838000</v>
      </c>
      <c r="G86" s="2">
        <v>254468000</v>
      </c>
      <c r="H86">
        <v>0</v>
      </c>
      <c r="I86" s="2">
        <v>45639000</v>
      </c>
      <c r="J86" t="s">
        <v>12</v>
      </c>
      <c r="K86" t="s">
        <v>69</v>
      </c>
    </row>
    <row r="87" spans="1:11" hidden="1" x14ac:dyDescent="0.3">
      <c r="A87">
        <v>1653</v>
      </c>
      <c r="B87" t="s">
        <v>10</v>
      </c>
      <c r="C87" t="s">
        <v>20</v>
      </c>
      <c r="D87" s="1">
        <v>42369</v>
      </c>
      <c r="E87" s="2">
        <v>2068010000</v>
      </c>
      <c r="F87" s="2">
        <v>803274000</v>
      </c>
      <c r="G87" s="2">
        <v>312690000</v>
      </c>
      <c r="H87">
        <v>0</v>
      </c>
      <c r="I87" s="2">
        <v>215484000</v>
      </c>
      <c r="J87" t="s">
        <v>12</v>
      </c>
      <c r="K87" t="s">
        <v>13</v>
      </c>
    </row>
    <row r="88" spans="1:11" hidden="1" x14ac:dyDescent="0.3">
      <c r="A88">
        <v>90</v>
      </c>
      <c r="B88" t="s">
        <v>70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71</v>
      </c>
    </row>
    <row r="89" spans="1:11" x14ac:dyDescent="0.3">
      <c r="A89">
        <v>88</v>
      </c>
      <c r="B89" t="s">
        <v>70</v>
      </c>
      <c r="C89" t="s">
        <v>11</v>
      </c>
      <c r="D89" s="1">
        <v>41639</v>
      </c>
      <c r="E89" s="2">
        <v>2069600000</v>
      </c>
      <c r="F89" s="2">
        <v>1208100000</v>
      </c>
      <c r="G89" s="2">
        <v>483100000</v>
      </c>
      <c r="H89">
        <v>0</v>
      </c>
      <c r="I89">
        <v>0</v>
      </c>
      <c r="J89" t="s">
        <v>12</v>
      </c>
      <c r="K89" t="s">
        <v>71</v>
      </c>
    </row>
    <row r="90" spans="1:11" hidden="1" x14ac:dyDescent="0.3">
      <c r="A90">
        <v>92</v>
      </c>
      <c r="B90" t="s">
        <v>72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73</v>
      </c>
    </row>
    <row r="91" spans="1:11" hidden="1" x14ac:dyDescent="0.3">
      <c r="A91">
        <v>93</v>
      </c>
      <c r="B91" t="s">
        <v>72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25</v>
      </c>
      <c r="K91" t="s">
        <v>73</v>
      </c>
    </row>
    <row r="92" spans="1:11" hidden="1" x14ac:dyDescent="0.3">
      <c r="A92">
        <v>94</v>
      </c>
      <c r="B92" t="s">
        <v>72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73</v>
      </c>
    </row>
    <row r="93" spans="1:11" hidden="1" x14ac:dyDescent="0.3">
      <c r="A93">
        <v>95</v>
      </c>
      <c r="B93" t="s">
        <v>72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73</v>
      </c>
    </row>
    <row r="94" spans="1:11" hidden="1" x14ac:dyDescent="0.3">
      <c r="A94">
        <v>638</v>
      </c>
      <c r="B94" t="s">
        <v>42</v>
      </c>
      <c r="C94" t="s">
        <v>16</v>
      </c>
      <c r="D94" s="1">
        <v>42277</v>
      </c>
      <c r="E94" s="2">
        <v>1919823000</v>
      </c>
      <c r="F94" s="2">
        <v>332261000</v>
      </c>
      <c r="G94" s="2">
        <v>738080000</v>
      </c>
      <c r="H94" s="2">
        <v>296583000</v>
      </c>
      <c r="I94">
        <v>0</v>
      </c>
      <c r="J94" t="s">
        <v>22</v>
      </c>
      <c r="K94" t="s">
        <v>43</v>
      </c>
    </row>
    <row r="95" spans="1:11" hidden="1" x14ac:dyDescent="0.3">
      <c r="A95">
        <v>1036</v>
      </c>
      <c r="B95" t="s">
        <v>44</v>
      </c>
      <c r="C95" t="s">
        <v>15</v>
      </c>
      <c r="D95" s="1">
        <v>41729</v>
      </c>
      <c r="E95" s="2">
        <v>1931217000</v>
      </c>
      <c r="F95" s="2">
        <v>802474000</v>
      </c>
      <c r="G95" s="2">
        <v>267278000</v>
      </c>
      <c r="H95" s="2">
        <v>305043000</v>
      </c>
      <c r="I95" s="2">
        <v>94534000</v>
      </c>
      <c r="J95" t="s">
        <v>22</v>
      </c>
      <c r="K95" t="s">
        <v>32</v>
      </c>
    </row>
    <row r="96" spans="1:11" hidden="1" x14ac:dyDescent="0.3">
      <c r="A96">
        <v>74</v>
      </c>
      <c r="B96" t="s">
        <v>36</v>
      </c>
      <c r="C96" t="s">
        <v>16</v>
      </c>
      <c r="D96" s="1">
        <v>42004</v>
      </c>
      <c r="E96" s="2">
        <v>1963874000</v>
      </c>
      <c r="F96" s="2">
        <v>610943000</v>
      </c>
      <c r="G96" s="2">
        <v>704880000</v>
      </c>
      <c r="H96" s="2">
        <v>125286000</v>
      </c>
      <c r="I96" s="2">
        <v>32057000</v>
      </c>
      <c r="J96" t="s">
        <v>22</v>
      </c>
      <c r="K96" t="s">
        <v>23</v>
      </c>
    </row>
    <row r="97" spans="1:11" hidden="1" x14ac:dyDescent="0.3">
      <c r="A97">
        <v>639</v>
      </c>
      <c r="B97" t="s">
        <v>42</v>
      </c>
      <c r="C97" t="s">
        <v>20</v>
      </c>
      <c r="D97" s="1">
        <v>42643</v>
      </c>
      <c r="E97" s="2">
        <v>1995034000</v>
      </c>
      <c r="F97" s="2">
        <v>337205000</v>
      </c>
      <c r="G97" s="2">
        <v>767174000</v>
      </c>
      <c r="H97" s="2">
        <v>334227000</v>
      </c>
      <c r="I97">
        <v>0</v>
      </c>
      <c r="J97" t="s">
        <v>22</v>
      </c>
      <c r="K97" t="s">
        <v>43</v>
      </c>
    </row>
    <row r="98" spans="1:11" x14ac:dyDescent="0.3">
      <c r="A98">
        <v>532</v>
      </c>
      <c r="B98" t="s">
        <v>74</v>
      </c>
      <c r="C98" t="s">
        <v>11</v>
      </c>
      <c r="D98" s="1">
        <v>41274</v>
      </c>
      <c r="E98" s="2">
        <v>2073000000</v>
      </c>
      <c r="F98" s="2">
        <v>759500000</v>
      </c>
      <c r="G98" s="2">
        <v>673500000</v>
      </c>
      <c r="H98">
        <v>0</v>
      </c>
      <c r="I98" s="2">
        <v>160000000</v>
      </c>
      <c r="J98" t="s">
        <v>12</v>
      </c>
      <c r="K98" t="s">
        <v>13</v>
      </c>
    </row>
    <row r="99" spans="1:11" x14ac:dyDescent="0.3">
      <c r="A99">
        <v>178</v>
      </c>
      <c r="B99" t="s">
        <v>75</v>
      </c>
      <c r="C99" t="s">
        <v>11</v>
      </c>
      <c r="D99" s="1">
        <v>41517</v>
      </c>
      <c r="E99" s="2">
        <v>2089100000</v>
      </c>
      <c r="F99" s="2">
        <v>1251500000</v>
      </c>
      <c r="G99" s="2">
        <v>607600000</v>
      </c>
      <c r="H99">
        <v>0</v>
      </c>
      <c r="I99">
        <v>0</v>
      </c>
      <c r="J99" t="s">
        <v>12</v>
      </c>
      <c r="K99" t="s">
        <v>76</v>
      </c>
    </row>
    <row r="100" spans="1:11" hidden="1" x14ac:dyDescent="0.3">
      <c r="A100">
        <v>89</v>
      </c>
      <c r="B100" t="s">
        <v>70</v>
      </c>
      <c r="C100" t="s">
        <v>15</v>
      </c>
      <c r="D100" s="1">
        <v>42004</v>
      </c>
      <c r="E100" s="2">
        <v>2118300000</v>
      </c>
      <c r="F100" s="2">
        <v>1264600000</v>
      </c>
      <c r="G100" s="2">
        <v>527400000</v>
      </c>
      <c r="H100">
        <v>0</v>
      </c>
      <c r="I100">
        <v>0</v>
      </c>
      <c r="J100" t="s">
        <v>12</v>
      </c>
      <c r="K100" t="s">
        <v>71</v>
      </c>
    </row>
    <row r="101" spans="1:11" hidden="1" x14ac:dyDescent="0.3">
      <c r="A101">
        <v>1443</v>
      </c>
      <c r="B101" t="s">
        <v>65</v>
      </c>
      <c r="C101" t="s">
        <v>15</v>
      </c>
      <c r="D101" s="1">
        <v>41639</v>
      </c>
      <c r="E101" s="2">
        <v>2142807000</v>
      </c>
      <c r="F101" s="2">
        <v>1178173000</v>
      </c>
      <c r="G101" s="2">
        <v>390610000</v>
      </c>
      <c r="H101">
        <v>0</v>
      </c>
      <c r="I101" s="2">
        <v>38405000</v>
      </c>
      <c r="J101" t="s">
        <v>12</v>
      </c>
      <c r="K101" t="s">
        <v>66</v>
      </c>
    </row>
    <row r="102" spans="1:11" hidden="1" x14ac:dyDescent="0.3">
      <c r="A102">
        <v>108</v>
      </c>
      <c r="B102" t="s">
        <v>77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25</v>
      </c>
      <c r="K102" t="s">
        <v>73</v>
      </c>
    </row>
    <row r="103" spans="1:11" hidden="1" x14ac:dyDescent="0.3">
      <c r="A103">
        <v>109</v>
      </c>
      <c r="B103" t="s">
        <v>77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25</v>
      </c>
      <c r="K103" t="s">
        <v>73</v>
      </c>
    </row>
    <row r="104" spans="1:11" hidden="1" x14ac:dyDescent="0.3">
      <c r="A104">
        <v>110</v>
      </c>
      <c r="B104" t="s">
        <v>77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25</v>
      </c>
      <c r="K104" t="s">
        <v>73</v>
      </c>
    </row>
    <row r="105" spans="1:11" hidden="1" x14ac:dyDescent="0.3">
      <c r="A105">
        <v>111</v>
      </c>
      <c r="B105" t="s">
        <v>77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25</v>
      </c>
      <c r="K105" t="s">
        <v>73</v>
      </c>
    </row>
    <row r="106" spans="1:11" hidden="1" x14ac:dyDescent="0.3">
      <c r="A106">
        <v>112</v>
      </c>
      <c r="B106" t="s">
        <v>78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51</v>
      </c>
      <c r="K106" t="s">
        <v>79</v>
      </c>
    </row>
    <row r="107" spans="1:11" hidden="1" x14ac:dyDescent="0.3">
      <c r="A107">
        <v>113</v>
      </c>
      <c r="B107" t="s">
        <v>78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51</v>
      </c>
      <c r="K107" t="s">
        <v>79</v>
      </c>
    </row>
    <row r="108" spans="1:11" hidden="1" x14ac:dyDescent="0.3">
      <c r="A108">
        <v>114</v>
      </c>
      <c r="B108" t="s">
        <v>78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51</v>
      </c>
      <c r="K108" t="s">
        <v>79</v>
      </c>
    </row>
    <row r="109" spans="1:11" hidden="1" x14ac:dyDescent="0.3">
      <c r="A109">
        <v>115</v>
      </c>
      <c r="B109" t="s">
        <v>78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51</v>
      </c>
      <c r="K109" t="s">
        <v>79</v>
      </c>
    </row>
    <row r="110" spans="1:11" hidden="1" x14ac:dyDescent="0.3">
      <c r="A110">
        <v>116</v>
      </c>
      <c r="B110" t="s">
        <v>80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56</v>
      </c>
      <c r="K110" t="s">
        <v>81</v>
      </c>
    </row>
    <row r="111" spans="1:11" hidden="1" x14ac:dyDescent="0.3">
      <c r="A111">
        <v>117</v>
      </c>
      <c r="B111" t="s">
        <v>80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56</v>
      </c>
      <c r="K111" t="s">
        <v>81</v>
      </c>
    </row>
    <row r="112" spans="1:11" hidden="1" x14ac:dyDescent="0.3">
      <c r="A112">
        <v>118</v>
      </c>
      <c r="B112" t="s">
        <v>80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56</v>
      </c>
      <c r="K112" t="s">
        <v>81</v>
      </c>
    </row>
    <row r="113" spans="1:11" hidden="1" x14ac:dyDescent="0.3">
      <c r="A113">
        <v>119</v>
      </c>
      <c r="B113" t="s">
        <v>80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56</v>
      </c>
      <c r="K113" t="s">
        <v>81</v>
      </c>
    </row>
    <row r="114" spans="1:11" hidden="1" x14ac:dyDescent="0.3">
      <c r="A114">
        <v>120</v>
      </c>
      <c r="B114" t="s">
        <v>82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83</v>
      </c>
    </row>
    <row r="115" spans="1:11" hidden="1" x14ac:dyDescent="0.3">
      <c r="A115">
        <v>121</v>
      </c>
      <c r="B115" t="s">
        <v>82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83</v>
      </c>
    </row>
    <row r="116" spans="1:11" hidden="1" x14ac:dyDescent="0.3">
      <c r="A116">
        <v>122</v>
      </c>
      <c r="B116" t="s">
        <v>82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83</v>
      </c>
    </row>
    <row r="117" spans="1:11" hidden="1" x14ac:dyDescent="0.3">
      <c r="A117">
        <v>123</v>
      </c>
      <c r="B117" t="s">
        <v>82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83</v>
      </c>
    </row>
    <row r="118" spans="1:11" hidden="1" x14ac:dyDescent="0.3">
      <c r="A118">
        <v>124</v>
      </c>
      <c r="B118" t="s">
        <v>84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85</v>
      </c>
    </row>
    <row r="119" spans="1:11" hidden="1" x14ac:dyDescent="0.3">
      <c r="A119">
        <v>125</v>
      </c>
      <c r="B119" t="s">
        <v>84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85</v>
      </c>
    </row>
    <row r="120" spans="1:11" hidden="1" x14ac:dyDescent="0.3">
      <c r="A120">
        <v>126</v>
      </c>
      <c r="B120" t="s">
        <v>84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85</v>
      </c>
    </row>
    <row r="121" spans="1:11" hidden="1" x14ac:dyDescent="0.3">
      <c r="A121">
        <v>127</v>
      </c>
      <c r="B121" t="s">
        <v>84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85</v>
      </c>
    </row>
    <row r="122" spans="1:11" hidden="1" x14ac:dyDescent="0.3">
      <c r="A122">
        <v>128</v>
      </c>
      <c r="B122" t="s">
        <v>86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25</v>
      </c>
      <c r="K122" t="s">
        <v>87</v>
      </c>
    </row>
    <row r="123" spans="1:11" hidden="1" x14ac:dyDescent="0.3">
      <c r="A123">
        <v>129</v>
      </c>
      <c r="B123" t="s">
        <v>86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25</v>
      </c>
      <c r="K123" t="s">
        <v>87</v>
      </c>
    </row>
    <row r="124" spans="1:11" hidden="1" x14ac:dyDescent="0.3">
      <c r="A124">
        <v>130</v>
      </c>
      <c r="B124" t="s">
        <v>86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25</v>
      </c>
      <c r="K124" t="s">
        <v>87</v>
      </c>
    </row>
    <row r="125" spans="1:11" hidden="1" x14ac:dyDescent="0.3">
      <c r="A125">
        <v>131</v>
      </c>
      <c r="B125" t="s">
        <v>86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25</v>
      </c>
      <c r="K125" t="s">
        <v>87</v>
      </c>
    </row>
    <row r="126" spans="1:11" hidden="1" x14ac:dyDescent="0.3">
      <c r="A126">
        <v>136</v>
      </c>
      <c r="B126" t="s">
        <v>88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89</v>
      </c>
      <c r="K126" t="s">
        <v>90</v>
      </c>
    </row>
    <row r="127" spans="1:11" hidden="1" x14ac:dyDescent="0.3">
      <c r="A127">
        <v>137</v>
      </c>
      <c r="B127" t="s">
        <v>88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89</v>
      </c>
      <c r="K127" t="s">
        <v>90</v>
      </c>
    </row>
    <row r="128" spans="1:11" hidden="1" x14ac:dyDescent="0.3">
      <c r="A128">
        <v>138</v>
      </c>
      <c r="B128" t="s">
        <v>88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89</v>
      </c>
      <c r="K128" t="s">
        <v>90</v>
      </c>
    </row>
    <row r="129" spans="1:11" hidden="1" x14ac:dyDescent="0.3">
      <c r="A129">
        <v>139</v>
      </c>
      <c r="B129" t="s">
        <v>88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89</v>
      </c>
      <c r="K129" t="s">
        <v>90</v>
      </c>
    </row>
    <row r="130" spans="1:11" hidden="1" x14ac:dyDescent="0.3">
      <c r="A130">
        <v>140</v>
      </c>
      <c r="B130" t="s">
        <v>91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89</v>
      </c>
      <c r="K130" t="s">
        <v>90</v>
      </c>
    </row>
    <row r="131" spans="1:11" hidden="1" x14ac:dyDescent="0.3">
      <c r="A131">
        <v>141</v>
      </c>
      <c r="B131" t="s">
        <v>91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89</v>
      </c>
      <c r="K131" t="s">
        <v>90</v>
      </c>
    </row>
    <row r="132" spans="1:11" hidden="1" x14ac:dyDescent="0.3">
      <c r="A132">
        <v>142</v>
      </c>
      <c r="B132" t="s">
        <v>91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89</v>
      </c>
      <c r="K132" t="s">
        <v>90</v>
      </c>
    </row>
    <row r="133" spans="1:11" hidden="1" x14ac:dyDescent="0.3">
      <c r="A133">
        <v>143</v>
      </c>
      <c r="B133" t="s">
        <v>91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89</v>
      </c>
      <c r="K133" t="s">
        <v>90</v>
      </c>
    </row>
    <row r="134" spans="1:11" hidden="1" x14ac:dyDescent="0.3">
      <c r="A134">
        <v>144</v>
      </c>
      <c r="B134" t="s">
        <v>92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63</v>
      </c>
      <c r="K134" t="s">
        <v>93</v>
      </c>
    </row>
    <row r="135" spans="1:11" hidden="1" x14ac:dyDescent="0.3">
      <c r="A135">
        <v>145</v>
      </c>
      <c r="B135" t="s">
        <v>92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63</v>
      </c>
      <c r="K135" t="s">
        <v>93</v>
      </c>
    </row>
    <row r="136" spans="1:11" hidden="1" x14ac:dyDescent="0.3">
      <c r="A136">
        <v>146</v>
      </c>
      <c r="B136" t="s">
        <v>92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63</v>
      </c>
      <c r="K136" t="s">
        <v>93</v>
      </c>
    </row>
    <row r="137" spans="1:11" hidden="1" x14ac:dyDescent="0.3">
      <c r="A137">
        <v>147</v>
      </c>
      <c r="B137" t="s">
        <v>92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63</v>
      </c>
      <c r="K137" t="s">
        <v>93</v>
      </c>
    </row>
    <row r="138" spans="1:11" hidden="1" x14ac:dyDescent="0.3">
      <c r="A138">
        <v>1357</v>
      </c>
      <c r="B138" t="s">
        <v>34</v>
      </c>
      <c r="C138" t="s">
        <v>20</v>
      </c>
      <c r="D138" s="1">
        <v>42429</v>
      </c>
      <c r="E138" s="2">
        <v>2052230000</v>
      </c>
      <c r="F138" s="2">
        <v>309629000</v>
      </c>
      <c r="G138" s="2">
        <v>1041231000</v>
      </c>
      <c r="H138" s="2">
        <v>413322000</v>
      </c>
      <c r="I138">
        <v>0</v>
      </c>
      <c r="J138" t="s">
        <v>22</v>
      </c>
      <c r="K138" t="s">
        <v>35</v>
      </c>
    </row>
    <row r="139" spans="1:11" hidden="1" x14ac:dyDescent="0.3">
      <c r="A139">
        <v>1559</v>
      </c>
      <c r="B139" t="s">
        <v>61</v>
      </c>
      <c r="C139" t="s">
        <v>15</v>
      </c>
      <c r="D139" s="1">
        <v>41639</v>
      </c>
      <c r="E139" s="2">
        <v>2064305000</v>
      </c>
      <c r="F139" s="2">
        <v>1369438000</v>
      </c>
      <c r="G139" s="2">
        <v>312367000</v>
      </c>
      <c r="H139">
        <v>0</v>
      </c>
      <c r="I139">
        <v>0</v>
      </c>
      <c r="J139" t="s">
        <v>22</v>
      </c>
      <c r="K139" t="s">
        <v>23</v>
      </c>
    </row>
    <row r="140" spans="1:11" hidden="1" x14ac:dyDescent="0.3">
      <c r="A140">
        <v>1037</v>
      </c>
      <c r="B140" t="s">
        <v>44</v>
      </c>
      <c r="C140" t="s">
        <v>16</v>
      </c>
      <c r="D140" s="1">
        <v>42094</v>
      </c>
      <c r="E140" s="2">
        <v>2147036000</v>
      </c>
      <c r="F140" s="2">
        <v>917472000</v>
      </c>
      <c r="G140" s="2">
        <v>274815000</v>
      </c>
      <c r="H140" s="2">
        <v>349543000</v>
      </c>
      <c r="I140" s="2">
        <v>176746000</v>
      </c>
      <c r="J140" t="s">
        <v>22</v>
      </c>
      <c r="K140" t="s">
        <v>32</v>
      </c>
    </row>
    <row r="141" spans="1:11" hidden="1" x14ac:dyDescent="0.3">
      <c r="A141">
        <v>1741</v>
      </c>
      <c r="B141" t="s">
        <v>94</v>
      </c>
      <c r="C141" t="s">
        <v>11</v>
      </c>
      <c r="D141" s="1">
        <v>41363</v>
      </c>
      <c r="E141" s="2">
        <v>2168652000</v>
      </c>
      <c r="F141" s="2">
        <v>737206000</v>
      </c>
      <c r="G141" s="2">
        <v>365684000</v>
      </c>
      <c r="H141" s="2">
        <v>475522000</v>
      </c>
      <c r="I141" s="2">
        <v>9508000</v>
      </c>
      <c r="J141" t="s">
        <v>22</v>
      </c>
      <c r="K141" t="s">
        <v>32</v>
      </c>
    </row>
    <row r="142" spans="1:11" hidden="1" x14ac:dyDescent="0.3">
      <c r="A142">
        <v>91</v>
      </c>
      <c r="B142" t="s">
        <v>70</v>
      </c>
      <c r="C142" t="s">
        <v>20</v>
      </c>
      <c r="D142" s="1">
        <v>42735</v>
      </c>
      <c r="E142" s="2">
        <v>2238000000</v>
      </c>
      <c r="F142" s="2">
        <v>1252700000</v>
      </c>
      <c r="G142" s="2">
        <v>559800000</v>
      </c>
      <c r="H142">
        <v>0</v>
      </c>
      <c r="I142">
        <v>0</v>
      </c>
      <c r="J142" t="s">
        <v>12</v>
      </c>
      <c r="K142" t="s">
        <v>71</v>
      </c>
    </row>
    <row r="143" spans="1:11" hidden="1" x14ac:dyDescent="0.3">
      <c r="A143">
        <v>533</v>
      </c>
      <c r="B143" t="s">
        <v>74</v>
      </c>
      <c r="C143" t="s">
        <v>15</v>
      </c>
      <c r="D143" s="1">
        <v>41639</v>
      </c>
      <c r="E143" s="2">
        <v>2303900000</v>
      </c>
      <c r="F143" s="2">
        <v>787300000</v>
      </c>
      <c r="G143" s="2">
        <v>715800000</v>
      </c>
      <c r="H143">
        <v>0</v>
      </c>
      <c r="I143" s="2">
        <v>189600000</v>
      </c>
      <c r="J143" t="s">
        <v>12</v>
      </c>
      <c r="K143" t="s">
        <v>13</v>
      </c>
    </row>
    <row r="144" spans="1:11" hidden="1" x14ac:dyDescent="0.3">
      <c r="A144">
        <v>938</v>
      </c>
      <c r="B144" t="s">
        <v>95</v>
      </c>
      <c r="C144" t="s">
        <v>20</v>
      </c>
      <c r="D144" s="1">
        <v>42735</v>
      </c>
      <c r="E144" s="2">
        <v>2334200000</v>
      </c>
      <c r="F144" s="2">
        <v>691100000</v>
      </c>
      <c r="G144" s="2">
        <v>519600000</v>
      </c>
      <c r="H144">
        <v>0</v>
      </c>
      <c r="I144" s="2">
        <v>305000000</v>
      </c>
      <c r="J144" t="s">
        <v>12</v>
      </c>
      <c r="K144" t="s">
        <v>96</v>
      </c>
    </row>
    <row r="145" spans="1:11" x14ac:dyDescent="0.3">
      <c r="A145">
        <v>935</v>
      </c>
      <c r="B145" t="s">
        <v>95</v>
      </c>
      <c r="C145" t="s">
        <v>11</v>
      </c>
      <c r="D145" s="1">
        <v>41639</v>
      </c>
      <c r="E145" s="2">
        <v>2369300000</v>
      </c>
      <c r="F145" s="2">
        <v>805300000</v>
      </c>
      <c r="G145" s="2">
        <v>602100000</v>
      </c>
      <c r="H145">
        <v>0</v>
      </c>
      <c r="I145" s="2">
        <v>223300000</v>
      </c>
      <c r="J145" t="s">
        <v>12</v>
      </c>
      <c r="K145" t="s">
        <v>96</v>
      </c>
    </row>
    <row r="146" spans="1:11" hidden="1" x14ac:dyDescent="0.3">
      <c r="A146">
        <v>1038</v>
      </c>
      <c r="B146" t="s">
        <v>44</v>
      </c>
      <c r="C146" t="s">
        <v>20</v>
      </c>
      <c r="D146" s="1">
        <v>42460</v>
      </c>
      <c r="E146" s="2">
        <v>2173334000</v>
      </c>
      <c r="F146" s="2">
        <v>967870000</v>
      </c>
      <c r="G146" s="2">
        <v>301670000</v>
      </c>
      <c r="H146" s="2">
        <v>372596000</v>
      </c>
      <c r="I146" s="2">
        <v>174896000</v>
      </c>
      <c r="J146" t="s">
        <v>22</v>
      </c>
      <c r="K146" t="s">
        <v>32</v>
      </c>
    </row>
    <row r="147" spans="1:11" hidden="1" x14ac:dyDescent="0.3">
      <c r="A147">
        <v>75</v>
      </c>
      <c r="B147" t="s">
        <v>36</v>
      </c>
      <c r="C147" t="s">
        <v>20</v>
      </c>
      <c r="D147" s="1">
        <v>42369</v>
      </c>
      <c r="E147" s="2">
        <v>2197448000</v>
      </c>
      <c r="F147" s="2">
        <v>725620000</v>
      </c>
      <c r="G147" s="2">
        <v>829253000</v>
      </c>
      <c r="H147" s="2">
        <v>148591000</v>
      </c>
      <c r="I147" s="2">
        <v>27067000</v>
      </c>
      <c r="J147" t="s">
        <v>22</v>
      </c>
      <c r="K147" t="s">
        <v>23</v>
      </c>
    </row>
    <row r="148" spans="1:11" hidden="1" x14ac:dyDescent="0.3">
      <c r="A148">
        <v>1744</v>
      </c>
      <c r="B148" t="s">
        <v>94</v>
      </c>
      <c r="C148" t="s">
        <v>20</v>
      </c>
      <c r="D148" s="1">
        <v>42462</v>
      </c>
      <c r="E148" s="2">
        <v>2213881000</v>
      </c>
      <c r="F148" s="2">
        <v>671907000</v>
      </c>
      <c r="G148" s="2">
        <v>331652000</v>
      </c>
      <c r="H148" s="2">
        <v>533891000</v>
      </c>
      <c r="I148" s="2">
        <v>6550000</v>
      </c>
      <c r="J148" t="s">
        <v>22</v>
      </c>
      <c r="K148" t="s">
        <v>32</v>
      </c>
    </row>
    <row r="149" spans="1:11" hidden="1" x14ac:dyDescent="0.3">
      <c r="A149">
        <v>41</v>
      </c>
      <c r="B149" t="s">
        <v>97</v>
      </c>
      <c r="C149" t="s">
        <v>15</v>
      </c>
      <c r="D149" s="1">
        <v>41670</v>
      </c>
      <c r="E149" s="2">
        <v>2273900000</v>
      </c>
      <c r="F149" s="2">
        <v>274300000</v>
      </c>
      <c r="G149" s="2">
        <v>1054400000</v>
      </c>
      <c r="H149" s="2">
        <v>611100000</v>
      </c>
      <c r="I149" s="2">
        <v>36500000</v>
      </c>
      <c r="J149" t="s">
        <v>22</v>
      </c>
      <c r="K149" t="s">
        <v>98</v>
      </c>
    </row>
    <row r="150" spans="1:11" hidden="1" x14ac:dyDescent="0.3">
      <c r="A150">
        <v>1471</v>
      </c>
      <c r="B150" t="s">
        <v>60</v>
      </c>
      <c r="C150" t="s">
        <v>15</v>
      </c>
      <c r="D150" s="1">
        <v>41915</v>
      </c>
      <c r="E150" s="2">
        <v>2291500000</v>
      </c>
      <c r="F150" s="2">
        <v>1268800000</v>
      </c>
      <c r="G150" s="2">
        <v>179100000</v>
      </c>
      <c r="H150" s="2">
        <v>252200000</v>
      </c>
      <c r="I150" s="2">
        <v>25900000</v>
      </c>
      <c r="J150" t="s">
        <v>22</v>
      </c>
      <c r="K150" t="s">
        <v>32</v>
      </c>
    </row>
    <row r="151" spans="1:11" hidden="1" x14ac:dyDescent="0.3">
      <c r="A151">
        <v>40</v>
      </c>
      <c r="B151" t="s">
        <v>97</v>
      </c>
      <c r="C151" t="s">
        <v>11</v>
      </c>
      <c r="D151" s="1">
        <v>41305</v>
      </c>
      <c r="E151" s="2">
        <v>2312200000</v>
      </c>
      <c r="F151" s="2">
        <v>238500000</v>
      </c>
      <c r="G151" s="2">
        <v>1081800000</v>
      </c>
      <c r="H151" s="2">
        <v>600000000</v>
      </c>
      <c r="I151" s="2">
        <v>42100000</v>
      </c>
      <c r="J151" t="s">
        <v>22</v>
      </c>
      <c r="K151" t="s">
        <v>98</v>
      </c>
    </row>
    <row r="152" spans="1:11" hidden="1" x14ac:dyDescent="0.3">
      <c r="A152">
        <v>166</v>
      </c>
      <c r="B152" t="s">
        <v>99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63</v>
      </c>
      <c r="K152" t="s">
        <v>100</v>
      </c>
    </row>
    <row r="153" spans="1:11" hidden="1" x14ac:dyDescent="0.3">
      <c r="A153">
        <v>167</v>
      </c>
      <c r="B153" t="s">
        <v>99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63</v>
      </c>
      <c r="K153" t="s">
        <v>100</v>
      </c>
    </row>
    <row r="154" spans="1:11" hidden="1" x14ac:dyDescent="0.3">
      <c r="A154">
        <v>168</v>
      </c>
      <c r="B154" t="s">
        <v>99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63</v>
      </c>
      <c r="K154" t="s">
        <v>100</v>
      </c>
    </row>
    <row r="155" spans="1:11" hidden="1" x14ac:dyDescent="0.3">
      <c r="A155">
        <v>169</v>
      </c>
      <c r="B155" t="s">
        <v>99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63</v>
      </c>
      <c r="K155" t="s">
        <v>100</v>
      </c>
    </row>
    <row r="156" spans="1:11" hidden="1" x14ac:dyDescent="0.3">
      <c r="A156">
        <v>170</v>
      </c>
      <c r="B156" t="s">
        <v>101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46</v>
      </c>
      <c r="K156" t="s">
        <v>102</v>
      </c>
    </row>
    <row r="157" spans="1:11" hidden="1" x14ac:dyDescent="0.3">
      <c r="A157">
        <v>171</v>
      </c>
      <c r="B157" t="s">
        <v>101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46</v>
      </c>
      <c r="K157" t="s">
        <v>102</v>
      </c>
    </row>
    <row r="158" spans="1:11" hidden="1" x14ac:dyDescent="0.3">
      <c r="A158">
        <v>172</v>
      </c>
      <c r="B158" t="s">
        <v>101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46</v>
      </c>
      <c r="K158" t="s">
        <v>102</v>
      </c>
    </row>
    <row r="159" spans="1:11" hidden="1" x14ac:dyDescent="0.3">
      <c r="A159">
        <v>173</v>
      </c>
      <c r="B159" t="s">
        <v>101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46</v>
      </c>
      <c r="K159" t="s">
        <v>102</v>
      </c>
    </row>
    <row r="160" spans="1:11" hidden="1" x14ac:dyDescent="0.3">
      <c r="A160">
        <v>174</v>
      </c>
      <c r="B160" t="s">
        <v>103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51</v>
      </c>
      <c r="K160" t="s">
        <v>104</v>
      </c>
    </row>
    <row r="161" spans="1:11" hidden="1" x14ac:dyDescent="0.3">
      <c r="A161">
        <v>175</v>
      </c>
      <c r="B161" t="s">
        <v>103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51</v>
      </c>
      <c r="K161" t="s">
        <v>104</v>
      </c>
    </row>
    <row r="162" spans="1:11" hidden="1" x14ac:dyDescent="0.3">
      <c r="A162">
        <v>176</v>
      </c>
      <c r="B162" t="s">
        <v>103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51</v>
      </c>
      <c r="K162" t="s">
        <v>104</v>
      </c>
    </row>
    <row r="163" spans="1:11" hidden="1" x14ac:dyDescent="0.3">
      <c r="A163">
        <v>177</v>
      </c>
      <c r="B163" t="s">
        <v>103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51</v>
      </c>
      <c r="K163" t="s">
        <v>104</v>
      </c>
    </row>
    <row r="164" spans="1:11" hidden="1" x14ac:dyDescent="0.3">
      <c r="A164">
        <v>1507</v>
      </c>
      <c r="B164" t="s">
        <v>68</v>
      </c>
      <c r="C164" t="s">
        <v>15</v>
      </c>
      <c r="D164" s="1">
        <v>41912</v>
      </c>
      <c r="E164" s="2">
        <v>2372906000</v>
      </c>
      <c r="F164" s="2">
        <v>1105032000</v>
      </c>
      <c r="G164" s="2">
        <v>276446000</v>
      </c>
      <c r="H164">
        <v>0</v>
      </c>
      <c r="I164" s="2">
        <v>63608000</v>
      </c>
      <c r="J164" t="s">
        <v>12</v>
      </c>
      <c r="K164" t="s">
        <v>69</v>
      </c>
    </row>
    <row r="165" spans="1:11" hidden="1" x14ac:dyDescent="0.3">
      <c r="A165">
        <v>179</v>
      </c>
      <c r="B165" t="s">
        <v>75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76</v>
      </c>
    </row>
    <row r="166" spans="1:11" hidden="1" x14ac:dyDescent="0.3">
      <c r="A166">
        <v>937</v>
      </c>
      <c r="B166" t="s">
        <v>95</v>
      </c>
      <c r="C166" t="s">
        <v>16</v>
      </c>
      <c r="D166" s="1">
        <v>42369</v>
      </c>
      <c r="E166" s="2">
        <v>2418800000</v>
      </c>
      <c r="F166" s="2">
        <v>759200000</v>
      </c>
      <c r="G166" s="2">
        <v>571200000</v>
      </c>
      <c r="H166">
        <v>0</v>
      </c>
      <c r="I166" s="2">
        <v>284600000</v>
      </c>
      <c r="J166" t="s">
        <v>12</v>
      </c>
      <c r="K166" t="s">
        <v>96</v>
      </c>
    </row>
    <row r="167" spans="1:11" hidden="1" x14ac:dyDescent="0.3">
      <c r="A167">
        <v>534</v>
      </c>
      <c r="B167" t="s">
        <v>74</v>
      </c>
      <c r="C167" t="s">
        <v>16</v>
      </c>
      <c r="D167" s="1">
        <v>42004</v>
      </c>
      <c r="E167" s="2">
        <v>2436400000</v>
      </c>
      <c r="F167" s="2">
        <v>844700000</v>
      </c>
      <c r="G167" s="2">
        <v>751700000</v>
      </c>
      <c r="H167">
        <v>0</v>
      </c>
      <c r="I167" s="2">
        <v>201800000</v>
      </c>
      <c r="J167" t="s">
        <v>12</v>
      </c>
      <c r="K167" t="s">
        <v>13</v>
      </c>
    </row>
    <row r="168" spans="1:11" hidden="1" x14ac:dyDescent="0.3">
      <c r="A168">
        <v>182</v>
      </c>
      <c r="B168" t="s">
        <v>105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85</v>
      </c>
    </row>
    <row r="169" spans="1:11" hidden="1" x14ac:dyDescent="0.3">
      <c r="A169">
        <v>183</v>
      </c>
      <c r="B169" t="s">
        <v>105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85</v>
      </c>
    </row>
    <row r="170" spans="1:11" hidden="1" x14ac:dyDescent="0.3">
      <c r="A170">
        <v>184</v>
      </c>
      <c r="B170" t="s">
        <v>105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85</v>
      </c>
    </row>
    <row r="171" spans="1:11" hidden="1" x14ac:dyDescent="0.3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85</v>
      </c>
    </row>
    <row r="172" spans="1:11" hidden="1" x14ac:dyDescent="0.3">
      <c r="A172">
        <v>1444</v>
      </c>
      <c r="B172" t="s">
        <v>65</v>
      </c>
      <c r="C172" t="s">
        <v>16</v>
      </c>
      <c r="D172" s="1">
        <v>42004</v>
      </c>
      <c r="E172" s="2">
        <v>2555601000</v>
      </c>
      <c r="F172" s="2">
        <v>1461190000</v>
      </c>
      <c r="G172" s="2">
        <v>489937000</v>
      </c>
      <c r="H172">
        <v>0</v>
      </c>
      <c r="I172" s="2">
        <v>48138000</v>
      </c>
      <c r="J172" t="s">
        <v>12</v>
      </c>
      <c r="K172" t="s">
        <v>66</v>
      </c>
    </row>
    <row r="173" spans="1:11" hidden="1" x14ac:dyDescent="0.3">
      <c r="A173">
        <v>936</v>
      </c>
      <c r="B173" t="s">
        <v>95</v>
      </c>
      <c r="C173" t="s">
        <v>15</v>
      </c>
      <c r="D173" s="1">
        <v>42004</v>
      </c>
      <c r="E173" s="2">
        <v>2577100000</v>
      </c>
      <c r="F173" s="2">
        <v>877900000</v>
      </c>
      <c r="G173" s="2">
        <v>632000000</v>
      </c>
      <c r="H173">
        <v>0</v>
      </c>
      <c r="I173" s="2">
        <v>258100000</v>
      </c>
      <c r="J173" t="s">
        <v>12</v>
      </c>
      <c r="K173" t="s">
        <v>96</v>
      </c>
    </row>
    <row r="174" spans="1:11" hidden="1" x14ac:dyDescent="0.3">
      <c r="A174">
        <v>535</v>
      </c>
      <c r="B174" t="s">
        <v>74</v>
      </c>
      <c r="C174" t="s">
        <v>20</v>
      </c>
      <c r="D174" s="1">
        <v>42369</v>
      </c>
      <c r="E174" s="2">
        <v>2663600000</v>
      </c>
      <c r="F174" s="2">
        <v>887400000</v>
      </c>
      <c r="G174" s="2">
        <v>884300000</v>
      </c>
      <c r="H174">
        <v>0</v>
      </c>
      <c r="I174" s="2">
        <v>198000000</v>
      </c>
      <c r="J174" t="s">
        <v>12</v>
      </c>
      <c r="K174" t="s">
        <v>13</v>
      </c>
    </row>
    <row r="175" spans="1:11" hidden="1" x14ac:dyDescent="0.3">
      <c r="A175">
        <v>180</v>
      </c>
      <c r="B175" t="s">
        <v>75</v>
      </c>
      <c r="C175" t="s">
        <v>16</v>
      </c>
      <c r="D175" s="1">
        <v>42247</v>
      </c>
      <c r="E175" s="2">
        <v>2706700000</v>
      </c>
      <c r="F175" s="2">
        <v>1561100000</v>
      </c>
      <c r="G175" s="2">
        <v>756900000</v>
      </c>
      <c r="H175">
        <v>0</v>
      </c>
      <c r="I175">
        <v>0</v>
      </c>
      <c r="J175" t="s">
        <v>12</v>
      </c>
      <c r="K175" t="s">
        <v>76</v>
      </c>
    </row>
    <row r="176" spans="1:11" hidden="1" x14ac:dyDescent="0.3">
      <c r="A176">
        <v>190</v>
      </c>
      <c r="B176" t="s">
        <v>106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51</v>
      </c>
      <c r="K176" t="s">
        <v>107</v>
      </c>
    </row>
    <row r="177" spans="1:11" hidden="1" x14ac:dyDescent="0.3">
      <c r="A177">
        <v>191</v>
      </c>
      <c r="B177" t="s">
        <v>106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51</v>
      </c>
      <c r="K177" t="s">
        <v>107</v>
      </c>
    </row>
    <row r="178" spans="1:11" hidden="1" x14ac:dyDescent="0.3">
      <c r="A178">
        <v>192</v>
      </c>
      <c r="B178" t="s">
        <v>106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51</v>
      </c>
      <c r="K178" t="s">
        <v>107</v>
      </c>
    </row>
    <row r="179" spans="1:11" hidden="1" x14ac:dyDescent="0.3">
      <c r="A179">
        <v>193</v>
      </c>
      <c r="B179" t="s">
        <v>106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51</v>
      </c>
      <c r="K179" t="s">
        <v>107</v>
      </c>
    </row>
    <row r="180" spans="1:11" hidden="1" x14ac:dyDescent="0.3">
      <c r="A180">
        <v>194</v>
      </c>
      <c r="B180" t="s">
        <v>108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25</v>
      </c>
      <c r="K180" t="s">
        <v>30</v>
      </c>
    </row>
    <row r="181" spans="1:11" hidden="1" x14ac:dyDescent="0.3">
      <c r="A181">
        <v>195</v>
      </c>
      <c r="B181" t="s">
        <v>108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25</v>
      </c>
      <c r="K181" t="s">
        <v>30</v>
      </c>
    </row>
    <row r="182" spans="1:11" hidden="1" x14ac:dyDescent="0.3">
      <c r="A182">
        <v>196</v>
      </c>
      <c r="B182" t="s">
        <v>108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25</v>
      </c>
      <c r="K182" t="s">
        <v>30</v>
      </c>
    </row>
    <row r="183" spans="1:11" hidden="1" x14ac:dyDescent="0.3">
      <c r="A183">
        <v>197</v>
      </c>
      <c r="B183" t="s">
        <v>108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25</v>
      </c>
      <c r="K183" t="s">
        <v>30</v>
      </c>
    </row>
    <row r="184" spans="1:11" hidden="1" x14ac:dyDescent="0.3">
      <c r="A184">
        <v>198</v>
      </c>
      <c r="B184" t="s">
        <v>109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85</v>
      </c>
    </row>
    <row r="185" spans="1:11" hidden="1" x14ac:dyDescent="0.3">
      <c r="A185">
        <v>199</v>
      </c>
      <c r="B185" t="s">
        <v>109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85</v>
      </c>
    </row>
    <row r="186" spans="1:11" hidden="1" x14ac:dyDescent="0.3">
      <c r="A186">
        <v>200</v>
      </c>
      <c r="B186" t="s">
        <v>109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85</v>
      </c>
    </row>
    <row r="187" spans="1:11" hidden="1" x14ac:dyDescent="0.3">
      <c r="A187">
        <v>201</v>
      </c>
      <c r="B187" t="s">
        <v>109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85</v>
      </c>
    </row>
    <row r="188" spans="1:11" hidden="1" x14ac:dyDescent="0.3">
      <c r="A188">
        <v>202</v>
      </c>
      <c r="B188" t="s">
        <v>110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51</v>
      </c>
      <c r="K188" t="s">
        <v>107</v>
      </c>
    </row>
    <row r="189" spans="1:11" hidden="1" x14ac:dyDescent="0.3">
      <c r="A189">
        <v>203</v>
      </c>
      <c r="B189" t="s">
        <v>110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51</v>
      </c>
      <c r="K189" t="s">
        <v>107</v>
      </c>
    </row>
    <row r="190" spans="1:11" hidden="1" x14ac:dyDescent="0.3">
      <c r="A190">
        <v>204</v>
      </c>
      <c r="B190" t="s">
        <v>110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51</v>
      </c>
      <c r="K190" t="s">
        <v>107</v>
      </c>
    </row>
    <row r="191" spans="1:11" hidden="1" x14ac:dyDescent="0.3">
      <c r="A191">
        <v>205</v>
      </c>
      <c r="B191" t="s">
        <v>110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51</v>
      </c>
      <c r="K191" t="s">
        <v>107</v>
      </c>
    </row>
    <row r="192" spans="1:11" hidden="1" x14ac:dyDescent="0.3">
      <c r="A192">
        <v>206</v>
      </c>
      <c r="B192" t="s">
        <v>111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112</v>
      </c>
    </row>
    <row r="193" spans="1:11" hidden="1" x14ac:dyDescent="0.3">
      <c r="A193">
        <v>207</v>
      </c>
      <c r="B193" t="s">
        <v>111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112</v>
      </c>
    </row>
    <row r="194" spans="1:11" hidden="1" x14ac:dyDescent="0.3">
      <c r="A194">
        <v>208</v>
      </c>
      <c r="B194" t="s">
        <v>111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112</v>
      </c>
    </row>
    <row r="195" spans="1:11" hidden="1" x14ac:dyDescent="0.3">
      <c r="A195">
        <v>209</v>
      </c>
      <c r="B195" t="s">
        <v>111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112</v>
      </c>
    </row>
    <row r="196" spans="1:11" hidden="1" x14ac:dyDescent="0.3">
      <c r="A196">
        <v>210</v>
      </c>
      <c r="B196" t="s">
        <v>113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25</v>
      </c>
      <c r="K196" t="s">
        <v>30</v>
      </c>
    </row>
    <row r="197" spans="1:11" hidden="1" x14ac:dyDescent="0.3">
      <c r="A197">
        <v>211</v>
      </c>
      <c r="B197" t="s">
        <v>113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25</v>
      </c>
      <c r="K197" t="s">
        <v>30</v>
      </c>
    </row>
    <row r="198" spans="1:11" hidden="1" x14ac:dyDescent="0.3">
      <c r="A198">
        <v>212</v>
      </c>
      <c r="B198" t="s">
        <v>113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25</v>
      </c>
      <c r="K198" t="s">
        <v>30</v>
      </c>
    </row>
    <row r="199" spans="1:11" hidden="1" x14ac:dyDescent="0.3">
      <c r="A199">
        <v>213</v>
      </c>
      <c r="B199" t="s">
        <v>113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25</v>
      </c>
      <c r="K199" t="s">
        <v>30</v>
      </c>
    </row>
    <row r="200" spans="1:11" hidden="1" x14ac:dyDescent="0.3">
      <c r="A200">
        <v>214</v>
      </c>
      <c r="B200" t="s">
        <v>114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25</v>
      </c>
      <c r="K200" t="s">
        <v>30</v>
      </c>
    </row>
    <row r="201" spans="1:11" hidden="1" x14ac:dyDescent="0.3">
      <c r="A201">
        <v>215</v>
      </c>
      <c r="B201" t="s">
        <v>114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25</v>
      </c>
      <c r="K201" t="s">
        <v>30</v>
      </c>
    </row>
    <row r="202" spans="1:11" hidden="1" x14ac:dyDescent="0.3">
      <c r="A202">
        <v>216</v>
      </c>
      <c r="B202" t="s">
        <v>114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25</v>
      </c>
      <c r="K202" t="s">
        <v>30</v>
      </c>
    </row>
    <row r="203" spans="1:11" hidden="1" x14ac:dyDescent="0.3">
      <c r="A203">
        <v>217</v>
      </c>
      <c r="B203" t="s">
        <v>114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25</v>
      </c>
      <c r="K203" t="s">
        <v>30</v>
      </c>
    </row>
    <row r="204" spans="1:11" hidden="1" x14ac:dyDescent="0.3">
      <c r="A204">
        <v>218</v>
      </c>
      <c r="B204" t="s">
        <v>115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89</v>
      </c>
      <c r="K204" t="s">
        <v>116</v>
      </c>
    </row>
    <row r="205" spans="1:11" hidden="1" x14ac:dyDescent="0.3">
      <c r="A205">
        <v>219</v>
      </c>
      <c r="B205" t="s">
        <v>115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89</v>
      </c>
      <c r="K205" t="s">
        <v>116</v>
      </c>
    </row>
    <row r="206" spans="1:11" hidden="1" x14ac:dyDescent="0.3">
      <c r="A206">
        <v>220</v>
      </c>
      <c r="B206" t="s">
        <v>115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89</v>
      </c>
      <c r="K206" t="s">
        <v>116</v>
      </c>
    </row>
    <row r="207" spans="1:11" hidden="1" x14ac:dyDescent="0.3">
      <c r="A207">
        <v>221</v>
      </c>
      <c r="B207" t="s">
        <v>115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89</v>
      </c>
      <c r="K207" t="s">
        <v>116</v>
      </c>
    </row>
    <row r="208" spans="1:11" hidden="1" x14ac:dyDescent="0.3">
      <c r="A208">
        <v>222</v>
      </c>
      <c r="B208" t="s">
        <v>117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73</v>
      </c>
    </row>
    <row r="209" spans="1:11" hidden="1" x14ac:dyDescent="0.3">
      <c r="A209">
        <v>223</v>
      </c>
      <c r="B209" t="s">
        <v>117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73</v>
      </c>
    </row>
    <row r="210" spans="1:11" hidden="1" x14ac:dyDescent="0.3">
      <c r="A210">
        <v>224</v>
      </c>
      <c r="B210" t="s">
        <v>117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73</v>
      </c>
    </row>
    <row r="211" spans="1:11" hidden="1" x14ac:dyDescent="0.3">
      <c r="A211">
        <v>225</v>
      </c>
      <c r="B211" t="s">
        <v>117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73</v>
      </c>
    </row>
    <row r="212" spans="1:11" hidden="1" x14ac:dyDescent="0.3">
      <c r="A212">
        <v>230</v>
      </c>
      <c r="B212" t="s">
        <v>118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63</v>
      </c>
      <c r="K212" t="s">
        <v>119</v>
      </c>
    </row>
    <row r="213" spans="1:11" hidden="1" x14ac:dyDescent="0.3">
      <c r="A213">
        <v>231</v>
      </c>
      <c r="B213" t="s">
        <v>118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63</v>
      </c>
      <c r="K213" t="s">
        <v>119</v>
      </c>
    </row>
    <row r="214" spans="1:11" hidden="1" x14ac:dyDescent="0.3">
      <c r="A214">
        <v>232</v>
      </c>
      <c r="B214" t="s">
        <v>118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63</v>
      </c>
      <c r="K214" t="s">
        <v>119</v>
      </c>
    </row>
    <row r="215" spans="1:11" hidden="1" x14ac:dyDescent="0.3">
      <c r="A215">
        <v>233</v>
      </c>
      <c r="B215" t="s">
        <v>118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63</v>
      </c>
      <c r="K215" t="s">
        <v>119</v>
      </c>
    </row>
    <row r="216" spans="1:11" hidden="1" x14ac:dyDescent="0.3">
      <c r="A216">
        <v>234</v>
      </c>
      <c r="B216" t="s">
        <v>120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25</v>
      </c>
      <c r="K216" t="s">
        <v>28</v>
      </c>
    </row>
    <row r="217" spans="1:11" hidden="1" x14ac:dyDescent="0.3">
      <c r="A217">
        <v>235</v>
      </c>
      <c r="B217" t="s">
        <v>120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25</v>
      </c>
      <c r="K217" t="s">
        <v>28</v>
      </c>
    </row>
    <row r="218" spans="1:11" hidden="1" x14ac:dyDescent="0.3">
      <c r="A218">
        <v>236</v>
      </c>
      <c r="B218" t="s">
        <v>120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25</v>
      </c>
      <c r="K218" t="s">
        <v>28</v>
      </c>
    </row>
    <row r="219" spans="1:11" hidden="1" x14ac:dyDescent="0.3">
      <c r="A219">
        <v>237</v>
      </c>
      <c r="B219" t="s">
        <v>120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25</v>
      </c>
      <c r="K219" t="s">
        <v>28</v>
      </c>
    </row>
    <row r="220" spans="1:11" hidden="1" x14ac:dyDescent="0.3">
      <c r="A220">
        <v>238</v>
      </c>
      <c r="B220" t="s">
        <v>121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3">
      <c r="A221">
        <v>239</v>
      </c>
      <c r="B221" t="s">
        <v>121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3">
      <c r="A222">
        <v>240</v>
      </c>
      <c r="B222" t="s">
        <v>121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3">
      <c r="A223">
        <v>241</v>
      </c>
      <c r="B223" t="s">
        <v>121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3">
      <c r="A224">
        <v>242</v>
      </c>
      <c r="B224" t="s">
        <v>122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123</v>
      </c>
    </row>
    <row r="225" spans="1:11" hidden="1" x14ac:dyDescent="0.3">
      <c r="A225">
        <v>243</v>
      </c>
      <c r="B225" t="s">
        <v>122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123</v>
      </c>
    </row>
    <row r="226" spans="1:11" hidden="1" x14ac:dyDescent="0.3">
      <c r="A226">
        <v>244</v>
      </c>
      <c r="B226" t="s">
        <v>122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123</v>
      </c>
    </row>
    <row r="227" spans="1:11" hidden="1" x14ac:dyDescent="0.3">
      <c r="A227">
        <v>245</v>
      </c>
      <c r="B227" t="s">
        <v>122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123</v>
      </c>
    </row>
    <row r="228" spans="1:11" hidden="1" x14ac:dyDescent="0.3">
      <c r="A228">
        <v>246</v>
      </c>
      <c r="B228" t="s">
        <v>124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56</v>
      </c>
      <c r="K228" t="s">
        <v>57</v>
      </c>
    </row>
    <row r="229" spans="1:11" hidden="1" x14ac:dyDescent="0.3">
      <c r="A229">
        <v>247</v>
      </c>
      <c r="B229" t="s">
        <v>124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56</v>
      </c>
      <c r="K229" t="s">
        <v>57</v>
      </c>
    </row>
    <row r="230" spans="1:11" hidden="1" x14ac:dyDescent="0.3">
      <c r="A230">
        <v>248</v>
      </c>
      <c r="B230" t="s">
        <v>124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56</v>
      </c>
      <c r="K230" t="s">
        <v>57</v>
      </c>
    </row>
    <row r="231" spans="1:11" hidden="1" x14ac:dyDescent="0.3">
      <c r="A231">
        <v>249</v>
      </c>
      <c r="B231" t="s">
        <v>124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56</v>
      </c>
      <c r="K231" t="s">
        <v>57</v>
      </c>
    </row>
    <row r="232" spans="1:11" hidden="1" x14ac:dyDescent="0.3">
      <c r="A232">
        <v>254</v>
      </c>
      <c r="B232" t="s">
        <v>125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40</v>
      </c>
      <c r="K232" t="s">
        <v>126</v>
      </c>
    </row>
    <row r="233" spans="1:11" hidden="1" x14ac:dyDescent="0.3">
      <c r="A233">
        <v>255</v>
      </c>
      <c r="B233" t="s">
        <v>125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40</v>
      </c>
      <c r="K233" t="s">
        <v>126</v>
      </c>
    </row>
    <row r="234" spans="1:11" hidden="1" x14ac:dyDescent="0.3">
      <c r="A234">
        <v>256</v>
      </c>
      <c r="B234" t="s">
        <v>125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40</v>
      </c>
      <c r="K234" t="s">
        <v>126</v>
      </c>
    </row>
    <row r="235" spans="1:11" hidden="1" x14ac:dyDescent="0.3">
      <c r="A235">
        <v>257</v>
      </c>
      <c r="B235" t="s">
        <v>125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40</v>
      </c>
      <c r="K235" t="s">
        <v>126</v>
      </c>
    </row>
    <row r="236" spans="1:11" hidden="1" x14ac:dyDescent="0.3">
      <c r="A236">
        <v>258</v>
      </c>
      <c r="B236" t="s">
        <v>127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25</v>
      </c>
      <c r="K236" t="s">
        <v>28</v>
      </c>
    </row>
    <row r="237" spans="1:11" hidden="1" x14ac:dyDescent="0.3">
      <c r="A237">
        <v>259</v>
      </c>
      <c r="B237" t="s">
        <v>127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25</v>
      </c>
      <c r="K237" t="s">
        <v>28</v>
      </c>
    </row>
    <row r="238" spans="1:11" hidden="1" x14ac:dyDescent="0.3">
      <c r="A238">
        <v>260</v>
      </c>
      <c r="B238" t="s">
        <v>127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25</v>
      </c>
      <c r="K238" t="s">
        <v>28</v>
      </c>
    </row>
    <row r="239" spans="1:11" hidden="1" x14ac:dyDescent="0.3">
      <c r="A239">
        <v>261</v>
      </c>
      <c r="B239" t="s">
        <v>127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25</v>
      </c>
      <c r="K239" t="s">
        <v>28</v>
      </c>
    </row>
    <row r="240" spans="1:11" hidden="1" x14ac:dyDescent="0.3">
      <c r="A240">
        <v>1508</v>
      </c>
      <c r="B240" t="s">
        <v>68</v>
      </c>
      <c r="C240" t="s">
        <v>16</v>
      </c>
      <c r="D240" s="1">
        <v>42277</v>
      </c>
      <c r="E240" s="2">
        <v>2707115000</v>
      </c>
      <c r="F240" s="2">
        <v>1257270000</v>
      </c>
      <c r="G240" s="2">
        <v>321624000</v>
      </c>
      <c r="H240">
        <v>0</v>
      </c>
      <c r="I240" s="2">
        <v>54219000</v>
      </c>
      <c r="J240" t="s">
        <v>12</v>
      </c>
      <c r="K240" t="s">
        <v>69</v>
      </c>
    </row>
    <row r="241" spans="1:11" hidden="1" x14ac:dyDescent="0.3">
      <c r="A241">
        <v>1445</v>
      </c>
      <c r="B241" t="s">
        <v>65</v>
      </c>
      <c r="C241" t="s">
        <v>20</v>
      </c>
      <c r="D241" s="1">
        <v>42369</v>
      </c>
      <c r="E241" s="2">
        <v>2985908000</v>
      </c>
      <c r="F241" s="2">
        <v>1719723000</v>
      </c>
      <c r="G241" s="2">
        <v>712803000</v>
      </c>
      <c r="H241">
        <v>0</v>
      </c>
      <c r="I241" s="2">
        <v>65770000</v>
      </c>
      <c r="J241" t="s">
        <v>12</v>
      </c>
      <c r="K241" t="s">
        <v>66</v>
      </c>
    </row>
    <row r="242" spans="1:11" x14ac:dyDescent="0.3">
      <c r="A242">
        <v>1366</v>
      </c>
      <c r="B242" t="s">
        <v>128</v>
      </c>
      <c r="C242" t="s">
        <v>11</v>
      </c>
      <c r="D242" s="1">
        <v>41274</v>
      </c>
      <c r="E242" s="2">
        <v>2993489000</v>
      </c>
      <c r="F242" s="2">
        <v>1321772000</v>
      </c>
      <c r="G242" s="2">
        <v>914130000</v>
      </c>
      <c r="H242">
        <v>0</v>
      </c>
      <c r="I242">
        <v>0</v>
      </c>
      <c r="J242" t="s">
        <v>12</v>
      </c>
      <c r="K242" t="s">
        <v>66</v>
      </c>
    </row>
    <row r="243" spans="1:11" x14ac:dyDescent="0.3">
      <c r="A243">
        <v>620</v>
      </c>
      <c r="B243" t="s">
        <v>129</v>
      </c>
      <c r="C243" t="s">
        <v>11</v>
      </c>
      <c r="D243" s="1">
        <v>41274</v>
      </c>
      <c r="E243" s="2">
        <v>3134800000</v>
      </c>
      <c r="F243" s="2">
        <v>2093200000</v>
      </c>
      <c r="G243" s="2">
        <v>873100000</v>
      </c>
      <c r="H243">
        <v>0</v>
      </c>
      <c r="I243" s="2">
        <v>7400000</v>
      </c>
      <c r="J243" t="s">
        <v>12</v>
      </c>
      <c r="K243" t="s">
        <v>71</v>
      </c>
    </row>
    <row r="244" spans="1:11" hidden="1" x14ac:dyDescent="0.3">
      <c r="A244">
        <v>266</v>
      </c>
      <c r="B244" t="s">
        <v>130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51</v>
      </c>
      <c r="K244" t="s">
        <v>54</v>
      </c>
    </row>
    <row r="245" spans="1:11" hidden="1" x14ac:dyDescent="0.3">
      <c r="A245">
        <v>267</v>
      </c>
      <c r="B245" t="s">
        <v>130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51</v>
      </c>
      <c r="K245" t="s">
        <v>54</v>
      </c>
    </row>
    <row r="246" spans="1:11" hidden="1" x14ac:dyDescent="0.3">
      <c r="A246">
        <v>268</v>
      </c>
      <c r="B246" t="s">
        <v>130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51</v>
      </c>
      <c r="K246" t="s">
        <v>54</v>
      </c>
    </row>
    <row r="247" spans="1:11" hidden="1" x14ac:dyDescent="0.3">
      <c r="A247">
        <v>269</v>
      </c>
      <c r="B247" t="s">
        <v>130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51</v>
      </c>
      <c r="K247" t="s">
        <v>54</v>
      </c>
    </row>
    <row r="248" spans="1:11" hidden="1" x14ac:dyDescent="0.3">
      <c r="A248">
        <v>270</v>
      </c>
      <c r="B248" t="s">
        <v>131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56</v>
      </c>
      <c r="K248" t="s">
        <v>132</v>
      </c>
    </row>
    <row r="249" spans="1:11" hidden="1" x14ac:dyDescent="0.3">
      <c r="A249">
        <v>271</v>
      </c>
      <c r="B249" t="s">
        <v>131</v>
      </c>
      <c r="C249" t="s">
        <v>15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56</v>
      </c>
      <c r="K249" t="s">
        <v>132</v>
      </c>
    </row>
    <row r="250" spans="1:11" hidden="1" x14ac:dyDescent="0.3">
      <c r="A250">
        <v>272</v>
      </c>
      <c r="B250" t="s">
        <v>131</v>
      </c>
      <c r="C250" t="s">
        <v>16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56</v>
      </c>
      <c r="K250" t="s">
        <v>132</v>
      </c>
    </row>
    <row r="251" spans="1:11" hidden="1" x14ac:dyDescent="0.3">
      <c r="A251">
        <v>273</v>
      </c>
      <c r="B251" t="s">
        <v>131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56</v>
      </c>
      <c r="K251" t="s">
        <v>132</v>
      </c>
    </row>
    <row r="252" spans="1:11" hidden="1" x14ac:dyDescent="0.3">
      <c r="A252">
        <v>274</v>
      </c>
      <c r="B252" t="s">
        <v>133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56</v>
      </c>
      <c r="K252" t="s">
        <v>57</v>
      </c>
    </row>
    <row r="253" spans="1:11" hidden="1" x14ac:dyDescent="0.3">
      <c r="A253">
        <v>275</v>
      </c>
      <c r="B253" t="s">
        <v>133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56</v>
      </c>
      <c r="K253" t="s">
        <v>57</v>
      </c>
    </row>
    <row r="254" spans="1:11" hidden="1" x14ac:dyDescent="0.3">
      <c r="A254">
        <v>276</v>
      </c>
      <c r="B254" t="s">
        <v>133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56</v>
      </c>
      <c r="K254" t="s">
        <v>57</v>
      </c>
    </row>
    <row r="255" spans="1:11" hidden="1" x14ac:dyDescent="0.3">
      <c r="A255">
        <v>277</v>
      </c>
      <c r="B255" t="s">
        <v>133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56</v>
      </c>
      <c r="K255" t="s">
        <v>57</v>
      </c>
    </row>
    <row r="256" spans="1:11" hidden="1" x14ac:dyDescent="0.3">
      <c r="A256">
        <v>278</v>
      </c>
      <c r="B256" t="s">
        <v>134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135</v>
      </c>
    </row>
    <row r="257" spans="1:11" hidden="1" x14ac:dyDescent="0.3">
      <c r="A257">
        <v>279</v>
      </c>
      <c r="B257" t="s">
        <v>134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135</v>
      </c>
    </row>
    <row r="258" spans="1:11" hidden="1" x14ac:dyDescent="0.3">
      <c r="A258">
        <v>280</v>
      </c>
      <c r="B258" t="s">
        <v>134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135</v>
      </c>
    </row>
    <row r="259" spans="1:11" hidden="1" x14ac:dyDescent="0.3">
      <c r="A259">
        <v>281</v>
      </c>
      <c r="B259" t="s">
        <v>134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135</v>
      </c>
    </row>
    <row r="260" spans="1:11" hidden="1" x14ac:dyDescent="0.3">
      <c r="A260">
        <v>282</v>
      </c>
      <c r="B260" t="s">
        <v>136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73</v>
      </c>
    </row>
    <row r="261" spans="1:11" hidden="1" x14ac:dyDescent="0.3">
      <c r="A261">
        <v>283</v>
      </c>
      <c r="B261" t="s">
        <v>136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73</v>
      </c>
    </row>
    <row r="262" spans="1:11" hidden="1" x14ac:dyDescent="0.3">
      <c r="A262">
        <v>284</v>
      </c>
      <c r="B262" t="s">
        <v>136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73</v>
      </c>
    </row>
    <row r="263" spans="1:11" hidden="1" x14ac:dyDescent="0.3">
      <c r="A263">
        <v>285</v>
      </c>
      <c r="B263" t="s">
        <v>136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73</v>
      </c>
    </row>
    <row r="264" spans="1:11" hidden="1" x14ac:dyDescent="0.3">
      <c r="A264">
        <v>286</v>
      </c>
      <c r="B264" t="s">
        <v>137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138</v>
      </c>
    </row>
    <row r="265" spans="1:11" hidden="1" x14ac:dyDescent="0.3">
      <c r="A265">
        <v>287</v>
      </c>
      <c r="B265" t="s">
        <v>137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138</v>
      </c>
    </row>
    <row r="266" spans="1:11" hidden="1" x14ac:dyDescent="0.3">
      <c r="A266">
        <v>288</v>
      </c>
      <c r="B266" t="s">
        <v>137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138</v>
      </c>
    </row>
    <row r="267" spans="1:11" hidden="1" x14ac:dyDescent="0.3">
      <c r="A267">
        <v>289</v>
      </c>
      <c r="B267" t="s">
        <v>137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138</v>
      </c>
    </row>
    <row r="268" spans="1:11" hidden="1" x14ac:dyDescent="0.3">
      <c r="A268">
        <v>290</v>
      </c>
      <c r="B268" t="s">
        <v>139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63</v>
      </c>
      <c r="K268" t="s">
        <v>140</v>
      </c>
    </row>
    <row r="269" spans="1:11" hidden="1" x14ac:dyDescent="0.3">
      <c r="A269">
        <v>291</v>
      </c>
      <c r="B269" t="s">
        <v>139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63</v>
      </c>
      <c r="K269" t="s">
        <v>140</v>
      </c>
    </row>
    <row r="270" spans="1:11" hidden="1" x14ac:dyDescent="0.3">
      <c r="A270">
        <v>292</v>
      </c>
      <c r="B270" t="s">
        <v>139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63</v>
      </c>
      <c r="K270" t="s">
        <v>140</v>
      </c>
    </row>
    <row r="271" spans="1:11" hidden="1" x14ac:dyDescent="0.3">
      <c r="A271">
        <v>293</v>
      </c>
      <c r="B271" t="s">
        <v>139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63</v>
      </c>
      <c r="K271" t="s">
        <v>140</v>
      </c>
    </row>
    <row r="272" spans="1:11" hidden="1" x14ac:dyDescent="0.3">
      <c r="A272">
        <v>294</v>
      </c>
      <c r="B272" t="s">
        <v>141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51</v>
      </c>
      <c r="K272" t="s">
        <v>142</v>
      </c>
    </row>
    <row r="273" spans="1:11" hidden="1" x14ac:dyDescent="0.3">
      <c r="A273">
        <v>295</v>
      </c>
      <c r="B273" t="s">
        <v>141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51</v>
      </c>
      <c r="K273" t="s">
        <v>142</v>
      </c>
    </row>
    <row r="274" spans="1:11" hidden="1" x14ac:dyDescent="0.3">
      <c r="A274">
        <v>296</v>
      </c>
      <c r="B274" t="s">
        <v>141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51</v>
      </c>
      <c r="K274" t="s">
        <v>142</v>
      </c>
    </row>
    <row r="275" spans="1:11" hidden="1" x14ac:dyDescent="0.3">
      <c r="A275">
        <v>297</v>
      </c>
      <c r="B275" t="s">
        <v>141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51</v>
      </c>
      <c r="K275" t="s">
        <v>142</v>
      </c>
    </row>
    <row r="276" spans="1:11" hidden="1" x14ac:dyDescent="0.3">
      <c r="A276">
        <v>298</v>
      </c>
      <c r="B276" t="s">
        <v>143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40</v>
      </c>
      <c r="K276" t="s">
        <v>144</v>
      </c>
    </row>
    <row r="277" spans="1:11" hidden="1" x14ac:dyDescent="0.3">
      <c r="A277">
        <v>299</v>
      </c>
      <c r="B277" t="s">
        <v>143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40</v>
      </c>
      <c r="K277" t="s">
        <v>144</v>
      </c>
    </row>
    <row r="278" spans="1:11" hidden="1" x14ac:dyDescent="0.3">
      <c r="A278">
        <v>300</v>
      </c>
      <c r="B278" t="s">
        <v>143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40</v>
      </c>
      <c r="K278" t="s">
        <v>144</v>
      </c>
    </row>
    <row r="279" spans="1:11" hidden="1" x14ac:dyDescent="0.3">
      <c r="A279">
        <v>301</v>
      </c>
      <c r="B279" t="s">
        <v>143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40</v>
      </c>
      <c r="K279" t="s">
        <v>144</v>
      </c>
    </row>
    <row r="280" spans="1:11" hidden="1" x14ac:dyDescent="0.3">
      <c r="A280">
        <v>302</v>
      </c>
      <c r="B280" t="s">
        <v>145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89</v>
      </c>
      <c r="K280" t="s">
        <v>146</v>
      </c>
    </row>
    <row r="281" spans="1:11" hidden="1" x14ac:dyDescent="0.3">
      <c r="A281">
        <v>303</v>
      </c>
      <c r="B281" t="s">
        <v>145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89</v>
      </c>
      <c r="K281" t="s">
        <v>146</v>
      </c>
    </row>
    <row r="282" spans="1:11" hidden="1" x14ac:dyDescent="0.3">
      <c r="A282">
        <v>304</v>
      </c>
      <c r="B282" t="s">
        <v>145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89</v>
      </c>
      <c r="K282" t="s">
        <v>146</v>
      </c>
    </row>
    <row r="283" spans="1:11" hidden="1" x14ac:dyDescent="0.3">
      <c r="A283">
        <v>305</v>
      </c>
      <c r="B283" t="s">
        <v>145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89</v>
      </c>
      <c r="K283" t="s">
        <v>146</v>
      </c>
    </row>
    <row r="284" spans="1:11" hidden="1" x14ac:dyDescent="0.3">
      <c r="A284">
        <v>1509</v>
      </c>
      <c r="B284" t="s">
        <v>68</v>
      </c>
      <c r="C284" t="s">
        <v>20</v>
      </c>
      <c r="D284" s="1">
        <v>42643</v>
      </c>
      <c r="E284" s="2">
        <v>3171411000</v>
      </c>
      <c r="F284" s="2">
        <v>1443348000</v>
      </c>
      <c r="G284" s="2">
        <v>382858000</v>
      </c>
      <c r="H284">
        <v>0</v>
      </c>
      <c r="I284" s="2">
        <v>77445000</v>
      </c>
      <c r="J284" t="s">
        <v>12</v>
      </c>
      <c r="K284" t="s">
        <v>69</v>
      </c>
    </row>
    <row r="285" spans="1:11" hidden="1" x14ac:dyDescent="0.3">
      <c r="A285">
        <v>1367</v>
      </c>
      <c r="B285" t="s">
        <v>128</v>
      </c>
      <c r="C285" t="s">
        <v>15</v>
      </c>
      <c r="D285" s="1">
        <v>41639</v>
      </c>
      <c r="E285" s="2">
        <v>3238128000</v>
      </c>
      <c r="F285" s="2">
        <v>1355200000</v>
      </c>
      <c r="G285" s="2">
        <v>1040567000</v>
      </c>
      <c r="H285">
        <v>0</v>
      </c>
      <c r="I285">
        <v>0</v>
      </c>
      <c r="J285" t="s">
        <v>12</v>
      </c>
      <c r="K285" t="s">
        <v>66</v>
      </c>
    </row>
    <row r="286" spans="1:11" hidden="1" x14ac:dyDescent="0.3">
      <c r="A286">
        <v>181</v>
      </c>
      <c r="B286" t="s">
        <v>75</v>
      </c>
      <c r="C286" t="s">
        <v>20</v>
      </c>
      <c r="D286" s="1">
        <v>42613</v>
      </c>
      <c r="E286" s="2">
        <v>3291300000</v>
      </c>
      <c r="F286" s="2">
        <v>1855100000</v>
      </c>
      <c r="G286" s="2">
        <v>946000000</v>
      </c>
      <c r="H286">
        <v>0</v>
      </c>
      <c r="I286">
        <v>0</v>
      </c>
      <c r="J286" t="s">
        <v>12</v>
      </c>
      <c r="K286" t="s">
        <v>76</v>
      </c>
    </row>
    <row r="287" spans="1:11" x14ac:dyDescent="0.3">
      <c r="A287">
        <v>612</v>
      </c>
      <c r="B287" t="s">
        <v>147</v>
      </c>
      <c r="C287" t="s">
        <v>11</v>
      </c>
      <c r="D287" s="1">
        <v>41639</v>
      </c>
      <c r="E287" s="2">
        <v>3326106000</v>
      </c>
      <c r="F287" s="2">
        <v>1606661000</v>
      </c>
      <c r="G287" s="2">
        <v>1007431000</v>
      </c>
      <c r="H287">
        <v>0</v>
      </c>
      <c r="I287">
        <v>0</v>
      </c>
      <c r="J287" t="s">
        <v>12</v>
      </c>
      <c r="K287" t="s">
        <v>71</v>
      </c>
    </row>
    <row r="288" spans="1:11" hidden="1" x14ac:dyDescent="0.3">
      <c r="A288">
        <v>310</v>
      </c>
      <c r="B288" t="s">
        <v>148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149</v>
      </c>
    </row>
    <row r="289" spans="1:11" hidden="1" x14ac:dyDescent="0.3">
      <c r="A289">
        <v>311</v>
      </c>
      <c r="B289" t="s">
        <v>148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149</v>
      </c>
    </row>
    <row r="290" spans="1:11" hidden="1" x14ac:dyDescent="0.3">
      <c r="A290">
        <v>312</v>
      </c>
      <c r="B290" t="s">
        <v>148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149</v>
      </c>
    </row>
    <row r="291" spans="1:11" hidden="1" x14ac:dyDescent="0.3">
      <c r="A291">
        <v>313</v>
      </c>
      <c r="B291" t="s">
        <v>148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149</v>
      </c>
    </row>
    <row r="292" spans="1:11" hidden="1" x14ac:dyDescent="0.3">
      <c r="A292">
        <v>314</v>
      </c>
      <c r="B292" t="s">
        <v>150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25</v>
      </c>
      <c r="K292" t="s">
        <v>87</v>
      </c>
    </row>
    <row r="293" spans="1:11" hidden="1" x14ac:dyDescent="0.3">
      <c r="A293">
        <v>315</v>
      </c>
      <c r="B293" t="s">
        <v>150</v>
      </c>
      <c r="C293" t="s">
        <v>15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25</v>
      </c>
      <c r="K293" t="s">
        <v>87</v>
      </c>
    </row>
    <row r="294" spans="1:11" hidden="1" x14ac:dyDescent="0.3">
      <c r="A294">
        <v>316</v>
      </c>
      <c r="B294" t="s">
        <v>150</v>
      </c>
      <c r="C294" t="s">
        <v>16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25</v>
      </c>
      <c r="K294" t="s">
        <v>87</v>
      </c>
    </row>
    <row r="295" spans="1:11" hidden="1" x14ac:dyDescent="0.3">
      <c r="A295">
        <v>317</v>
      </c>
      <c r="B295" t="s">
        <v>150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25</v>
      </c>
      <c r="K295" t="s">
        <v>87</v>
      </c>
    </row>
    <row r="296" spans="1:11" hidden="1" x14ac:dyDescent="0.3">
      <c r="A296">
        <v>318</v>
      </c>
      <c r="B296" t="s">
        <v>151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51</v>
      </c>
      <c r="K296" t="s">
        <v>54</v>
      </c>
    </row>
    <row r="297" spans="1:11" hidden="1" x14ac:dyDescent="0.3">
      <c r="A297">
        <v>319</v>
      </c>
      <c r="B297" t="s">
        <v>151</v>
      </c>
      <c r="C297" t="s">
        <v>15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51</v>
      </c>
      <c r="K297" t="s">
        <v>54</v>
      </c>
    </row>
    <row r="298" spans="1:11" hidden="1" x14ac:dyDescent="0.3">
      <c r="A298">
        <v>320</v>
      </c>
      <c r="B298" t="s">
        <v>151</v>
      </c>
      <c r="C298" t="s">
        <v>16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51</v>
      </c>
      <c r="K298" t="s">
        <v>54</v>
      </c>
    </row>
    <row r="299" spans="1:11" hidden="1" x14ac:dyDescent="0.3">
      <c r="A299">
        <v>321</v>
      </c>
      <c r="B299" t="s">
        <v>151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51</v>
      </c>
      <c r="K299" t="s">
        <v>54</v>
      </c>
    </row>
    <row r="300" spans="1:11" hidden="1" x14ac:dyDescent="0.3">
      <c r="A300">
        <v>322</v>
      </c>
      <c r="B300" t="s">
        <v>152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40</v>
      </c>
      <c r="K300" t="s">
        <v>144</v>
      </c>
    </row>
    <row r="301" spans="1:11" hidden="1" x14ac:dyDescent="0.3">
      <c r="A301">
        <v>323</v>
      </c>
      <c r="B301" t="s">
        <v>152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40</v>
      </c>
      <c r="K301" t="s">
        <v>144</v>
      </c>
    </row>
    <row r="302" spans="1:11" hidden="1" x14ac:dyDescent="0.3">
      <c r="A302">
        <v>324</v>
      </c>
      <c r="B302" t="s">
        <v>152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40</v>
      </c>
      <c r="K302" t="s">
        <v>144</v>
      </c>
    </row>
    <row r="303" spans="1:11" hidden="1" x14ac:dyDescent="0.3">
      <c r="A303">
        <v>325</v>
      </c>
      <c r="B303" t="s">
        <v>152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40</v>
      </c>
      <c r="K303" t="s">
        <v>144</v>
      </c>
    </row>
    <row r="304" spans="1:11" hidden="1" x14ac:dyDescent="0.3">
      <c r="A304">
        <v>326</v>
      </c>
      <c r="B304" t="s">
        <v>153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40</v>
      </c>
      <c r="K304" t="s">
        <v>144</v>
      </c>
    </row>
    <row r="305" spans="1:11" hidden="1" x14ac:dyDescent="0.3">
      <c r="A305">
        <v>327</v>
      </c>
      <c r="B305" t="s">
        <v>153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40</v>
      </c>
      <c r="K305" t="s">
        <v>144</v>
      </c>
    </row>
    <row r="306" spans="1:11" hidden="1" x14ac:dyDescent="0.3">
      <c r="A306">
        <v>328</v>
      </c>
      <c r="B306" t="s">
        <v>153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40</v>
      </c>
      <c r="K306" t="s">
        <v>144</v>
      </c>
    </row>
    <row r="307" spans="1:11" hidden="1" x14ac:dyDescent="0.3">
      <c r="A307">
        <v>329</v>
      </c>
      <c r="B307" t="s">
        <v>153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40</v>
      </c>
      <c r="K307" t="s">
        <v>144</v>
      </c>
    </row>
    <row r="308" spans="1:11" hidden="1" x14ac:dyDescent="0.3">
      <c r="A308">
        <v>330</v>
      </c>
      <c r="B308" t="s">
        <v>154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51</v>
      </c>
      <c r="K308" t="s">
        <v>142</v>
      </c>
    </row>
    <row r="309" spans="1:11" hidden="1" x14ac:dyDescent="0.3">
      <c r="A309">
        <v>331</v>
      </c>
      <c r="B309" t="s">
        <v>154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51</v>
      </c>
      <c r="K309" t="s">
        <v>142</v>
      </c>
    </row>
    <row r="310" spans="1:11" hidden="1" x14ac:dyDescent="0.3">
      <c r="A310">
        <v>332</v>
      </c>
      <c r="B310" t="s">
        <v>154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51</v>
      </c>
      <c r="K310" t="s">
        <v>142</v>
      </c>
    </row>
    <row r="311" spans="1:11" hidden="1" x14ac:dyDescent="0.3">
      <c r="A311">
        <v>333</v>
      </c>
      <c r="B311" t="s">
        <v>154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51</v>
      </c>
      <c r="K311" t="s">
        <v>142</v>
      </c>
    </row>
    <row r="312" spans="1:11" hidden="1" x14ac:dyDescent="0.3">
      <c r="A312">
        <v>338</v>
      </c>
      <c r="B312" t="s">
        <v>155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156</v>
      </c>
    </row>
    <row r="313" spans="1:11" hidden="1" x14ac:dyDescent="0.3">
      <c r="A313">
        <v>339</v>
      </c>
      <c r="B313" t="s">
        <v>155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156</v>
      </c>
    </row>
    <row r="314" spans="1:11" hidden="1" x14ac:dyDescent="0.3">
      <c r="A314">
        <v>340</v>
      </c>
      <c r="B314" t="s">
        <v>155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156</v>
      </c>
    </row>
    <row r="315" spans="1:11" hidden="1" x14ac:dyDescent="0.3">
      <c r="A315">
        <v>341</v>
      </c>
      <c r="B315" t="s">
        <v>155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156</v>
      </c>
    </row>
    <row r="316" spans="1:11" x14ac:dyDescent="0.3">
      <c r="A316">
        <v>100</v>
      </c>
      <c r="B316" t="s">
        <v>157</v>
      </c>
      <c r="C316" t="s">
        <v>11</v>
      </c>
      <c r="D316" s="1">
        <v>41274</v>
      </c>
      <c r="E316" s="2">
        <v>3334213000</v>
      </c>
      <c r="F316" s="2">
        <v>2154132000</v>
      </c>
      <c r="G316" s="2">
        <v>380532000</v>
      </c>
      <c r="H316">
        <v>0</v>
      </c>
      <c r="I316" s="2">
        <v>53677000</v>
      </c>
      <c r="J316" t="s">
        <v>12</v>
      </c>
      <c r="K316" t="s">
        <v>76</v>
      </c>
    </row>
    <row r="317" spans="1:11" x14ac:dyDescent="0.3">
      <c r="A317">
        <v>943</v>
      </c>
      <c r="B317" t="s">
        <v>158</v>
      </c>
      <c r="C317" t="s">
        <v>11</v>
      </c>
      <c r="D317" s="1">
        <v>41274</v>
      </c>
      <c r="E317" s="2">
        <v>3414500000</v>
      </c>
      <c r="F317" s="2">
        <v>2718900000</v>
      </c>
      <c r="G317" s="2">
        <v>346100000</v>
      </c>
      <c r="H317">
        <v>0</v>
      </c>
      <c r="I317" s="2">
        <v>25100000</v>
      </c>
      <c r="J317" t="s">
        <v>12</v>
      </c>
      <c r="K317" t="s">
        <v>66</v>
      </c>
    </row>
    <row r="318" spans="1:11" hidden="1" x14ac:dyDescent="0.3">
      <c r="A318">
        <v>944</v>
      </c>
      <c r="B318" t="s">
        <v>158</v>
      </c>
      <c r="C318" t="s">
        <v>15</v>
      </c>
      <c r="D318" s="1">
        <v>41639</v>
      </c>
      <c r="E318" s="2">
        <v>3477200000</v>
      </c>
      <c r="F318" s="2">
        <v>2767300000</v>
      </c>
      <c r="G318" s="2">
        <v>346900000</v>
      </c>
      <c r="H318">
        <v>0</v>
      </c>
      <c r="I318" s="2">
        <v>25400000</v>
      </c>
      <c r="J318" t="s">
        <v>12</v>
      </c>
      <c r="K318" t="s">
        <v>66</v>
      </c>
    </row>
    <row r="319" spans="1:11" hidden="1" x14ac:dyDescent="0.3">
      <c r="A319">
        <v>1368</v>
      </c>
      <c r="B319" t="s">
        <v>128</v>
      </c>
      <c r="C319" t="s">
        <v>16</v>
      </c>
      <c r="D319" s="1">
        <v>42004</v>
      </c>
      <c r="E319" s="2">
        <v>3549494000</v>
      </c>
      <c r="F319" s="2">
        <v>1447595000</v>
      </c>
      <c r="G319" s="2">
        <v>1102426000</v>
      </c>
      <c r="H319">
        <v>0</v>
      </c>
      <c r="I319">
        <v>0</v>
      </c>
      <c r="J319" t="s">
        <v>12</v>
      </c>
      <c r="K319" t="s">
        <v>66</v>
      </c>
    </row>
    <row r="320" spans="1:11" hidden="1" x14ac:dyDescent="0.3">
      <c r="A320">
        <v>346</v>
      </c>
      <c r="B320" t="s">
        <v>159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46</v>
      </c>
      <c r="K320" t="s">
        <v>47</v>
      </c>
    </row>
    <row r="321" spans="1:11" hidden="1" x14ac:dyDescent="0.3">
      <c r="A321">
        <v>347</v>
      </c>
      <c r="B321" t="s">
        <v>159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46</v>
      </c>
      <c r="K321" t="s">
        <v>47</v>
      </c>
    </row>
    <row r="322" spans="1:11" hidden="1" x14ac:dyDescent="0.3">
      <c r="A322">
        <v>348</v>
      </c>
      <c r="B322" t="s">
        <v>159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46</v>
      </c>
      <c r="K322" t="s">
        <v>47</v>
      </c>
    </row>
    <row r="323" spans="1:11" hidden="1" x14ac:dyDescent="0.3">
      <c r="A323">
        <v>349</v>
      </c>
      <c r="B323" t="s">
        <v>159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46</v>
      </c>
      <c r="K323" t="s">
        <v>47</v>
      </c>
    </row>
    <row r="324" spans="1:11" hidden="1" x14ac:dyDescent="0.3">
      <c r="A324">
        <v>350</v>
      </c>
      <c r="B324" t="s">
        <v>160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25</v>
      </c>
      <c r="K324" t="s">
        <v>87</v>
      </c>
    </row>
    <row r="325" spans="1:11" hidden="1" x14ac:dyDescent="0.3">
      <c r="A325">
        <v>351</v>
      </c>
      <c r="B325" t="s">
        <v>160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25</v>
      </c>
      <c r="K325" t="s">
        <v>87</v>
      </c>
    </row>
    <row r="326" spans="1:11" hidden="1" x14ac:dyDescent="0.3">
      <c r="A326">
        <v>352</v>
      </c>
      <c r="B326" t="s">
        <v>160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25</v>
      </c>
      <c r="K326" t="s">
        <v>87</v>
      </c>
    </row>
    <row r="327" spans="1:11" hidden="1" x14ac:dyDescent="0.3">
      <c r="A327">
        <v>353</v>
      </c>
      <c r="B327" t="s">
        <v>160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25</v>
      </c>
      <c r="K327" t="s">
        <v>87</v>
      </c>
    </row>
    <row r="328" spans="1:11" hidden="1" x14ac:dyDescent="0.3">
      <c r="A328">
        <v>354</v>
      </c>
      <c r="B328" t="s">
        <v>161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46</v>
      </c>
      <c r="K328" t="s">
        <v>47</v>
      </c>
    </row>
    <row r="329" spans="1:11" hidden="1" x14ac:dyDescent="0.3">
      <c r="A329">
        <v>355</v>
      </c>
      <c r="B329" t="s">
        <v>161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46</v>
      </c>
      <c r="K329" t="s">
        <v>47</v>
      </c>
    </row>
    <row r="330" spans="1:11" hidden="1" x14ac:dyDescent="0.3">
      <c r="A330">
        <v>356</v>
      </c>
      <c r="B330" t="s">
        <v>161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46</v>
      </c>
      <c r="K330" t="s">
        <v>47</v>
      </c>
    </row>
    <row r="331" spans="1:11" hidden="1" x14ac:dyDescent="0.3">
      <c r="A331">
        <v>357</v>
      </c>
      <c r="B331" t="s">
        <v>161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46</v>
      </c>
      <c r="K331" t="s">
        <v>47</v>
      </c>
    </row>
    <row r="332" spans="1:11" hidden="1" x14ac:dyDescent="0.3">
      <c r="A332">
        <v>358</v>
      </c>
      <c r="B332" t="s">
        <v>162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51</v>
      </c>
      <c r="K332" t="s">
        <v>104</v>
      </c>
    </row>
    <row r="333" spans="1:11" hidden="1" x14ac:dyDescent="0.3">
      <c r="A333">
        <v>359</v>
      </c>
      <c r="B333" t="s">
        <v>162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51</v>
      </c>
      <c r="K333" t="s">
        <v>104</v>
      </c>
    </row>
    <row r="334" spans="1:11" hidden="1" x14ac:dyDescent="0.3">
      <c r="A334">
        <v>360</v>
      </c>
      <c r="B334" t="s">
        <v>162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51</v>
      </c>
      <c r="K334" t="s">
        <v>104</v>
      </c>
    </row>
    <row r="335" spans="1:11" hidden="1" x14ac:dyDescent="0.3">
      <c r="A335">
        <v>361</v>
      </c>
      <c r="B335" t="s">
        <v>162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51</v>
      </c>
      <c r="K335" t="s">
        <v>104</v>
      </c>
    </row>
    <row r="336" spans="1:11" hidden="1" x14ac:dyDescent="0.3">
      <c r="A336">
        <v>362</v>
      </c>
      <c r="B336" t="s">
        <v>163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89</v>
      </c>
      <c r="K336" t="s">
        <v>90</v>
      </c>
    </row>
    <row r="337" spans="1:11" hidden="1" x14ac:dyDescent="0.3">
      <c r="A337">
        <v>363</v>
      </c>
      <c r="B337" t="s">
        <v>163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89</v>
      </c>
      <c r="K337" t="s">
        <v>90</v>
      </c>
    </row>
    <row r="338" spans="1:11" hidden="1" x14ac:dyDescent="0.3">
      <c r="A338">
        <v>364</v>
      </c>
      <c r="B338" t="s">
        <v>163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89</v>
      </c>
      <c r="K338" t="s">
        <v>90</v>
      </c>
    </row>
    <row r="339" spans="1:11" hidden="1" x14ac:dyDescent="0.3">
      <c r="A339">
        <v>365</v>
      </c>
      <c r="B339" t="s">
        <v>163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89</v>
      </c>
      <c r="K339" t="s">
        <v>90</v>
      </c>
    </row>
    <row r="340" spans="1:11" hidden="1" x14ac:dyDescent="0.3">
      <c r="A340">
        <v>1231</v>
      </c>
      <c r="B340" t="s">
        <v>164</v>
      </c>
      <c r="C340" t="s">
        <v>20</v>
      </c>
      <c r="D340" s="1">
        <v>42369</v>
      </c>
      <c r="E340" s="2">
        <v>3578060000</v>
      </c>
      <c r="F340" s="2">
        <v>1558591000</v>
      </c>
      <c r="G340" s="2">
        <v>1279961000</v>
      </c>
      <c r="H340" s="2">
        <v>110156000</v>
      </c>
      <c r="I340">
        <v>0</v>
      </c>
      <c r="J340" t="s">
        <v>12</v>
      </c>
      <c r="K340" t="s">
        <v>165</v>
      </c>
    </row>
    <row r="341" spans="1:11" hidden="1" x14ac:dyDescent="0.3">
      <c r="A341">
        <v>1369</v>
      </c>
      <c r="B341" t="s">
        <v>128</v>
      </c>
      <c r="C341" t="s">
        <v>20</v>
      </c>
      <c r="D341" s="1">
        <v>42369</v>
      </c>
      <c r="E341" s="2">
        <v>3582395000</v>
      </c>
      <c r="F341" s="2">
        <v>1417749000</v>
      </c>
      <c r="G341" s="2">
        <v>1136728000</v>
      </c>
      <c r="H341">
        <v>0</v>
      </c>
      <c r="I341">
        <v>0</v>
      </c>
      <c r="J341" t="s">
        <v>12</v>
      </c>
      <c r="K341" t="s">
        <v>66</v>
      </c>
    </row>
    <row r="342" spans="1:11" hidden="1" x14ac:dyDescent="0.3">
      <c r="A342">
        <v>101</v>
      </c>
      <c r="B342" t="s">
        <v>157</v>
      </c>
      <c r="C342" t="s">
        <v>15</v>
      </c>
      <c r="D342" s="1">
        <v>41639</v>
      </c>
      <c r="E342" s="2">
        <v>3594136000</v>
      </c>
      <c r="F342" s="2">
        <v>2323642000</v>
      </c>
      <c r="G342" s="2">
        <v>398177000</v>
      </c>
      <c r="H342">
        <v>0</v>
      </c>
      <c r="I342" s="2">
        <v>57238000</v>
      </c>
      <c r="J342" t="s">
        <v>12</v>
      </c>
      <c r="K342" t="s">
        <v>76</v>
      </c>
    </row>
    <row r="343" spans="1:11" hidden="1" x14ac:dyDescent="0.3">
      <c r="A343">
        <v>1760</v>
      </c>
      <c r="B343" t="s">
        <v>166</v>
      </c>
      <c r="C343" t="s">
        <v>20</v>
      </c>
      <c r="D343" s="1">
        <v>42369</v>
      </c>
      <c r="E343" s="2">
        <v>3653000000</v>
      </c>
      <c r="F343" s="2">
        <v>2249000000</v>
      </c>
      <c r="G343" s="2">
        <v>854000000</v>
      </c>
      <c r="H343" s="2">
        <v>95000000</v>
      </c>
      <c r="I343">
        <v>0</v>
      </c>
      <c r="J343" t="s">
        <v>12</v>
      </c>
      <c r="K343" t="s">
        <v>66</v>
      </c>
    </row>
    <row r="344" spans="1:11" hidden="1" x14ac:dyDescent="0.3">
      <c r="A344">
        <v>370</v>
      </c>
      <c r="B344" t="s">
        <v>167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168</v>
      </c>
    </row>
    <row r="345" spans="1:11" hidden="1" x14ac:dyDescent="0.3">
      <c r="A345">
        <v>371</v>
      </c>
      <c r="B345" t="s">
        <v>167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168</v>
      </c>
    </row>
    <row r="346" spans="1:11" hidden="1" x14ac:dyDescent="0.3">
      <c r="A346">
        <v>372</v>
      </c>
      <c r="B346" t="s">
        <v>167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168</v>
      </c>
    </row>
    <row r="347" spans="1:11" hidden="1" x14ac:dyDescent="0.3">
      <c r="A347">
        <v>373</v>
      </c>
      <c r="B347" t="s">
        <v>167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168</v>
      </c>
    </row>
    <row r="348" spans="1:11" hidden="1" x14ac:dyDescent="0.3">
      <c r="A348">
        <v>374</v>
      </c>
      <c r="B348" t="s">
        <v>169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40</v>
      </c>
      <c r="K348" t="s">
        <v>170</v>
      </c>
    </row>
    <row r="349" spans="1:11" hidden="1" x14ac:dyDescent="0.3">
      <c r="A349">
        <v>375</v>
      </c>
      <c r="B349" t="s">
        <v>169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40</v>
      </c>
      <c r="K349" t="s">
        <v>170</v>
      </c>
    </row>
    <row r="350" spans="1:11" hidden="1" x14ac:dyDescent="0.3">
      <c r="A350">
        <v>376</v>
      </c>
      <c r="B350" t="s">
        <v>169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40</v>
      </c>
      <c r="K350" t="s">
        <v>170</v>
      </c>
    </row>
    <row r="351" spans="1:11" hidden="1" x14ac:dyDescent="0.3">
      <c r="A351">
        <v>377</v>
      </c>
      <c r="B351" t="s">
        <v>169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40</v>
      </c>
      <c r="K351" t="s">
        <v>170</v>
      </c>
    </row>
    <row r="352" spans="1:11" hidden="1" x14ac:dyDescent="0.3">
      <c r="A352">
        <v>378</v>
      </c>
      <c r="B352" t="s">
        <v>171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40</v>
      </c>
      <c r="K352" t="s">
        <v>172</v>
      </c>
    </row>
    <row r="353" spans="1:11" hidden="1" x14ac:dyDescent="0.3">
      <c r="A353">
        <v>379</v>
      </c>
      <c r="B353" t="s">
        <v>171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40</v>
      </c>
      <c r="K353" t="s">
        <v>172</v>
      </c>
    </row>
    <row r="354" spans="1:11" hidden="1" x14ac:dyDescent="0.3">
      <c r="A354">
        <v>380</v>
      </c>
      <c r="B354" t="s">
        <v>171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40</v>
      </c>
      <c r="K354" t="s">
        <v>172</v>
      </c>
    </row>
    <row r="355" spans="1:11" hidden="1" x14ac:dyDescent="0.3">
      <c r="A355">
        <v>381</v>
      </c>
      <c r="B355" t="s">
        <v>171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40</v>
      </c>
      <c r="K355" t="s">
        <v>172</v>
      </c>
    </row>
    <row r="356" spans="1:11" hidden="1" x14ac:dyDescent="0.3">
      <c r="A356">
        <v>382</v>
      </c>
      <c r="B356" t="s">
        <v>173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40</v>
      </c>
      <c r="K356" t="s">
        <v>126</v>
      </c>
    </row>
    <row r="357" spans="1:11" hidden="1" x14ac:dyDescent="0.3">
      <c r="A357">
        <v>383</v>
      </c>
      <c r="B357" t="s">
        <v>173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40</v>
      </c>
      <c r="K357" t="s">
        <v>126</v>
      </c>
    </row>
    <row r="358" spans="1:11" hidden="1" x14ac:dyDescent="0.3">
      <c r="A358">
        <v>384</v>
      </c>
      <c r="B358" t="s">
        <v>173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40</v>
      </c>
      <c r="K358" t="s">
        <v>126</v>
      </c>
    </row>
    <row r="359" spans="1:11" hidden="1" x14ac:dyDescent="0.3">
      <c r="A359">
        <v>385</v>
      </c>
      <c r="B359" t="s">
        <v>173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40</v>
      </c>
      <c r="K359" t="s">
        <v>126</v>
      </c>
    </row>
    <row r="360" spans="1:11" hidden="1" x14ac:dyDescent="0.3">
      <c r="A360">
        <v>708</v>
      </c>
      <c r="B360" t="s">
        <v>174</v>
      </c>
      <c r="C360" t="s">
        <v>11</v>
      </c>
      <c r="D360" s="1">
        <v>41425</v>
      </c>
      <c r="E360" s="2">
        <v>2375923000</v>
      </c>
      <c r="F360" s="2">
        <v>862075000</v>
      </c>
      <c r="G360" s="2">
        <v>1156635000</v>
      </c>
      <c r="H360">
        <v>0</v>
      </c>
      <c r="I360">
        <v>0</v>
      </c>
      <c r="J360" t="s">
        <v>22</v>
      </c>
      <c r="K360" t="s">
        <v>175</v>
      </c>
    </row>
    <row r="361" spans="1:11" hidden="1" x14ac:dyDescent="0.3">
      <c r="A361">
        <v>1743</v>
      </c>
      <c r="B361" t="s">
        <v>94</v>
      </c>
      <c r="C361" t="s">
        <v>16</v>
      </c>
      <c r="D361" s="1">
        <v>42091</v>
      </c>
      <c r="E361" s="2">
        <v>2377344000</v>
      </c>
      <c r="F361" s="2">
        <v>708823000</v>
      </c>
      <c r="G361" s="2">
        <v>353670000</v>
      </c>
      <c r="H361" s="2">
        <v>525745000</v>
      </c>
      <c r="I361" s="2">
        <v>9537000</v>
      </c>
      <c r="J361" t="s">
        <v>22</v>
      </c>
      <c r="K361" t="s">
        <v>32</v>
      </c>
    </row>
    <row r="362" spans="1:11" hidden="1" x14ac:dyDescent="0.3">
      <c r="A362">
        <v>1742</v>
      </c>
      <c r="B362" t="s">
        <v>94</v>
      </c>
      <c r="C362" t="s">
        <v>15</v>
      </c>
      <c r="D362" s="1">
        <v>41727</v>
      </c>
      <c r="E362" s="2">
        <v>2382531000</v>
      </c>
      <c r="F362" s="2">
        <v>743253000</v>
      </c>
      <c r="G362" s="2">
        <v>378607000</v>
      </c>
      <c r="H362" s="2">
        <v>492447000</v>
      </c>
      <c r="I362" s="2">
        <v>9887000</v>
      </c>
      <c r="J362" t="s">
        <v>22</v>
      </c>
      <c r="K362" t="s">
        <v>32</v>
      </c>
    </row>
    <row r="363" spans="1:11" hidden="1" x14ac:dyDescent="0.3">
      <c r="A363">
        <v>1560</v>
      </c>
      <c r="B363" t="s">
        <v>61</v>
      </c>
      <c r="C363" t="s">
        <v>16</v>
      </c>
      <c r="D363" s="1">
        <v>42004</v>
      </c>
      <c r="E363" s="2">
        <v>2446877000</v>
      </c>
      <c r="F363" s="2">
        <v>1668892000</v>
      </c>
      <c r="G363" s="2">
        <v>346345000</v>
      </c>
      <c r="H363">
        <v>0</v>
      </c>
      <c r="I363">
        <v>0</v>
      </c>
      <c r="J363" t="s">
        <v>22</v>
      </c>
      <c r="K363" t="s">
        <v>23</v>
      </c>
    </row>
    <row r="364" spans="1:11" hidden="1" x14ac:dyDescent="0.3">
      <c r="A364">
        <v>43</v>
      </c>
      <c r="B364" t="s">
        <v>97</v>
      </c>
      <c r="C364" t="s">
        <v>20</v>
      </c>
      <c r="D364" s="1">
        <v>42400</v>
      </c>
      <c r="E364" s="2">
        <v>2504100000</v>
      </c>
      <c r="F364" s="2">
        <v>370700000</v>
      </c>
      <c r="G364" s="2">
        <v>1308900000</v>
      </c>
      <c r="H364" s="2">
        <v>790000000</v>
      </c>
      <c r="I364" s="2">
        <v>33200000</v>
      </c>
      <c r="J364" t="s">
        <v>22</v>
      </c>
      <c r="K364" t="s">
        <v>98</v>
      </c>
    </row>
    <row r="365" spans="1:11" hidden="1" x14ac:dyDescent="0.3">
      <c r="A365">
        <v>42</v>
      </c>
      <c r="B365" t="s">
        <v>97</v>
      </c>
      <c r="C365" t="s">
        <v>16</v>
      </c>
      <c r="D365" s="1">
        <v>42035</v>
      </c>
      <c r="E365" s="2">
        <v>2512200000</v>
      </c>
      <c r="F365" s="2">
        <v>342100000</v>
      </c>
      <c r="G365" s="2">
        <v>1281300000</v>
      </c>
      <c r="H365" s="2">
        <v>725200000</v>
      </c>
      <c r="I365" s="2">
        <v>39800000</v>
      </c>
      <c r="J365" t="s">
        <v>22</v>
      </c>
      <c r="K365" t="s">
        <v>98</v>
      </c>
    </row>
    <row r="366" spans="1:11" hidden="1" x14ac:dyDescent="0.3">
      <c r="A366">
        <v>1505</v>
      </c>
      <c r="B366" t="s">
        <v>176</v>
      </c>
      <c r="C366" t="s">
        <v>20</v>
      </c>
      <c r="D366" s="1">
        <v>42369</v>
      </c>
      <c r="E366" s="2">
        <v>2530000000</v>
      </c>
      <c r="F366" s="2">
        <v>1254000000</v>
      </c>
      <c r="G366" s="2">
        <v>765000000</v>
      </c>
      <c r="H366" s="2">
        <v>228000000</v>
      </c>
      <c r="I366">
        <v>0</v>
      </c>
      <c r="J366" t="s">
        <v>22</v>
      </c>
      <c r="K366" t="s">
        <v>98</v>
      </c>
    </row>
    <row r="367" spans="1:11" hidden="1" x14ac:dyDescent="0.3">
      <c r="A367">
        <v>709</v>
      </c>
      <c r="B367" t="s">
        <v>174</v>
      </c>
      <c r="C367" t="s">
        <v>15</v>
      </c>
      <c r="D367" s="1">
        <v>41790</v>
      </c>
      <c r="E367" s="2">
        <v>2554236000</v>
      </c>
      <c r="F367" s="2">
        <v>952225000</v>
      </c>
      <c r="G367" s="2">
        <v>1196512000</v>
      </c>
      <c r="H367">
        <v>0</v>
      </c>
      <c r="I367">
        <v>0</v>
      </c>
      <c r="J367" t="s">
        <v>22</v>
      </c>
      <c r="K367" t="s">
        <v>175</v>
      </c>
    </row>
    <row r="368" spans="1:11" hidden="1" x14ac:dyDescent="0.3">
      <c r="A368">
        <v>1337</v>
      </c>
      <c r="B368" t="s">
        <v>31</v>
      </c>
      <c r="C368" t="s">
        <v>16</v>
      </c>
      <c r="D368" s="1">
        <v>42462</v>
      </c>
      <c r="E368" s="2">
        <v>2610726000</v>
      </c>
      <c r="F368" s="2">
        <v>1561173000</v>
      </c>
      <c r="G368" s="2">
        <v>588822000</v>
      </c>
      <c r="H368" s="2">
        <v>448763000</v>
      </c>
      <c r="I368">
        <v>0</v>
      </c>
      <c r="J368" t="s">
        <v>22</v>
      </c>
      <c r="K368" t="s">
        <v>32</v>
      </c>
    </row>
    <row r="369" spans="1:11" hidden="1" x14ac:dyDescent="0.3">
      <c r="A369">
        <v>28</v>
      </c>
      <c r="B369" t="s">
        <v>177</v>
      </c>
      <c r="C369" t="s">
        <v>11</v>
      </c>
      <c r="D369" s="1">
        <v>41580</v>
      </c>
      <c r="E369" s="2">
        <v>2633689000</v>
      </c>
      <c r="F369" s="2">
        <v>941278000</v>
      </c>
      <c r="G369" s="2">
        <v>396233000</v>
      </c>
      <c r="H369" s="2">
        <v>513035000</v>
      </c>
      <c r="I369" s="2">
        <v>220000</v>
      </c>
      <c r="J369" t="s">
        <v>22</v>
      </c>
      <c r="K369" t="s">
        <v>32</v>
      </c>
    </row>
    <row r="370" spans="1:11" hidden="1" x14ac:dyDescent="0.3">
      <c r="A370">
        <v>621</v>
      </c>
      <c r="B370" t="s">
        <v>129</v>
      </c>
      <c r="C370" t="s">
        <v>15</v>
      </c>
      <c r="D370" s="1">
        <v>41639</v>
      </c>
      <c r="E370" s="2">
        <v>3703600000</v>
      </c>
      <c r="F370" s="2">
        <v>2408500000</v>
      </c>
      <c r="G370" s="2">
        <v>938700000</v>
      </c>
      <c r="H370">
        <v>0</v>
      </c>
      <c r="I370" s="2">
        <v>9400000</v>
      </c>
      <c r="J370" t="s">
        <v>12</v>
      </c>
      <c r="K370" t="s">
        <v>71</v>
      </c>
    </row>
    <row r="371" spans="1:11" hidden="1" x14ac:dyDescent="0.3">
      <c r="A371">
        <v>613</v>
      </c>
      <c r="B371" t="s">
        <v>147</v>
      </c>
      <c r="C371" t="s">
        <v>15</v>
      </c>
      <c r="D371" s="1">
        <v>42004</v>
      </c>
      <c r="E371" s="2">
        <v>3733507000</v>
      </c>
      <c r="F371" s="2">
        <v>1836105000</v>
      </c>
      <c r="G371" s="2">
        <v>1110776000</v>
      </c>
      <c r="H371">
        <v>0</v>
      </c>
      <c r="I371">
        <v>0</v>
      </c>
      <c r="J371" t="s">
        <v>12</v>
      </c>
      <c r="K371" t="s">
        <v>71</v>
      </c>
    </row>
    <row r="372" spans="1:11" hidden="1" x14ac:dyDescent="0.3">
      <c r="A372">
        <v>945</v>
      </c>
      <c r="B372" t="s">
        <v>158</v>
      </c>
      <c r="C372" t="s">
        <v>16</v>
      </c>
      <c r="D372" s="1">
        <v>42004</v>
      </c>
      <c r="E372" s="2">
        <v>3782300000</v>
      </c>
      <c r="F372" s="2">
        <v>2991900000</v>
      </c>
      <c r="G372" s="2">
        <v>439200000</v>
      </c>
      <c r="H372">
        <v>0</v>
      </c>
      <c r="I372" s="2">
        <v>19700000</v>
      </c>
      <c r="J372" t="s">
        <v>12</v>
      </c>
      <c r="K372" t="s">
        <v>66</v>
      </c>
    </row>
    <row r="373" spans="1:11" x14ac:dyDescent="0.3">
      <c r="A373">
        <v>1757</v>
      </c>
      <c r="B373" t="s">
        <v>166</v>
      </c>
      <c r="C373" t="s">
        <v>11</v>
      </c>
      <c r="D373" s="1">
        <v>41274</v>
      </c>
      <c r="E373" s="2">
        <v>3791000000</v>
      </c>
      <c r="F373" s="2">
        <v>2289000000</v>
      </c>
      <c r="G373" s="2">
        <v>936000000</v>
      </c>
      <c r="H373" s="2">
        <v>106000000</v>
      </c>
      <c r="I373">
        <v>0</v>
      </c>
      <c r="J373" t="s">
        <v>12</v>
      </c>
      <c r="K373" t="s">
        <v>66</v>
      </c>
    </row>
    <row r="374" spans="1:11" hidden="1" x14ac:dyDescent="0.3">
      <c r="A374">
        <v>1229</v>
      </c>
      <c r="B374" t="s">
        <v>164</v>
      </c>
      <c r="C374" t="s">
        <v>15</v>
      </c>
      <c r="D374" s="1">
        <v>41639</v>
      </c>
      <c r="E374" s="2">
        <v>3791335000</v>
      </c>
      <c r="F374" s="2">
        <v>1650622000</v>
      </c>
      <c r="G374" s="2">
        <v>1420096000</v>
      </c>
      <c r="H374" s="2">
        <v>110412000</v>
      </c>
      <c r="I374">
        <v>0</v>
      </c>
      <c r="J374" t="s">
        <v>12</v>
      </c>
      <c r="K374" t="s">
        <v>165</v>
      </c>
    </row>
    <row r="375" spans="1:11" hidden="1" x14ac:dyDescent="0.3">
      <c r="A375">
        <v>1230</v>
      </c>
      <c r="B375" t="s">
        <v>164</v>
      </c>
      <c r="C375" t="s">
        <v>16</v>
      </c>
      <c r="D375" s="1">
        <v>42004</v>
      </c>
      <c r="E375" s="2">
        <v>3821504000</v>
      </c>
      <c r="F375" s="2">
        <v>1680791000</v>
      </c>
      <c r="G375" s="2">
        <v>1378400000</v>
      </c>
      <c r="H375" s="2">
        <v>109931000</v>
      </c>
      <c r="I375">
        <v>0</v>
      </c>
      <c r="J375" t="s">
        <v>12</v>
      </c>
      <c r="K375" t="s">
        <v>165</v>
      </c>
    </row>
    <row r="376" spans="1:11" x14ac:dyDescent="0.3">
      <c r="A376">
        <v>1228</v>
      </c>
      <c r="B376" t="s">
        <v>164</v>
      </c>
      <c r="C376" t="s">
        <v>11</v>
      </c>
      <c r="D376" s="1">
        <v>41274</v>
      </c>
      <c r="E376" s="2">
        <v>3823713000</v>
      </c>
      <c r="F376" s="2">
        <v>1582398000</v>
      </c>
      <c r="G376" s="2">
        <v>1489735000</v>
      </c>
      <c r="H376" s="2">
        <v>114250000</v>
      </c>
      <c r="I376">
        <v>0</v>
      </c>
      <c r="J376" t="s">
        <v>12</v>
      </c>
      <c r="K376" t="s">
        <v>165</v>
      </c>
    </row>
    <row r="377" spans="1:11" hidden="1" x14ac:dyDescent="0.3">
      <c r="A377">
        <v>1758</v>
      </c>
      <c r="B377" t="s">
        <v>166</v>
      </c>
      <c r="C377" t="s">
        <v>15</v>
      </c>
      <c r="D377" s="1">
        <v>41639</v>
      </c>
      <c r="E377" s="2">
        <v>3837000000</v>
      </c>
      <c r="F377" s="2">
        <v>2338000000</v>
      </c>
      <c r="G377" s="2">
        <v>990000000</v>
      </c>
      <c r="H377" s="2">
        <v>104000000</v>
      </c>
      <c r="I377">
        <v>0</v>
      </c>
      <c r="J377" t="s">
        <v>12</v>
      </c>
      <c r="K377" t="s">
        <v>66</v>
      </c>
    </row>
    <row r="378" spans="1:11" hidden="1" x14ac:dyDescent="0.3">
      <c r="A378">
        <v>404</v>
      </c>
      <c r="B378" t="s">
        <v>178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179</v>
      </c>
      <c r="K378" t="s">
        <v>180</v>
      </c>
    </row>
    <row r="379" spans="1:11" hidden="1" x14ac:dyDescent="0.3">
      <c r="A379">
        <v>405</v>
      </c>
      <c r="B379" t="s">
        <v>178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179</v>
      </c>
      <c r="K379" t="s">
        <v>180</v>
      </c>
    </row>
    <row r="380" spans="1:11" hidden="1" x14ac:dyDescent="0.3">
      <c r="A380">
        <v>406</v>
      </c>
      <c r="B380" t="s">
        <v>178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179</v>
      </c>
      <c r="K380" t="s">
        <v>180</v>
      </c>
    </row>
    <row r="381" spans="1:11" hidden="1" x14ac:dyDescent="0.3">
      <c r="A381">
        <v>407</v>
      </c>
      <c r="B381" t="s">
        <v>178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179</v>
      </c>
      <c r="K381" t="s">
        <v>180</v>
      </c>
    </row>
    <row r="382" spans="1:11" hidden="1" x14ac:dyDescent="0.3">
      <c r="A382">
        <v>1502</v>
      </c>
      <c r="B382" t="s">
        <v>176</v>
      </c>
      <c r="C382" t="s">
        <v>11</v>
      </c>
      <c r="D382" s="1">
        <v>41274</v>
      </c>
      <c r="E382" s="2">
        <v>2665000000</v>
      </c>
      <c r="F382" s="2">
        <v>1174000000</v>
      </c>
      <c r="G382" s="2">
        <v>728000000</v>
      </c>
      <c r="H382" s="2">
        <v>183000000</v>
      </c>
      <c r="I382">
        <v>0</v>
      </c>
      <c r="J382" t="s">
        <v>22</v>
      </c>
      <c r="K382" t="s">
        <v>98</v>
      </c>
    </row>
    <row r="383" spans="1:11" hidden="1" x14ac:dyDescent="0.3">
      <c r="A383">
        <v>1503</v>
      </c>
      <c r="B383" t="s">
        <v>176</v>
      </c>
      <c r="C383" t="s">
        <v>15</v>
      </c>
      <c r="D383" s="1">
        <v>41639</v>
      </c>
      <c r="E383" s="2">
        <v>2692000000</v>
      </c>
      <c r="F383" s="2">
        <v>1219000000</v>
      </c>
      <c r="G383" s="2">
        <v>757000000</v>
      </c>
      <c r="H383" s="2">
        <v>184000000</v>
      </c>
      <c r="I383">
        <v>0</v>
      </c>
      <c r="J383" t="s">
        <v>22</v>
      </c>
      <c r="K383" t="s">
        <v>98</v>
      </c>
    </row>
    <row r="384" spans="1:11" hidden="1" x14ac:dyDescent="0.3">
      <c r="A384">
        <v>1504</v>
      </c>
      <c r="B384" t="s">
        <v>176</v>
      </c>
      <c r="C384" t="s">
        <v>16</v>
      </c>
      <c r="D384" s="1">
        <v>42004</v>
      </c>
      <c r="E384" s="2">
        <v>2732000000</v>
      </c>
      <c r="F384" s="2">
        <v>1253000000</v>
      </c>
      <c r="G384" s="2">
        <v>770000000</v>
      </c>
      <c r="H384" s="2">
        <v>206000000</v>
      </c>
      <c r="I384">
        <v>0</v>
      </c>
      <c r="J384" t="s">
        <v>22</v>
      </c>
      <c r="K384" t="s">
        <v>98</v>
      </c>
    </row>
    <row r="385" spans="1:11" hidden="1" x14ac:dyDescent="0.3">
      <c r="A385">
        <v>710</v>
      </c>
      <c r="B385" t="s">
        <v>174</v>
      </c>
      <c r="C385" t="s">
        <v>16</v>
      </c>
      <c r="D385" s="1">
        <v>42155</v>
      </c>
      <c r="E385" s="2">
        <v>2773718000</v>
      </c>
      <c r="F385" s="2">
        <v>1022107000</v>
      </c>
      <c r="G385" s="2">
        <v>1295014000</v>
      </c>
      <c r="H385">
        <v>0</v>
      </c>
      <c r="I385">
        <v>0</v>
      </c>
      <c r="J385" t="s">
        <v>22</v>
      </c>
      <c r="K385" t="s">
        <v>175</v>
      </c>
    </row>
    <row r="386" spans="1:11" hidden="1" x14ac:dyDescent="0.3">
      <c r="A386">
        <v>1561</v>
      </c>
      <c r="B386" t="s">
        <v>61</v>
      </c>
      <c r="C386" t="s">
        <v>20</v>
      </c>
      <c r="D386" s="1">
        <v>42369</v>
      </c>
      <c r="E386" s="2">
        <v>2779541000</v>
      </c>
      <c r="F386" s="2">
        <v>1855181000</v>
      </c>
      <c r="G386" s="2">
        <v>390253000</v>
      </c>
      <c r="H386">
        <v>0</v>
      </c>
      <c r="I386">
        <v>0</v>
      </c>
      <c r="J386" t="s">
        <v>22</v>
      </c>
      <c r="K386" t="s">
        <v>23</v>
      </c>
    </row>
    <row r="387" spans="1:11" hidden="1" x14ac:dyDescent="0.3">
      <c r="A387">
        <v>905</v>
      </c>
      <c r="B387" t="s">
        <v>181</v>
      </c>
      <c r="C387" t="s">
        <v>16</v>
      </c>
      <c r="D387" s="1">
        <v>42185</v>
      </c>
      <c r="E387" s="2">
        <v>2814049000</v>
      </c>
      <c r="F387" s="2">
        <v>1215229000</v>
      </c>
      <c r="G387" s="2">
        <v>406864000</v>
      </c>
      <c r="H387" s="2">
        <v>530616000</v>
      </c>
      <c r="I387">
        <v>0</v>
      </c>
      <c r="J387" t="s">
        <v>22</v>
      </c>
      <c r="K387" t="s">
        <v>182</v>
      </c>
    </row>
    <row r="388" spans="1:11" hidden="1" x14ac:dyDescent="0.3">
      <c r="A388">
        <v>903</v>
      </c>
      <c r="B388" t="s">
        <v>181</v>
      </c>
      <c r="C388" t="s">
        <v>11</v>
      </c>
      <c r="D388" s="1">
        <v>41455</v>
      </c>
      <c r="E388" s="2">
        <v>2842781000</v>
      </c>
      <c r="F388" s="2">
        <v>1237452000</v>
      </c>
      <c r="G388" s="2">
        <v>387812000</v>
      </c>
      <c r="H388" s="2">
        <v>487832000</v>
      </c>
      <c r="I388">
        <v>0</v>
      </c>
      <c r="J388" t="s">
        <v>22</v>
      </c>
      <c r="K388" t="s">
        <v>182</v>
      </c>
    </row>
    <row r="389" spans="1:11" hidden="1" x14ac:dyDescent="0.3">
      <c r="A389">
        <v>29</v>
      </c>
      <c r="B389" t="s">
        <v>177</v>
      </c>
      <c r="C389" t="s">
        <v>15</v>
      </c>
      <c r="D389" s="1">
        <v>41944</v>
      </c>
      <c r="E389" s="2">
        <v>2864773000</v>
      </c>
      <c r="F389" s="2">
        <v>1034585000</v>
      </c>
      <c r="G389" s="2">
        <v>454676000</v>
      </c>
      <c r="H389" s="2">
        <v>559686000</v>
      </c>
      <c r="I389" s="2">
        <v>26020000</v>
      </c>
      <c r="J389" t="s">
        <v>22</v>
      </c>
      <c r="K389" t="s">
        <v>32</v>
      </c>
    </row>
    <row r="390" spans="1:11" hidden="1" x14ac:dyDescent="0.3">
      <c r="A390">
        <v>416</v>
      </c>
      <c r="B390" t="s">
        <v>183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40</v>
      </c>
      <c r="K390" t="s">
        <v>184</v>
      </c>
    </row>
    <row r="391" spans="1:11" hidden="1" x14ac:dyDescent="0.3">
      <c r="A391">
        <v>417</v>
      </c>
      <c r="B391" t="s">
        <v>183</v>
      </c>
      <c r="C391" t="s">
        <v>15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40</v>
      </c>
      <c r="K391" t="s">
        <v>184</v>
      </c>
    </row>
    <row r="392" spans="1:11" hidden="1" x14ac:dyDescent="0.3">
      <c r="A392">
        <v>418</v>
      </c>
      <c r="B392" t="s">
        <v>183</v>
      </c>
      <c r="C392" t="s">
        <v>16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40</v>
      </c>
      <c r="K392" t="s">
        <v>184</v>
      </c>
    </row>
    <row r="393" spans="1:11" hidden="1" x14ac:dyDescent="0.3">
      <c r="A393">
        <v>419</v>
      </c>
      <c r="B393" t="s">
        <v>183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40</v>
      </c>
      <c r="K393" t="s">
        <v>184</v>
      </c>
    </row>
    <row r="394" spans="1:11" hidden="1" x14ac:dyDescent="0.3">
      <c r="A394">
        <v>420</v>
      </c>
      <c r="B394" t="s">
        <v>185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89</v>
      </c>
      <c r="K394" t="s">
        <v>146</v>
      </c>
    </row>
    <row r="395" spans="1:11" hidden="1" x14ac:dyDescent="0.3">
      <c r="A395">
        <v>421</v>
      </c>
      <c r="B395" t="s">
        <v>185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89</v>
      </c>
      <c r="K395" t="s">
        <v>146</v>
      </c>
    </row>
    <row r="396" spans="1:11" hidden="1" x14ac:dyDescent="0.3">
      <c r="A396">
        <v>422</v>
      </c>
      <c r="B396" t="s">
        <v>185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89</v>
      </c>
      <c r="K396" t="s">
        <v>146</v>
      </c>
    </row>
    <row r="397" spans="1:11" hidden="1" x14ac:dyDescent="0.3">
      <c r="A397">
        <v>423</v>
      </c>
      <c r="B397" t="s">
        <v>185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89</v>
      </c>
      <c r="K397" t="s">
        <v>146</v>
      </c>
    </row>
    <row r="398" spans="1:11" hidden="1" x14ac:dyDescent="0.3">
      <c r="A398">
        <v>424</v>
      </c>
      <c r="B398" t="s">
        <v>186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89</v>
      </c>
      <c r="K398" t="s">
        <v>90</v>
      </c>
    </row>
    <row r="399" spans="1:11" hidden="1" x14ac:dyDescent="0.3">
      <c r="A399">
        <v>425</v>
      </c>
      <c r="B399" t="s">
        <v>186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89</v>
      </c>
      <c r="K399" t="s">
        <v>90</v>
      </c>
    </row>
    <row r="400" spans="1:11" hidden="1" x14ac:dyDescent="0.3">
      <c r="A400">
        <v>426</v>
      </c>
      <c r="B400" t="s">
        <v>186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89</v>
      </c>
      <c r="K400" t="s">
        <v>90</v>
      </c>
    </row>
    <row r="401" spans="1:11" hidden="1" x14ac:dyDescent="0.3">
      <c r="A401">
        <v>427</v>
      </c>
      <c r="B401" t="s">
        <v>186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89</v>
      </c>
      <c r="K401" t="s">
        <v>90</v>
      </c>
    </row>
    <row r="402" spans="1:11" hidden="1" x14ac:dyDescent="0.3">
      <c r="A402">
        <v>428</v>
      </c>
      <c r="B402" t="s">
        <v>187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46</v>
      </c>
      <c r="K402" t="s">
        <v>49</v>
      </c>
    </row>
    <row r="403" spans="1:11" hidden="1" x14ac:dyDescent="0.3">
      <c r="A403">
        <v>429</v>
      </c>
      <c r="B403" t="s">
        <v>187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46</v>
      </c>
      <c r="K403" t="s">
        <v>49</v>
      </c>
    </row>
    <row r="404" spans="1:11" hidden="1" x14ac:dyDescent="0.3">
      <c r="A404">
        <v>430</v>
      </c>
      <c r="B404" t="s">
        <v>187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46</v>
      </c>
      <c r="K404" t="s">
        <v>49</v>
      </c>
    </row>
    <row r="405" spans="1:11" hidden="1" x14ac:dyDescent="0.3">
      <c r="A405">
        <v>431</v>
      </c>
      <c r="B405" t="s">
        <v>187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46</v>
      </c>
      <c r="K405" t="s">
        <v>49</v>
      </c>
    </row>
    <row r="406" spans="1:11" hidden="1" x14ac:dyDescent="0.3">
      <c r="A406">
        <v>614</v>
      </c>
      <c r="B406" t="s">
        <v>147</v>
      </c>
      <c r="C406" t="s">
        <v>16</v>
      </c>
      <c r="D406" s="1">
        <v>42369</v>
      </c>
      <c r="E406" s="2">
        <v>3869187000</v>
      </c>
      <c r="F406" s="2">
        <v>1920253000</v>
      </c>
      <c r="G406" s="2">
        <v>1121590000</v>
      </c>
      <c r="H406">
        <v>0</v>
      </c>
      <c r="I406">
        <v>0</v>
      </c>
      <c r="J406" t="s">
        <v>12</v>
      </c>
      <c r="K406" t="s">
        <v>71</v>
      </c>
    </row>
    <row r="407" spans="1:11" hidden="1" x14ac:dyDescent="0.3">
      <c r="A407">
        <v>1759</v>
      </c>
      <c r="B407" t="s">
        <v>166</v>
      </c>
      <c r="C407" t="s">
        <v>16</v>
      </c>
      <c r="D407" s="1">
        <v>42004</v>
      </c>
      <c r="E407" s="2">
        <v>3916000000</v>
      </c>
      <c r="F407" s="2">
        <v>2403000000</v>
      </c>
      <c r="G407" s="2">
        <v>920000000</v>
      </c>
      <c r="H407" s="2">
        <v>104000000</v>
      </c>
      <c r="I407">
        <v>0</v>
      </c>
      <c r="J407" t="s">
        <v>12</v>
      </c>
      <c r="K407" t="s">
        <v>66</v>
      </c>
    </row>
    <row r="408" spans="1:11" hidden="1" x14ac:dyDescent="0.3">
      <c r="A408">
        <v>946</v>
      </c>
      <c r="B408" t="s">
        <v>158</v>
      </c>
      <c r="C408" t="s">
        <v>20</v>
      </c>
      <c r="D408" s="1">
        <v>42369</v>
      </c>
      <c r="E408" s="2">
        <v>3917200000</v>
      </c>
      <c r="F408" s="2">
        <v>2994000000</v>
      </c>
      <c r="G408" s="2">
        <v>411800000</v>
      </c>
      <c r="H408">
        <v>0</v>
      </c>
      <c r="I408" s="2">
        <v>20800000</v>
      </c>
      <c r="J408" t="s">
        <v>12</v>
      </c>
      <c r="K408" t="s">
        <v>66</v>
      </c>
    </row>
    <row r="409" spans="1:11" hidden="1" x14ac:dyDescent="0.3">
      <c r="A409">
        <v>615</v>
      </c>
      <c r="B409" t="s">
        <v>147</v>
      </c>
      <c r="C409" t="s">
        <v>20</v>
      </c>
      <c r="D409" s="1">
        <v>42735</v>
      </c>
      <c r="E409" s="2">
        <v>3962036000</v>
      </c>
      <c r="F409" s="2">
        <v>1997259000</v>
      </c>
      <c r="G409" s="2">
        <v>1169470000</v>
      </c>
      <c r="H409">
        <v>0</v>
      </c>
      <c r="I409">
        <v>0</v>
      </c>
      <c r="J409" t="s">
        <v>12</v>
      </c>
      <c r="K409" t="s">
        <v>71</v>
      </c>
    </row>
    <row r="410" spans="1:11" hidden="1" x14ac:dyDescent="0.3">
      <c r="A410">
        <v>436</v>
      </c>
      <c r="B410" t="s">
        <v>188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63</v>
      </c>
      <c r="K410" t="s">
        <v>189</v>
      </c>
    </row>
    <row r="411" spans="1:11" hidden="1" x14ac:dyDescent="0.3">
      <c r="A411">
        <v>437</v>
      </c>
      <c r="B411" t="s">
        <v>188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63</v>
      </c>
      <c r="K411" t="s">
        <v>189</v>
      </c>
    </row>
    <row r="412" spans="1:11" hidden="1" x14ac:dyDescent="0.3">
      <c r="A412">
        <v>438</v>
      </c>
      <c r="B412" t="s">
        <v>188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63</v>
      </c>
      <c r="K412" t="s">
        <v>189</v>
      </c>
    </row>
    <row r="413" spans="1:11" hidden="1" x14ac:dyDescent="0.3">
      <c r="A413">
        <v>439</v>
      </c>
      <c r="B413" t="s">
        <v>188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63</v>
      </c>
      <c r="K413" t="s">
        <v>189</v>
      </c>
    </row>
    <row r="414" spans="1:11" hidden="1" x14ac:dyDescent="0.3">
      <c r="A414">
        <v>103</v>
      </c>
      <c r="B414" t="s">
        <v>157</v>
      </c>
      <c r="C414" t="s">
        <v>20</v>
      </c>
      <c r="D414" s="1">
        <v>42369</v>
      </c>
      <c r="E414" s="2">
        <v>3974295000</v>
      </c>
      <c r="F414" s="2">
        <v>2549280000</v>
      </c>
      <c r="G414" s="2">
        <v>448592000</v>
      </c>
      <c r="H414">
        <v>0</v>
      </c>
      <c r="I414" s="2">
        <v>68707000</v>
      </c>
      <c r="J414" t="s">
        <v>12</v>
      </c>
      <c r="K414" t="s">
        <v>76</v>
      </c>
    </row>
    <row r="415" spans="1:11" hidden="1" x14ac:dyDescent="0.3">
      <c r="A415">
        <v>663</v>
      </c>
      <c r="B415" t="s">
        <v>190</v>
      </c>
      <c r="C415" t="s">
        <v>20</v>
      </c>
      <c r="D415" s="1">
        <v>42735</v>
      </c>
      <c r="E415" s="2">
        <v>3991462000</v>
      </c>
      <c r="F415" s="2">
        <v>2759908000</v>
      </c>
      <c r="G415" s="2">
        <v>965322000</v>
      </c>
      <c r="H415">
        <v>0</v>
      </c>
      <c r="I415">
        <v>0</v>
      </c>
      <c r="J415" t="s">
        <v>12</v>
      </c>
      <c r="K415" t="s">
        <v>191</v>
      </c>
    </row>
    <row r="416" spans="1:11" hidden="1" x14ac:dyDescent="0.3">
      <c r="A416">
        <v>622</v>
      </c>
      <c r="B416" t="s">
        <v>129</v>
      </c>
      <c r="C416" t="s">
        <v>16</v>
      </c>
      <c r="D416" s="1">
        <v>42004</v>
      </c>
      <c r="E416" s="2">
        <v>4013600000</v>
      </c>
      <c r="F416" s="2">
        <v>2646700000</v>
      </c>
      <c r="G416" s="2">
        <v>943300000</v>
      </c>
      <c r="H416">
        <v>0</v>
      </c>
      <c r="I416" s="2">
        <v>13100000</v>
      </c>
      <c r="J416" t="s">
        <v>12</v>
      </c>
      <c r="K416" t="s">
        <v>71</v>
      </c>
    </row>
    <row r="417" spans="1:11" hidden="1" x14ac:dyDescent="0.3">
      <c r="A417">
        <v>102</v>
      </c>
      <c r="B417" t="s">
        <v>157</v>
      </c>
      <c r="C417" t="s">
        <v>16</v>
      </c>
      <c r="D417" s="1">
        <v>42004</v>
      </c>
      <c r="E417" s="2">
        <v>4021964000</v>
      </c>
      <c r="F417" s="2">
        <v>2597017000</v>
      </c>
      <c r="G417" s="2">
        <v>462637000</v>
      </c>
      <c r="H417">
        <v>0</v>
      </c>
      <c r="I417" s="2">
        <v>63724000</v>
      </c>
      <c r="J417" t="s">
        <v>12</v>
      </c>
      <c r="K417" t="s">
        <v>76</v>
      </c>
    </row>
    <row r="418" spans="1:11" hidden="1" x14ac:dyDescent="0.3">
      <c r="A418">
        <v>444</v>
      </c>
      <c r="B418" t="s">
        <v>192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51</v>
      </c>
      <c r="K418" t="s">
        <v>104</v>
      </c>
    </row>
    <row r="419" spans="1:11" hidden="1" x14ac:dyDescent="0.3">
      <c r="A419">
        <v>445</v>
      </c>
      <c r="B419" t="s">
        <v>192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51</v>
      </c>
      <c r="K419" t="s">
        <v>104</v>
      </c>
    </row>
    <row r="420" spans="1:11" hidden="1" x14ac:dyDescent="0.3">
      <c r="A420">
        <v>446</v>
      </c>
      <c r="B420" t="s">
        <v>192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51</v>
      </c>
      <c r="K420" t="s">
        <v>104</v>
      </c>
    </row>
    <row r="421" spans="1:11" hidden="1" x14ac:dyDescent="0.3">
      <c r="A421">
        <v>447</v>
      </c>
      <c r="B421" t="s">
        <v>192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51</v>
      </c>
      <c r="K421" t="s">
        <v>104</v>
      </c>
    </row>
    <row r="422" spans="1:11" hidden="1" x14ac:dyDescent="0.3">
      <c r="A422">
        <v>448</v>
      </c>
      <c r="B422" t="s">
        <v>193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194</v>
      </c>
    </row>
    <row r="423" spans="1:11" hidden="1" x14ac:dyDescent="0.3">
      <c r="A423">
        <v>449</v>
      </c>
      <c r="B423" t="s">
        <v>193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194</v>
      </c>
    </row>
    <row r="424" spans="1:11" hidden="1" x14ac:dyDescent="0.3">
      <c r="A424">
        <v>450</v>
      </c>
      <c r="B424" t="s">
        <v>193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194</v>
      </c>
    </row>
    <row r="425" spans="1:11" hidden="1" x14ac:dyDescent="0.3">
      <c r="A425">
        <v>451</v>
      </c>
      <c r="B425" t="s">
        <v>193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194</v>
      </c>
    </row>
    <row r="426" spans="1:11" hidden="1" x14ac:dyDescent="0.3">
      <c r="A426">
        <v>452</v>
      </c>
      <c r="B426" t="s">
        <v>195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25</v>
      </c>
      <c r="K426" t="s">
        <v>196</v>
      </c>
    </row>
    <row r="427" spans="1:11" hidden="1" x14ac:dyDescent="0.3">
      <c r="A427">
        <v>453</v>
      </c>
      <c r="B427" t="s">
        <v>195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25</v>
      </c>
      <c r="K427" t="s">
        <v>196</v>
      </c>
    </row>
    <row r="428" spans="1:11" hidden="1" x14ac:dyDescent="0.3">
      <c r="A428">
        <v>454</v>
      </c>
      <c r="B428" t="s">
        <v>195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25</v>
      </c>
      <c r="K428" t="s">
        <v>196</v>
      </c>
    </row>
    <row r="429" spans="1:11" hidden="1" x14ac:dyDescent="0.3">
      <c r="A429">
        <v>455</v>
      </c>
      <c r="B429" t="s">
        <v>195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25</v>
      </c>
      <c r="K429" t="s">
        <v>196</v>
      </c>
    </row>
    <row r="430" spans="1:11" hidden="1" x14ac:dyDescent="0.3">
      <c r="A430">
        <v>456</v>
      </c>
      <c r="B430" t="s">
        <v>197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198</v>
      </c>
    </row>
    <row r="431" spans="1:11" hidden="1" x14ac:dyDescent="0.3">
      <c r="A431">
        <v>457</v>
      </c>
      <c r="B431" t="s">
        <v>197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198</v>
      </c>
    </row>
    <row r="432" spans="1:11" hidden="1" x14ac:dyDescent="0.3">
      <c r="A432">
        <v>458</v>
      </c>
      <c r="B432" t="s">
        <v>197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198</v>
      </c>
    </row>
    <row r="433" spans="1:11" hidden="1" x14ac:dyDescent="0.3">
      <c r="A433">
        <v>459</v>
      </c>
      <c r="B433" t="s">
        <v>197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198</v>
      </c>
    </row>
    <row r="434" spans="1:11" hidden="1" x14ac:dyDescent="0.3">
      <c r="A434">
        <v>401</v>
      </c>
      <c r="B434" t="s">
        <v>199</v>
      </c>
      <c r="C434" t="s">
        <v>15</v>
      </c>
      <c r="D434" s="1">
        <v>41790</v>
      </c>
      <c r="E434" s="2">
        <v>4193844000</v>
      </c>
      <c r="F434" s="2">
        <v>2444085000</v>
      </c>
      <c r="G434" s="2">
        <v>1147039000</v>
      </c>
      <c r="H434">
        <v>0</v>
      </c>
      <c r="I434">
        <v>0</v>
      </c>
      <c r="J434" t="s">
        <v>12</v>
      </c>
      <c r="K434" t="s">
        <v>200</v>
      </c>
    </row>
    <row r="435" spans="1:11" x14ac:dyDescent="0.3">
      <c r="A435">
        <v>1350</v>
      </c>
      <c r="B435" t="s">
        <v>201</v>
      </c>
      <c r="C435" t="s">
        <v>11</v>
      </c>
      <c r="D435" s="1">
        <v>41639</v>
      </c>
      <c r="E435" s="2">
        <v>4245895000</v>
      </c>
      <c r="F435" s="2">
        <v>2522803000</v>
      </c>
      <c r="G435" s="2">
        <v>1324815000</v>
      </c>
      <c r="H435">
        <v>0</v>
      </c>
      <c r="I435" s="2">
        <v>1700000</v>
      </c>
      <c r="J435" t="s">
        <v>12</v>
      </c>
      <c r="K435" t="s">
        <v>202</v>
      </c>
    </row>
    <row r="436" spans="1:11" x14ac:dyDescent="0.3">
      <c r="A436">
        <v>400</v>
      </c>
      <c r="B436" t="s">
        <v>199</v>
      </c>
      <c r="C436" t="s">
        <v>11</v>
      </c>
      <c r="D436" s="1">
        <v>41425</v>
      </c>
      <c r="E436" s="2">
        <v>4245964000</v>
      </c>
      <c r="F436" s="2">
        <v>2492655000</v>
      </c>
      <c r="G436" s="2">
        <v>1187331000</v>
      </c>
      <c r="H436">
        <v>0</v>
      </c>
      <c r="I436">
        <v>0</v>
      </c>
      <c r="J436" t="s">
        <v>12</v>
      </c>
      <c r="K436" t="s">
        <v>200</v>
      </c>
    </row>
    <row r="437" spans="1:11" x14ac:dyDescent="0.3">
      <c r="A437">
        <v>1292</v>
      </c>
      <c r="B437" t="s">
        <v>203</v>
      </c>
      <c r="C437" t="s">
        <v>11</v>
      </c>
      <c r="D437" s="1">
        <v>41274</v>
      </c>
      <c r="E437" s="2">
        <v>4306800000</v>
      </c>
      <c r="F437" s="2">
        <v>3040900000</v>
      </c>
      <c r="G437" s="2">
        <v>1117700000</v>
      </c>
      <c r="H437" s="2">
        <v>92300000</v>
      </c>
      <c r="I437">
        <v>0</v>
      </c>
      <c r="J437" t="s">
        <v>12</v>
      </c>
      <c r="K437" t="s">
        <v>191</v>
      </c>
    </row>
    <row r="438" spans="1:11" hidden="1" x14ac:dyDescent="0.3">
      <c r="A438">
        <v>464</v>
      </c>
      <c r="B438" t="s">
        <v>204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205</v>
      </c>
    </row>
    <row r="439" spans="1:11" hidden="1" x14ac:dyDescent="0.3">
      <c r="A439">
        <v>465</v>
      </c>
      <c r="B439" t="s">
        <v>204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205</v>
      </c>
    </row>
    <row r="440" spans="1:11" hidden="1" x14ac:dyDescent="0.3">
      <c r="A440">
        <v>466</v>
      </c>
      <c r="B440" t="s">
        <v>204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205</v>
      </c>
    </row>
    <row r="441" spans="1:11" hidden="1" x14ac:dyDescent="0.3">
      <c r="A441">
        <v>467</v>
      </c>
      <c r="B441" t="s">
        <v>204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205</v>
      </c>
    </row>
    <row r="442" spans="1:11" hidden="1" x14ac:dyDescent="0.3">
      <c r="A442">
        <v>468</v>
      </c>
      <c r="B442" t="s">
        <v>206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149</v>
      </c>
    </row>
    <row r="443" spans="1:11" hidden="1" x14ac:dyDescent="0.3">
      <c r="A443">
        <v>469</v>
      </c>
      <c r="B443" t="s">
        <v>206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149</v>
      </c>
    </row>
    <row r="444" spans="1:11" hidden="1" x14ac:dyDescent="0.3">
      <c r="A444">
        <v>470</v>
      </c>
      <c r="B444" t="s">
        <v>206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149</v>
      </c>
    </row>
    <row r="445" spans="1:11" hidden="1" x14ac:dyDescent="0.3">
      <c r="A445">
        <v>471</v>
      </c>
      <c r="B445" t="s">
        <v>206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149</v>
      </c>
    </row>
    <row r="446" spans="1:11" hidden="1" x14ac:dyDescent="0.3">
      <c r="A446">
        <v>472</v>
      </c>
      <c r="B446" t="s">
        <v>207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149</v>
      </c>
    </row>
    <row r="447" spans="1:11" hidden="1" x14ac:dyDescent="0.3">
      <c r="A447">
        <v>473</v>
      </c>
      <c r="B447" t="s">
        <v>207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149</v>
      </c>
    </row>
    <row r="448" spans="1:11" hidden="1" x14ac:dyDescent="0.3">
      <c r="A448">
        <v>474</v>
      </c>
      <c r="B448" t="s">
        <v>207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149</v>
      </c>
    </row>
    <row r="449" spans="1:11" hidden="1" x14ac:dyDescent="0.3">
      <c r="A449">
        <v>475</v>
      </c>
      <c r="B449" t="s">
        <v>207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149</v>
      </c>
    </row>
    <row r="450" spans="1:11" hidden="1" x14ac:dyDescent="0.3">
      <c r="A450">
        <v>476</v>
      </c>
      <c r="B450" t="s">
        <v>208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123</v>
      </c>
    </row>
    <row r="451" spans="1:11" hidden="1" x14ac:dyDescent="0.3">
      <c r="A451">
        <v>477</v>
      </c>
      <c r="B451" t="s">
        <v>208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123</v>
      </c>
    </row>
    <row r="452" spans="1:11" hidden="1" x14ac:dyDescent="0.3">
      <c r="A452">
        <v>478</v>
      </c>
      <c r="B452" t="s">
        <v>208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123</v>
      </c>
    </row>
    <row r="453" spans="1:11" hidden="1" x14ac:dyDescent="0.3">
      <c r="A453">
        <v>479</v>
      </c>
      <c r="B453" t="s">
        <v>208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123</v>
      </c>
    </row>
    <row r="454" spans="1:11" hidden="1" x14ac:dyDescent="0.3">
      <c r="A454">
        <v>480</v>
      </c>
      <c r="B454" t="s">
        <v>209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56</v>
      </c>
      <c r="K454" t="s">
        <v>81</v>
      </c>
    </row>
    <row r="455" spans="1:11" hidden="1" x14ac:dyDescent="0.3">
      <c r="A455">
        <v>481</v>
      </c>
      <c r="B455" t="s">
        <v>209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56</v>
      </c>
      <c r="K455" t="s">
        <v>81</v>
      </c>
    </row>
    <row r="456" spans="1:11" hidden="1" x14ac:dyDescent="0.3">
      <c r="A456">
        <v>482</v>
      </c>
      <c r="B456" t="s">
        <v>209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56</v>
      </c>
      <c r="K456" t="s">
        <v>81</v>
      </c>
    </row>
    <row r="457" spans="1:11" hidden="1" x14ac:dyDescent="0.3">
      <c r="A457">
        <v>483</v>
      </c>
      <c r="B457" t="s">
        <v>209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56</v>
      </c>
      <c r="K457" t="s">
        <v>81</v>
      </c>
    </row>
    <row r="458" spans="1:11" hidden="1" x14ac:dyDescent="0.3">
      <c r="A458">
        <v>484</v>
      </c>
      <c r="B458" t="s">
        <v>210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194</v>
      </c>
    </row>
    <row r="459" spans="1:11" hidden="1" x14ac:dyDescent="0.3">
      <c r="A459">
        <v>485</v>
      </c>
      <c r="B459" t="s">
        <v>210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194</v>
      </c>
    </row>
    <row r="460" spans="1:11" hidden="1" x14ac:dyDescent="0.3">
      <c r="A460">
        <v>486</v>
      </c>
      <c r="B460" t="s">
        <v>210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194</v>
      </c>
    </row>
    <row r="461" spans="1:11" hidden="1" x14ac:dyDescent="0.3">
      <c r="A461">
        <v>487</v>
      </c>
      <c r="B461" t="s">
        <v>210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194</v>
      </c>
    </row>
    <row r="462" spans="1:11" x14ac:dyDescent="0.3">
      <c r="A462">
        <v>366</v>
      </c>
      <c r="B462" t="s">
        <v>211</v>
      </c>
      <c r="C462" t="s">
        <v>11</v>
      </c>
      <c r="D462" s="1">
        <v>41547</v>
      </c>
      <c r="E462" s="2">
        <v>4474000000</v>
      </c>
      <c r="F462" s="2">
        <v>3103000000</v>
      </c>
      <c r="G462" s="2">
        <v>495000000</v>
      </c>
      <c r="H462">
        <v>0</v>
      </c>
      <c r="I462">
        <v>0</v>
      </c>
      <c r="J462" t="s">
        <v>12</v>
      </c>
      <c r="K462" t="s">
        <v>66</v>
      </c>
    </row>
    <row r="463" spans="1:11" hidden="1" x14ac:dyDescent="0.3">
      <c r="A463">
        <v>402</v>
      </c>
      <c r="B463" t="s">
        <v>199</v>
      </c>
      <c r="C463" t="s">
        <v>16</v>
      </c>
      <c r="D463" s="1">
        <v>42155</v>
      </c>
      <c r="E463" s="2">
        <v>4476886000</v>
      </c>
      <c r="F463" s="2">
        <v>2555549000</v>
      </c>
      <c r="G463" s="2">
        <v>1224930000</v>
      </c>
      <c r="H463">
        <v>0</v>
      </c>
      <c r="I463">
        <v>0</v>
      </c>
      <c r="J463" t="s">
        <v>12</v>
      </c>
      <c r="K463" t="s">
        <v>200</v>
      </c>
    </row>
    <row r="464" spans="1:11" hidden="1" x14ac:dyDescent="0.3">
      <c r="A464">
        <v>662</v>
      </c>
      <c r="B464" t="s">
        <v>190</v>
      </c>
      <c r="C464" t="s">
        <v>16</v>
      </c>
      <c r="D464" s="1">
        <v>42369</v>
      </c>
      <c r="E464" s="2">
        <v>4561030000</v>
      </c>
      <c r="F464" s="2">
        <v>3073712000</v>
      </c>
      <c r="G464" s="2">
        <v>971611000</v>
      </c>
      <c r="H464">
        <v>0</v>
      </c>
      <c r="I464">
        <v>0</v>
      </c>
      <c r="J464" t="s">
        <v>12</v>
      </c>
      <c r="K464" t="s">
        <v>191</v>
      </c>
    </row>
    <row r="465" spans="1:11" hidden="1" x14ac:dyDescent="0.3">
      <c r="A465">
        <v>623</v>
      </c>
      <c r="B465" t="s">
        <v>129</v>
      </c>
      <c r="C465" t="s">
        <v>20</v>
      </c>
      <c r="D465" s="1">
        <v>42369</v>
      </c>
      <c r="E465" s="2">
        <v>4579400000</v>
      </c>
      <c r="F465" s="2">
        <v>2997500000</v>
      </c>
      <c r="G465" s="2">
        <v>1047600000</v>
      </c>
      <c r="H465">
        <v>0</v>
      </c>
      <c r="I465" s="2">
        <v>21600000</v>
      </c>
      <c r="J465" t="s">
        <v>12</v>
      </c>
      <c r="K465" t="s">
        <v>71</v>
      </c>
    </row>
    <row r="466" spans="1:11" x14ac:dyDescent="0.3">
      <c r="A466">
        <v>80</v>
      </c>
      <c r="B466" t="s">
        <v>212</v>
      </c>
      <c r="C466" t="s">
        <v>11</v>
      </c>
      <c r="D466" s="1">
        <v>41274</v>
      </c>
      <c r="E466" s="2">
        <v>4657000000</v>
      </c>
      <c r="F466" s="2">
        <v>2319000000</v>
      </c>
      <c r="G466" s="2">
        <v>1542000000</v>
      </c>
      <c r="H466">
        <v>0</v>
      </c>
      <c r="I466" s="2">
        <v>264000000</v>
      </c>
      <c r="J466" t="s">
        <v>12</v>
      </c>
      <c r="K466" t="s">
        <v>213</v>
      </c>
    </row>
    <row r="467" spans="1:11" hidden="1" x14ac:dyDescent="0.3">
      <c r="A467">
        <v>1351</v>
      </c>
      <c r="B467" t="s">
        <v>201</v>
      </c>
      <c r="C467" t="s">
        <v>15</v>
      </c>
      <c r="D467" s="1">
        <v>42004</v>
      </c>
      <c r="E467" s="2">
        <v>4695014000</v>
      </c>
      <c r="F467" s="2">
        <v>2772098000</v>
      </c>
      <c r="G467" s="2">
        <v>1425734000</v>
      </c>
      <c r="H467">
        <v>0</v>
      </c>
      <c r="I467" s="2">
        <v>557000</v>
      </c>
      <c r="J467" t="s">
        <v>12</v>
      </c>
      <c r="K467" t="s">
        <v>202</v>
      </c>
    </row>
    <row r="468" spans="1:11" hidden="1" x14ac:dyDescent="0.3">
      <c r="A468">
        <v>661</v>
      </c>
      <c r="B468" t="s">
        <v>190</v>
      </c>
      <c r="C468" t="s">
        <v>15</v>
      </c>
      <c r="D468" s="1">
        <v>42004</v>
      </c>
      <c r="E468" s="2">
        <v>4877885000</v>
      </c>
      <c r="F468" s="2">
        <v>3163268000</v>
      </c>
      <c r="G468" s="2">
        <v>936900000</v>
      </c>
      <c r="H468">
        <v>0</v>
      </c>
      <c r="I468">
        <v>0</v>
      </c>
      <c r="J468" t="s">
        <v>12</v>
      </c>
      <c r="K468" t="s">
        <v>191</v>
      </c>
    </row>
    <row r="469" spans="1:11" hidden="1" x14ac:dyDescent="0.3">
      <c r="A469">
        <v>403</v>
      </c>
      <c r="B469" t="s">
        <v>199</v>
      </c>
      <c r="C469" t="s">
        <v>20</v>
      </c>
      <c r="D469" s="1">
        <v>42521</v>
      </c>
      <c r="E469" s="2">
        <v>4905458000</v>
      </c>
      <c r="F469" s="2">
        <v>2775588000</v>
      </c>
      <c r="G469" s="2">
        <v>1348122000</v>
      </c>
      <c r="H469">
        <v>0</v>
      </c>
      <c r="I469">
        <v>0</v>
      </c>
      <c r="J469" t="s">
        <v>12</v>
      </c>
      <c r="K469" t="s">
        <v>200</v>
      </c>
    </row>
    <row r="470" spans="1:11" hidden="1" x14ac:dyDescent="0.3">
      <c r="A470">
        <v>496</v>
      </c>
      <c r="B470" t="s">
        <v>214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40</v>
      </c>
      <c r="K470" t="s">
        <v>215</v>
      </c>
    </row>
    <row r="471" spans="1:11" hidden="1" x14ac:dyDescent="0.3">
      <c r="A471">
        <v>497</v>
      </c>
      <c r="B471" t="s">
        <v>214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40</v>
      </c>
      <c r="K471" t="s">
        <v>215</v>
      </c>
    </row>
    <row r="472" spans="1:11" hidden="1" x14ac:dyDescent="0.3">
      <c r="A472">
        <v>498</v>
      </c>
      <c r="B472" t="s">
        <v>214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40</v>
      </c>
      <c r="K472" t="s">
        <v>215</v>
      </c>
    </row>
    <row r="473" spans="1:11" hidden="1" x14ac:dyDescent="0.3">
      <c r="A473">
        <v>499</v>
      </c>
      <c r="B473" t="s">
        <v>214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40</v>
      </c>
      <c r="K473" t="s">
        <v>215</v>
      </c>
    </row>
    <row r="474" spans="1:11" hidden="1" x14ac:dyDescent="0.3">
      <c r="A474">
        <v>500</v>
      </c>
      <c r="B474" t="s">
        <v>216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156</v>
      </c>
    </row>
    <row r="475" spans="1:11" hidden="1" x14ac:dyDescent="0.3">
      <c r="A475">
        <v>501</v>
      </c>
      <c r="B475" t="s">
        <v>216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156</v>
      </c>
    </row>
    <row r="476" spans="1:11" hidden="1" x14ac:dyDescent="0.3">
      <c r="A476">
        <v>502</v>
      </c>
      <c r="B476" t="s">
        <v>216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156</v>
      </c>
    </row>
    <row r="477" spans="1:11" hidden="1" x14ac:dyDescent="0.3">
      <c r="A477">
        <v>503</v>
      </c>
      <c r="B477" t="s">
        <v>216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156</v>
      </c>
    </row>
    <row r="478" spans="1:11" hidden="1" x14ac:dyDescent="0.3">
      <c r="A478">
        <v>504</v>
      </c>
      <c r="B478" t="s">
        <v>217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46</v>
      </c>
      <c r="K478" t="s">
        <v>49</v>
      </c>
    </row>
    <row r="479" spans="1:11" hidden="1" x14ac:dyDescent="0.3">
      <c r="A479">
        <v>505</v>
      </c>
      <c r="B479" t="s">
        <v>217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46</v>
      </c>
      <c r="K479" t="s">
        <v>49</v>
      </c>
    </row>
    <row r="480" spans="1:11" hidden="1" x14ac:dyDescent="0.3">
      <c r="A480">
        <v>506</v>
      </c>
      <c r="B480" t="s">
        <v>217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46</v>
      </c>
      <c r="K480" t="s">
        <v>49</v>
      </c>
    </row>
    <row r="481" spans="1:11" hidden="1" x14ac:dyDescent="0.3">
      <c r="A481">
        <v>507</v>
      </c>
      <c r="B481" t="s">
        <v>217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46</v>
      </c>
      <c r="K481" t="s">
        <v>49</v>
      </c>
    </row>
    <row r="482" spans="1:11" hidden="1" x14ac:dyDescent="0.3">
      <c r="A482">
        <v>508</v>
      </c>
      <c r="B482" t="s">
        <v>218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25</v>
      </c>
      <c r="K482" t="s">
        <v>196</v>
      </c>
    </row>
    <row r="483" spans="1:11" hidden="1" x14ac:dyDescent="0.3">
      <c r="A483">
        <v>509</v>
      </c>
      <c r="B483" t="s">
        <v>218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25</v>
      </c>
      <c r="K483" t="s">
        <v>196</v>
      </c>
    </row>
    <row r="484" spans="1:11" hidden="1" x14ac:dyDescent="0.3">
      <c r="A484">
        <v>510</v>
      </c>
      <c r="B484" t="s">
        <v>218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25</v>
      </c>
      <c r="K484" t="s">
        <v>196</v>
      </c>
    </row>
    <row r="485" spans="1:11" hidden="1" x14ac:dyDescent="0.3">
      <c r="A485">
        <v>511</v>
      </c>
      <c r="B485" t="s">
        <v>218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25</v>
      </c>
      <c r="K485" t="s">
        <v>196</v>
      </c>
    </row>
    <row r="486" spans="1:11" hidden="1" x14ac:dyDescent="0.3">
      <c r="A486">
        <v>512</v>
      </c>
      <c r="B486" t="s">
        <v>219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89</v>
      </c>
      <c r="K486" t="s">
        <v>90</v>
      </c>
    </row>
    <row r="487" spans="1:11" hidden="1" x14ac:dyDescent="0.3">
      <c r="A487">
        <v>513</v>
      </c>
      <c r="B487" t="s">
        <v>219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89</v>
      </c>
      <c r="K487" t="s">
        <v>90</v>
      </c>
    </row>
    <row r="488" spans="1:11" hidden="1" x14ac:dyDescent="0.3">
      <c r="A488">
        <v>514</v>
      </c>
      <c r="B488" t="s">
        <v>219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89</v>
      </c>
      <c r="K488" t="s">
        <v>90</v>
      </c>
    </row>
    <row r="489" spans="1:11" hidden="1" x14ac:dyDescent="0.3">
      <c r="A489">
        <v>515</v>
      </c>
      <c r="B489" t="s">
        <v>219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89</v>
      </c>
      <c r="K489" t="s">
        <v>90</v>
      </c>
    </row>
    <row r="490" spans="1:11" hidden="1" x14ac:dyDescent="0.3">
      <c r="A490">
        <v>711</v>
      </c>
      <c r="B490" t="s">
        <v>174</v>
      </c>
      <c r="C490" t="s">
        <v>20</v>
      </c>
      <c r="D490" s="1">
        <v>42521</v>
      </c>
      <c r="E490" s="2">
        <v>2898150000</v>
      </c>
      <c r="F490" s="2">
        <v>1147639000</v>
      </c>
      <c r="G490" s="2">
        <v>1325567000</v>
      </c>
      <c r="H490">
        <v>0</v>
      </c>
      <c r="I490">
        <v>0</v>
      </c>
      <c r="J490" t="s">
        <v>22</v>
      </c>
      <c r="K490" t="s">
        <v>175</v>
      </c>
    </row>
    <row r="491" spans="1:11" hidden="1" x14ac:dyDescent="0.3">
      <c r="A491">
        <v>412</v>
      </c>
      <c r="B491" t="s">
        <v>220</v>
      </c>
      <c r="C491" t="s">
        <v>11</v>
      </c>
      <c r="D491" s="1">
        <v>41639</v>
      </c>
      <c r="E491" s="2">
        <v>2918434000</v>
      </c>
      <c r="F491" s="2">
        <v>502795000</v>
      </c>
      <c r="G491" s="2">
        <v>1476916000</v>
      </c>
      <c r="H491" s="2">
        <v>516338000</v>
      </c>
      <c r="I491" s="2">
        <v>41668000</v>
      </c>
      <c r="J491" t="s">
        <v>22</v>
      </c>
      <c r="K491" t="s">
        <v>23</v>
      </c>
    </row>
    <row r="492" spans="1:11" hidden="1" x14ac:dyDescent="0.3">
      <c r="A492">
        <v>904</v>
      </c>
      <c r="B492" t="s">
        <v>181</v>
      </c>
      <c r="C492" t="s">
        <v>15</v>
      </c>
      <c r="D492" s="1">
        <v>41820</v>
      </c>
      <c r="E492" s="2">
        <v>2929408000</v>
      </c>
      <c r="F492" s="2">
        <v>1232962000</v>
      </c>
      <c r="G492" s="2">
        <v>384907000</v>
      </c>
      <c r="H492" s="2">
        <v>539469000</v>
      </c>
      <c r="I492">
        <v>0</v>
      </c>
      <c r="J492" t="s">
        <v>22</v>
      </c>
      <c r="K492" t="s">
        <v>182</v>
      </c>
    </row>
    <row r="493" spans="1:11" hidden="1" x14ac:dyDescent="0.3">
      <c r="A493">
        <v>906</v>
      </c>
      <c r="B493" t="s">
        <v>181</v>
      </c>
      <c r="C493" t="s">
        <v>20</v>
      </c>
      <c r="D493" s="1">
        <v>42551</v>
      </c>
      <c r="E493" s="2">
        <v>2984493000</v>
      </c>
      <c r="F493" s="2">
        <v>1163391000</v>
      </c>
      <c r="G493" s="2">
        <v>379399000</v>
      </c>
      <c r="H493" s="2">
        <v>481258000</v>
      </c>
      <c r="I493">
        <v>0</v>
      </c>
      <c r="J493" t="s">
        <v>22</v>
      </c>
      <c r="K493" t="s">
        <v>182</v>
      </c>
    </row>
    <row r="494" spans="1:11" hidden="1" x14ac:dyDescent="0.3">
      <c r="A494">
        <v>386</v>
      </c>
      <c r="B494" t="s">
        <v>221</v>
      </c>
      <c r="C494" t="s">
        <v>11</v>
      </c>
      <c r="D494" s="1">
        <v>41305</v>
      </c>
      <c r="E494" s="2">
        <v>3050195000</v>
      </c>
      <c r="F494" s="2">
        <v>683579000</v>
      </c>
      <c r="G494" s="2">
        <v>2047847000</v>
      </c>
      <c r="H494" s="2">
        <v>429479000</v>
      </c>
      <c r="I494">
        <v>0</v>
      </c>
      <c r="J494" t="s">
        <v>22</v>
      </c>
      <c r="K494" t="s">
        <v>23</v>
      </c>
    </row>
    <row r="495" spans="1:11" hidden="1" x14ac:dyDescent="0.3">
      <c r="A495">
        <v>413</v>
      </c>
      <c r="B495" t="s">
        <v>220</v>
      </c>
      <c r="C495" t="s">
        <v>15</v>
      </c>
      <c r="D495" s="1">
        <v>42004</v>
      </c>
      <c r="E495" s="2">
        <v>3142856000</v>
      </c>
      <c r="F495" s="2">
        <v>620219000</v>
      </c>
      <c r="G495" s="2">
        <v>1600187000</v>
      </c>
      <c r="H495" s="2">
        <v>553817000</v>
      </c>
      <c r="I495" s="2">
        <v>39577000</v>
      </c>
      <c r="J495" t="s">
        <v>22</v>
      </c>
      <c r="K495" t="s">
        <v>23</v>
      </c>
    </row>
    <row r="496" spans="1:11" hidden="1" x14ac:dyDescent="0.3">
      <c r="A496">
        <v>1472</v>
      </c>
      <c r="B496" t="s">
        <v>60</v>
      </c>
      <c r="C496" t="s">
        <v>16</v>
      </c>
      <c r="D496" s="1">
        <v>42279</v>
      </c>
      <c r="E496" s="2">
        <v>3258400000</v>
      </c>
      <c r="F496" s="2">
        <v>1703900000</v>
      </c>
      <c r="G496" s="2">
        <v>191300000</v>
      </c>
      <c r="H496" s="2">
        <v>303200000</v>
      </c>
      <c r="I496" s="2">
        <v>33500000</v>
      </c>
      <c r="J496" t="s">
        <v>22</v>
      </c>
      <c r="K496" t="s">
        <v>32</v>
      </c>
    </row>
    <row r="497" spans="1:11" hidden="1" x14ac:dyDescent="0.3">
      <c r="A497">
        <v>414</v>
      </c>
      <c r="B497" t="s">
        <v>220</v>
      </c>
      <c r="C497" t="s">
        <v>16</v>
      </c>
      <c r="D497" s="1">
        <v>42369</v>
      </c>
      <c r="E497" s="2">
        <v>3275594000</v>
      </c>
      <c r="F497" s="2">
        <v>614364000</v>
      </c>
      <c r="G497" s="2">
        <v>1538027000</v>
      </c>
      <c r="H497" s="2">
        <v>563975000</v>
      </c>
      <c r="I497" s="2">
        <v>41595000</v>
      </c>
      <c r="J497" t="s">
        <v>22</v>
      </c>
      <c r="K497" t="s">
        <v>23</v>
      </c>
    </row>
    <row r="498" spans="1:11" hidden="1" x14ac:dyDescent="0.3">
      <c r="A498">
        <v>524</v>
      </c>
      <c r="B498" t="s">
        <v>222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63</v>
      </c>
      <c r="K498" t="s">
        <v>64</v>
      </c>
    </row>
    <row r="499" spans="1:11" hidden="1" x14ac:dyDescent="0.3">
      <c r="A499">
        <v>525</v>
      </c>
      <c r="B499" t="s">
        <v>222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63</v>
      </c>
      <c r="K499" t="s">
        <v>64</v>
      </c>
    </row>
    <row r="500" spans="1:11" hidden="1" x14ac:dyDescent="0.3">
      <c r="A500">
        <v>526</v>
      </c>
      <c r="B500" t="s">
        <v>222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63</v>
      </c>
      <c r="K500" t="s">
        <v>64</v>
      </c>
    </row>
    <row r="501" spans="1:11" hidden="1" x14ac:dyDescent="0.3">
      <c r="A501">
        <v>527</v>
      </c>
      <c r="B501" t="s">
        <v>222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63</v>
      </c>
      <c r="K501" t="s">
        <v>64</v>
      </c>
    </row>
    <row r="502" spans="1:11" hidden="1" x14ac:dyDescent="0.3">
      <c r="A502">
        <v>528</v>
      </c>
      <c r="B502" t="s">
        <v>223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46</v>
      </c>
      <c r="K502" t="s">
        <v>49</v>
      </c>
    </row>
    <row r="503" spans="1:11" hidden="1" x14ac:dyDescent="0.3">
      <c r="A503">
        <v>529</v>
      </c>
      <c r="B503" t="s">
        <v>223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46</v>
      </c>
      <c r="K503" t="s">
        <v>49</v>
      </c>
    </row>
    <row r="504" spans="1:11" hidden="1" x14ac:dyDescent="0.3">
      <c r="A504">
        <v>530</v>
      </c>
      <c r="B504" t="s">
        <v>223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46</v>
      </c>
      <c r="K504" t="s">
        <v>49</v>
      </c>
    </row>
    <row r="505" spans="1:11" hidden="1" x14ac:dyDescent="0.3">
      <c r="A505">
        <v>531</v>
      </c>
      <c r="B505" t="s">
        <v>223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46</v>
      </c>
      <c r="K505" t="s">
        <v>49</v>
      </c>
    </row>
    <row r="506" spans="1:11" x14ac:dyDescent="0.3">
      <c r="A506">
        <v>660</v>
      </c>
      <c r="B506" t="s">
        <v>190</v>
      </c>
      <c r="C506" t="s">
        <v>11</v>
      </c>
      <c r="D506" s="1">
        <v>41639</v>
      </c>
      <c r="E506" s="2">
        <v>4954619000</v>
      </c>
      <c r="F506" s="2">
        <v>3266524000</v>
      </c>
      <c r="G506" s="2">
        <v>966829000</v>
      </c>
      <c r="H506">
        <v>0</v>
      </c>
      <c r="I506">
        <v>0</v>
      </c>
      <c r="J506" t="s">
        <v>12</v>
      </c>
      <c r="K506" t="s">
        <v>191</v>
      </c>
    </row>
    <row r="507" spans="1:11" hidden="1" x14ac:dyDescent="0.3">
      <c r="A507">
        <v>367</v>
      </c>
      <c r="B507" t="s">
        <v>211</v>
      </c>
      <c r="C507" t="s">
        <v>15</v>
      </c>
      <c r="D507" s="1">
        <v>41912</v>
      </c>
      <c r="E507" s="2">
        <v>4979000000</v>
      </c>
      <c r="F507" s="2">
        <v>3469000000</v>
      </c>
      <c r="G507" s="2">
        <v>594000000</v>
      </c>
      <c r="H507">
        <v>0</v>
      </c>
      <c r="I507">
        <v>0</v>
      </c>
      <c r="J507" t="s">
        <v>12</v>
      </c>
      <c r="K507" t="s">
        <v>66</v>
      </c>
    </row>
    <row r="508" spans="1:11" x14ac:dyDescent="0.3">
      <c r="A508">
        <v>871</v>
      </c>
      <c r="B508" t="s">
        <v>224</v>
      </c>
      <c r="C508" t="s">
        <v>11</v>
      </c>
      <c r="D508" s="1">
        <v>41274</v>
      </c>
      <c r="E508" s="2">
        <v>5054980000</v>
      </c>
      <c r="F508" s="2">
        <v>3230857000</v>
      </c>
      <c r="G508" s="2">
        <v>1064757000</v>
      </c>
      <c r="H508">
        <v>0</v>
      </c>
      <c r="I508" s="2">
        <v>229166000</v>
      </c>
      <c r="J508" t="s">
        <v>12</v>
      </c>
      <c r="K508" t="s">
        <v>225</v>
      </c>
    </row>
    <row r="509" spans="1:11" hidden="1" x14ac:dyDescent="0.3">
      <c r="A509">
        <v>1352</v>
      </c>
      <c r="B509" t="s">
        <v>201</v>
      </c>
      <c r="C509" t="s">
        <v>16</v>
      </c>
      <c r="D509" s="1">
        <v>42369</v>
      </c>
      <c r="E509" s="2">
        <v>5094933000</v>
      </c>
      <c r="F509" s="2">
        <v>2980462000</v>
      </c>
      <c r="G509" s="2">
        <v>1533799000</v>
      </c>
      <c r="H509">
        <v>0</v>
      </c>
      <c r="I509" s="2">
        <v>192000</v>
      </c>
      <c r="J509" t="s">
        <v>12</v>
      </c>
      <c r="K509" t="s">
        <v>202</v>
      </c>
    </row>
    <row r="510" spans="1:11" hidden="1" x14ac:dyDescent="0.3">
      <c r="A510">
        <v>536</v>
      </c>
      <c r="B510" t="s">
        <v>226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46</v>
      </c>
      <c r="K510" t="s">
        <v>49</v>
      </c>
    </row>
    <row r="511" spans="1:11" hidden="1" x14ac:dyDescent="0.3">
      <c r="A511">
        <v>537</v>
      </c>
      <c r="B511" t="s">
        <v>226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46</v>
      </c>
      <c r="K511" t="s">
        <v>49</v>
      </c>
    </row>
    <row r="512" spans="1:11" hidden="1" x14ac:dyDescent="0.3">
      <c r="A512">
        <v>538</v>
      </c>
      <c r="B512" t="s">
        <v>226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46</v>
      </c>
      <c r="K512" t="s">
        <v>49</v>
      </c>
    </row>
    <row r="513" spans="1:11" hidden="1" x14ac:dyDescent="0.3">
      <c r="A513">
        <v>539</v>
      </c>
      <c r="B513" t="s">
        <v>226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46</v>
      </c>
      <c r="K513" t="s">
        <v>49</v>
      </c>
    </row>
    <row r="514" spans="1:11" hidden="1" x14ac:dyDescent="0.3">
      <c r="A514">
        <v>540</v>
      </c>
      <c r="B514" t="s">
        <v>227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40</v>
      </c>
      <c r="K514" t="s">
        <v>172</v>
      </c>
    </row>
    <row r="515" spans="1:11" hidden="1" x14ac:dyDescent="0.3">
      <c r="A515">
        <v>541</v>
      </c>
      <c r="B515" t="s">
        <v>227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40</v>
      </c>
      <c r="K515" t="s">
        <v>172</v>
      </c>
    </row>
    <row r="516" spans="1:11" hidden="1" x14ac:dyDescent="0.3">
      <c r="A516">
        <v>542</v>
      </c>
      <c r="B516" t="s">
        <v>227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40</v>
      </c>
      <c r="K516" t="s">
        <v>172</v>
      </c>
    </row>
    <row r="517" spans="1:11" hidden="1" x14ac:dyDescent="0.3">
      <c r="A517">
        <v>543</v>
      </c>
      <c r="B517" t="s">
        <v>227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40</v>
      </c>
      <c r="K517" t="s">
        <v>172</v>
      </c>
    </row>
    <row r="518" spans="1:11" hidden="1" x14ac:dyDescent="0.3">
      <c r="A518">
        <v>544</v>
      </c>
      <c r="B518" t="s">
        <v>228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63</v>
      </c>
      <c r="K518" t="s">
        <v>189</v>
      </c>
    </row>
    <row r="519" spans="1:11" hidden="1" x14ac:dyDescent="0.3">
      <c r="A519">
        <v>545</v>
      </c>
      <c r="B519" t="s">
        <v>228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63</v>
      </c>
      <c r="K519" t="s">
        <v>189</v>
      </c>
    </row>
    <row r="520" spans="1:11" hidden="1" x14ac:dyDescent="0.3">
      <c r="A520">
        <v>546</v>
      </c>
      <c r="B520" t="s">
        <v>228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63</v>
      </c>
      <c r="K520" t="s">
        <v>189</v>
      </c>
    </row>
    <row r="521" spans="1:11" hidden="1" x14ac:dyDescent="0.3">
      <c r="A521">
        <v>547</v>
      </c>
      <c r="B521" t="s">
        <v>228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63</v>
      </c>
      <c r="K521" t="s">
        <v>189</v>
      </c>
    </row>
    <row r="522" spans="1:11" hidden="1" x14ac:dyDescent="0.3">
      <c r="A522">
        <v>81</v>
      </c>
      <c r="B522" t="s">
        <v>212</v>
      </c>
      <c r="C522" t="s">
        <v>15</v>
      </c>
      <c r="D522" s="1">
        <v>41639</v>
      </c>
      <c r="E522" s="2">
        <v>5156000000</v>
      </c>
      <c r="F522" s="2">
        <v>2355000000</v>
      </c>
      <c r="G522" s="2">
        <v>1693000000</v>
      </c>
      <c r="H522">
        <v>0</v>
      </c>
      <c r="I522" s="2">
        <v>270000000</v>
      </c>
      <c r="J522" t="s">
        <v>12</v>
      </c>
      <c r="K522" t="s">
        <v>213</v>
      </c>
    </row>
    <row r="523" spans="1:11" hidden="1" x14ac:dyDescent="0.3">
      <c r="A523">
        <v>368</v>
      </c>
      <c r="B523" t="s">
        <v>211</v>
      </c>
      <c r="C523" t="s">
        <v>16</v>
      </c>
      <c r="D523" s="1">
        <v>42277</v>
      </c>
      <c r="E523" s="2">
        <v>5244000000</v>
      </c>
      <c r="F523" s="2">
        <v>3630000000</v>
      </c>
      <c r="G523" s="2">
        <v>606000000</v>
      </c>
      <c r="H523">
        <v>0</v>
      </c>
      <c r="I523">
        <v>0</v>
      </c>
      <c r="J523" t="s">
        <v>12</v>
      </c>
      <c r="K523" t="s">
        <v>66</v>
      </c>
    </row>
    <row r="524" spans="1:11" hidden="1" x14ac:dyDescent="0.3">
      <c r="A524">
        <v>1353</v>
      </c>
      <c r="B524" t="s">
        <v>201</v>
      </c>
      <c r="C524" t="s">
        <v>20</v>
      </c>
      <c r="D524" s="1">
        <v>42735</v>
      </c>
      <c r="E524" s="2">
        <v>5250399000</v>
      </c>
      <c r="F524" s="2">
        <v>3089723000</v>
      </c>
      <c r="G524" s="2">
        <v>1606217000</v>
      </c>
      <c r="H524">
        <v>0</v>
      </c>
      <c r="I524" s="2">
        <v>1237000</v>
      </c>
      <c r="J524" t="s">
        <v>12</v>
      </c>
      <c r="K524" t="s">
        <v>202</v>
      </c>
    </row>
    <row r="525" spans="1:11" hidden="1" x14ac:dyDescent="0.3">
      <c r="A525">
        <v>369</v>
      </c>
      <c r="B525" t="s">
        <v>211</v>
      </c>
      <c r="C525" t="s">
        <v>20</v>
      </c>
      <c r="D525" s="1">
        <v>42643</v>
      </c>
      <c r="E525" s="2">
        <v>5259000000</v>
      </c>
      <c r="F525" s="2">
        <v>3642000000</v>
      </c>
      <c r="G525" s="2">
        <v>638000000</v>
      </c>
      <c r="H525">
        <v>0</v>
      </c>
      <c r="I525">
        <v>0</v>
      </c>
      <c r="J525" t="s">
        <v>12</v>
      </c>
      <c r="K525" t="s">
        <v>66</v>
      </c>
    </row>
    <row r="526" spans="1:11" hidden="1" x14ac:dyDescent="0.3">
      <c r="A526">
        <v>552</v>
      </c>
      <c r="B526" t="s">
        <v>229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89</v>
      </c>
      <c r="K526" t="s">
        <v>90</v>
      </c>
    </row>
    <row r="527" spans="1:11" hidden="1" x14ac:dyDescent="0.3">
      <c r="A527">
        <v>553</v>
      </c>
      <c r="B527" t="s">
        <v>229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89</v>
      </c>
      <c r="K527" t="s">
        <v>90</v>
      </c>
    </row>
    <row r="528" spans="1:11" hidden="1" x14ac:dyDescent="0.3">
      <c r="A528">
        <v>554</v>
      </c>
      <c r="B528" t="s">
        <v>229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89</v>
      </c>
      <c r="K528" t="s">
        <v>90</v>
      </c>
    </row>
    <row r="529" spans="1:11" hidden="1" x14ac:dyDescent="0.3">
      <c r="A529">
        <v>555</v>
      </c>
      <c r="B529" t="s">
        <v>229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89</v>
      </c>
      <c r="K529" t="s">
        <v>90</v>
      </c>
    </row>
    <row r="530" spans="1:11" hidden="1" x14ac:dyDescent="0.3">
      <c r="A530">
        <v>556</v>
      </c>
      <c r="B530" t="s">
        <v>230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56</v>
      </c>
      <c r="K530" t="s">
        <v>57</v>
      </c>
    </row>
    <row r="531" spans="1:11" hidden="1" x14ac:dyDescent="0.3">
      <c r="A531">
        <v>557</v>
      </c>
      <c r="B531" t="s">
        <v>230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56</v>
      </c>
      <c r="K531" t="s">
        <v>57</v>
      </c>
    </row>
    <row r="532" spans="1:11" hidden="1" x14ac:dyDescent="0.3">
      <c r="A532">
        <v>558</v>
      </c>
      <c r="B532" t="s">
        <v>230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56</v>
      </c>
      <c r="K532" t="s">
        <v>57</v>
      </c>
    </row>
    <row r="533" spans="1:11" hidden="1" x14ac:dyDescent="0.3">
      <c r="A533">
        <v>559</v>
      </c>
      <c r="B533" t="s">
        <v>230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56</v>
      </c>
      <c r="K533" t="s">
        <v>57</v>
      </c>
    </row>
    <row r="534" spans="1:11" hidden="1" x14ac:dyDescent="0.3">
      <c r="A534">
        <v>560</v>
      </c>
      <c r="B534" t="s">
        <v>231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56</v>
      </c>
      <c r="K534" t="s">
        <v>57</v>
      </c>
    </row>
    <row r="535" spans="1:11" hidden="1" x14ac:dyDescent="0.3">
      <c r="A535">
        <v>561</v>
      </c>
      <c r="B535" t="s">
        <v>231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56</v>
      </c>
      <c r="K535" t="s">
        <v>57</v>
      </c>
    </row>
    <row r="536" spans="1:11" hidden="1" x14ac:dyDescent="0.3">
      <c r="A536">
        <v>562</v>
      </c>
      <c r="B536" t="s">
        <v>231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56</v>
      </c>
      <c r="K536" t="s">
        <v>57</v>
      </c>
    </row>
    <row r="537" spans="1:11" hidden="1" x14ac:dyDescent="0.3">
      <c r="A537">
        <v>563</v>
      </c>
      <c r="B537" t="s">
        <v>231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56</v>
      </c>
      <c r="K537" t="s">
        <v>57</v>
      </c>
    </row>
    <row r="538" spans="1:11" hidden="1" x14ac:dyDescent="0.3">
      <c r="A538">
        <v>564</v>
      </c>
      <c r="B538" t="s">
        <v>232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89</v>
      </c>
      <c r="K538" t="s">
        <v>90</v>
      </c>
    </row>
    <row r="539" spans="1:11" hidden="1" x14ac:dyDescent="0.3">
      <c r="A539">
        <v>565</v>
      </c>
      <c r="B539" t="s">
        <v>232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89</v>
      </c>
      <c r="K539" t="s">
        <v>90</v>
      </c>
    </row>
    <row r="540" spans="1:11" hidden="1" x14ac:dyDescent="0.3">
      <c r="A540">
        <v>566</v>
      </c>
      <c r="B540" t="s">
        <v>232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89</v>
      </c>
      <c r="K540" t="s">
        <v>90</v>
      </c>
    </row>
    <row r="541" spans="1:11" hidden="1" x14ac:dyDescent="0.3">
      <c r="A541">
        <v>567</v>
      </c>
      <c r="B541" t="s">
        <v>232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89</v>
      </c>
      <c r="K541" t="s">
        <v>90</v>
      </c>
    </row>
    <row r="542" spans="1:11" hidden="1" x14ac:dyDescent="0.3">
      <c r="A542">
        <v>568</v>
      </c>
      <c r="B542" t="s">
        <v>233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46</v>
      </c>
      <c r="K542" t="s">
        <v>47</v>
      </c>
    </row>
    <row r="543" spans="1:11" hidden="1" x14ac:dyDescent="0.3">
      <c r="A543">
        <v>569</v>
      </c>
      <c r="B543" t="s">
        <v>233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46</v>
      </c>
      <c r="K543" t="s">
        <v>47</v>
      </c>
    </row>
    <row r="544" spans="1:11" hidden="1" x14ac:dyDescent="0.3">
      <c r="A544">
        <v>570</v>
      </c>
      <c r="B544" t="s">
        <v>233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46</v>
      </c>
      <c r="K544" t="s">
        <v>47</v>
      </c>
    </row>
    <row r="545" spans="1:11" hidden="1" x14ac:dyDescent="0.3">
      <c r="A545">
        <v>571</v>
      </c>
      <c r="B545" t="s">
        <v>233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46</v>
      </c>
      <c r="K545" t="s">
        <v>47</v>
      </c>
    </row>
    <row r="546" spans="1:11" hidden="1" x14ac:dyDescent="0.3">
      <c r="A546">
        <v>572</v>
      </c>
      <c r="B546" t="s">
        <v>234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56</v>
      </c>
      <c r="K546" t="s">
        <v>235</v>
      </c>
    </row>
    <row r="547" spans="1:11" hidden="1" x14ac:dyDescent="0.3">
      <c r="A547">
        <v>573</v>
      </c>
      <c r="B547" t="s">
        <v>234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56</v>
      </c>
      <c r="K547" t="s">
        <v>235</v>
      </c>
    </row>
    <row r="548" spans="1:11" hidden="1" x14ac:dyDescent="0.3">
      <c r="A548">
        <v>574</v>
      </c>
      <c r="B548" t="s">
        <v>234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56</v>
      </c>
      <c r="K548" t="s">
        <v>235</v>
      </c>
    </row>
    <row r="549" spans="1:11" hidden="1" x14ac:dyDescent="0.3">
      <c r="A549">
        <v>575</v>
      </c>
      <c r="B549" t="s">
        <v>234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56</v>
      </c>
      <c r="K549" t="s">
        <v>235</v>
      </c>
    </row>
    <row r="550" spans="1:11" hidden="1" x14ac:dyDescent="0.3">
      <c r="A550">
        <v>576</v>
      </c>
      <c r="B550" t="s">
        <v>236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51</v>
      </c>
      <c r="K550" t="s">
        <v>237</v>
      </c>
    </row>
    <row r="551" spans="1:11" hidden="1" x14ac:dyDescent="0.3">
      <c r="A551">
        <v>577</v>
      </c>
      <c r="B551" t="s">
        <v>236</v>
      </c>
      <c r="C551" t="s">
        <v>15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51</v>
      </c>
      <c r="K551" t="s">
        <v>237</v>
      </c>
    </row>
    <row r="552" spans="1:11" hidden="1" x14ac:dyDescent="0.3">
      <c r="A552">
        <v>578</v>
      </c>
      <c r="B552" t="s">
        <v>236</v>
      </c>
      <c r="C552" t="s">
        <v>16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51</v>
      </c>
      <c r="K552" t="s">
        <v>237</v>
      </c>
    </row>
    <row r="553" spans="1:11" hidden="1" x14ac:dyDescent="0.3">
      <c r="A553">
        <v>579</v>
      </c>
      <c r="B553" t="s">
        <v>236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51</v>
      </c>
      <c r="K553" t="s">
        <v>237</v>
      </c>
    </row>
    <row r="554" spans="1:11" hidden="1" x14ac:dyDescent="0.3">
      <c r="A554">
        <v>82</v>
      </c>
      <c r="B554" t="s">
        <v>212</v>
      </c>
      <c r="C554" t="s">
        <v>16</v>
      </c>
      <c r="D554" s="1">
        <v>42004</v>
      </c>
      <c r="E554" s="2">
        <v>5368000000</v>
      </c>
      <c r="F554" s="2">
        <v>2325000000</v>
      </c>
      <c r="G554" s="2">
        <v>1817000000</v>
      </c>
      <c r="H554">
        <v>0</v>
      </c>
      <c r="I554" s="2">
        <v>294000000</v>
      </c>
      <c r="J554" t="s">
        <v>12</v>
      </c>
      <c r="K554" t="s">
        <v>213</v>
      </c>
    </row>
    <row r="555" spans="1:11" hidden="1" x14ac:dyDescent="0.3">
      <c r="A555">
        <v>872</v>
      </c>
      <c r="B555" t="s">
        <v>224</v>
      </c>
      <c r="C555" t="s">
        <v>15</v>
      </c>
      <c r="D555" s="1">
        <v>41639</v>
      </c>
      <c r="E555" s="2">
        <v>5584571000</v>
      </c>
      <c r="F555" s="2">
        <v>3570801000</v>
      </c>
      <c r="G555" s="2">
        <v>1183682000</v>
      </c>
      <c r="H555">
        <v>0</v>
      </c>
      <c r="I555" s="2">
        <v>253380000</v>
      </c>
      <c r="J555" t="s">
        <v>12</v>
      </c>
      <c r="K555" t="s">
        <v>225</v>
      </c>
    </row>
    <row r="556" spans="1:11" hidden="1" x14ac:dyDescent="0.3">
      <c r="A556">
        <v>83</v>
      </c>
      <c r="B556" t="s">
        <v>212</v>
      </c>
      <c r="C556" t="s">
        <v>20</v>
      </c>
      <c r="D556" s="1">
        <v>42369</v>
      </c>
      <c r="E556" s="2">
        <v>5598000000</v>
      </c>
      <c r="F556" s="2">
        <v>1935000000</v>
      </c>
      <c r="G556" s="2">
        <v>2013000000</v>
      </c>
      <c r="H556">
        <v>0</v>
      </c>
      <c r="I556" s="2">
        <v>320000000</v>
      </c>
      <c r="J556" t="s">
        <v>12</v>
      </c>
      <c r="K556" t="s">
        <v>213</v>
      </c>
    </row>
    <row r="557" spans="1:11" x14ac:dyDescent="0.3">
      <c r="A557">
        <v>1160</v>
      </c>
      <c r="B557" t="s">
        <v>238</v>
      </c>
      <c r="C557" t="s">
        <v>11</v>
      </c>
      <c r="D557" s="1">
        <v>41639</v>
      </c>
      <c r="E557" s="2">
        <v>5703000000</v>
      </c>
      <c r="F557" s="2">
        <v>2398000000</v>
      </c>
      <c r="G557" s="2">
        <v>1815000000</v>
      </c>
      <c r="H557">
        <v>0</v>
      </c>
      <c r="I557" s="2">
        <v>510000000</v>
      </c>
      <c r="J557" t="s">
        <v>12</v>
      </c>
      <c r="K557" t="s">
        <v>13</v>
      </c>
    </row>
    <row r="558" spans="1:11" hidden="1" x14ac:dyDescent="0.3">
      <c r="A558">
        <v>584</v>
      </c>
      <c r="B558" t="s">
        <v>239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46</v>
      </c>
      <c r="K558" t="s">
        <v>49</v>
      </c>
    </row>
    <row r="559" spans="1:11" hidden="1" x14ac:dyDescent="0.3">
      <c r="A559">
        <v>585</v>
      </c>
      <c r="B559" t="s">
        <v>239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46</v>
      </c>
      <c r="K559" t="s">
        <v>49</v>
      </c>
    </row>
    <row r="560" spans="1:11" hidden="1" x14ac:dyDescent="0.3">
      <c r="A560">
        <v>586</v>
      </c>
      <c r="B560" t="s">
        <v>239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46</v>
      </c>
      <c r="K560" t="s">
        <v>49</v>
      </c>
    </row>
    <row r="561" spans="1:11" hidden="1" x14ac:dyDescent="0.3">
      <c r="A561">
        <v>587</v>
      </c>
      <c r="B561" t="s">
        <v>239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46</v>
      </c>
      <c r="K561" t="s">
        <v>49</v>
      </c>
    </row>
    <row r="562" spans="1:11" hidden="1" x14ac:dyDescent="0.3">
      <c r="A562">
        <v>588</v>
      </c>
      <c r="B562" t="s">
        <v>240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25</v>
      </c>
      <c r="K562" t="s">
        <v>30</v>
      </c>
    </row>
    <row r="563" spans="1:11" hidden="1" x14ac:dyDescent="0.3">
      <c r="A563">
        <v>589</v>
      </c>
      <c r="B563" t="s">
        <v>240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25</v>
      </c>
      <c r="K563" t="s">
        <v>30</v>
      </c>
    </row>
    <row r="564" spans="1:11" hidden="1" x14ac:dyDescent="0.3">
      <c r="A564">
        <v>590</v>
      </c>
      <c r="B564" t="s">
        <v>240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25</v>
      </c>
      <c r="K564" t="s">
        <v>30</v>
      </c>
    </row>
    <row r="565" spans="1:11" hidden="1" x14ac:dyDescent="0.3">
      <c r="A565">
        <v>591</v>
      </c>
      <c r="B565" t="s">
        <v>240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25</v>
      </c>
      <c r="K565" t="s">
        <v>30</v>
      </c>
    </row>
    <row r="566" spans="1:11" hidden="1" x14ac:dyDescent="0.3">
      <c r="A566">
        <v>592</v>
      </c>
      <c r="B566" t="s">
        <v>241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46</v>
      </c>
      <c r="K566" t="s">
        <v>47</v>
      </c>
    </row>
    <row r="567" spans="1:11" hidden="1" x14ac:dyDescent="0.3">
      <c r="A567">
        <v>593</v>
      </c>
      <c r="B567" t="s">
        <v>241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46</v>
      </c>
      <c r="K567" t="s">
        <v>47</v>
      </c>
    </row>
    <row r="568" spans="1:11" hidden="1" x14ac:dyDescent="0.3">
      <c r="A568">
        <v>594</v>
      </c>
      <c r="B568" t="s">
        <v>241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46</v>
      </c>
      <c r="K568" t="s">
        <v>47</v>
      </c>
    </row>
    <row r="569" spans="1:11" hidden="1" x14ac:dyDescent="0.3">
      <c r="A569">
        <v>595</v>
      </c>
      <c r="B569" t="s">
        <v>241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46</v>
      </c>
      <c r="K569" t="s">
        <v>47</v>
      </c>
    </row>
    <row r="570" spans="1:11" hidden="1" x14ac:dyDescent="0.3">
      <c r="A570">
        <v>1365</v>
      </c>
      <c r="B570" t="s">
        <v>242</v>
      </c>
      <c r="C570" t="s">
        <v>20</v>
      </c>
      <c r="D570" s="1">
        <v>42643</v>
      </c>
      <c r="E570" s="2">
        <v>5879500000</v>
      </c>
      <c r="F570" s="2">
        <v>3404000000</v>
      </c>
      <c r="G570" s="2">
        <v>1467400000</v>
      </c>
      <c r="H570">
        <v>0</v>
      </c>
      <c r="I570">
        <v>0</v>
      </c>
      <c r="J570" t="s">
        <v>12</v>
      </c>
      <c r="K570" t="s">
        <v>66</v>
      </c>
    </row>
    <row r="571" spans="1:11" x14ac:dyDescent="0.3">
      <c r="A571">
        <v>1320</v>
      </c>
      <c r="B571" t="s">
        <v>243</v>
      </c>
      <c r="C571" t="s">
        <v>11</v>
      </c>
      <c r="D571" s="1">
        <v>41274</v>
      </c>
      <c r="E571" s="2">
        <v>5920269000</v>
      </c>
      <c r="F571" s="2">
        <v>4982562000</v>
      </c>
      <c r="G571" s="2">
        <v>434894000</v>
      </c>
      <c r="H571">
        <v>0</v>
      </c>
      <c r="I571" s="2">
        <v>37691000</v>
      </c>
      <c r="J571" t="s">
        <v>12</v>
      </c>
      <c r="K571" t="s">
        <v>66</v>
      </c>
    </row>
    <row r="572" spans="1:11" x14ac:dyDescent="0.3">
      <c r="A572">
        <v>596</v>
      </c>
      <c r="B572" t="s">
        <v>244</v>
      </c>
      <c r="C572" t="s">
        <v>11</v>
      </c>
      <c r="D572" s="1">
        <v>41274</v>
      </c>
      <c r="E572" s="2">
        <v>5992215000</v>
      </c>
      <c r="F572" s="2">
        <v>4156845000</v>
      </c>
      <c r="G572" s="2">
        <v>1264632000</v>
      </c>
      <c r="H572">
        <v>0</v>
      </c>
      <c r="I572" s="2">
        <v>39940000</v>
      </c>
      <c r="J572" t="s">
        <v>12</v>
      </c>
      <c r="K572" t="s">
        <v>245</v>
      </c>
    </row>
    <row r="573" spans="1:11" hidden="1" x14ac:dyDescent="0.3">
      <c r="A573">
        <v>597</v>
      </c>
      <c r="B573" t="s">
        <v>244</v>
      </c>
      <c r="C573" t="s">
        <v>15</v>
      </c>
      <c r="D573" s="1">
        <v>41639</v>
      </c>
      <c r="E573" s="2">
        <v>6080257000</v>
      </c>
      <c r="F573" s="2">
        <v>4197404000</v>
      </c>
      <c r="G573" s="2">
        <v>1282709000</v>
      </c>
      <c r="H573">
        <v>0</v>
      </c>
      <c r="I573" s="2">
        <v>48071000</v>
      </c>
      <c r="J573" t="s">
        <v>12</v>
      </c>
      <c r="K573" t="s">
        <v>245</v>
      </c>
    </row>
    <row r="574" spans="1:11" hidden="1" x14ac:dyDescent="0.3">
      <c r="A574">
        <v>600</v>
      </c>
      <c r="B574" t="s">
        <v>246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83</v>
      </c>
    </row>
    <row r="575" spans="1:11" hidden="1" x14ac:dyDescent="0.3">
      <c r="A575">
        <v>601</v>
      </c>
      <c r="B575" t="s">
        <v>246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83</v>
      </c>
    </row>
    <row r="576" spans="1:11" hidden="1" x14ac:dyDescent="0.3">
      <c r="A576">
        <v>602</v>
      </c>
      <c r="B576" t="s">
        <v>246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83</v>
      </c>
    </row>
    <row r="577" spans="1:11" hidden="1" x14ac:dyDescent="0.3">
      <c r="A577">
        <v>603</v>
      </c>
      <c r="B577" t="s">
        <v>246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83</v>
      </c>
    </row>
    <row r="578" spans="1:11" hidden="1" x14ac:dyDescent="0.3">
      <c r="A578">
        <v>604</v>
      </c>
      <c r="B578" t="s">
        <v>247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56</v>
      </c>
      <c r="K578" t="s">
        <v>81</v>
      </c>
    </row>
    <row r="579" spans="1:11" hidden="1" x14ac:dyDescent="0.3">
      <c r="A579">
        <v>605</v>
      </c>
      <c r="B579" t="s">
        <v>247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56</v>
      </c>
      <c r="K579" t="s">
        <v>81</v>
      </c>
    </row>
    <row r="580" spans="1:11" hidden="1" x14ac:dyDescent="0.3">
      <c r="A580">
        <v>606</v>
      </c>
      <c r="B580" t="s">
        <v>247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56</v>
      </c>
      <c r="K580" t="s">
        <v>81</v>
      </c>
    </row>
    <row r="581" spans="1:11" hidden="1" x14ac:dyDescent="0.3">
      <c r="A581">
        <v>607</v>
      </c>
      <c r="B581" t="s">
        <v>247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56</v>
      </c>
      <c r="K581" t="s">
        <v>81</v>
      </c>
    </row>
    <row r="582" spans="1:11" hidden="1" x14ac:dyDescent="0.3">
      <c r="A582">
        <v>608</v>
      </c>
      <c r="B582" t="s">
        <v>248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249</v>
      </c>
    </row>
    <row r="583" spans="1:11" hidden="1" x14ac:dyDescent="0.3">
      <c r="A583">
        <v>609</v>
      </c>
      <c r="B583" t="s">
        <v>248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249</v>
      </c>
    </row>
    <row r="584" spans="1:11" hidden="1" x14ac:dyDescent="0.3">
      <c r="A584">
        <v>610</v>
      </c>
      <c r="B584" t="s">
        <v>248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249</v>
      </c>
    </row>
    <row r="585" spans="1:11" hidden="1" x14ac:dyDescent="0.3">
      <c r="A585">
        <v>611</v>
      </c>
      <c r="B585" t="s">
        <v>248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249</v>
      </c>
    </row>
    <row r="586" spans="1:11" hidden="1" x14ac:dyDescent="0.3">
      <c r="A586">
        <v>873</v>
      </c>
      <c r="B586" t="s">
        <v>224</v>
      </c>
      <c r="C586" t="s">
        <v>16</v>
      </c>
      <c r="D586" s="1">
        <v>42004</v>
      </c>
      <c r="E586" s="2">
        <v>6165441000</v>
      </c>
      <c r="F586" s="2">
        <v>3898403000</v>
      </c>
      <c r="G586" s="2">
        <v>1341000000</v>
      </c>
      <c r="H586">
        <v>0</v>
      </c>
      <c r="I586" s="2">
        <v>294496000</v>
      </c>
      <c r="J586" t="s">
        <v>12</v>
      </c>
      <c r="K586" t="s">
        <v>225</v>
      </c>
    </row>
    <row r="587" spans="1:11" hidden="1" x14ac:dyDescent="0.3">
      <c r="A587">
        <v>1162</v>
      </c>
      <c r="B587" t="s">
        <v>238</v>
      </c>
      <c r="C587" t="s">
        <v>16</v>
      </c>
      <c r="D587" s="1">
        <v>42369</v>
      </c>
      <c r="E587" s="2">
        <v>6172000000</v>
      </c>
      <c r="F587" s="2">
        <v>2539000000</v>
      </c>
      <c r="G587" s="2">
        <v>1915000000</v>
      </c>
      <c r="H587">
        <v>0</v>
      </c>
      <c r="I587" s="2">
        <v>574000000</v>
      </c>
      <c r="J587" t="s">
        <v>12</v>
      </c>
      <c r="K587" t="s">
        <v>13</v>
      </c>
    </row>
    <row r="588" spans="1:11" hidden="1" x14ac:dyDescent="0.3">
      <c r="A588">
        <v>874</v>
      </c>
      <c r="B588" t="s">
        <v>224</v>
      </c>
      <c r="C588" t="s">
        <v>20</v>
      </c>
      <c r="D588" s="1">
        <v>42369</v>
      </c>
      <c r="E588" s="2">
        <v>6187646000</v>
      </c>
      <c r="F588" s="2">
        <v>3665578000</v>
      </c>
      <c r="G588" s="2">
        <v>1466761000</v>
      </c>
      <c r="H588">
        <v>0</v>
      </c>
      <c r="I588" s="2">
        <v>339613000</v>
      </c>
      <c r="J588" t="s">
        <v>12</v>
      </c>
      <c r="K588" t="s">
        <v>225</v>
      </c>
    </row>
    <row r="589" spans="1:11" hidden="1" x14ac:dyDescent="0.3">
      <c r="A589">
        <v>1161</v>
      </c>
      <c r="B589" t="s">
        <v>238</v>
      </c>
      <c r="C589" t="s">
        <v>15</v>
      </c>
      <c r="D589" s="1">
        <v>42004</v>
      </c>
      <c r="E589" s="2">
        <v>6288000000</v>
      </c>
      <c r="F589" s="2">
        <v>2620000000</v>
      </c>
      <c r="G589" s="2">
        <v>1917000000</v>
      </c>
      <c r="H589">
        <v>0</v>
      </c>
      <c r="I589" s="2">
        <v>573000000</v>
      </c>
      <c r="J589" t="s">
        <v>12</v>
      </c>
      <c r="K589" t="s">
        <v>13</v>
      </c>
    </row>
    <row r="590" spans="1:11" hidden="1" x14ac:dyDescent="0.3">
      <c r="A590">
        <v>1473</v>
      </c>
      <c r="B590" t="s">
        <v>60</v>
      </c>
      <c r="C590" t="s">
        <v>20</v>
      </c>
      <c r="D590" s="1">
        <v>42643</v>
      </c>
      <c r="E590" s="2">
        <v>3289000000</v>
      </c>
      <c r="F590" s="2">
        <v>1623800000</v>
      </c>
      <c r="G590" s="2">
        <v>195900000</v>
      </c>
      <c r="H590" s="2">
        <v>312400000</v>
      </c>
      <c r="I590" s="2">
        <v>33400000</v>
      </c>
      <c r="J590" t="s">
        <v>22</v>
      </c>
      <c r="K590" t="s">
        <v>32</v>
      </c>
    </row>
    <row r="591" spans="1:11" hidden="1" x14ac:dyDescent="0.3">
      <c r="A591">
        <v>673</v>
      </c>
      <c r="B591" t="s">
        <v>250</v>
      </c>
      <c r="C591" t="s">
        <v>15</v>
      </c>
      <c r="D591" s="1">
        <v>41639</v>
      </c>
      <c r="E591" s="2">
        <v>3309616000</v>
      </c>
      <c r="F591" s="2">
        <v>2444984000</v>
      </c>
      <c r="G591" s="2">
        <v>270261000</v>
      </c>
      <c r="H591" s="2">
        <v>134300000</v>
      </c>
      <c r="I591">
        <v>0</v>
      </c>
      <c r="J591" t="s">
        <v>22</v>
      </c>
      <c r="K591" t="s">
        <v>32</v>
      </c>
    </row>
    <row r="592" spans="1:11" hidden="1" x14ac:dyDescent="0.3">
      <c r="A592">
        <v>672</v>
      </c>
      <c r="B592" t="s">
        <v>250</v>
      </c>
      <c r="C592" t="s">
        <v>11</v>
      </c>
      <c r="D592" s="1">
        <v>41274</v>
      </c>
      <c r="E592" s="2">
        <v>3368545000</v>
      </c>
      <c r="F592" s="2">
        <v>2515796000</v>
      </c>
      <c r="G592" s="2">
        <v>280928000</v>
      </c>
      <c r="H592" s="2">
        <v>132460000</v>
      </c>
      <c r="I592">
        <v>0</v>
      </c>
      <c r="J592" t="s">
        <v>22</v>
      </c>
      <c r="K592" t="s">
        <v>32</v>
      </c>
    </row>
    <row r="593" spans="1:11" hidden="1" x14ac:dyDescent="0.3">
      <c r="A593">
        <v>674</v>
      </c>
      <c r="B593" t="s">
        <v>250</v>
      </c>
      <c r="C593" t="s">
        <v>16</v>
      </c>
      <c r="D593" s="1">
        <v>42004</v>
      </c>
      <c r="E593" s="2">
        <v>3391187000</v>
      </c>
      <c r="F593" s="2">
        <v>2566246000</v>
      </c>
      <c r="G593" s="2">
        <v>253827000</v>
      </c>
      <c r="H593" s="2">
        <v>143969000</v>
      </c>
      <c r="I593">
        <v>0</v>
      </c>
      <c r="J593" t="s">
        <v>22</v>
      </c>
      <c r="K593" t="s">
        <v>32</v>
      </c>
    </row>
    <row r="594" spans="1:11" hidden="1" x14ac:dyDescent="0.3">
      <c r="A594">
        <v>1364</v>
      </c>
      <c r="B594" t="s">
        <v>242</v>
      </c>
      <c r="C594" t="s">
        <v>16</v>
      </c>
      <c r="D594" s="1">
        <v>42277</v>
      </c>
      <c r="E594" s="2">
        <v>6307900000</v>
      </c>
      <c r="F594" s="2">
        <v>3604800000</v>
      </c>
      <c r="G594" s="2">
        <v>1506400000</v>
      </c>
      <c r="H594">
        <v>0</v>
      </c>
      <c r="I594">
        <v>0</v>
      </c>
      <c r="J594" t="s">
        <v>12</v>
      </c>
      <c r="K594" t="s">
        <v>66</v>
      </c>
    </row>
    <row r="595" spans="1:11" hidden="1" x14ac:dyDescent="0.3">
      <c r="A595">
        <v>1163</v>
      </c>
      <c r="B595" t="s">
        <v>238</v>
      </c>
      <c r="C595" t="s">
        <v>20</v>
      </c>
      <c r="D595" s="1">
        <v>42735</v>
      </c>
      <c r="E595" s="2">
        <v>6309000000</v>
      </c>
      <c r="F595" s="2">
        <v>2607000000</v>
      </c>
      <c r="G595" s="2">
        <v>1851000000</v>
      </c>
      <c r="H595">
        <v>0</v>
      </c>
      <c r="I595" s="2">
        <v>603000000</v>
      </c>
      <c r="J595" t="s">
        <v>12</v>
      </c>
      <c r="K595" t="s">
        <v>13</v>
      </c>
    </row>
    <row r="596" spans="1:11" x14ac:dyDescent="0.3">
      <c r="A596">
        <v>1362</v>
      </c>
      <c r="B596" t="s">
        <v>242</v>
      </c>
      <c r="C596" t="s">
        <v>11</v>
      </c>
      <c r="D596" s="1">
        <v>41547</v>
      </c>
      <c r="E596" s="2">
        <v>6351900000</v>
      </c>
      <c r="F596" s="2">
        <v>3778100000</v>
      </c>
      <c r="G596" s="2">
        <v>1537700000</v>
      </c>
      <c r="H596">
        <v>0</v>
      </c>
      <c r="I596">
        <v>0</v>
      </c>
      <c r="J596" t="s">
        <v>12</v>
      </c>
      <c r="K596" t="s">
        <v>66</v>
      </c>
    </row>
    <row r="597" spans="1:11" hidden="1" x14ac:dyDescent="0.3">
      <c r="A597">
        <v>1321</v>
      </c>
      <c r="B597" t="s">
        <v>243</v>
      </c>
      <c r="C597" t="s">
        <v>15</v>
      </c>
      <c r="D597" s="1">
        <v>41639</v>
      </c>
      <c r="E597" s="2">
        <v>6411577000</v>
      </c>
      <c r="F597" s="2">
        <v>5424644000</v>
      </c>
      <c r="G597" s="2">
        <v>485069000</v>
      </c>
      <c r="H597">
        <v>0</v>
      </c>
      <c r="I597" s="2">
        <v>25865000</v>
      </c>
      <c r="J597" t="s">
        <v>12</v>
      </c>
      <c r="K597" t="s">
        <v>66</v>
      </c>
    </row>
    <row r="598" spans="1:11" hidden="1" x14ac:dyDescent="0.3">
      <c r="A598">
        <v>624</v>
      </c>
      <c r="B598" t="s">
        <v>251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63</v>
      </c>
      <c r="K598" t="s">
        <v>252</v>
      </c>
    </row>
    <row r="599" spans="1:11" hidden="1" x14ac:dyDescent="0.3">
      <c r="A599">
        <v>625</v>
      </c>
      <c r="B599" t="s">
        <v>251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63</v>
      </c>
      <c r="K599" t="s">
        <v>252</v>
      </c>
    </row>
    <row r="600" spans="1:11" hidden="1" x14ac:dyDescent="0.3">
      <c r="A600">
        <v>626</v>
      </c>
      <c r="B600" t="s">
        <v>251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63</v>
      </c>
      <c r="K600" t="s">
        <v>252</v>
      </c>
    </row>
    <row r="601" spans="1:11" hidden="1" x14ac:dyDescent="0.3">
      <c r="A601">
        <v>627</v>
      </c>
      <c r="B601" t="s">
        <v>251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63</v>
      </c>
      <c r="K601" t="s">
        <v>252</v>
      </c>
    </row>
    <row r="602" spans="1:11" x14ac:dyDescent="0.3">
      <c r="A602">
        <v>1338</v>
      </c>
      <c r="B602" t="s">
        <v>253</v>
      </c>
      <c r="C602" t="s">
        <v>11</v>
      </c>
      <c r="D602" s="1">
        <v>41639</v>
      </c>
      <c r="E602" s="2">
        <v>6419285000</v>
      </c>
      <c r="F602" s="2">
        <v>5099484000</v>
      </c>
      <c r="G602" s="2">
        <v>922340000</v>
      </c>
      <c r="H602">
        <v>0</v>
      </c>
      <c r="I602">
        <v>0</v>
      </c>
      <c r="J602" t="s">
        <v>12</v>
      </c>
      <c r="K602" t="s">
        <v>66</v>
      </c>
    </row>
    <row r="603" spans="1:11" hidden="1" x14ac:dyDescent="0.3">
      <c r="A603">
        <v>1295</v>
      </c>
      <c r="B603" t="s">
        <v>203</v>
      </c>
      <c r="C603" t="s">
        <v>20</v>
      </c>
      <c r="D603" s="1">
        <v>42369</v>
      </c>
      <c r="E603" s="2">
        <v>6449000000</v>
      </c>
      <c r="F603" s="2">
        <v>4263200000</v>
      </c>
      <c r="G603" s="2">
        <v>1334300000</v>
      </c>
      <c r="H603" s="2">
        <v>119600000</v>
      </c>
      <c r="I603">
        <v>0</v>
      </c>
      <c r="J603" t="s">
        <v>12</v>
      </c>
      <c r="K603" t="s">
        <v>191</v>
      </c>
    </row>
    <row r="604" spans="1:11" hidden="1" x14ac:dyDescent="0.3">
      <c r="A604">
        <v>598</v>
      </c>
      <c r="B604" t="s">
        <v>244</v>
      </c>
      <c r="C604" t="s">
        <v>16</v>
      </c>
      <c r="D604" s="1">
        <v>42004</v>
      </c>
      <c r="E604" s="2">
        <v>6564721000</v>
      </c>
      <c r="F604" s="2">
        <v>4583294000</v>
      </c>
      <c r="G604" s="2">
        <v>1337487000</v>
      </c>
      <c r="H604">
        <v>0</v>
      </c>
      <c r="I604" s="2">
        <v>49292000</v>
      </c>
      <c r="J604" t="s">
        <v>12</v>
      </c>
      <c r="K604" t="s">
        <v>245</v>
      </c>
    </row>
    <row r="605" spans="1:11" hidden="1" x14ac:dyDescent="0.3">
      <c r="A605">
        <v>1340</v>
      </c>
      <c r="B605" t="s">
        <v>253</v>
      </c>
      <c r="C605" t="s">
        <v>16</v>
      </c>
      <c r="D605" s="1">
        <v>42369</v>
      </c>
      <c r="E605" s="2">
        <v>6571893000</v>
      </c>
      <c r="F605" s="2">
        <v>5086449000</v>
      </c>
      <c r="G605" s="2">
        <v>961579000</v>
      </c>
      <c r="H605">
        <v>0</v>
      </c>
      <c r="I605">
        <v>0</v>
      </c>
      <c r="J605" t="s">
        <v>12</v>
      </c>
      <c r="K605" t="s">
        <v>66</v>
      </c>
    </row>
    <row r="606" spans="1:11" hidden="1" x14ac:dyDescent="0.3">
      <c r="A606">
        <v>632</v>
      </c>
      <c r="B606" t="s">
        <v>254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46</v>
      </c>
      <c r="K606" t="s">
        <v>49</v>
      </c>
    </row>
    <row r="607" spans="1:11" hidden="1" x14ac:dyDescent="0.3">
      <c r="A607">
        <v>633</v>
      </c>
      <c r="B607" t="s">
        <v>254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46</v>
      </c>
      <c r="K607" t="s">
        <v>49</v>
      </c>
    </row>
    <row r="608" spans="1:11" hidden="1" x14ac:dyDescent="0.3">
      <c r="A608">
        <v>634</v>
      </c>
      <c r="B608" t="s">
        <v>254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46</v>
      </c>
      <c r="K608" t="s">
        <v>49</v>
      </c>
    </row>
    <row r="609" spans="1:11" hidden="1" x14ac:dyDescent="0.3">
      <c r="A609">
        <v>635</v>
      </c>
      <c r="B609" t="s">
        <v>254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46</v>
      </c>
      <c r="K609" t="s">
        <v>49</v>
      </c>
    </row>
    <row r="610" spans="1:11" hidden="1" x14ac:dyDescent="0.3">
      <c r="A610">
        <v>415</v>
      </c>
      <c r="B610" t="s">
        <v>220</v>
      </c>
      <c r="C610" t="s">
        <v>20</v>
      </c>
      <c r="D610" s="1">
        <v>42735</v>
      </c>
      <c r="E610" s="2">
        <v>3418265000</v>
      </c>
      <c r="F610" s="2">
        <v>559541000</v>
      </c>
      <c r="G610" s="2">
        <v>1620006000</v>
      </c>
      <c r="H610" s="2">
        <v>489265000</v>
      </c>
      <c r="I610" s="2">
        <v>29173000</v>
      </c>
      <c r="J610" t="s">
        <v>22</v>
      </c>
      <c r="K610" t="s">
        <v>23</v>
      </c>
    </row>
    <row r="611" spans="1:11" hidden="1" x14ac:dyDescent="0.3">
      <c r="A611">
        <v>31</v>
      </c>
      <c r="B611" t="s">
        <v>177</v>
      </c>
      <c r="C611" t="s">
        <v>20</v>
      </c>
      <c r="D611" s="1">
        <v>42672</v>
      </c>
      <c r="E611" s="2">
        <v>3421409000</v>
      </c>
      <c r="F611" s="2">
        <v>1194236000</v>
      </c>
      <c r="G611" s="2">
        <v>461438000</v>
      </c>
      <c r="H611" s="2">
        <v>653816000</v>
      </c>
      <c r="I611" s="2">
        <v>70123000</v>
      </c>
      <c r="J611" t="s">
        <v>22</v>
      </c>
      <c r="K611" t="s">
        <v>32</v>
      </c>
    </row>
    <row r="612" spans="1:11" hidden="1" x14ac:dyDescent="0.3">
      <c r="A612">
        <v>30</v>
      </c>
      <c r="B612" t="s">
        <v>177</v>
      </c>
      <c r="C612" t="s">
        <v>16</v>
      </c>
      <c r="D612" s="1">
        <v>42308</v>
      </c>
      <c r="E612" s="2">
        <v>3435092000</v>
      </c>
      <c r="F612" s="2">
        <v>1175830000</v>
      </c>
      <c r="G612" s="2">
        <v>702644000</v>
      </c>
      <c r="H612" s="2">
        <v>637459000</v>
      </c>
      <c r="I612" s="2">
        <v>88318000</v>
      </c>
      <c r="J612" t="s">
        <v>22</v>
      </c>
      <c r="K612" t="s">
        <v>32</v>
      </c>
    </row>
    <row r="613" spans="1:11" hidden="1" x14ac:dyDescent="0.3">
      <c r="A613">
        <v>517</v>
      </c>
      <c r="B613" t="s">
        <v>255</v>
      </c>
      <c r="C613" t="s">
        <v>15</v>
      </c>
      <c r="D613" s="1">
        <v>41729</v>
      </c>
      <c r="E613" s="2">
        <v>3575000000</v>
      </c>
      <c r="F613" s="2">
        <v>1347000000</v>
      </c>
      <c r="G613" s="2">
        <v>1055000000</v>
      </c>
      <c r="H613" s="2">
        <v>1125000000</v>
      </c>
      <c r="I613" s="2">
        <v>16000000</v>
      </c>
      <c r="J613" t="s">
        <v>22</v>
      </c>
      <c r="K613" t="s">
        <v>256</v>
      </c>
    </row>
    <row r="614" spans="1:11" hidden="1" x14ac:dyDescent="0.3">
      <c r="A614">
        <v>675</v>
      </c>
      <c r="B614" t="s">
        <v>250</v>
      </c>
      <c r="C614" t="s">
        <v>20</v>
      </c>
      <c r="D614" s="1">
        <v>42369</v>
      </c>
      <c r="E614" s="2">
        <v>3578995000</v>
      </c>
      <c r="F614" s="2">
        <v>2659728000</v>
      </c>
      <c r="G614" s="2">
        <v>255192000</v>
      </c>
      <c r="H614" s="2">
        <v>130593000</v>
      </c>
      <c r="I614">
        <v>0</v>
      </c>
      <c r="J614" t="s">
        <v>22</v>
      </c>
      <c r="K614" t="s">
        <v>32</v>
      </c>
    </row>
    <row r="615" spans="1:11" hidden="1" x14ac:dyDescent="0.3">
      <c r="A615">
        <v>983</v>
      </c>
      <c r="B615" t="s">
        <v>257</v>
      </c>
      <c r="C615" t="s">
        <v>11</v>
      </c>
      <c r="D615" s="1">
        <v>41455</v>
      </c>
      <c r="E615" s="2">
        <v>3598916000</v>
      </c>
      <c r="F615" s="2">
        <v>2195857000</v>
      </c>
      <c r="G615" s="2">
        <v>601300000</v>
      </c>
      <c r="H615" s="2">
        <v>683688000</v>
      </c>
      <c r="I615">
        <v>0</v>
      </c>
      <c r="J615" t="s">
        <v>22</v>
      </c>
      <c r="K615" t="s">
        <v>182</v>
      </c>
    </row>
    <row r="616" spans="1:11" hidden="1" x14ac:dyDescent="0.3">
      <c r="A616">
        <v>1489</v>
      </c>
      <c r="B616" t="s">
        <v>258</v>
      </c>
      <c r="C616" t="s">
        <v>20</v>
      </c>
      <c r="D616" s="1">
        <v>42461</v>
      </c>
      <c r="E616" s="2">
        <v>3600000000</v>
      </c>
      <c r="F616" s="2">
        <v>615000000</v>
      </c>
      <c r="G616" s="2">
        <v>1587000000</v>
      </c>
      <c r="H616" s="2">
        <v>748000000</v>
      </c>
      <c r="I616" s="2">
        <v>57000000</v>
      </c>
      <c r="J616" t="s">
        <v>22</v>
      </c>
      <c r="K616" t="s">
        <v>98</v>
      </c>
    </row>
    <row r="617" spans="1:11" hidden="1" x14ac:dyDescent="0.3">
      <c r="A617">
        <v>36</v>
      </c>
      <c r="B617" t="s">
        <v>259</v>
      </c>
      <c r="C617" t="s">
        <v>11</v>
      </c>
      <c r="D617" s="1">
        <v>41274</v>
      </c>
      <c r="E617" s="2">
        <v>3641390000</v>
      </c>
      <c r="F617" s="2">
        <v>2392091000</v>
      </c>
      <c r="G617" s="2">
        <v>108059000</v>
      </c>
      <c r="H617">
        <v>0</v>
      </c>
      <c r="I617" s="2">
        <v>166876000</v>
      </c>
      <c r="J617" t="s">
        <v>22</v>
      </c>
      <c r="K617" t="s">
        <v>175</v>
      </c>
    </row>
    <row r="618" spans="1:11" hidden="1" x14ac:dyDescent="0.3">
      <c r="A618">
        <v>516</v>
      </c>
      <c r="B618" t="s">
        <v>255</v>
      </c>
      <c r="C618" t="s">
        <v>11</v>
      </c>
      <c r="D618" s="1">
        <v>41364</v>
      </c>
      <c r="E618" s="2">
        <v>3797000000</v>
      </c>
      <c r="F618" s="2">
        <v>1388000000</v>
      </c>
      <c r="G618" s="2">
        <v>1078000000</v>
      </c>
      <c r="H618" s="2">
        <v>1153000000</v>
      </c>
      <c r="I618" s="2">
        <v>30000000</v>
      </c>
      <c r="J618" t="s">
        <v>22</v>
      </c>
      <c r="K618" t="s">
        <v>256</v>
      </c>
    </row>
    <row r="619" spans="1:11" hidden="1" x14ac:dyDescent="0.3">
      <c r="A619">
        <v>843</v>
      </c>
      <c r="B619" t="s">
        <v>260</v>
      </c>
      <c r="C619" t="s">
        <v>11</v>
      </c>
      <c r="D619" s="1">
        <v>41486</v>
      </c>
      <c r="E619" s="2">
        <v>3946000000</v>
      </c>
      <c r="F619" s="2">
        <v>527000000</v>
      </c>
      <c r="G619" s="2">
        <v>1534000000</v>
      </c>
      <c r="H619" s="2">
        <v>647000000</v>
      </c>
      <c r="I619" s="2">
        <v>30000000</v>
      </c>
      <c r="J619" t="s">
        <v>22</v>
      </c>
      <c r="K619" t="s">
        <v>23</v>
      </c>
    </row>
    <row r="620" spans="1:11" hidden="1" x14ac:dyDescent="0.3">
      <c r="A620">
        <v>1488</v>
      </c>
      <c r="B620" t="s">
        <v>258</v>
      </c>
      <c r="C620" t="s">
        <v>16</v>
      </c>
      <c r="D620" s="1">
        <v>42097</v>
      </c>
      <c r="E620" s="2">
        <v>3956000000</v>
      </c>
      <c r="F620" s="2">
        <v>727000000</v>
      </c>
      <c r="G620" s="2">
        <v>2012000000</v>
      </c>
      <c r="H620" s="2">
        <v>812000000</v>
      </c>
      <c r="I620" s="2">
        <v>87000000</v>
      </c>
      <c r="J620" t="s">
        <v>22</v>
      </c>
      <c r="K620" t="s">
        <v>98</v>
      </c>
    </row>
    <row r="621" spans="1:11" hidden="1" x14ac:dyDescent="0.3">
      <c r="A621">
        <v>24</v>
      </c>
      <c r="B621" t="s">
        <v>261</v>
      </c>
      <c r="C621" t="s">
        <v>11</v>
      </c>
      <c r="D621" s="1">
        <v>41607</v>
      </c>
      <c r="E621" s="2">
        <v>4055240000</v>
      </c>
      <c r="F621" s="2">
        <v>586557000</v>
      </c>
      <c r="G621" s="2">
        <v>2140578000</v>
      </c>
      <c r="H621" s="2">
        <v>826631000</v>
      </c>
      <c r="I621" s="2">
        <v>52254000</v>
      </c>
      <c r="J621" t="s">
        <v>22</v>
      </c>
      <c r="K621" t="s">
        <v>98</v>
      </c>
    </row>
    <row r="622" spans="1:11" hidden="1" x14ac:dyDescent="0.3">
      <c r="A622">
        <v>648</v>
      </c>
      <c r="B622" t="s">
        <v>262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263</v>
      </c>
    </row>
    <row r="623" spans="1:11" hidden="1" x14ac:dyDescent="0.3">
      <c r="A623">
        <v>649</v>
      </c>
      <c r="B623" t="s">
        <v>262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263</v>
      </c>
    </row>
    <row r="624" spans="1:11" hidden="1" x14ac:dyDescent="0.3">
      <c r="A624">
        <v>650</v>
      </c>
      <c r="B624" t="s">
        <v>262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263</v>
      </c>
    </row>
    <row r="625" spans="1:11" hidden="1" x14ac:dyDescent="0.3">
      <c r="A625">
        <v>651</v>
      </c>
      <c r="B625" t="s">
        <v>262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263</v>
      </c>
    </row>
    <row r="626" spans="1:11" hidden="1" x14ac:dyDescent="0.3">
      <c r="A626">
        <v>394</v>
      </c>
      <c r="B626" t="s">
        <v>264</v>
      </c>
      <c r="C626" t="s">
        <v>11</v>
      </c>
      <c r="D626" s="1">
        <v>42097</v>
      </c>
      <c r="E626" s="2">
        <v>4069746000</v>
      </c>
      <c r="F626" s="2">
        <v>3282301000</v>
      </c>
      <c r="G626" s="2">
        <v>194207000</v>
      </c>
      <c r="H626">
        <v>0</v>
      </c>
      <c r="I626" s="2">
        <v>137058000</v>
      </c>
      <c r="J626" t="s">
        <v>22</v>
      </c>
      <c r="K626" t="s">
        <v>265</v>
      </c>
    </row>
    <row r="627" spans="1:11" hidden="1" x14ac:dyDescent="0.3">
      <c r="A627">
        <v>387</v>
      </c>
      <c r="B627" t="s">
        <v>221</v>
      </c>
      <c r="C627" t="s">
        <v>15</v>
      </c>
      <c r="D627" s="1">
        <v>41670</v>
      </c>
      <c r="E627" s="2">
        <v>4071003000</v>
      </c>
      <c r="F627" s="2">
        <v>968428000</v>
      </c>
      <c r="G627" s="2">
        <v>2764851000</v>
      </c>
      <c r="H627" s="2">
        <v>623798000</v>
      </c>
      <c r="I627">
        <v>0</v>
      </c>
      <c r="J627" t="s">
        <v>22</v>
      </c>
      <c r="K627" t="s">
        <v>23</v>
      </c>
    </row>
    <row r="628" spans="1:11" hidden="1" x14ac:dyDescent="0.3">
      <c r="A628">
        <v>1185</v>
      </c>
      <c r="B628" t="s">
        <v>266</v>
      </c>
      <c r="C628" t="s">
        <v>15</v>
      </c>
      <c r="D628" s="1">
        <v>41665</v>
      </c>
      <c r="E628" s="2">
        <v>4130000000</v>
      </c>
      <c r="F628" s="2">
        <v>1862000000</v>
      </c>
      <c r="G628" s="2">
        <v>436000000</v>
      </c>
      <c r="H628" s="2">
        <v>1336000000</v>
      </c>
      <c r="I628">
        <v>0</v>
      </c>
      <c r="J628" t="s">
        <v>22</v>
      </c>
      <c r="K628" t="s">
        <v>32</v>
      </c>
    </row>
    <row r="629" spans="1:11" hidden="1" x14ac:dyDescent="0.3">
      <c r="A629">
        <v>25</v>
      </c>
      <c r="B629" t="s">
        <v>261</v>
      </c>
      <c r="C629" t="s">
        <v>15</v>
      </c>
      <c r="D629" s="1">
        <v>41971</v>
      </c>
      <c r="E629" s="2">
        <v>4147065000</v>
      </c>
      <c r="F629" s="2">
        <v>622080000</v>
      </c>
      <c r="G629" s="2">
        <v>2195640000</v>
      </c>
      <c r="H629" s="2">
        <v>844353000</v>
      </c>
      <c r="I629" s="2">
        <v>52424000</v>
      </c>
      <c r="J629" t="s">
        <v>22</v>
      </c>
      <c r="K629" t="s">
        <v>98</v>
      </c>
    </row>
    <row r="630" spans="1:11" hidden="1" x14ac:dyDescent="0.3">
      <c r="A630">
        <v>599</v>
      </c>
      <c r="B630" t="s">
        <v>244</v>
      </c>
      <c r="C630" t="s">
        <v>20</v>
      </c>
      <c r="D630" s="1">
        <v>42369</v>
      </c>
      <c r="E630" s="2">
        <v>6616632000</v>
      </c>
      <c r="F630" s="2">
        <v>4428855000</v>
      </c>
      <c r="G630" s="2">
        <v>1420281000</v>
      </c>
      <c r="H630">
        <v>0</v>
      </c>
      <c r="I630" s="2">
        <v>46012000</v>
      </c>
      <c r="J630" t="s">
        <v>12</v>
      </c>
      <c r="K630" t="s">
        <v>245</v>
      </c>
    </row>
    <row r="631" spans="1:11" hidden="1" x14ac:dyDescent="0.3">
      <c r="A631">
        <v>1363</v>
      </c>
      <c r="B631" t="s">
        <v>242</v>
      </c>
      <c r="C631" t="s">
        <v>15</v>
      </c>
      <c r="D631" s="1">
        <v>41912</v>
      </c>
      <c r="E631" s="2">
        <v>6623500000</v>
      </c>
      <c r="F631" s="2">
        <v>3869600000</v>
      </c>
      <c r="G631" s="2">
        <v>1570100000</v>
      </c>
      <c r="H631">
        <v>0</v>
      </c>
      <c r="I631">
        <v>0</v>
      </c>
      <c r="J631" t="s">
        <v>12</v>
      </c>
      <c r="K631" t="s">
        <v>66</v>
      </c>
    </row>
    <row r="632" spans="1:11" hidden="1" x14ac:dyDescent="0.3">
      <c r="A632">
        <v>1339</v>
      </c>
      <c r="B632" t="s">
        <v>253</v>
      </c>
      <c r="C632" t="s">
        <v>15</v>
      </c>
      <c r="D632" s="1">
        <v>42004</v>
      </c>
      <c r="E632" s="2">
        <v>6638774000</v>
      </c>
      <c r="F632" s="2">
        <v>5253040000</v>
      </c>
      <c r="G632" s="2">
        <v>1030014000</v>
      </c>
      <c r="H632">
        <v>0</v>
      </c>
      <c r="I632">
        <v>0</v>
      </c>
      <c r="J632" t="s">
        <v>12</v>
      </c>
      <c r="K632" t="s">
        <v>66</v>
      </c>
    </row>
    <row r="633" spans="1:11" x14ac:dyDescent="0.3">
      <c r="A633">
        <v>1023</v>
      </c>
      <c r="B633" t="s">
        <v>267</v>
      </c>
      <c r="C633" t="s">
        <v>11</v>
      </c>
      <c r="D633" s="1">
        <v>41639</v>
      </c>
      <c r="E633" s="2">
        <v>6761000000</v>
      </c>
      <c r="F633" s="2">
        <v>4802000000</v>
      </c>
      <c r="G633" s="2">
        <v>1347000000</v>
      </c>
      <c r="H633">
        <v>0</v>
      </c>
      <c r="I633">
        <v>0</v>
      </c>
      <c r="J633" t="s">
        <v>12</v>
      </c>
      <c r="K633" t="s">
        <v>71</v>
      </c>
    </row>
    <row r="634" spans="1:11" hidden="1" x14ac:dyDescent="0.3">
      <c r="A634">
        <v>1341</v>
      </c>
      <c r="B634" t="s">
        <v>253</v>
      </c>
      <c r="C634" t="s">
        <v>20</v>
      </c>
      <c r="D634" s="1">
        <v>42735</v>
      </c>
      <c r="E634" s="2">
        <v>6786984000</v>
      </c>
      <c r="F634" s="2">
        <v>5285568000</v>
      </c>
      <c r="G634" s="2">
        <v>956158000</v>
      </c>
      <c r="H634">
        <v>0</v>
      </c>
      <c r="I634">
        <v>0</v>
      </c>
      <c r="J634" t="s">
        <v>12</v>
      </c>
      <c r="K634" t="s">
        <v>66</v>
      </c>
    </row>
    <row r="635" spans="1:11" hidden="1" x14ac:dyDescent="0.3">
      <c r="A635">
        <v>495</v>
      </c>
      <c r="B635" t="s">
        <v>268</v>
      </c>
      <c r="C635" t="s">
        <v>20</v>
      </c>
      <c r="D635" s="1">
        <v>42735</v>
      </c>
      <c r="E635" s="2">
        <v>6794342000</v>
      </c>
      <c r="F635" s="2">
        <v>4322373000</v>
      </c>
      <c r="G635" s="2">
        <v>1757523000</v>
      </c>
      <c r="H635">
        <v>0</v>
      </c>
      <c r="I635">
        <v>0</v>
      </c>
      <c r="J635" t="s">
        <v>12</v>
      </c>
      <c r="K635" t="s">
        <v>191</v>
      </c>
    </row>
    <row r="636" spans="1:11" hidden="1" x14ac:dyDescent="0.3">
      <c r="A636">
        <v>494</v>
      </c>
      <c r="B636" t="s">
        <v>268</v>
      </c>
      <c r="C636" t="s">
        <v>16</v>
      </c>
      <c r="D636" s="1">
        <v>42369</v>
      </c>
      <c r="E636" s="2">
        <v>6956311000</v>
      </c>
      <c r="F636" s="2">
        <v>4388167000</v>
      </c>
      <c r="G636" s="2">
        <v>1647382000</v>
      </c>
      <c r="H636">
        <v>0</v>
      </c>
      <c r="I636">
        <v>0</v>
      </c>
      <c r="J636" t="s">
        <v>12</v>
      </c>
      <c r="K636" t="s">
        <v>191</v>
      </c>
    </row>
    <row r="637" spans="1:11" hidden="1" x14ac:dyDescent="0.3">
      <c r="A637">
        <v>1293</v>
      </c>
      <c r="B637" t="s">
        <v>203</v>
      </c>
      <c r="C637" t="s">
        <v>15</v>
      </c>
      <c r="D637" s="1">
        <v>41639</v>
      </c>
      <c r="E637" s="2">
        <v>6999700000</v>
      </c>
      <c r="F637" s="2">
        <v>4629600000</v>
      </c>
      <c r="G637" s="2">
        <v>1493700000</v>
      </c>
      <c r="H637" s="2">
        <v>122800000</v>
      </c>
      <c r="I637">
        <v>0</v>
      </c>
      <c r="J637" t="s">
        <v>12</v>
      </c>
      <c r="K637" t="s">
        <v>191</v>
      </c>
    </row>
    <row r="638" spans="1:11" hidden="1" x14ac:dyDescent="0.3">
      <c r="A638">
        <v>664</v>
      </c>
      <c r="B638" t="s">
        <v>269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63</v>
      </c>
      <c r="K638" t="s">
        <v>189</v>
      </c>
    </row>
    <row r="639" spans="1:11" hidden="1" x14ac:dyDescent="0.3">
      <c r="A639">
        <v>665</v>
      </c>
      <c r="B639" t="s">
        <v>269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63</v>
      </c>
      <c r="K639" t="s">
        <v>189</v>
      </c>
    </row>
    <row r="640" spans="1:11" hidden="1" x14ac:dyDescent="0.3">
      <c r="A640">
        <v>666</v>
      </c>
      <c r="B640" t="s">
        <v>269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63</v>
      </c>
      <c r="K640" t="s">
        <v>189</v>
      </c>
    </row>
    <row r="641" spans="1:11" hidden="1" x14ac:dyDescent="0.3">
      <c r="A641">
        <v>667</v>
      </c>
      <c r="B641" t="s">
        <v>269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63</v>
      </c>
      <c r="K641" t="s">
        <v>189</v>
      </c>
    </row>
    <row r="642" spans="1:11" hidden="1" x14ac:dyDescent="0.3">
      <c r="A642">
        <v>668</v>
      </c>
      <c r="B642" t="s">
        <v>270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56</v>
      </c>
      <c r="K642" t="s">
        <v>271</v>
      </c>
    </row>
    <row r="643" spans="1:11" hidden="1" x14ac:dyDescent="0.3">
      <c r="A643">
        <v>669</v>
      </c>
      <c r="B643" t="s">
        <v>270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56</v>
      </c>
      <c r="K643" t="s">
        <v>271</v>
      </c>
    </row>
    <row r="644" spans="1:11" hidden="1" x14ac:dyDescent="0.3">
      <c r="A644">
        <v>670</v>
      </c>
      <c r="B644" t="s">
        <v>270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56</v>
      </c>
      <c r="K644" t="s">
        <v>271</v>
      </c>
    </row>
    <row r="645" spans="1:11" hidden="1" x14ac:dyDescent="0.3">
      <c r="A645">
        <v>671</v>
      </c>
      <c r="B645" t="s">
        <v>270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56</v>
      </c>
      <c r="K645" t="s">
        <v>271</v>
      </c>
    </row>
    <row r="646" spans="1:11" hidden="1" x14ac:dyDescent="0.3">
      <c r="A646">
        <v>1487</v>
      </c>
      <c r="B646" t="s">
        <v>258</v>
      </c>
      <c r="C646" t="s">
        <v>15</v>
      </c>
      <c r="D646" s="1">
        <v>41726</v>
      </c>
      <c r="E646" s="2">
        <v>4183000000</v>
      </c>
      <c r="F646" s="2">
        <v>791000000</v>
      </c>
      <c r="G646" s="2">
        <v>2186000000</v>
      </c>
      <c r="H646" s="2">
        <v>722000000</v>
      </c>
      <c r="I646" s="2">
        <v>93000000</v>
      </c>
      <c r="J646" t="s">
        <v>22</v>
      </c>
      <c r="K646" t="s">
        <v>98</v>
      </c>
    </row>
    <row r="647" spans="1:11" hidden="1" x14ac:dyDescent="0.3">
      <c r="A647">
        <v>845</v>
      </c>
      <c r="B647" t="s">
        <v>260</v>
      </c>
      <c r="C647" t="s">
        <v>16</v>
      </c>
      <c r="D647" s="1">
        <v>42216</v>
      </c>
      <c r="E647" s="2">
        <v>4192000000</v>
      </c>
      <c r="F647" s="2">
        <v>695000000</v>
      </c>
      <c r="G647" s="2">
        <v>1771000000</v>
      </c>
      <c r="H647" s="2">
        <v>798000000</v>
      </c>
      <c r="I647" s="2">
        <v>42000000</v>
      </c>
      <c r="J647" t="s">
        <v>22</v>
      </c>
      <c r="K647" t="s">
        <v>23</v>
      </c>
    </row>
    <row r="648" spans="1:11" hidden="1" x14ac:dyDescent="0.3">
      <c r="A648">
        <v>844</v>
      </c>
      <c r="B648" t="s">
        <v>260</v>
      </c>
      <c r="C648" t="s">
        <v>15</v>
      </c>
      <c r="D648" s="1">
        <v>41851</v>
      </c>
      <c r="E648" s="2">
        <v>4243000000</v>
      </c>
      <c r="F648" s="2">
        <v>603000000</v>
      </c>
      <c r="G648" s="2">
        <v>1601000000</v>
      </c>
      <c r="H648" s="2">
        <v>714000000</v>
      </c>
      <c r="I648" s="2">
        <v>25000000</v>
      </c>
      <c r="J648" t="s">
        <v>22</v>
      </c>
      <c r="K648" t="s">
        <v>23</v>
      </c>
    </row>
    <row r="649" spans="1:11" hidden="1" x14ac:dyDescent="0.3">
      <c r="A649">
        <v>395</v>
      </c>
      <c r="B649" t="s">
        <v>264</v>
      </c>
      <c r="C649" t="s">
        <v>15</v>
      </c>
      <c r="D649" s="1">
        <v>42461</v>
      </c>
      <c r="E649" s="2">
        <v>4250447000</v>
      </c>
      <c r="F649" s="2">
        <v>3575631000</v>
      </c>
      <c r="G649" s="2">
        <v>187244000</v>
      </c>
      <c r="H649">
        <v>0</v>
      </c>
      <c r="I649" s="2">
        <v>182242000</v>
      </c>
      <c r="J649" t="s">
        <v>22</v>
      </c>
      <c r="K649" t="s">
        <v>265</v>
      </c>
    </row>
    <row r="650" spans="1:11" hidden="1" x14ac:dyDescent="0.3">
      <c r="A650">
        <v>676</v>
      </c>
      <c r="B650" t="s">
        <v>272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179</v>
      </c>
      <c r="K650" t="s">
        <v>180</v>
      </c>
    </row>
    <row r="651" spans="1:11" hidden="1" x14ac:dyDescent="0.3">
      <c r="A651">
        <v>677</v>
      </c>
      <c r="B651" t="s">
        <v>272</v>
      </c>
      <c r="C651" t="s">
        <v>15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179</v>
      </c>
      <c r="K651" t="s">
        <v>180</v>
      </c>
    </row>
    <row r="652" spans="1:11" hidden="1" x14ac:dyDescent="0.3">
      <c r="A652">
        <v>678</v>
      </c>
      <c r="B652" t="s">
        <v>272</v>
      </c>
      <c r="C652" t="s">
        <v>16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179</v>
      </c>
      <c r="K652" t="s">
        <v>180</v>
      </c>
    </row>
    <row r="653" spans="1:11" hidden="1" x14ac:dyDescent="0.3">
      <c r="A653">
        <v>679</v>
      </c>
      <c r="B653" t="s">
        <v>272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179</v>
      </c>
      <c r="K653" t="s">
        <v>180</v>
      </c>
    </row>
    <row r="654" spans="1:11" hidden="1" x14ac:dyDescent="0.3">
      <c r="A654">
        <v>1024</v>
      </c>
      <c r="B654" t="s">
        <v>267</v>
      </c>
      <c r="C654" t="s">
        <v>15</v>
      </c>
      <c r="D654" s="1">
        <v>42004</v>
      </c>
      <c r="E654" s="2">
        <v>7006000000</v>
      </c>
      <c r="F654" s="2">
        <v>4946000000</v>
      </c>
      <c r="G654" s="2">
        <v>1338000000</v>
      </c>
      <c r="H654">
        <v>0</v>
      </c>
      <c r="I654">
        <v>0</v>
      </c>
      <c r="J654" t="s">
        <v>12</v>
      </c>
      <c r="K654" t="s">
        <v>71</v>
      </c>
    </row>
    <row r="655" spans="1:11" hidden="1" x14ac:dyDescent="0.3">
      <c r="A655">
        <v>1294</v>
      </c>
      <c r="B655" t="s">
        <v>203</v>
      </c>
      <c r="C655" t="s">
        <v>16</v>
      </c>
      <c r="D655" s="1">
        <v>42004</v>
      </c>
      <c r="E655" s="2">
        <v>7039000000</v>
      </c>
      <c r="F655" s="2">
        <v>4576000000</v>
      </c>
      <c r="G655" s="2">
        <v>1493800000</v>
      </c>
      <c r="H655" s="2">
        <v>117300000</v>
      </c>
      <c r="I655">
        <v>0</v>
      </c>
      <c r="J655" t="s">
        <v>12</v>
      </c>
      <c r="K655" t="s">
        <v>191</v>
      </c>
    </row>
    <row r="656" spans="1:11" hidden="1" x14ac:dyDescent="0.3">
      <c r="A656">
        <v>1025</v>
      </c>
      <c r="B656" t="s">
        <v>267</v>
      </c>
      <c r="C656" t="s">
        <v>16</v>
      </c>
      <c r="D656" s="1">
        <v>42369</v>
      </c>
      <c r="E656" s="2">
        <v>7142000000</v>
      </c>
      <c r="F656" s="2">
        <v>4889000000</v>
      </c>
      <c r="G656" s="2">
        <v>1339000000</v>
      </c>
      <c r="H656">
        <v>0</v>
      </c>
      <c r="I656">
        <v>0</v>
      </c>
      <c r="J656" t="s">
        <v>12</v>
      </c>
      <c r="K656" t="s">
        <v>71</v>
      </c>
    </row>
    <row r="657" spans="1:11" x14ac:dyDescent="0.3">
      <c r="A657">
        <v>492</v>
      </c>
      <c r="B657" t="s">
        <v>268</v>
      </c>
      <c r="C657" t="s">
        <v>11</v>
      </c>
      <c r="D657" s="1">
        <v>41639</v>
      </c>
      <c r="E657" s="2">
        <v>7155096000</v>
      </c>
      <c r="F657" s="2">
        <v>4376505000</v>
      </c>
      <c r="G657" s="2">
        <v>1616921000</v>
      </c>
      <c r="H657">
        <v>0</v>
      </c>
      <c r="I657">
        <v>0</v>
      </c>
      <c r="J657" t="s">
        <v>12</v>
      </c>
      <c r="K657" t="s">
        <v>191</v>
      </c>
    </row>
    <row r="658" spans="1:11" hidden="1" x14ac:dyDescent="0.3">
      <c r="A658">
        <v>684</v>
      </c>
      <c r="B658" t="s">
        <v>273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56</v>
      </c>
      <c r="K658" t="s">
        <v>271</v>
      </c>
    </row>
    <row r="659" spans="1:11" hidden="1" x14ac:dyDescent="0.3">
      <c r="A659">
        <v>685</v>
      </c>
      <c r="B659" t="s">
        <v>273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56</v>
      </c>
      <c r="K659" t="s">
        <v>271</v>
      </c>
    </row>
    <row r="660" spans="1:11" hidden="1" x14ac:dyDescent="0.3">
      <c r="A660">
        <v>686</v>
      </c>
      <c r="B660" t="s">
        <v>273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56</v>
      </c>
      <c r="K660" t="s">
        <v>271</v>
      </c>
    </row>
    <row r="661" spans="1:11" hidden="1" x14ac:dyDescent="0.3">
      <c r="A661">
        <v>687</v>
      </c>
      <c r="B661" t="s">
        <v>273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56</v>
      </c>
      <c r="K661" t="s">
        <v>271</v>
      </c>
    </row>
    <row r="662" spans="1:11" hidden="1" x14ac:dyDescent="0.3">
      <c r="A662">
        <v>688</v>
      </c>
      <c r="B662" t="s">
        <v>274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25</v>
      </c>
      <c r="K662" t="s">
        <v>73</v>
      </c>
    </row>
    <row r="663" spans="1:11" hidden="1" x14ac:dyDescent="0.3">
      <c r="A663">
        <v>689</v>
      </c>
      <c r="B663" t="s">
        <v>274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25</v>
      </c>
      <c r="K663" t="s">
        <v>73</v>
      </c>
    </row>
    <row r="664" spans="1:11" hidden="1" x14ac:dyDescent="0.3">
      <c r="A664">
        <v>690</v>
      </c>
      <c r="B664" t="s">
        <v>274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25</v>
      </c>
      <c r="K664" t="s">
        <v>73</v>
      </c>
    </row>
    <row r="665" spans="1:11" hidden="1" x14ac:dyDescent="0.3">
      <c r="A665">
        <v>691</v>
      </c>
      <c r="B665" t="s">
        <v>274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25</v>
      </c>
      <c r="K665" t="s">
        <v>73</v>
      </c>
    </row>
    <row r="666" spans="1:11" hidden="1" x14ac:dyDescent="0.3">
      <c r="A666">
        <v>692</v>
      </c>
      <c r="B666" t="s">
        <v>275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40</v>
      </c>
      <c r="K666" t="s">
        <v>126</v>
      </c>
    </row>
    <row r="667" spans="1:11" hidden="1" x14ac:dyDescent="0.3">
      <c r="A667">
        <v>693</v>
      </c>
      <c r="B667" t="s">
        <v>275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40</v>
      </c>
      <c r="K667" t="s">
        <v>126</v>
      </c>
    </row>
    <row r="668" spans="1:11" hidden="1" x14ac:dyDescent="0.3">
      <c r="A668">
        <v>694</v>
      </c>
      <c r="B668" t="s">
        <v>275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40</v>
      </c>
      <c r="K668" t="s">
        <v>126</v>
      </c>
    </row>
    <row r="669" spans="1:11" hidden="1" x14ac:dyDescent="0.3">
      <c r="A669">
        <v>695</v>
      </c>
      <c r="B669" t="s">
        <v>275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40</v>
      </c>
      <c r="K669" t="s">
        <v>126</v>
      </c>
    </row>
    <row r="670" spans="1:11" hidden="1" x14ac:dyDescent="0.3">
      <c r="A670">
        <v>1184</v>
      </c>
      <c r="B670" t="s">
        <v>266</v>
      </c>
      <c r="C670" t="s">
        <v>11</v>
      </c>
      <c r="D670" s="1">
        <v>41301</v>
      </c>
      <c r="E670" s="2">
        <v>4280159000</v>
      </c>
      <c r="F670" s="2">
        <v>2053816000</v>
      </c>
      <c r="G670" s="2">
        <v>430822000</v>
      </c>
      <c r="H670" s="2">
        <v>1147282000</v>
      </c>
      <c r="I670">
        <v>0</v>
      </c>
      <c r="J670" t="s">
        <v>22</v>
      </c>
      <c r="K670" t="s">
        <v>32</v>
      </c>
    </row>
    <row r="671" spans="1:11" hidden="1" x14ac:dyDescent="0.3">
      <c r="A671">
        <v>148</v>
      </c>
      <c r="B671" t="s">
        <v>276</v>
      </c>
      <c r="C671" t="s">
        <v>11</v>
      </c>
      <c r="D671" s="1">
        <v>41274</v>
      </c>
      <c r="E671" s="2">
        <v>4292100000</v>
      </c>
      <c r="F671" s="2">
        <v>2948900000</v>
      </c>
      <c r="G671" s="2">
        <v>512900000</v>
      </c>
      <c r="H671">
        <v>0</v>
      </c>
      <c r="I671">
        <v>0</v>
      </c>
      <c r="J671" t="s">
        <v>22</v>
      </c>
      <c r="K671" t="s">
        <v>277</v>
      </c>
    </row>
    <row r="672" spans="1:11" hidden="1" x14ac:dyDescent="0.3">
      <c r="A672">
        <v>37</v>
      </c>
      <c r="B672" t="s">
        <v>259</v>
      </c>
      <c r="C672" t="s">
        <v>15</v>
      </c>
      <c r="D672" s="1">
        <v>41639</v>
      </c>
      <c r="E672" s="2">
        <v>4319063000</v>
      </c>
      <c r="F672" s="2">
        <v>2894917000</v>
      </c>
      <c r="G672" s="2">
        <v>109115000</v>
      </c>
      <c r="H672">
        <v>0</v>
      </c>
      <c r="I672" s="2">
        <v>216119000</v>
      </c>
      <c r="J672" t="s">
        <v>22</v>
      </c>
      <c r="K672" t="s">
        <v>175</v>
      </c>
    </row>
    <row r="673" spans="1:11" hidden="1" x14ac:dyDescent="0.3">
      <c r="A673">
        <v>879</v>
      </c>
      <c r="B673" t="s">
        <v>278</v>
      </c>
      <c r="C673" t="s">
        <v>11</v>
      </c>
      <c r="D673" s="1">
        <v>41274</v>
      </c>
      <c r="E673" s="2">
        <v>4365400000</v>
      </c>
      <c r="F673" s="2">
        <v>1656600000</v>
      </c>
      <c r="G673" s="2">
        <v>1252300000</v>
      </c>
      <c r="H673" s="2">
        <v>1101600000</v>
      </c>
      <c r="I673">
        <v>0</v>
      </c>
      <c r="J673" t="s">
        <v>22</v>
      </c>
      <c r="K673" t="s">
        <v>43</v>
      </c>
    </row>
    <row r="674" spans="1:11" hidden="1" x14ac:dyDescent="0.3">
      <c r="A674">
        <v>700</v>
      </c>
      <c r="B674" t="s">
        <v>279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249</v>
      </c>
    </row>
    <row r="675" spans="1:11" hidden="1" x14ac:dyDescent="0.3">
      <c r="A675">
        <v>701</v>
      </c>
      <c r="B675" t="s">
        <v>279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249</v>
      </c>
    </row>
    <row r="676" spans="1:11" hidden="1" x14ac:dyDescent="0.3">
      <c r="A676">
        <v>702</v>
      </c>
      <c r="B676" t="s">
        <v>279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249</v>
      </c>
    </row>
    <row r="677" spans="1:11" hidden="1" x14ac:dyDescent="0.3">
      <c r="A677">
        <v>703</v>
      </c>
      <c r="B677" t="s">
        <v>279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249</v>
      </c>
    </row>
    <row r="678" spans="1:11" hidden="1" x14ac:dyDescent="0.3">
      <c r="A678">
        <v>704</v>
      </c>
      <c r="B678" t="s">
        <v>280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85</v>
      </c>
    </row>
    <row r="679" spans="1:11" hidden="1" x14ac:dyDescent="0.3">
      <c r="A679">
        <v>705</v>
      </c>
      <c r="B679" t="s">
        <v>280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85</v>
      </c>
    </row>
    <row r="680" spans="1:11" hidden="1" x14ac:dyDescent="0.3">
      <c r="A680">
        <v>706</v>
      </c>
      <c r="B680" t="s">
        <v>280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85</v>
      </c>
    </row>
    <row r="681" spans="1:11" hidden="1" x14ac:dyDescent="0.3">
      <c r="A681">
        <v>707</v>
      </c>
      <c r="B681" t="s">
        <v>280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85</v>
      </c>
    </row>
    <row r="682" spans="1:11" hidden="1" x14ac:dyDescent="0.3">
      <c r="A682">
        <v>1148</v>
      </c>
      <c r="B682" t="s">
        <v>281</v>
      </c>
      <c r="C682" t="s">
        <v>11</v>
      </c>
      <c r="D682" s="1">
        <v>41639</v>
      </c>
      <c r="E682" s="2">
        <v>4374562000</v>
      </c>
      <c r="F682" s="2">
        <v>3117203000</v>
      </c>
      <c r="G682" s="2">
        <v>650243000</v>
      </c>
      <c r="H682" s="2">
        <v>378769000</v>
      </c>
      <c r="I682">
        <v>0</v>
      </c>
      <c r="J682" t="s">
        <v>22</v>
      </c>
      <c r="K682" t="s">
        <v>23</v>
      </c>
    </row>
    <row r="683" spans="1:11" hidden="1" x14ac:dyDescent="0.3">
      <c r="A683">
        <v>519</v>
      </c>
      <c r="B683" t="s">
        <v>255</v>
      </c>
      <c r="C683" t="s">
        <v>20</v>
      </c>
      <c r="D683" s="1">
        <v>42460</v>
      </c>
      <c r="E683" s="2">
        <v>4396000000</v>
      </c>
      <c r="F683" s="2">
        <v>1354000000</v>
      </c>
      <c r="G683" s="2">
        <v>1028000000</v>
      </c>
      <c r="H683" s="2">
        <v>1109000000</v>
      </c>
      <c r="I683" s="2">
        <v>7000000</v>
      </c>
      <c r="J683" t="s">
        <v>22</v>
      </c>
      <c r="K683" t="s">
        <v>256</v>
      </c>
    </row>
    <row r="684" spans="1:11" hidden="1" x14ac:dyDescent="0.3">
      <c r="A684">
        <v>158</v>
      </c>
      <c r="B684" t="s">
        <v>282</v>
      </c>
      <c r="C684" t="s">
        <v>16</v>
      </c>
      <c r="D684" s="1">
        <v>42004</v>
      </c>
      <c r="E684" s="2">
        <v>4408000000</v>
      </c>
      <c r="F684" s="2">
        <v>1525000000</v>
      </c>
      <c r="G684" s="2">
        <v>1129000000</v>
      </c>
      <c r="H684" s="2">
        <v>571000000</v>
      </c>
      <c r="I684">
        <v>0</v>
      </c>
      <c r="J684" t="s">
        <v>22</v>
      </c>
      <c r="K684" t="s">
        <v>256</v>
      </c>
    </row>
    <row r="685" spans="1:11" hidden="1" x14ac:dyDescent="0.3">
      <c r="A685">
        <v>644</v>
      </c>
      <c r="B685" t="s">
        <v>283</v>
      </c>
      <c r="C685" t="s">
        <v>11</v>
      </c>
      <c r="D685" s="1">
        <v>41274</v>
      </c>
      <c r="E685" s="2">
        <v>4436000000</v>
      </c>
      <c r="F685" s="2">
        <v>2564000000</v>
      </c>
      <c r="G685" s="2">
        <v>824000000</v>
      </c>
      <c r="H685">
        <v>0</v>
      </c>
      <c r="I685">
        <v>0</v>
      </c>
      <c r="J685" t="s">
        <v>22</v>
      </c>
      <c r="K685" t="s">
        <v>23</v>
      </c>
    </row>
    <row r="686" spans="1:11" hidden="1" x14ac:dyDescent="0.3">
      <c r="A686">
        <v>712</v>
      </c>
      <c r="B686" t="s">
        <v>284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263</v>
      </c>
    </row>
    <row r="687" spans="1:11" hidden="1" x14ac:dyDescent="0.3">
      <c r="A687">
        <v>713</v>
      </c>
      <c r="B687" t="s">
        <v>284</v>
      </c>
      <c r="C687" t="s">
        <v>15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263</v>
      </c>
    </row>
    <row r="688" spans="1:11" hidden="1" x14ac:dyDescent="0.3">
      <c r="A688">
        <v>714</v>
      </c>
      <c r="B688" t="s">
        <v>284</v>
      </c>
      <c r="C688" t="s">
        <v>16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263</v>
      </c>
    </row>
    <row r="689" spans="1:11" hidden="1" x14ac:dyDescent="0.3">
      <c r="A689">
        <v>715</v>
      </c>
      <c r="B689" t="s">
        <v>284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263</v>
      </c>
    </row>
    <row r="690" spans="1:11" hidden="1" x14ac:dyDescent="0.3">
      <c r="A690">
        <v>716</v>
      </c>
      <c r="B690" t="s">
        <v>285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286</v>
      </c>
    </row>
    <row r="691" spans="1:11" hidden="1" x14ac:dyDescent="0.3">
      <c r="A691">
        <v>717</v>
      </c>
      <c r="B691" t="s">
        <v>285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286</v>
      </c>
    </row>
    <row r="692" spans="1:11" hidden="1" x14ac:dyDescent="0.3">
      <c r="A692">
        <v>718</v>
      </c>
      <c r="B692" t="s">
        <v>285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286</v>
      </c>
    </row>
    <row r="693" spans="1:11" hidden="1" x14ac:dyDescent="0.3">
      <c r="A693">
        <v>719</v>
      </c>
      <c r="B693" t="s">
        <v>285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286</v>
      </c>
    </row>
    <row r="694" spans="1:11" hidden="1" x14ac:dyDescent="0.3">
      <c r="A694">
        <v>720</v>
      </c>
      <c r="B694" t="s">
        <v>287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288</v>
      </c>
    </row>
    <row r="695" spans="1:11" hidden="1" x14ac:dyDescent="0.3">
      <c r="A695">
        <v>721</v>
      </c>
      <c r="B695" t="s">
        <v>287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288</v>
      </c>
    </row>
    <row r="696" spans="1:11" hidden="1" x14ac:dyDescent="0.3">
      <c r="A696">
        <v>722</v>
      </c>
      <c r="B696" t="s">
        <v>287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288</v>
      </c>
    </row>
    <row r="697" spans="1:11" hidden="1" x14ac:dyDescent="0.3">
      <c r="A697">
        <v>723</v>
      </c>
      <c r="B697" t="s">
        <v>287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288</v>
      </c>
    </row>
    <row r="698" spans="1:11" hidden="1" x14ac:dyDescent="0.3">
      <c r="A698">
        <v>1026</v>
      </c>
      <c r="B698" t="s">
        <v>267</v>
      </c>
      <c r="C698" t="s">
        <v>20</v>
      </c>
      <c r="D698" s="1">
        <v>42735</v>
      </c>
      <c r="E698" s="2">
        <v>7357000000</v>
      </c>
      <c r="F698" s="2">
        <v>4901000000</v>
      </c>
      <c r="G698" s="2">
        <v>1403000000</v>
      </c>
      <c r="H698">
        <v>0</v>
      </c>
      <c r="I698">
        <v>0</v>
      </c>
      <c r="J698" t="s">
        <v>12</v>
      </c>
      <c r="K698" t="s">
        <v>71</v>
      </c>
    </row>
    <row r="699" spans="1:11" hidden="1" x14ac:dyDescent="0.3">
      <c r="A699">
        <v>1323</v>
      </c>
      <c r="B699" t="s">
        <v>243</v>
      </c>
      <c r="C699" t="s">
        <v>20</v>
      </c>
      <c r="D699" s="1">
        <v>42369</v>
      </c>
      <c r="E699" s="2">
        <v>7572436000</v>
      </c>
      <c r="F699" s="2">
        <v>6648771000</v>
      </c>
      <c r="G699" s="2">
        <v>592863000</v>
      </c>
      <c r="H699">
        <v>0</v>
      </c>
      <c r="I699" s="2">
        <v>34848000</v>
      </c>
      <c r="J699" t="s">
        <v>12</v>
      </c>
      <c r="K699" t="s">
        <v>66</v>
      </c>
    </row>
    <row r="700" spans="1:11" hidden="1" x14ac:dyDescent="0.3">
      <c r="A700">
        <v>1322</v>
      </c>
      <c r="B700" t="s">
        <v>243</v>
      </c>
      <c r="C700" t="s">
        <v>16</v>
      </c>
      <c r="D700" s="1">
        <v>42004</v>
      </c>
      <c r="E700" s="2">
        <v>7747229000</v>
      </c>
      <c r="F700" s="2">
        <v>6578435000</v>
      </c>
      <c r="G700" s="2">
        <v>705477000</v>
      </c>
      <c r="H700">
        <v>0</v>
      </c>
      <c r="I700" s="2">
        <v>34257000</v>
      </c>
      <c r="J700" t="s">
        <v>12</v>
      </c>
      <c r="K700" t="s">
        <v>66</v>
      </c>
    </row>
    <row r="701" spans="1:11" hidden="1" x14ac:dyDescent="0.3">
      <c r="A701">
        <v>493</v>
      </c>
      <c r="B701" t="s">
        <v>268</v>
      </c>
      <c r="C701" t="s">
        <v>15</v>
      </c>
      <c r="D701" s="1">
        <v>42004</v>
      </c>
      <c r="E701" s="2">
        <v>7752728000</v>
      </c>
      <c r="F701" s="2">
        <v>4778479000</v>
      </c>
      <c r="G701" s="2">
        <v>1758765000</v>
      </c>
      <c r="H701">
        <v>0</v>
      </c>
      <c r="I701">
        <v>0</v>
      </c>
      <c r="J701" t="s">
        <v>12</v>
      </c>
      <c r="K701" t="s">
        <v>191</v>
      </c>
    </row>
    <row r="702" spans="1:11" hidden="1" x14ac:dyDescent="0.3">
      <c r="A702">
        <v>728</v>
      </c>
      <c r="B702" t="s">
        <v>289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89</v>
      </c>
      <c r="K702" t="s">
        <v>116</v>
      </c>
    </row>
    <row r="703" spans="1:11" hidden="1" x14ac:dyDescent="0.3">
      <c r="A703">
        <v>729</v>
      </c>
      <c r="B703" t="s">
        <v>289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89</v>
      </c>
      <c r="K703" t="s">
        <v>116</v>
      </c>
    </row>
    <row r="704" spans="1:11" hidden="1" x14ac:dyDescent="0.3">
      <c r="A704">
        <v>730</v>
      </c>
      <c r="B704" t="s">
        <v>289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89</v>
      </c>
      <c r="K704" t="s">
        <v>116</v>
      </c>
    </row>
    <row r="705" spans="1:11" hidden="1" x14ac:dyDescent="0.3">
      <c r="A705">
        <v>731</v>
      </c>
      <c r="B705" t="s">
        <v>289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89</v>
      </c>
      <c r="K705" t="s">
        <v>116</v>
      </c>
    </row>
    <row r="706" spans="1:11" hidden="1" x14ac:dyDescent="0.3">
      <c r="A706">
        <v>732</v>
      </c>
      <c r="B706" t="s">
        <v>290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286</v>
      </c>
    </row>
    <row r="707" spans="1:11" hidden="1" x14ac:dyDescent="0.3">
      <c r="A707">
        <v>733</v>
      </c>
      <c r="B707" t="s">
        <v>290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286</v>
      </c>
    </row>
    <row r="708" spans="1:11" hidden="1" x14ac:dyDescent="0.3">
      <c r="A708">
        <v>734</v>
      </c>
      <c r="B708" t="s">
        <v>290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286</v>
      </c>
    </row>
    <row r="709" spans="1:11" hidden="1" x14ac:dyDescent="0.3">
      <c r="A709">
        <v>735</v>
      </c>
      <c r="B709" t="s">
        <v>290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286</v>
      </c>
    </row>
    <row r="710" spans="1:11" hidden="1" x14ac:dyDescent="0.3">
      <c r="A710">
        <v>736</v>
      </c>
      <c r="B710" t="s">
        <v>291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292</v>
      </c>
    </row>
    <row r="711" spans="1:11" hidden="1" x14ac:dyDescent="0.3">
      <c r="A711">
        <v>737</v>
      </c>
      <c r="B711" t="s">
        <v>291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292</v>
      </c>
    </row>
    <row r="712" spans="1:11" hidden="1" x14ac:dyDescent="0.3">
      <c r="A712">
        <v>738</v>
      </c>
      <c r="B712" t="s">
        <v>291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292</v>
      </c>
    </row>
    <row r="713" spans="1:11" hidden="1" x14ac:dyDescent="0.3">
      <c r="A713">
        <v>739</v>
      </c>
      <c r="B713" t="s">
        <v>291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292</v>
      </c>
    </row>
    <row r="714" spans="1:11" hidden="1" x14ac:dyDescent="0.3">
      <c r="A714">
        <v>740</v>
      </c>
      <c r="B714" t="s">
        <v>293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51</v>
      </c>
      <c r="K714" t="s">
        <v>107</v>
      </c>
    </row>
    <row r="715" spans="1:11" hidden="1" x14ac:dyDescent="0.3">
      <c r="A715">
        <v>741</v>
      </c>
      <c r="B715" t="s">
        <v>293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51</v>
      </c>
      <c r="K715" t="s">
        <v>107</v>
      </c>
    </row>
    <row r="716" spans="1:11" hidden="1" x14ac:dyDescent="0.3">
      <c r="A716">
        <v>742</v>
      </c>
      <c r="B716" t="s">
        <v>293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51</v>
      </c>
      <c r="K716" t="s">
        <v>107</v>
      </c>
    </row>
    <row r="717" spans="1:11" hidden="1" x14ac:dyDescent="0.3">
      <c r="A717">
        <v>743</v>
      </c>
      <c r="B717" t="s">
        <v>293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51</v>
      </c>
      <c r="K717" t="s">
        <v>107</v>
      </c>
    </row>
    <row r="718" spans="1:11" hidden="1" x14ac:dyDescent="0.3">
      <c r="A718">
        <v>744</v>
      </c>
      <c r="B718" t="s">
        <v>294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295</v>
      </c>
    </row>
    <row r="719" spans="1:11" hidden="1" x14ac:dyDescent="0.3">
      <c r="A719">
        <v>745</v>
      </c>
      <c r="B719" t="s">
        <v>294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295</v>
      </c>
    </row>
    <row r="720" spans="1:11" hidden="1" x14ac:dyDescent="0.3">
      <c r="A720">
        <v>746</v>
      </c>
      <c r="B720" t="s">
        <v>294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295</v>
      </c>
    </row>
    <row r="721" spans="1:11" hidden="1" x14ac:dyDescent="0.3">
      <c r="A721">
        <v>747</v>
      </c>
      <c r="B721" t="s">
        <v>294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295</v>
      </c>
    </row>
    <row r="722" spans="1:11" hidden="1" x14ac:dyDescent="0.3">
      <c r="A722">
        <v>748</v>
      </c>
      <c r="B722" t="s">
        <v>296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25</v>
      </c>
      <c r="K722" t="s">
        <v>196</v>
      </c>
    </row>
    <row r="723" spans="1:11" hidden="1" x14ac:dyDescent="0.3">
      <c r="A723">
        <v>749</v>
      </c>
      <c r="B723" t="s">
        <v>296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25</v>
      </c>
      <c r="K723" t="s">
        <v>196</v>
      </c>
    </row>
    <row r="724" spans="1:11" hidden="1" x14ac:dyDescent="0.3">
      <c r="A724">
        <v>750</v>
      </c>
      <c r="B724" t="s">
        <v>296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25</v>
      </c>
      <c r="K724" t="s">
        <v>196</v>
      </c>
    </row>
    <row r="725" spans="1:11" hidden="1" x14ac:dyDescent="0.3">
      <c r="A725">
        <v>751</v>
      </c>
      <c r="B725" t="s">
        <v>296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25</v>
      </c>
      <c r="K725" t="s">
        <v>196</v>
      </c>
    </row>
    <row r="726" spans="1:11" hidden="1" x14ac:dyDescent="0.3">
      <c r="A726">
        <v>752</v>
      </c>
      <c r="B726" t="s">
        <v>297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56</v>
      </c>
      <c r="K726" t="s">
        <v>57</v>
      </c>
    </row>
    <row r="727" spans="1:11" hidden="1" x14ac:dyDescent="0.3">
      <c r="A727">
        <v>753</v>
      </c>
      <c r="B727" t="s">
        <v>297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56</v>
      </c>
      <c r="K727" t="s">
        <v>57</v>
      </c>
    </row>
    <row r="728" spans="1:11" hidden="1" x14ac:dyDescent="0.3">
      <c r="A728">
        <v>754</v>
      </c>
      <c r="B728" t="s">
        <v>297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56</v>
      </c>
      <c r="K728" t="s">
        <v>57</v>
      </c>
    </row>
    <row r="729" spans="1:11" hidden="1" x14ac:dyDescent="0.3">
      <c r="A729">
        <v>755</v>
      </c>
      <c r="B729" t="s">
        <v>297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56</v>
      </c>
      <c r="K729" t="s">
        <v>57</v>
      </c>
    </row>
    <row r="730" spans="1:11" hidden="1" x14ac:dyDescent="0.3">
      <c r="A730">
        <v>756</v>
      </c>
      <c r="B730" t="s">
        <v>298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56</v>
      </c>
      <c r="K730" t="s">
        <v>57</v>
      </c>
    </row>
    <row r="731" spans="1:11" hidden="1" x14ac:dyDescent="0.3">
      <c r="A731">
        <v>757</v>
      </c>
      <c r="B731" t="s">
        <v>298</v>
      </c>
      <c r="C731" t="s">
        <v>15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56</v>
      </c>
      <c r="K731" t="s">
        <v>57</v>
      </c>
    </row>
    <row r="732" spans="1:11" hidden="1" x14ac:dyDescent="0.3">
      <c r="A732">
        <v>758</v>
      </c>
      <c r="B732" t="s">
        <v>298</v>
      </c>
      <c r="C732" t="s">
        <v>16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56</v>
      </c>
      <c r="K732" t="s">
        <v>57</v>
      </c>
    </row>
    <row r="733" spans="1:11" hidden="1" x14ac:dyDescent="0.3">
      <c r="A733">
        <v>759</v>
      </c>
      <c r="B733" t="s">
        <v>298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56</v>
      </c>
      <c r="K733" t="s">
        <v>57</v>
      </c>
    </row>
    <row r="734" spans="1:11" hidden="1" x14ac:dyDescent="0.3">
      <c r="A734">
        <v>760</v>
      </c>
      <c r="B734" t="s">
        <v>299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300</v>
      </c>
    </row>
    <row r="735" spans="1:11" hidden="1" x14ac:dyDescent="0.3">
      <c r="A735">
        <v>761</v>
      </c>
      <c r="B735" t="s">
        <v>299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300</v>
      </c>
    </row>
    <row r="736" spans="1:11" hidden="1" x14ac:dyDescent="0.3">
      <c r="A736">
        <v>762</v>
      </c>
      <c r="B736" t="s">
        <v>299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300</v>
      </c>
    </row>
    <row r="737" spans="1:11" hidden="1" x14ac:dyDescent="0.3">
      <c r="A737">
        <v>763</v>
      </c>
      <c r="B737" t="s">
        <v>299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300</v>
      </c>
    </row>
    <row r="738" spans="1:11" hidden="1" x14ac:dyDescent="0.3">
      <c r="A738">
        <v>764</v>
      </c>
      <c r="B738" t="s">
        <v>301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89</v>
      </c>
      <c r="K738" t="s">
        <v>146</v>
      </c>
    </row>
    <row r="739" spans="1:11" hidden="1" x14ac:dyDescent="0.3">
      <c r="A739">
        <v>765</v>
      </c>
      <c r="B739" t="s">
        <v>301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89</v>
      </c>
      <c r="K739" t="s">
        <v>146</v>
      </c>
    </row>
    <row r="740" spans="1:11" hidden="1" x14ac:dyDescent="0.3">
      <c r="A740">
        <v>766</v>
      </c>
      <c r="B740" t="s">
        <v>301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89</v>
      </c>
      <c r="K740" t="s">
        <v>146</v>
      </c>
    </row>
    <row r="741" spans="1:11" hidden="1" x14ac:dyDescent="0.3">
      <c r="A741">
        <v>767</v>
      </c>
      <c r="B741" t="s">
        <v>301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89</v>
      </c>
      <c r="K741" t="s">
        <v>146</v>
      </c>
    </row>
    <row r="742" spans="1:11" hidden="1" x14ac:dyDescent="0.3">
      <c r="A742">
        <v>768</v>
      </c>
      <c r="B742" t="s">
        <v>302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51</v>
      </c>
      <c r="K742" t="s">
        <v>54</v>
      </c>
    </row>
    <row r="743" spans="1:11" hidden="1" x14ac:dyDescent="0.3">
      <c r="A743">
        <v>769</v>
      </c>
      <c r="B743" t="s">
        <v>302</v>
      </c>
      <c r="C743" t="s">
        <v>15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51</v>
      </c>
      <c r="K743" t="s">
        <v>54</v>
      </c>
    </row>
    <row r="744" spans="1:11" hidden="1" x14ac:dyDescent="0.3">
      <c r="A744">
        <v>770</v>
      </c>
      <c r="B744" t="s">
        <v>302</v>
      </c>
      <c r="C744" t="s">
        <v>16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51</v>
      </c>
      <c r="K744" t="s">
        <v>54</v>
      </c>
    </row>
    <row r="745" spans="1:11" hidden="1" x14ac:dyDescent="0.3">
      <c r="A745">
        <v>771</v>
      </c>
      <c r="B745" t="s">
        <v>302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51</v>
      </c>
      <c r="K745" t="s">
        <v>54</v>
      </c>
    </row>
    <row r="746" spans="1:11" hidden="1" x14ac:dyDescent="0.3">
      <c r="A746">
        <v>772</v>
      </c>
      <c r="B746" t="s">
        <v>303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304</v>
      </c>
    </row>
    <row r="747" spans="1:11" hidden="1" x14ac:dyDescent="0.3">
      <c r="A747">
        <v>773</v>
      </c>
      <c r="B747" t="s">
        <v>303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304</v>
      </c>
    </row>
    <row r="748" spans="1:11" hidden="1" x14ac:dyDescent="0.3">
      <c r="A748">
        <v>774</v>
      </c>
      <c r="B748" t="s">
        <v>303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304</v>
      </c>
    </row>
    <row r="749" spans="1:11" hidden="1" x14ac:dyDescent="0.3">
      <c r="A749">
        <v>775</v>
      </c>
      <c r="B749" t="s">
        <v>303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304</v>
      </c>
    </row>
    <row r="750" spans="1:11" hidden="1" x14ac:dyDescent="0.3">
      <c r="A750">
        <v>776</v>
      </c>
      <c r="B750" t="s">
        <v>305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3">
      <c r="A751">
        <v>777</v>
      </c>
      <c r="B751" t="s">
        <v>305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3">
      <c r="A752">
        <v>778</v>
      </c>
      <c r="B752" t="s">
        <v>305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3">
      <c r="A753">
        <v>779</v>
      </c>
      <c r="B753" t="s">
        <v>305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1378</v>
      </c>
      <c r="B754" t="s">
        <v>306</v>
      </c>
      <c r="C754" t="s">
        <v>11</v>
      </c>
      <c r="D754" s="1">
        <v>41639</v>
      </c>
      <c r="E754" s="2">
        <v>8417200000</v>
      </c>
      <c r="F754" s="2">
        <v>5234700000</v>
      </c>
      <c r="G754" s="2">
        <v>1088100000</v>
      </c>
      <c r="H754">
        <v>0</v>
      </c>
      <c r="I754" s="2">
        <v>877400000</v>
      </c>
      <c r="J754" t="s">
        <v>12</v>
      </c>
      <c r="K754" t="s">
        <v>66</v>
      </c>
    </row>
    <row r="755" spans="1:11" hidden="1" x14ac:dyDescent="0.3">
      <c r="A755">
        <v>1379</v>
      </c>
      <c r="B755" t="s">
        <v>306</v>
      </c>
      <c r="C755" t="s">
        <v>15</v>
      </c>
      <c r="D755" s="1">
        <v>42004</v>
      </c>
      <c r="E755" s="2">
        <v>8803300000</v>
      </c>
      <c r="F755" s="2">
        <v>5643100000</v>
      </c>
      <c r="G755" s="2">
        <v>998400000</v>
      </c>
      <c r="H755">
        <v>0</v>
      </c>
      <c r="I755" s="2">
        <v>906900000</v>
      </c>
      <c r="J755" t="s">
        <v>12</v>
      </c>
      <c r="K755" t="s">
        <v>66</v>
      </c>
    </row>
    <row r="756" spans="1:11" x14ac:dyDescent="0.3">
      <c r="A756">
        <v>724</v>
      </c>
      <c r="B756" t="s">
        <v>307</v>
      </c>
      <c r="C756" t="s">
        <v>11</v>
      </c>
      <c r="D756" s="1">
        <v>41274</v>
      </c>
      <c r="E756" s="2">
        <v>8950045000</v>
      </c>
      <c r="F756" s="2">
        <v>5033885000</v>
      </c>
      <c r="G756" s="2">
        <v>2785035000</v>
      </c>
      <c r="H756">
        <v>0</v>
      </c>
      <c r="I756">
        <v>0</v>
      </c>
      <c r="J756" t="s">
        <v>12</v>
      </c>
      <c r="K756" t="s">
        <v>308</v>
      </c>
    </row>
    <row r="757" spans="1:11" hidden="1" x14ac:dyDescent="0.3">
      <c r="A757">
        <v>1380</v>
      </c>
      <c r="B757" t="s">
        <v>306</v>
      </c>
      <c r="C757" t="s">
        <v>16</v>
      </c>
      <c r="D757" s="1">
        <v>42369</v>
      </c>
      <c r="E757" s="2">
        <v>9115000000</v>
      </c>
      <c r="F757" s="2">
        <v>5518600000</v>
      </c>
      <c r="G757" s="2">
        <v>1067000000</v>
      </c>
      <c r="H757">
        <v>0</v>
      </c>
      <c r="I757" s="2">
        <v>970600000</v>
      </c>
      <c r="J757" t="s">
        <v>12</v>
      </c>
      <c r="K757" t="s">
        <v>66</v>
      </c>
    </row>
    <row r="758" spans="1:11" hidden="1" x14ac:dyDescent="0.3">
      <c r="A758">
        <v>784</v>
      </c>
      <c r="B758" t="s">
        <v>309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89</v>
      </c>
      <c r="K758" t="s">
        <v>310</v>
      </c>
    </row>
    <row r="759" spans="1:11" hidden="1" x14ac:dyDescent="0.3">
      <c r="A759">
        <v>785</v>
      </c>
      <c r="B759" t="s">
        <v>309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89</v>
      </c>
      <c r="K759" t="s">
        <v>310</v>
      </c>
    </row>
    <row r="760" spans="1:11" hidden="1" x14ac:dyDescent="0.3">
      <c r="A760">
        <v>786</v>
      </c>
      <c r="B760" t="s">
        <v>309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89</v>
      </c>
      <c r="K760" t="s">
        <v>310</v>
      </c>
    </row>
    <row r="761" spans="1:11" hidden="1" x14ac:dyDescent="0.3">
      <c r="A761">
        <v>787</v>
      </c>
      <c r="B761" t="s">
        <v>309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89</v>
      </c>
      <c r="K761" t="s">
        <v>310</v>
      </c>
    </row>
    <row r="762" spans="1:11" hidden="1" x14ac:dyDescent="0.3">
      <c r="A762">
        <v>518</v>
      </c>
      <c r="B762" t="s">
        <v>255</v>
      </c>
      <c r="C762" t="s">
        <v>16</v>
      </c>
      <c r="D762" s="1">
        <v>42094</v>
      </c>
      <c r="E762" s="2">
        <v>4515000000</v>
      </c>
      <c r="F762" s="2">
        <v>1429000000</v>
      </c>
      <c r="G762" s="2">
        <v>1030000000</v>
      </c>
      <c r="H762" s="2">
        <v>1094000000</v>
      </c>
      <c r="I762" s="2">
        <v>14000000</v>
      </c>
      <c r="J762" t="s">
        <v>22</v>
      </c>
      <c r="K762" t="s">
        <v>256</v>
      </c>
    </row>
    <row r="763" spans="1:11" hidden="1" x14ac:dyDescent="0.3">
      <c r="A763">
        <v>157</v>
      </c>
      <c r="B763" t="s">
        <v>282</v>
      </c>
      <c r="C763" t="s">
        <v>15</v>
      </c>
      <c r="D763" s="1">
        <v>41639</v>
      </c>
      <c r="E763" s="2">
        <v>4583000000</v>
      </c>
      <c r="F763" s="2">
        <v>1531000000</v>
      </c>
      <c r="G763" s="2">
        <v>1096000000</v>
      </c>
      <c r="H763" s="2">
        <v>584000000</v>
      </c>
      <c r="I763">
        <v>0</v>
      </c>
      <c r="J763" t="s">
        <v>22</v>
      </c>
      <c r="K763" t="s">
        <v>256</v>
      </c>
    </row>
    <row r="764" spans="1:11" hidden="1" x14ac:dyDescent="0.3">
      <c r="A764">
        <v>984</v>
      </c>
      <c r="B764" t="s">
        <v>257</v>
      </c>
      <c r="C764" t="s">
        <v>15</v>
      </c>
      <c r="D764" s="1">
        <v>41819</v>
      </c>
      <c r="E764" s="2">
        <v>4607309000</v>
      </c>
      <c r="F764" s="2">
        <v>2599828000</v>
      </c>
      <c r="G764" s="2">
        <v>613341000</v>
      </c>
      <c r="H764" s="2">
        <v>716471000</v>
      </c>
      <c r="I764">
        <v>0</v>
      </c>
      <c r="J764" t="s">
        <v>22</v>
      </c>
      <c r="K764" t="s">
        <v>182</v>
      </c>
    </row>
    <row r="765" spans="1:11" hidden="1" x14ac:dyDescent="0.3">
      <c r="A765">
        <v>149</v>
      </c>
      <c r="B765" t="s">
        <v>276</v>
      </c>
      <c r="C765" t="s">
        <v>15</v>
      </c>
      <c r="D765" s="1">
        <v>41639</v>
      </c>
      <c r="E765" s="2">
        <v>4614700000</v>
      </c>
      <c r="F765" s="2">
        <v>3163900000</v>
      </c>
      <c r="G765" s="2">
        <v>548000000</v>
      </c>
      <c r="H765">
        <v>0</v>
      </c>
      <c r="I765">
        <v>0</v>
      </c>
      <c r="J765" t="s">
        <v>22</v>
      </c>
      <c r="K765" t="s">
        <v>277</v>
      </c>
    </row>
    <row r="766" spans="1:11" hidden="1" x14ac:dyDescent="0.3">
      <c r="A766">
        <v>1763</v>
      </c>
      <c r="B766" t="s">
        <v>311</v>
      </c>
      <c r="C766" t="s">
        <v>16</v>
      </c>
      <c r="D766" s="1">
        <v>42004</v>
      </c>
      <c r="E766" s="2">
        <v>4618133000</v>
      </c>
      <c r="F766" s="2">
        <v>1387375000</v>
      </c>
      <c r="G766" s="2">
        <v>1770710000</v>
      </c>
      <c r="H766" s="2">
        <v>1156386000</v>
      </c>
      <c r="I766" s="2">
        <v>66750000</v>
      </c>
      <c r="J766" t="s">
        <v>22</v>
      </c>
      <c r="K766" t="s">
        <v>23</v>
      </c>
    </row>
    <row r="767" spans="1:11" hidden="1" x14ac:dyDescent="0.3">
      <c r="A767">
        <v>881</v>
      </c>
      <c r="B767" t="s">
        <v>278</v>
      </c>
      <c r="C767" t="s">
        <v>16</v>
      </c>
      <c r="D767" s="1">
        <v>42004</v>
      </c>
      <c r="E767" s="2">
        <v>4627100000</v>
      </c>
      <c r="F767" s="2">
        <v>1768900000</v>
      </c>
      <c r="G767" s="2">
        <v>1254700000</v>
      </c>
      <c r="H767" s="2">
        <v>1006200000</v>
      </c>
      <c r="I767">
        <v>0</v>
      </c>
      <c r="J767" t="s">
        <v>22</v>
      </c>
      <c r="K767" t="s">
        <v>43</v>
      </c>
    </row>
    <row r="768" spans="1:11" hidden="1" x14ac:dyDescent="0.3">
      <c r="A768">
        <v>159</v>
      </c>
      <c r="B768" t="s">
        <v>282</v>
      </c>
      <c r="C768" t="s">
        <v>20</v>
      </c>
      <c r="D768" s="1">
        <v>42369</v>
      </c>
      <c r="E768" s="2">
        <v>4664000000</v>
      </c>
      <c r="F768" s="2">
        <v>1585000000</v>
      </c>
      <c r="G768" s="2">
        <v>1114000000</v>
      </c>
      <c r="H768" s="2">
        <v>646000000</v>
      </c>
      <c r="I768">
        <v>0</v>
      </c>
      <c r="J768" t="s">
        <v>22</v>
      </c>
      <c r="K768" t="s">
        <v>256</v>
      </c>
    </row>
    <row r="769" spans="1:11" hidden="1" x14ac:dyDescent="0.3">
      <c r="A769">
        <v>795</v>
      </c>
      <c r="B769" t="s">
        <v>312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51</v>
      </c>
      <c r="K769" t="s">
        <v>104</v>
      </c>
    </row>
    <row r="770" spans="1:11" hidden="1" x14ac:dyDescent="0.3">
      <c r="A770">
        <v>796</v>
      </c>
      <c r="B770" t="s">
        <v>312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51</v>
      </c>
      <c r="K770" t="s">
        <v>104</v>
      </c>
    </row>
    <row r="771" spans="1:11" hidden="1" x14ac:dyDescent="0.3">
      <c r="A771">
        <v>797</v>
      </c>
      <c r="B771" t="s">
        <v>312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51</v>
      </c>
      <c r="K771" t="s">
        <v>104</v>
      </c>
    </row>
    <row r="772" spans="1:11" hidden="1" x14ac:dyDescent="0.3">
      <c r="A772">
        <v>798</v>
      </c>
      <c r="B772" t="s">
        <v>312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51</v>
      </c>
      <c r="K772" t="s">
        <v>104</v>
      </c>
    </row>
    <row r="773" spans="1:11" hidden="1" x14ac:dyDescent="0.3">
      <c r="A773">
        <v>799</v>
      </c>
      <c r="B773" t="s">
        <v>313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40</v>
      </c>
      <c r="K773" t="s">
        <v>126</v>
      </c>
    </row>
    <row r="774" spans="1:11" hidden="1" x14ac:dyDescent="0.3">
      <c r="A774">
        <v>800</v>
      </c>
      <c r="B774" t="s">
        <v>313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40</v>
      </c>
      <c r="K774" t="s">
        <v>126</v>
      </c>
    </row>
    <row r="775" spans="1:11" hidden="1" x14ac:dyDescent="0.3">
      <c r="A775">
        <v>801</v>
      </c>
      <c r="B775" t="s">
        <v>313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40</v>
      </c>
      <c r="K775" t="s">
        <v>126</v>
      </c>
    </row>
    <row r="776" spans="1:11" hidden="1" x14ac:dyDescent="0.3">
      <c r="A776">
        <v>802</v>
      </c>
      <c r="B776" t="s">
        <v>313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40</v>
      </c>
      <c r="K776" t="s">
        <v>126</v>
      </c>
    </row>
    <row r="777" spans="1:11" hidden="1" x14ac:dyDescent="0.3">
      <c r="A777">
        <v>880</v>
      </c>
      <c r="B777" t="s">
        <v>278</v>
      </c>
      <c r="C777" t="s">
        <v>15</v>
      </c>
      <c r="D777" s="1">
        <v>41639</v>
      </c>
      <c r="E777" s="2">
        <v>4669100000</v>
      </c>
      <c r="F777" s="2">
        <v>1727700000</v>
      </c>
      <c r="G777" s="2">
        <v>1293200000</v>
      </c>
      <c r="H777" s="2">
        <v>1043200000</v>
      </c>
      <c r="I777">
        <v>0</v>
      </c>
      <c r="J777" t="s">
        <v>22</v>
      </c>
      <c r="K777" t="s">
        <v>43</v>
      </c>
    </row>
    <row r="778" spans="1:11" hidden="1" x14ac:dyDescent="0.3">
      <c r="A778">
        <v>1762</v>
      </c>
      <c r="B778" t="s">
        <v>311</v>
      </c>
      <c r="C778" t="s">
        <v>15</v>
      </c>
      <c r="D778" s="1">
        <v>41639</v>
      </c>
      <c r="E778" s="2">
        <v>4680380000</v>
      </c>
      <c r="F778" s="2">
        <v>1349380000</v>
      </c>
      <c r="G778" s="2">
        <v>1751275000</v>
      </c>
      <c r="H778" s="2">
        <v>957587000</v>
      </c>
      <c r="I778" s="2">
        <v>44841000</v>
      </c>
      <c r="J778" t="s">
        <v>22</v>
      </c>
      <c r="K778" t="s">
        <v>23</v>
      </c>
    </row>
    <row r="779" spans="1:11" hidden="1" x14ac:dyDescent="0.3">
      <c r="A779">
        <v>1186</v>
      </c>
      <c r="B779" t="s">
        <v>266</v>
      </c>
      <c r="C779" t="s">
        <v>16</v>
      </c>
      <c r="D779" s="1">
        <v>42029</v>
      </c>
      <c r="E779" s="2">
        <v>4682000000</v>
      </c>
      <c r="F779" s="2">
        <v>2083000000</v>
      </c>
      <c r="G779" s="2">
        <v>480000000</v>
      </c>
      <c r="H779" s="2">
        <v>1360000000</v>
      </c>
      <c r="I779">
        <v>0</v>
      </c>
      <c r="J779" t="s">
        <v>22</v>
      </c>
      <c r="K779" t="s">
        <v>32</v>
      </c>
    </row>
    <row r="780" spans="1:11" hidden="1" x14ac:dyDescent="0.3">
      <c r="A780">
        <v>846</v>
      </c>
      <c r="B780" t="s">
        <v>260</v>
      </c>
      <c r="C780" t="s">
        <v>20</v>
      </c>
      <c r="D780" s="1">
        <v>42582</v>
      </c>
      <c r="E780" s="2">
        <v>4694000000</v>
      </c>
      <c r="F780" s="2">
        <v>730000000</v>
      </c>
      <c r="G780" s="2">
        <v>1807000000</v>
      </c>
      <c r="H780" s="2">
        <v>881000000</v>
      </c>
      <c r="I780" s="2">
        <v>34000000</v>
      </c>
      <c r="J780" t="s">
        <v>22</v>
      </c>
      <c r="K780" t="s">
        <v>23</v>
      </c>
    </row>
    <row r="781" spans="1:11" hidden="1" x14ac:dyDescent="0.3">
      <c r="A781">
        <v>807</v>
      </c>
      <c r="B781" t="s">
        <v>314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25</v>
      </c>
      <c r="K781" t="s">
        <v>28</v>
      </c>
    </row>
    <row r="782" spans="1:11" hidden="1" x14ac:dyDescent="0.3">
      <c r="A782">
        <v>808</v>
      </c>
      <c r="B782" t="s">
        <v>314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25</v>
      </c>
      <c r="K782" t="s">
        <v>28</v>
      </c>
    </row>
    <row r="783" spans="1:11" hidden="1" x14ac:dyDescent="0.3">
      <c r="A783">
        <v>809</v>
      </c>
      <c r="B783" t="s">
        <v>314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25</v>
      </c>
      <c r="K783" t="s">
        <v>28</v>
      </c>
    </row>
    <row r="784" spans="1:11" hidden="1" x14ac:dyDescent="0.3">
      <c r="A784">
        <v>810</v>
      </c>
      <c r="B784" t="s">
        <v>314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25</v>
      </c>
      <c r="K784" t="s">
        <v>28</v>
      </c>
    </row>
    <row r="785" spans="1:11" hidden="1" x14ac:dyDescent="0.3">
      <c r="A785">
        <v>811</v>
      </c>
      <c r="B785" t="s">
        <v>315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56</v>
      </c>
      <c r="K785" t="s">
        <v>57</v>
      </c>
    </row>
    <row r="786" spans="1:11" hidden="1" x14ac:dyDescent="0.3">
      <c r="A786">
        <v>812</v>
      </c>
      <c r="B786" t="s">
        <v>315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56</v>
      </c>
      <c r="K786" t="s">
        <v>57</v>
      </c>
    </row>
    <row r="787" spans="1:11" hidden="1" x14ac:dyDescent="0.3">
      <c r="A787">
        <v>813</v>
      </c>
      <c r="B787" t="s">
        <v>315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56</v>
      </c>
      <c r="K787" t="s">
        <v>57</v>
      </c>
    </row>
    <row r="788" spans="1:11" hidden="1" x14ac:dyDescent="0.3">
      <c r="A788">
        <v>814</v>
      </c>
      <c r="B788" t="s">
        <v>315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56</v>
      </c>
      <c r="K788" t="s">
        <v>57</v>
      </c>
    </row>
    <row r="789" spans="1:11" hidden="1" x14ac:dyDescent="0.3">
      <c r="A789">
        <v>815</v>
      </c>
      <c r="B789" t="s">
        <v>316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40</v>
      </c>
      <c r="K789" t="s">
        <v>126</v>
      </c>
    </row>
    <row r="790" spans="1:11" hidden="1" x14ac:dyDescent="0.3">
      <c r="A790">
        <v>816</v>
      </c>
      <c r="B790" t="s">
        <v>316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40</v>
      </c>
      <c r="K790" t="s">
        <v>126</v>
      </c>
    </row>
    <row r="791" spans="1:11" hidden="1" x14ac:dyDescent="0.3">
      <c r="A791">
        <v>817</v>
      </c>
      <c r="B791" t="s">
        <v>316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40</v>
      </c>
      <c r="K791" t="s">
        <v>126</v>
      </c>
    </row>
    <row r="792" spans="1:11" hidden="1" x14ac:dyDescent="0.3">
      <c r="A792">
        <v>818</v>
      </c>
      <c r="B792" t="s">
        <v>316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40</v>
      </c>
      <c r="K792" t="s">
        <v>126</v>
      </c>
    </row>
    <row r="793" spans="1:11" hidden="1" x14ac:dyDescent="0.3">
      <c r="A793">
        <v>819</v>
      </c>
      <c r="B793" t="s">
        <v>317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25</v>
      </c>
      <c r="K793" t="s">
        <v>87</v>
      </c>
    </row>
    <row r="794" spans="1:11" hidden="1" x14ac:dyDescent="0.3">
      <c r="A794">
        <v>820</v>
      </c>
      <c r="B794" t="s">
        <v>317</v>
      </c>
      <c r="C794" t="s">
        <v>15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25</v>
      </c>
      <c r="K794" t="s">
        <v>87</v>
      </c>
    </row>
    <row r="795" spans="1:11" hidden="1" x14ac:dyDescent="0.3">
      <c r="A795">
        <v>821</v>
      </c>
      <c r="B795" t="s">
        <v>317</v>
      </c>
      <c r="C795" t="s">
        <v>16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25</v>
      </c>
      <c r="K795" t="s">
        <v>87</v>
      </c>
    </row>
    <row r="796" spans="1:11" hidden="1" x14ac:dyDescent="0.3">
      <c r="A796">
        <v>822</v>
      </c>
      <c r="B796" t="s">
        <v>317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25</v>
      </c>
      <c r="K796" t="s">
        <v>87</v>
      </c>
    </row>
    <row r="797" spans="1:11" hidden="1" x14ac:dyDescent="0.3">
      <c r="A797">
        <v>26</v>
      </c>
      <c r="B797" t="s">
        <v>261</v>
      </c>
      <c r="C797" t="s">
        <v>16</v>
      </c>
      <c r="D797" s="1">
        <v>42335</v>
      </c>
      <c r="E797" s="2">
        <v>4795511000</v>
      </c>
      <c r="F797" s="2">
        <v>744317000</v>
      </c>
      <c r="G797" s="2">
        <v>2215161000</v>
      </c>
      <c r="H797" s="2">
        <v>862730000</v>
      </c>
      <c r="I797" s="2">
        <v>68649000</v>
      </c>
      <c r="J797" t="s">
        <v>22</v>
      </c>
      <c r="K797" t="s">
        <v>98</v>
      </c>
    </row>
    <row r="798" spans="1:11" hidden="1" x14ac:dyDescent="0.3">
      <c r="A798">
        <v>645</v>
      </c>
      <c r="B798" t="s">
        <v>283</v>
      </c>
      <c r="C798" t="s">
        <v>15</v>
      </c>
      <c r="D798" s="1">
        <v>41639</v>
      </c>
      <c r="E798" s="2">
        <v>4814000000</v>
      </c>
      <c r="F798" s="2">
        <v>2776000000</v>
      </c>
      <c r="G798" s="2">
        <v>977000000</v>
      </c>
      <c r="H798">
        <v>0</v>
      </c>
      <c r="I798">
        <v>0</v>
      </c>
      <c r="J798" t="s">
        <v>22</v>
      </c>
      <c r="K798" t="s">
        <v>23</v>
      </c>
    </row>
    <row r="799" spans="1:11" hidden="1" x14ac:dyDescent="0.3">
      <c r="A799">
        <v>156</v>
      </c>
      <c r="B799" t="s">
        <v>282</v>
      </c>
      <c r="C799" t="s">
        <v>11</v>
      </c>
      <c r="D799" s="1">
        <v>41274</v>
      </c>
      <c r="E799" s="2">
        <v>4856000000</v>
      </c>
      <c r="F799" s="2">
        <v>1662000000</v>
      </c>
      <c r="G799" s="2">
        <v>1139000000</v>
      </c>
      <c r="H799" s="2">
        <v>604000000</v>
      </c>
      <c r="I799">
        <v>0</v>
      </c>
      <c r="J799" t="s">
        <v>22</v>
      </c>
      <c r="K799" t="s">
        <v>256</v>
      </c>
    </row>
    <row r="800" spans="1:11" hidden="1" x14ac:dyDescent="0.3">
      <c r="A800">
        <v>882</v>
      </c>
      <c r="B800" t="s">
        <v>278</v>
      </c>
      <c r="C800" t="s">
        <v>20</v>
      </c>
      <c r="D800" s="1">
        <v>42369</v>
      </c>
      <c r="E800" s="2">
        <v>4857800000</v>
      </c>
      <c r="F800" s="2">
        <v>1779200000</v>
      </c>
      <c r="G800" s="2">
        <v>1172700000</v>
      </c>
      <c r="H800" s="2">
        <v>994500000</v>
      </c>
      <c r="I800">
        <v>0</v>
      </c>
      <c r="J800" t="s">
        <v>22</v>
      </c>
      <c r="K800" t="s">
        <v>43</v>
      </c>
    </row>
    <row r="801" spans="1:11" hidden="1" x14ac:dyDescent="0.3">
      <c r="A801">
        <v>827</v>
      </c>
      <c r="B801" t="s">
        <v>318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25</v>
      </c>
      <c r="K801" t="s">
        <v>30</v>
      </c>
    </row>
    <row r="802" spans="1:11" hidden="1" x14ac:dyDescent="0.3">
      <c r="A802">
        <v>828</v>
      </c>
      <c r="B802" t="s">
        <v>318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25</v>
      </c>
      <c r="K802" t="s">
        <v>30</v>
      </c>
    </row>
    <row r="803" spans="1:11" hidden="1" x14ac:dyDescent="0.3">
      <c r="A803">
        <v>829</v>
      </c>
      <c r="B803" t="s">
        <v>318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25</v>
      </c>
      <c r="K803" t="s">
        <v>30</v>
      </c>
    </row>
    <row r="804" spans="1:11" hidden="1" x14ac:dyDescent="0.3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25</v>
      </c>
      <c r="K804" t="s">
        <v>30</v>
      </c>
    </row>
    <row r="805" spans="1:11" hidden="1" x14ac:dyDescent="0.3">
      <c r="A805">
        <v>831</v>
      </c>
      <c r="B805" t="s">
        <v>319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63</v>
      </c>
      <c r="K805" t="s">
        <v>64</v>
      </c>
    </row>
    <row r="806" spans="1:11" hidden="1" x14ac:dyDescent="0.3">
      <c r="A806">
        <v>832</v>
      </c>
      <c r="B806" t="s">
        <v>319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63</v>
      </c>
      <c r="K806" t="s">
        <v>64</v>
      </c>
    </row>
    <row r="807" spans="1:11" hidden="1" x14ac:dyDescent="0.3">
      <c r="A807">
        <v>833</v>
      </c>
      <c r="B807" t="s">
        <v>319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63</v>
      </c>
      <c r="K807" t="s">
        <v>64</v>
      </c>
    </row>
    <row r="808" spans="1:11" hidden="1" x14ac:dyDescent="0.3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63</v>
      </c>
      <c r="K808" t="s">
        <v>64</v>
      </c>
    </row>
    <row r="809" spans="1:11" hidden="1" x14ac:dyDescent="0.3">
      <c r="A809">
        <v>835</v>
      </c>
      <c r="B809" t="s">
        <v>320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25</v>
      </c>
      <c r="K809" t="s">
        <v>321</v>
      </c>
    </row>
    <row r="810" spans="1:11" hidden="1" x14ac:dyDescent="0.3">
      <c r="A810">
        <v>836</v>
      </c>
      <c r="B810" t="s">
        <v>320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25</v>
      </c>
      <c r="K810" t="s">
        <v>321</v>
      </c>
    </row>
    <row r="811" spans="1:11" hidden="1" x14ac:dyDescent="0.3">
      <c r="A811">
        <v>837</v>
      </c>
      <c r="B811" t="s">
        <v>320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25</v>
      </c>
      <c r="K811" t="s">
        <v>321</v>
      </c>
    </row>
    <row r="812" spans="1:11" hidden="1" x14ac:dyDescent="0.3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25</v>
      </c>
      <c r="K812" t="s">
        <v>321</v>
      </c>
    </row>
    <row r="813" spans="1:11" hidden="1" x14ac:dyDescent="0.3">
      <c r="A813">
        <v>1764</v>
      </c>
      <c r="B813" t="s">
        <v>311</v>
      </c>
      <c r="C813" t="s">
        <v>20</v>
      </c>
      <c r="D813" s="1">
        <v>42369</v>
      </c>
      <c r="E813" s="2">
        <v>4968301000</v>
      </c>
      <c r="F813" s="2">
        <v>2077748000</v>
      </c>
      <c r="G813" s="2">
        <v>1768522000</v>
      </c>
      <c r="H813" s="2">
        <v>1177923000</v>
      </c>
      <c r="I813" s="2">
        <v>79042000</v>
      </c>
      <c r="J813" t="s">
        <v>22</v>
      </c>
      <c r="K813" t="s">
        <v>23</v>
      </c>
    </row>
    <row r="814" spans="1:11" hidden="1" x14ac:dyDescent="0.3">
      <c r="A814">
        <v>1761</v>
      </c>
      <c r="B814" t="s">
        <v>311</v>
      </c>
      <c r="C814" t="s">
        <v>11</v>
      </c>
      <c r="D814" s="1">
        <v>41274</v>
      </c>
      <c r="E814" s="2">
        <v>4986566000</v>
      </c>
      <c r="F814" s="2">
        <v>1620566000</v>
      </c>
      <c r="G814" s="2">
        <v>1641819000</v>
      </c>
      <c r="H814" s="2">
        <v>885824000</v>
      </c>
      <c r="I814" s="2">
        <v>35819000</v>
      </c>
      <c r="J814" t="s">
        <v>22</v>
      </c>
      <c r="K814" t="s">
        <v>23</v>
      </c>
    </row>
    <row r="815" spans="1:11" hidden="1" x14ac:dyDescent="0.3">
      <c r="A815">
        <v>1187</v>
      </c>
      <c r="B815" t="s">
        <v>266</v>
      </c>
      <c r="C815" t="s">
        <v>20</v>
      </c>
      <c r="D815" s="1">
        <v>42400</v>
      </c>
      <c r="E815" s="2">
        <v>5010000000</v>
      </c>
      <c r="F815" s="2">
        <v>2199000000</v>
      </c>
      <c r="G815" s="2">
        <v>602000000</v>
      </c>
      <c r="H815" s="2">
        <v>1331000000</v>
      </c>
      <c r="I815">
        <v>0</v>
      </c>
      <c r="J815" t="s">
        <v>22</v>
      </c>
      <c r="K815" t="s">
        <v>32</v>
      </c>
    </row>
    <row r="816" spans="1:11" hidden="1" x14ac:dyDescent="0.3">
      <c r="A816">
        <v>804</v>
      </c>
      <c r="B816" t="s">
        <v>322</v>
      </c>
      <c r="C816" t="s">
        <v>15</v>
      </c>
      <c r="D816" s="1">
        <v>41817</v>
      </c>
      <c r="E816" s="2">
        <v>5012000000</v>
      </c>
      <c r="F816" s="2">
        <v>3310000000</v>
      </c>
      <c r="G816" s="2">
        <v>820000000</v>
      </c>
      <c r="H816">
        <v>0</v>
      </c>
      <c r="I816">
        <v>0</v>
      </c>
      <c r="J816" t="s">
        <v>22</v>
      </c>
      <c r="K816" t="s">
        <v>323</v>
      </c>
    </row>
    <row r="817" spans="1:11" hidden="1" x14ac:dyDescent="0.3">
      <c r="A817">
        <v>646</v>
      </c>
      <c r="B817" t="s">
        <v>283</v>
      </c>
      <c r="C817" t="s">
        <v>16</v>
      </c>
      <c r="D817" s="1">
        <v>42004</v>
      </c>
      <c r="E817" s="2">
        <v>5066000000</v>
      </c>
      <c r="F817" s="2">
        <v>2881000000</v>
      </c>
      <c r="G817" s="2">
        <v>975000000</v>
      </c>
      <c r="H817">
        <v>0</v>
      </c>
      <c r="I817">
        <v>0</v>
      </c>
      <c r="J817" t="s">
        <v>22</v>
      </c>
      <c r="K817" t="s">
        <v>23</v>
      </c>
    </row>
    <row r="818" spans="1:11" hidden="1" x14ac:dyDescent="0.3">
      <c r="A818">
        <v>805</v>
      </c>
      <c r="B818" t="s">
        <v>322</v>
      </c>
      <c r="C818" t="s">
        <v>16</v>
      </c>
      <c r="D818" s="1">
        <v>42188</v>
      </c>
      <c r="E818" s="2">
        <v>5083000000</v>
      </c>
      <c r="F818" s="2">
        <v>3348000000</v>
      </c>
      <c r="G818" s="2">
        <v>976000000</v>
      </c>
      <c r="H818">
        <v>0</v>
      </c>
      <c r="I818">
        <v>0</v>
      </c>
      <c r="J818" t="s">
        <v>22</v>
      </c>
      <c r="K818" t="s">
        <v>323</v>
      </c>
    </row>
    <row r="819" spans="1:11" hidden="1" x14ac:dyDescent="0.3">
      <c r="A819">
        <v>803</v>
      </c>
      <c r="B819" t="s">
        <v>322</v>
      </c>
      <c r="C819" t="s">
        <v>11</v>
      </c>
      <c r="D819" s="1">
        <v>41453</v>
      </c>
      <c r="E819" s="2">
        <v>5112000000</v>
      </c>
      <c r="F819" s="2">
        <v>3385000000</v>
      </c>
      <c r="G819" s="2">
        <v>914000000</v>
      </c>
      <c r="H819">
        <v>0</v>
      </c>
      <c r="I819">
        <v>0</v>
      </c>
      <c r="J819" t="s">
        <v>22</v>
      </c>
      <c r="K819" t="s">
        <v>323</v>
      </c>
    </row>
    <row r="820" spans="1:11" hidden="1" x14ac:dyDescent="0.3">
      <c r="A820">
        <v>647</v>
      </c>
      <c r="B820" t="s">
        <v>283</v>
      </c>
      <c r="C820" t="s">
        <v>20</v>
      </c>
      <c r="D820" s="1">
        <v>42369</v>
      </c>
      <c r="E820" s="2">
        <v>5254000000</v>
      </c>
      <c r="F820" s="2">
        <v>2909000000</v>
      </c>
      <c r="G820" s="2">
        <v>1034000000</v>
      </c>
      <c r="H820">
        <v>0</v>
      </c>
      <c r="I820">
        <v>0</v>
      </c>
      <c r="J820" t="s">
        <v>22</v>
      </c>
      <c r="K820" t="s">
        <v>23</v>
      </c>
    </row>
    <row r="821" spans="1:11" hidden="1" x14ac:dyDescent="0.3">
      <c r="A821">
        <v>847</v>
      </c>
      <c r="B821" t="s">
        <v>324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63</v>
      </c>
      <c r="K821" t="s">
        <v>100</v>
      </c>
    </row>
    <row r="822" spans="1:11" hidden="1" x14ac:dyDescent="0.3">
      <c r="A822">
        <v>848</v>
      </c>
      <c r="B822" t="s">
        <v>324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63</v>
      </c>
      <c r="K822" t="s">
        <v>100</v>
      </c>
    </row>
    <row r="823" spans="1:11" hidden="1" x14ac:dyDescent="0.3">
      <c r="A823">
        <v>849</v>
      </c>
      <c r="B823" t="s">
        <v>324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63</v>
      </c>
      <c r="K823" t="s">
        <v>100</v>
      </c>
    </row>
    <row r="824" spans="1:11" hidden="1" x14ac:dyDescent="0.3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63</v>
      </c>
      <c r="K824" t="s">
        <v>100</v>
      </c>
    </row>
    <row r="825" spans="1:11" hidden="1" x14ac:dyDescent="0.3">
      <c r="A825">
        <v>851</v>
      </c>
      <c r="B825" t="s">
        <v>325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326</v>
      </c>
    </row>
    <row r="826" spans="1:11" hidden="1" x14ac:dyDescent="0.3">
      <c r="A826">
        <v>852</v>
      </c>
      <c r="B826" t="s">
        <v>325</v>
      </c>
      <c r="C826" t="s">
        <v>15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326</v>
      </c>
    </row>
    <row r="827" spans="1:11" hidden="1" x14ac:dyDescent="0.3">
      <c r="A827">
        <v>853</v>
      </c>
      <c r="B827" t="s">
        <v>325</v>
      </c>
      <c r="C827" t="s">
        <v>16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326</v>
      </c>
    </row>
    <row r="828" spans="1:11" hidden="1" x14ac:dyDescent="0.3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326</v>
      </c>
    </row>
    <row r="829" spans="1:11" hidden="1" x14ac:dyDescent="0.3">
      <c r="A829">
        <v>855</v>
      </c>
      <c r="B829" t="s">
        <v>327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56</v>
      </c>
      <c r="K829" t="s">
        <v>57</v>
      </c>
    </row>
    <row r="830" spans="1:11" hidden="1" x14ac:dyDescent="0.3">
      <c r="A830">
        <v>856</v>
      </c>
      <c r="B830" t="s">
        <v>327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56</v>
      </c>
      <c r="K830" t="s">
        <v>57</v>
      </c>
    </row>
    <row r="831" spans="1:11" hidden="1" x14ac:dyDescent="0.3">
      <c r="A831">
        <v>857</v>
      </c>
      <c r="B831" t="s">
        <v>327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56</v>
      </c>
      <c r="K831" t="s">
        <v>57</v>
      </c>
    </row>
    <row r="832" spans="1:11" hidden="1" x14ac:dyDescent="0.3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56</v>
      </c>
      <c r="K832" t="s">
        <v>57</v>
      </c>
    </row>
    <row r="833" spans="1:11" hidden="1" x14ac:dyDescent="0.3">
      <c r="A833">
        <v>859</v>
      </c>
      <c r="B833" t="s">
        <v>328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25</v>
      </c>
      <c r="K833" t="s">
        <v>30</v>
      </c>
    </row>
    <row r="834" spans="1:11" hidden="1" x14ac:dyDescent="0.3">
      <c r="A834">
        <v>860</v>
      </c>
      <c r="B834" t="s">
        <v>328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25</v>
      </c>
      <c r="K834" t="s">
        <v>30</v>
      </c>
    </row>
    <row r="835" spans="1:11" hidden="1" x14ac:dyDescent="0.3">
      <c r="A835">
        <v>861</v>
      </c>
      <c r="B835" t="s">
        <v>328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25</v>
      </c>
      <c r="K835" t="s">
        <v>30</v>
      </c>
    </row>
    <row r="836" spans="1:11" hidden="1" x14ac:dyDescent="0.3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25</v>
      </c>
      <c r="K836" t="s">
        <v>30</v>
      </c>
    </row>
    <row r="837" spans="1:11" hidden="1" x14ac:dyDescent="0.3">
      <c r="A837">
        <v>1381</v>
      </c>
      <c r="B837" t="s">
        <v>306</v>
      </c>
      <c r="C837" t="s">
        <v>20</v>
      </c>
      <c r="D837" s="1">
        <v>42735</v>
      </c>
      <c r="E837" s="2">
        <v>9387700000</v>
      </c>
      <c r="F837" s="2">
        <v>5764000000</v>
      </c>
      <c r="G837" s="2">
        <v>1054500000</v>
      </c>
      <c r="H837">
        <v>0</v>
      </c>
      <c r="I837" s="2">
        <v>991100000</v>
      </c>
      <c r="J837" t="s">
        <v>12</v>
      </c>
      <c r="K837" t="s">
        <v>66</v>
      </c>
    </row>
    <row r="838" spans="1:11" hidden="1" x14ac:dyDescent="0.3">
      <c r="A838">
        <v>725</v>
      </c>
      <c r="B838" t="s">
        <v>307</v>
      </c>
      <c r="C838" t="s">
        <v>15</v>
      </c>
      <c r="D838" s="1">
        <v>41639</v>
      </c>
      <c r="E838" s="2">
        <v>9437758000</v>
      </c>
      <c r="F838" s="2">
        <v>5301275000</v>
      </c>
      <c r="G838" s="2">
        <v>2839629000</v>
      </c>
      <c r="H838">
        <v>0</v>
      </c>
      <c r="I838">
        <v>0</v>
      </c>
      <c r="J838" t="s">
        <v>12</v>
      </c>
      <c r="K838" t="s">
        <v>308</v>
      </c>
    </row>
    <row r="839" spans="1:11" hidden="1" x14ac:dyDescent="0.3">
      <c r="A839">
        <v>1171</v>
      </c>
      <c r="B839" t="s">
        <v>329</v>
      </c>
      <c r="C839" t="s">
        <v>20</v>
      </c>
      <c r="D839" s="1">
        <v>42735</v>
      </c>
      <c r="E839" s="2">
        <v>9888000000</v>
      </c>
      <c r="F839" s="2">
        <v>3045000000</v>
      </c>
      <c r="G839" s="2">
        <v>2743000000</v>
      </c>
      <c r="H839">
        <v>0</v>
      </c>
      <c r="I839" s="2">
        <v>1026000000</v>
      </c>
      <c r="J839" t="s">
        <v>12</v>
      </c>
      <c r="K839" t="s">
        <v>96</v>
      </c>
    </row>
    <row r="840" spans="1:11" hidden="1" x14ac:dyDescent="0.3">
      <c r="A840">
        <v>726</v>
      </c>
      <c r="B840" t="s">
        <v>307</v>
      </c>
      <c r="C840" t="s">
        <v>16</v>
      </c>
      <c r="D840" s="1">
        <v>42004</v>
      </c>
      <c r="E840" s="2">
        <v>9964953000</v>
      </c>
      <c r="F840" s="2">
        <v>5650711000</v>
      </c>
      <c r="G840" s="2">
        <v>2967125000</v>
      </c>
      <c r="H840">
        <v>0</v>
      </c>
      <c r="I840">
        <v>0</v>
      </c>
      <c r="J840" t="s">
        <v>12</v>
      </c>
      <c r="K840" t="s">
        <v>308</v>
      </c>
    </row>
    <row r="841" spans="1:11" hidden="1" x14ac:dyDescent="0.3">
      <c r="A841">
        <v>867</v>
      </c>
      <c r="B841" t="s">
        <v>330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51</v>
      </c>
      <c r="K841" t="s">
        <v>79</v>
      </c>
    </row>
    <row r="842" spans="1:11" hidden="1" x14ac:dyDescent="0.3">
      <c r="A842">
        <v>868</v>
      </c>
      <c r="B842" t="s">
        <v>330</v>
      </c>
      <c r="C842" t="s">
        <v>15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51</v>
      </c>
      <c r="K842" t="s">
        <v>79</v>
      </c>
    </row>
    <row r="843" spans="1:11" hidden="1" x14ac:dyDescent="0.3">
      <c r="A843">
        <v>869</v>
      </c>
      <c r="B843" t="s">
        <v>330</v>
      </c>
      <c r="C843" t="s">
        <v>16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51</v>
      </c>
      <c r="K843" t="s">
        <v>79</v>
      </c>
    </row>
    <row r="844" spans="1:11" hidden="1" x14ac:dyDescent="0.3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51</v>
      </c>
      <c r="K844" t="s">
        <v>79</v>
      </c>
    </row>
    <row r="845" spans="1:11" hidden="1" x14ac:dyDescent="0.3">
      <c r="A845">
        <v>727</v>
      </c>
      <c r="B845" t="s">
        <v>307</v>
      </c>
      <c r="C845" t="s">
        <v>20</v>
      </c>
      <c r="D845" s="1">
        <v>42369</v>
      </c>
      <c r="E845" s="2">
        <v>9973384000</v>
      </c>
      <c r="F845" s="2">
        <v>5741956000</v>
      </c>
      <c r="G845" s="2">
        <v>2931108000</v>
      </c>
      <c r="H845">
        <v>0</v>
      </c>
      <c r="I845">
        <v>0</v>
      </c>
      <c r="J845" t="s">
        <v>12</v>
      </c>
      <c r="K845" t="s">
        <v>308</v>
      </c>
    </row>
    <row r="846" spans="1:11" hidden="1" x14ac:dyDescent="0.3">
      <c r="A846">
        <v>962</v>
      </c>
      <c r="B846" t="s">
        <v>331</v>
      </c>
      <c r="C846" t="s">
        <v>20</v>
      </c>
      <c r="D846" s="1">
        <v>42369</v>
      </c>
      <c r="E846" s="2">
        <v>10466000000</v>
      </c>
      <c r="F846" s="2">
        <v>9576000000</v>
      </c>
      <c r="G846">
        <v>0</v>
      </c>
      <c r="H846">
        <v>0</v>
      </c>
      <c r="I846">
        <v>0</v>
      </c>
      <c r="J846" t="s">
        <v>12</v>
      </c>
      <c r="K846" t="s">
        <v>66</v>
      </c>
    </row>
    <row r="847" spans="1:11" hidden="1" x14ac:dyDescent="0.3">
      <c r="A847">
        <v>1170</v>
      </c>
      <c r="B847" t="s">
        <v>329</v>
      </c>
      <c r="C847" t="s">
        <v>16</v>
      </c>
      <c r="D847" s="1">
        <v>42369</v>
      </c>
      <c r="E847" s="2">
        <v>10511000000</v>
      </c>
      <c r="F847" s="2">
        <v>3662000000</v>
      </c>
      <c r="G847" s="2">
        <v>2911000000</v>
      </c>
      <c r="H847">
        <v>0</v>
      </c>
      <c r="I847" s="2">
        <v>1054000000</v>
      </c>
      <c r="J847" t="s">
        <v>12</v>
      </c>
      <c r="K847" t="s">
        <v>96</v>
      </c>
    </row>
    <row r="848" spans="1:11" hidden="1" x14ac:dyDescent="0.3">
      <c r="A848">
        <v>878</v>
      </c>
      <c r="B848" t="s">
        <v>332</v>
      </c>
      <c r="C848" t="s">
        <v>20</v>
      </c>
      <c r="D848" s="1">
        <v>42643</v>
      </c>
      <c r="E848" s="2">
        <v>10964157000</v>
      </c>
      <c r="F848" s="2">
        <v>9196326000</v>
      </c>
      <c r="G848" s="2">
        <v>1429233000</v>
      </c>
      <c r="H848">
        <v>0</v>
      </c>
      <c r="I848">
        <v>0</v>
      </c>
      <c r="J848" t="s">
        <v>12</v>
      </c>
      <c r="K848" t="s">
        <v>66</v>
      </c>
    </row>
    <row r="849" spans="1:11" hidden="1" x14ac:dyDescent="0.3">
      <c r="A849">
        <v>961</v>
      </c>
      <c r="B849" t="s">
        <v>331</v>
      </c>
      <c r="C849" t="s">
        <v>16</v>
      </c>
      <c r="D849" s="1">
        <v>42004</v>
      </c>
      <c r="E849" s="2">
        <v>10986000000</v>
      </c>
      <c r="F849" s="2">
        <v>9974000000</v>
      </c>
      <c r="G849">
        <v>0</v>
      </c>
      <c r="H849">
        <v>0</v>
      </c>
      <c r="I849">
        <v>0</v>
      </c>
      <c r="J849" t="s">
        <v>12</v>
      </c>
      <c r="K849" t="s">
        <v>66</v>
      </c>
    </row>
    <row r="850" spans="1:11" hidden="1" x14ac:dyDescent="0.3">
      <c r="A850">
        <v>399</v>
      </c>
      <c r="B850" t="s">
        <v>333</v>
      </c>
      <c r="C850" t="s">
        <v>20</v>
      </c>
      <c r="D850" s="1">
        <v>42734</v>
      </c>
      <c r="E850" s="2">
        <v>11069000000</v>
      </c>
      <c r="F850" s="2">
        <v>2782000000</v>
      </c>
      <c r="G850" s="2">
        <v>3597000000</v>
      </c>
      <c r="H850">
        <v>0</v>
      </c>
      <c r="I850" s="2">
        <v>1301000000</v>
      </c>
      <c r="J850" t="s">
        <v>12</v>
      </c>
      <c r="K850" t="s">
        <v>96</v>
      </c>
    </row>
    <row r="851" spans="1:11" x14ac:dyDescent="0.3">
      <c r="A851">
        <v>1168</v>
      </c>
      <c r="B851" t="s">
        <v>329</v>
      </c>
      <c r="C851" t="s">
        <v>11</v>
      </c>
      <c r="D851" s="1">
        <v>41639</v>
      </c>
      <c r="E851" s="2">
        <v>11245000000</v>
      </c>
      <c r="F851" s="2">
        <v>4070000000</v>
      </c>
      <c r="G851" s="2">
        <v>3002000000</v>
      </c>
      <c r="H851">
        <v>0</v>
      </c>
      <c r="I851" s="2">
        <v>916000000</v>
      </c>
      <c r="J851" t="s">
        <v>12</v>
      </c>
      <c r="K851" t="s">
        <v>96</v>
      </c>
    </row>
    <row r="852" spans="1:11" x14ac:dyDescent="0.3">
      <c r="A852">
        <v>306</v>
      </c>
      <c r="B852" t="s">
        <v>334</v>
      </c>
      <c r="C852" t="s">
        <v>11</v>
      </c>
      <c r="D852" s="1">
        <v>41274</v>
      </c>
      <c r="E852" s="2">
        <v>11359113000</v>
      </c>
      <c r="F852" s="2">
        <v>9641542000</v>
      </c>
      <c r="G852" s="2">
        <v>1042251000</v>
      </c>
      <c r="H852">
        <v>0</v>
      </c>
      <c r="I852">
        <v>0</v>
      </c>
      <c r="J852" t="s">
        <v>12</v>
      </c>
      <c r="K852" t="s">
        <v>245</v>
      </c>
    </row>
    <row r="853" spans="1:11" hidden="1" x14ac:dyDescent="0.3">
      <c r="A853">
        <v>985</v>
      </c>
      <c r="B853" t="s">
        <v>257</v>
      </c>
      <c r="C853" t="s">
        <v>16</v>
      </c>
      <c r="D853" s="1">
        <v>42183</v>
      </c>
      <c r="E853" s="2">
        <v>5259312000</v>
      </c>
      <c r="F853" s="2">
        <v>2974976000</v>
      </c>
      <c r="G853" s="2">
        <v>591611000</v>
      </c>
      <c r="H853" s="2">
        <v>825242000</v>
      </c>
      <c r="I853">
        <v>0</v>
      </c>
      <c r="J853" t="s">
        <v>22</v>
      </c>
      <c r="K853" t="s">
        <v>182</v>
      </c>
    </row>
    <row r="854" spans="1:11" hidden="1" x14ac:dyDescent="0.3">
      <c r="A854">
        <v>38</v>
      </c>
      <c r="B854" t="s">
        <v>259</v>
      </c>
      <c r="C854" t="s">
        <v>16</v>
      </c>
      <c r="D854" s="1">
        <v>42004</v>
      </c>
      <c r="E854" s="2">
        <v>5302940000</v>
      </c>
      <c r="F854" s="2">
        <v>3643979000</v>
      </c>
      <c r="G854" s="2">
        <v>247412000</v>
      </c>
      <c r="H854">
        <v>0</v>
      </c>
      <c r="I854" s="2">
        <v>313082000</v>
      </c>
      <c r="J854" t="s">
        <v>22</v>
      </c>
      <c r="K854" t="s">
        <v>175</v>
      </c>
    </row>
    <row r="855" spans="1:11" hidden="1" x14ac:dyDescent="0.3">
      <c r="A855">
        <v>150</v>
      </c>
      <c r="B855" t="s">
        <v>276</v>
      </c>
      <c r="C855" t="s">
        <v>16</v>
      </c>
      <c r="D855" s="1">
        <v>42004</v>
      </c>
      <c r="E855" s="2">
        <v>5345500000</v>
      </c>
      <c r="F855" s="2">
        <v>3651700000</v>
      </c>
      <c r="G855" s="2">
        <v>645100000</v>
      </c>
      <c r="H855">
        <v>0</v>
      </c>
      <c r="I855">
        <v>0</v>
      </c>
      <c r="J855" t="s">
        <v>22</v>
      </c>
      <c r="K855" t="s">
        <v>277</v>
      </c>
    </row>
    <row r="856" spans="1:11" hidden="1" x14ac:dyDescent="0.3">
      <c r="A856">
        <v>388</v>
      </c>
      <c r="B856" t="s">
        <v>221</v>
      </c>
      <c r="C856" t="s">
        <v>16</v>
      </c>
      <c r="D856" s="1">
        <v>42035</v>
      </c>
      <c r="E856" s="2">
        <v>5373586000</v>
      </c>
      <c r="F856" s="2">
        <v>1289270000</v>
      </c>
      <c r="G856" s="2">
        <v>3437032000</v>
      </c>
      <c r="H856" s="2">
        <v>792917000</v>
      </c>
      <c r="I856">
        <v>0</v>
      </c>
      <c r="J856" t="s">
        <v>22</v>
      </c>
      <c r="K856" t="s">
        <v>23</v>
      </c>
    </row>
    <row r="857" spans="1:11" hidden="1" x14ac:dyDescent="0.3">
      <c r="A857">
        <v>883</v>
      </c>
      <c r="B857" t="s">
        <v>335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51</v>
      </c>
      <c r="K857" t="s">
        <v>107</v>
      </c>
    </row>
    <row r="858" spans="1:11" hidden="1" x14ac:dyDescent="0.3">
      <c r="A858">
        <v>884</v>
      </c>
      <c r="B858" t="s">
        <v>335</v>
      </c>
      <c r="C858" t="s">
        <v>15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51</v>
      </c>
      <c r="K858" t="s">
        <v>107</v>
      </c>
    </row>
    <row r="859" spans="1:11" hidden="1" x14ac:dyDescent="0.3">
      <c r="A859">
        <v>885</v>
      </c>
      <c r="B859" t="s">
        <v>335</v>
      </c>
      <c r="C859" t="s">
        <v>16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51</v>
      </c>
      <c r="K859" t="s">
        <v>107</v>
      </c>
    </row>
    <row r="860" spans="1:11" hidden="1" x14ac:dyDescent="0.3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51</v>
      </c>
      <c r="K860" t="s">
        <v>107</v>
      </c>
    </row>
    <row r="861" spans="1:11" hidden="1" x14ac:dyDescent="0.3">
      <c r="A861">
        <v>887</v>
      </c>
      <c r="B861" t="s">
        <v>336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337</v>
      </c>
    </row>
    <row r="862" spans="1:11" hidden="1" x14ac:dyDescent="0.3">
      <c r="A862">
        <v>888</v>
      </c>
      <c r="B862" t="s">
        <v>336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337</v>
      </c>
    </row>
    <row r="863" spans="1:11" hidden="1" x14ac:dyDescent="0.3">
      <c r="A863">
        <v>889</v>
      </c>
      <c r="B863" t="s">
        <v>336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337</v>
      </c>
    </row>
    <row r="864" spans="1:11" hidden="1" x14ac:dyDescent="0.3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337</v>
      </c>
    </row>
    <row r="865" spans="1:11" hidden="1" x14ac:dyDescent="0.3">
      <c r="A865">
        <v>891</v>
      </c>
      <c r="B865" t="s">
        <v>338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40</v>
      </c>
      <c r="K865" t="s">
        <v>126</v>
      </c>
    </row>
    <row r="866" spans="1:11" hidden="1" x14ac:dyDescent="0.3">
      <c r="A866">
        <v>892</v>
      </c>
      <c r="B866" t="s">
        <v>338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40</v>
      </c>
      <c r="K866" t="s">
        <v>126</v>
      </c>
    </row>
    <row r="867" spans="1:11" hidden="1" x14ac:dyDescent="0.3">
      <c r="A867">
        <v>893</v>
      </c>
      <c r="B867" t="s">
        <v>338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40</v>
      </c>
      <c r="K867" t="s">
        <v>126</v>
      </c>
    </row>
    <row r="868" spans="1:11" hidden="1" x14ac:dyDescent="0.3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40</v>
      </c>
      <c r="K868" t="s">
        <v>126</v>
      </c>
    </row>
    <row r="869" spans="1:11" hidden="1" x14ac:dyDescent="0.3">
      <c r="A869">
        <v>895</v>
      </c>
      <c r="B869" t="s">
        <v>339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51</v>
      </c>
      <c r="K869" t="s">
        <v>107</v>
      </c>
    </row>
    <row r="870" spans="1:11" hidden="1" x14ac:dyDescent="0.3">
      <c r="A870">
        <v>896</v>
      </c>
      <c r="B870" t="s">
        <v>339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51</v>
      </c>
      <c r="K870" t="s">
        <v>107</v>
      </c>
    </row>
    <row r="871" spans="1:11" hidden="1" x14ac:dyDescent="0.3">
      <c r="A871">
        <v>897</v>
      </c>
      <c r="B871" t="s">
        <v>339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51</v>
      </c>
      <c r="K871" t="s">
        <v>107</v>
      </c>
    </row>
    <row r="872" spans="1:11" hidden="1" x14ac:dyDescent="0.3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51</v>
      </c>
      <c r="K872" t="s">
        <v>107</v>
      </c>
    </row>
    <row r="873" spans="1:11" hidden="1" x14ac:dyDescent="0.3">
      <c r="A873">
        <v>899</v>
      </c>
      <c r="B873" t="s">
        <v>340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56</v>
      </c>
      <c r="K873" t="s">
        <v>57</v>
      </c>
    </row>
    <row r="874" spans="1:11" hidden="1" x14ac:dyDescent="0.3">
      <c r="A874">
        <v>900</v>
      </c>
      <c r="B874" t="s">
        <v>340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56</v>
      </c>
      <c r="K874" t="s">
        <v>57</v>
      </c>
    </row>
    <row r="875" spans="1:11" hidden="1" x14ac:dyDescent="0.3">
      <c r="A875">
        <v>901</v>
      </c>
      <c r="B875" t="s">
        <v>340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56</v>
      </c>
      <c r="K875" t="s">
        <v>57</v>
      </c>
    </row>
    <row r="876" spans="1:11" hidden="1" x14ac:dyDescent="0.3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56</v>
      </c>
      <c r="K876" t="s">
        <v>57</v>
      </c>
    </row>
    <row r="877" spans="1:11" hidden="1" x14ac:dyDescent="0.3">
      <c r="A877">
        <v>1716</v>
      </c>
      <c r="B877" t="s">
        <v>341</v>
      </c>
      <c r="C877" t="s">
        <v>20</v>
      </c>
      <c r="D877" s="1">
        <v>42369</v>
      </c>
      <c r="E877" s="2">
        <v>5483700000</v>
      </c>
      <c r="F877" s="2">
        <v>3199400000</v>
      </c>
      <c r="G877" s="2">
        <v>1174900000</v>
      </c>
      <c r="H877">
        <v>0</v>
      </c>
      <c r="I877">
        <v>0</v>
      </c>
      <c r="J877" t="s">
        <v>22</v>
      </c>
      <c r="K877" t="s">
        <v>23</v>
      </c>
    </row>
    <row r="878" spans="1:11" hidden="1" x14ac:dyDescent="0.3">
      <c r="A878">
        <v>1149</v>
      </c>
      <c r="B878" t="s">
        <v>281</v>
      </c>
      <c r="C878" t="s">
        <v>15</v>
      </c>
      <c r="D878" s="1">
        <v>42004</v>
      </c>
      <c r="E878" s="2">
        <v>5504656000</v>
      </c>
      <c r="F878" s="2">
        <v>3752760000</v>
      </c>
      <c r="G878" s="2">
        <v>876927000</v>
      </c>
      <c r="H878" s="2">
        <v>472321000</v>
      </c>
      <c r="I878">
        <v>0</v>
      </c>
      <c r="J878" t="s">
        <v>22</v>
      </c>
      <c r="K878" t="s">
        <v>23</v>
      </c>
    </row>
    <row r="879" spans="1:11" hidden="1" x14ac:dyDescent="0.3">
      <c r="A879">
        <v>1714</v>
      </c>
      <c r="B879" t="s">
        <v>341</v>
      </c>
      <c r="C879" t="s">
        <v>15</v>
      </c>
      <c r="D879" s="1">
        <v>41639</v>
      </c>
      <c r="E879" s="2">
        <v>5542000000</v>
      </c>
      <c r="F879" s="2">
        <v>3235000000</v>
      </c>
      <c r="G879" s="2">
        <v>1199600000</v>
      </c>
      <c r="H879">
        <v>0</v>
      </c>
      <c r="I879">
        <v>0</v>
      </c>
      <c r="J879" t="s">
        <v>22</v>
      </c>
      <c r="K879" t="s">
        <v>23</v>
      </c>
    </row>
    <row r="880" spans="1:11" hidden="1" x14ac:dyDescent="0.3">
      <c r="A880">
        <v>1175</v>
      </c>
      <c r="B880" t="s">
        <v>342</v>
      </c>
      <c r="C880" t="s">
        <v>20</v>
      </c>
      <c r="D880" s="1">
        <v>42489</v>
      </c>
      <c r="E880" s="2">
        <v>5546000000</v>
      </c>
      <c r="F880" s="2">
        <v>2173000000</v>
      </c>
      <c r="G880" s="2">
        <v>2099000000</v>
      </c>
      <c r="H880" s="2">
        <v>861000000</v>
      </c>
      <c r="I880">
        <v>0</v>
      </c>
      <c r="J880" t="s">
        <v>22</v>
      </c>
      <c r="K880" t="s">
        <v>23</v>
      </c>
    </row>
    <row r="881" spans="1:11" hidden="1" x14ac:dyDescent="0.3">
      <c r="A881">
        <v>907</v>
      </c>
      <c r="B881" t="s">
        <v>343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40</v>
      </c>
      <c r="K881" t="s">
        <v>144</v>
      </c>
    </row>
    <row r="882" spans="1:11" hidden="1" x14ac:dyDescent="0.3">
      <c r="A882">
        <v>908</v>
      </c>
      <c r="B882" t="s">
        <v>343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40</v>
      </c>
      <c r="K882" t="s">
        <v>144</v>
      </c>
    </row>
    <row r="883" spans="1:11" hidden="1" x14ac:dyDescent="0.3">
      <c r="A883">
        <v>909</v>
      </c>
      <c r="B883" t="s">
        <v>343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40</v>
      </c>
      <c r="K883" t="s">
        <v>144</v>
      </c>
    </row>
    <row r="884" spans="1:11" hidden="1" x14ac:dyDescent="0.3">
      <c r="A884">
        <v>910</v>
      </c>
      <c r="B884" t="s">
        <v>343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40</v>
      </c>
      <c r="K884" t="s">
        <v>144</v>
      </c>
    </row>
    <row r="885" spans="1:11" hidden="1" x14ac:dyDescent="0.3">
      <c r="A885">
        <v>911</v>
      </c>
      <c r="B885" t="s">
        <v>344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89</v>
      </c>
      <c r="K885" t="s">
        <v>345</v>
      </c>
    </row>
    <row r="886" spans="1:11" hidden="1" x14ac:dyDescent="0.3">
      <c r="A886">
        <v>912</v>
      </c>
      <c r="B886" t="s">
        <v>344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89</v>
      </c>
      <c r="K886" t="s">
        <v>345</v>
      </c>
    </row>
    <row r="887" spans="1:11" hidden="1" x14ac:dyDescent="0.3">
      <c r="A887">
        <v>913</v>
      </c>
      <c r="B887" t="s">
        <v>344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89</v>
      </c>
      <c r="K887" t="s">
        <v>345</v>
      </c>
    </row>
    <row r="888" spans="1:11" hidden="1" x14ac:dyDescent="0.3">
      <c r="A888">
        <v>914</v>
      </c>
      <c r="B888" t="s">
        <v>344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89</v>
      </c>
      <c r="K888" t="s">
        <v>345</v>
      </c>
    </row>
    <row r="889" spans="1:11" hidden="1" x14ac:dyDescent="0.3">
      <c r="A889">
        <v>915</v>
      </c>
      <c r="B889" t="s">
        <v>346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85</v>
      </c>
    </row>
    <row r="890" spans="1:11" hidden="1" x14ac:dyDescent="0.3">
      <c r="A890">
        <v>916</v>
      </c>
      <c r="B890" t="s">
        <v>346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85</v>
      </c>
    </row>
    <row r="891" spans="1:11" hidden="1" x14ac:dyDescent="0.3">
      <c r="A891">
        <v>917</v>
      </c>
      <c r="B891" t="s">
        <v>346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85</v>
      </c>
    </row>
    <row r="892" spans="1:11" hidden="1" x14ac:dyDescent="0.3">
      <c r="A892">
        <v>918</v>
      </c>
      <c r="B892" t="s">
        <v>346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85</v>
      </c>
    </row>
    <row r="893" spans="1:11" hidden="1" x14ac:dyDescent="0.3">
      <c r="A893">
        <v>919</v>
      </c>
      <c r="B893" t="s">
        <v>347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40</v>
      </c>
      <c r="K893" t="s">
        <v>215</v>
      </c>
    </row>
    <row r="894" spans="1:11" hidden="1" x14ac:dyDescent="0.3">
      <c r="A894">
        <v>920</v>
      </c>
      <c r="B894" t="s">
        <v>347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40</v>
      </c>
      <c r="K894" t="s">
        <v>215</v>
      </c>
    </row>
    <row r="895" spans="1:11" hidden="1" x14ac:dyDescent="0.3">
      <c r="A895">
        <v>921</v>
      </c>
      <c r="B895" t="s">
        <v>347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40</v>
      </c>
      <c r="K895" t="s">
        <v>215</v>
      </c>
    </row>
    <row r="896" spans="1:11" hidden="1" x14ac:dyDescent="0.3">
      <c r="A896">
        <v>922</v>
      </c>
      <c r="B896" t="s">
        <v>347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40</v>
      </c>
      <c r="K896" t="s">
        <v>215</v>
      </c>
    </row>
    <row r="897" spans="1:11" hidden="1" x14ac:dyDescent="0.3">
      <c r="A897">
        <v>923</v>
      </c>
      <c r="B897" t="s">
        <v>348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295</v>
      </c>
    </row>
    <row r="898" spans="1:11" hidden="1" x14ac:dyDescent="0.3">
      <c r="A898">
        <v>924</v>
      </c>
      <c r="B898" t="s">
        <v>348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295</v>
      </c>
    </row>
    <row r="899" spans="1:11" hidden="1" x14ac:dyDescent="0.3">
      <c r="A899">
        <v>925</v>
      </c>
      <c r="B899" t="s">
        <v>348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295</v>
      </c>
    </row>
    <row r="900" spans="1:11" hidden="1" x14ac:dyDescent="0.3">
      <c r="A900">
        <v>926</v>
      </c>
      <c r="B900" t="s">
        <v>348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295</v>
      </c>
    </row>
    <row r="901" spans="1:11" hidden="1" x14ac:dyDescent="0.3">
      <c r="A901">
        <v>927</v>
      </c>
      <c r="B901" t="s">
        <v>349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40</v>
      </c>
      <c r="K901" t="s">
        <v>350</v>
      </c>
    </row>
    <row r="902" spans="1:11" hidden="1" x14ac:dyDescent="0.3">
      <c r="A902">
        <v>928</v>
      </c>
      <c r="B902" t="s">
        <v>349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40</v>
      </c>
      <c r="K902" t="s">
        <v>350</v>
      </c>
    </row>
    <row r="903" spans="1:11" hidden="1" x14ac:dyDescent="0.3">
      <c r="A903">
        <v>929</v>
      </c>
      <c r="B903" t="s">
        <v>349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40</v>
      </c>
      <c r="K903" t="s">
        <v>350</v>
      </c>
    </row>
    <row r="904" spans="1:11" hidden="1" x14ac:dyDescent="0.3">
      <c r="A904">
        <v>930</v>
      </c>
      <c r="B904" t="s">
        <v>349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40</v>
      </c>
      <c r="K904" t="s">
        <v>350</v>
      </c>
    </row>
    <row r="905" spans="1:11" hidden="1" x14ac:dyDescent="0.3">
      <c r="A905">
        <v>931</v>
      </c>
      <c r="B905" t="s">
        <v>351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194</v>
      </c>
    </row>
    <row r="906" spans="1:11" hidden="1" x14ac:dyDescent="0.3">
      <c r="A906">
        <v>932</v>
      </c>
      <c r="B906" t="s">
        <v>351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194</v>
      </c>
    </row>
    <row r="907" spans="1:11" hidden="1" x14ac:dyDescent="0.3">
      <c r="A907">
        <v>933</v>
      </c>
      <c r="B907" t="s">
        <v>351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194</v>
      </c>
    </row>
    <row r="908" spans="1:11" hidden="1" x14ac:dyDescent="0.3">
      <c r="A908">
        <v>934</v>
      </c>
      <c r="B908" t="s">
        <v>351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194</v>
      </c>
    </row>
    <row r="909" spans="1:11" hidden="1" x14ac:dyDescent="0.3">
      <c r="A909">
        <v>1275</v>
      </c>
      <c r="B909" t="s">
        <v>352</v>
      </c>
      <c r="C909" t="s">
        <v>20</v>
      </c>
      <c r="D909" s="1">
        <v>42551</v>
      </c>
      <c r="E909" s="2">
        <v>11360753000</v>
      </c>
      <c r="F909" s="2">
        <v>8823384000</v>
      </c>
      <c r="G909" s="2">
        <v>1359360000</v>
      </c>
      <c r="H909">
        <v>0</v>
      </c>
      <c r="I909">
        <v>0</v>
      </c>
      <c r="J909" t="s">
        <v>12</v>
      </c>
      <c r="K909" t="s">
        <v>66</v>
      </c>
    </row>
    <row r="910" spans="1:11" hidden="1" x14ac:dyDescent="0.3">
      <c r="A910">
        <v>960</v>
      </c>
      <c r="B910" t="s">
        <v>331</v>
      </c>
      <c r="C910" t="s">
        <v>15</v>
      </c>
      <c r="D910" s="1">
        <v>41639</v>
      </c>
      <c r="E910" s="2">
        <v>11420000000</v>
      </c>
      <c r="F910" s="2">
        <v>10303000000</v>
      </c>
      <c r="G910">
        <v>0</v>
      </c>
      <c r="H910">
        <v>0</v>
      </c>
      <c r="I910">
        <v>0</v>
      </c>
      <c r="J910" t="s">
        <v>12</v>
      </c>
      <c r="K910" t="s">
        <v>66</v>
      </c>
    </row>
    <row r="911" spans="1:11" hidden="1" x14ac:dyDescent="0.3">
      <c r="A911">
        <v>1169</v>
      </c>
      <c r="B911" t="s">
        <v>329</v>
      </c>
      <c r="C911" t="s">
        <v>15</v>
      </c>
      <c r="D911" s="1">
        <v>42004</v>
      </c>
      <c r="E911" s="2">
        <v>11624000000</v>
      </c>
      <c r="F911" s="2">
        <v>4201000000</v>
      </c>
      <c r="G911" s="2">
        <v>2897000000</v>
      </c>
      <c r="H911">
        <v>0</v>
      </c>
      <c r="I911" s="2">
        <v>951000000</v>
      </c>
      <c r="J911" t="s">
        <v>12</v>
      </c>
      <c r="K911" t="s">
        <v>96</v>
      </c>
    </row>
    <row r="912" spans="1:11" hidden="1" x14ac:dyDescent="0.3">
      <c r="A912">
        <v>398</v>
      </c>
      <c r="B912" t="s">
        <v>333</v>
      </c>
      <c r="C912" t="s">
        <v>16</v>
      </c>
      <c r="D912" s="1">
        <v>42363</v>
      </c>
      <c r="E912" s="2">
        <v>11811000000</v>
      </c>
      <c r="F912" s="2">
        <v>3293000000</v>
      </c>
      <c r="G912" s="2">
        <v>3726000000</v>
      </c>
      <c r="H912">
        <v>0</v>
      </c>
      <c r="I912" s="2">
        <v>1208000000</v>
      </c>
      <c r="J912" t="s">
        <v>12</v>
      </c>
      <c r="K912" t="s">
        <v>96</v>
      </c>
    </row>
    <row r="913" spans="1:11" hidden="1" x14ac:dyDescent="0.3">
      <c r="A913">
        <v>939</v>
      </c>
      <c r="B913" t="s">
        <v>353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263</v>
      </c>
    </row>
    <row r="914" spans="1:11" hidden="1" x14ac:dyDescent="0.3">
      <c r="A914">
        <v>940</v>
      </c>
      <c r="B914" t="s">
        <v>353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263</v>
      </c>
    </row>
    <row r="915" spans="1:11" hidden="1" x14ac:dyDescent="0.3">
      <c r="A915">
        <v>941</v>
      </c>
      <c r="B915" t="s">
        <v>353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263</v>
      </c>
    </row>
    <row r="916" spans="1:11" hidden="1" x14ac:dyDescent="0.3">
      <c r="A916">
        <v>942</v>
      </c>
      <c r="B916" t="s">
        <v>353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263</v>
      </c>
    </row>
    <row r="917" spans="1:11" x14ac:dyDescent="0.3">
      <c r="A917">
        <v>875</v>
      </c>
      <c r="B917" t="s">
        <v>332</v>
      </c>
      <c r="C917" t="s">
        <v>11</v>
      </c>
      <c r="D917" s="1">
        <v>41544</v>
      </c>
      <c r="E917" s="2">
        <v>11818376000</v>
      </c>
      <c r="F917" s="2">
        <v>9976057000</v>
      </c>
      <c r="G917" s="2">
        <v>1173340000</v>
      </c>
      <c r="H917">
        <v>0</v>
      </c>
      <c r="I917">
        <v>0</v>
      </c>
      <c r="J917" t="s">
        <v>12</v>
      </c>
      <c r="K917" t="s">
        <v>66</v>
      </c>
    </row>
    <row r="918" spans="1:11" x14ac:dyDescent="0.3">
      <c r="A918">
        <v>396</v>
      </c>
      <c r="B918" t="s">
        <v>333</v>
      </c>
      <c r="C918" t="s">
        <v>11</v>
      </c>
      <c r="D918" s="1">
        <v>41639</v>
      </c>
      <c r="E918" s="2">
        <v>12026000000</v>
      </c>
      <c r="F918" s="2">
        <v>3931000000</v>
      </c>
      <c r="G918" s="2">
        <v>3518000000</v>
      </c>
      <c r="H918">
        <v>0</v>
      </c>
      <c r="I918" s="2">
        <v>1104000000</v>
      </c>
      <c r="J918" t="s">
        <v>12</v>
      </c>
      <c r="K918" t="s">
        <v>96</v>
      </c>
    </row>
    <row r="919" spans="1:11" hidden="1" x14ac:dyDescent="0.3">
      <c r="A919">
        <v>1567</v>
      </c>
      <c r="B919" t="s">
        <v>354</v>
      </c>
      <c r="C919" t="s">
        <v>15</v>
      </c>
      <c r="D919" s="1">
        <v>41636</v>
      </c>
      <c r="E919" s="2">
        <v>12104000000</v>
      </c>
      <c r="F919" s="2">
        <v>10131000000</v>
      </c>
      <c r="G919" s="2">
        <v>1126000000</v>
      </c>
      <c r="H919">
        <v>0</v>
      </c>
      <c r="I919">
        <v>0</v>
      </c>
      <c r="J919" t="s">
        <v>12</v>
      </c>
      <c r="K919" t="s">
        <v>66</v>
      </c>
    </row>
    <row r="920" spans="1:11" hidden="1" x14ac:dyDescent="0.3">
      <c r="A920">
        <v>877</v>
      </c>
      <c r="B920" t="s">
        <v>332</v>
      </c>
      <c r="C920" t="s">
        <v>16</v>
      </c>
      <c r="D920" s="1">
        <v>42279</v>
      </c>
      <c r="E920" s="2">
        <v>12114832000</v>
      </c>
      <c r="F920" s="2">
        <v>10146494000</v>
      </c>
      <c r="G920" s="2">
        <v>1522811000</v>
      </c>
      <c r="H920">
        <v>0</v>
      </c>
      <c r="I920">
        <v>0</v>
      </c>
      <c r="J920" t="s">
        <v>12</v>
      </c>
      <c r="K920" t="s">
        <v>66</v>
      </c>
    </row>
    <row r="921" spans="1:11" hidden="1" x14ac:dyDescent="0.3">
      <c r="A921">
        <v>947</v>
      </c>
      <c r="B921" t="s">
        <v>355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198</v>
      </c>
    </row>
    <row r="922" spans="1:11" hidden="1" x14ac:dyDescent="0.3">
      <c r="A922">
        <v>948</v>
      </c>
      <c r="B922" t="s">
        <v>355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198</v>
      </c>
    </row>
    <row r="923" spans="1:11" hidden="1" x14ac:dyDescent="0.3">
      <c r="A923">
        <v>949</v>
      </c>
      <c r="B923" t="s">
        <v>355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198</v>
      </c>
    </row>
    <row r="924" spans="1:11" hidden="1" x14ac:dyDescent="0.3">
      <c r="A924">
        <v>950</v>
      </c>
      <c r="B924" t="s">
        <v>355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198</v>
      </c>
    </row>
    <row r="925" spans="1:11" hidden="1" x14ac:dyDescent="0.3">
      <c r="A925">
        <v>951</v>
      </c>
      <c r="B925" t="s">
        <v>356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25</v>
      </c>
      <c r="K925" t="s">
        <v>196</v>
      </c>
    </row>
    <row r="926" spans="1:11" hidden="1" x14ac:dyDescent="0.3">
      <c r="A926">
        <v>952</v>
      </c>
      <c r="B926" t="s">
        <v>356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25</v>
      </c>
      <c r="K926" t="s">
        <v>196</v>
      </c>
    </row>
    <row r="927" spans="1:11" hidden="1" x14ac:dyDescent="0.3">
      <c r="A927">
        <v>953</v>
      </c>
      <c r="B927" t="s">
        <v>356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25</v>
      </c>
      <c r="K927" t="s">
        <v>196</v>
      </c>
    </row>
    <row r="928" spans="1:11" hidden="1" x14ac:dyDescent="0.3">
      <c r="A928">
        <v>954</v>
      </c>
      <c r="B928" t="s">
        <v>356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25</v>
      </c>
      <c r="K928" t="s">
        <v>196</v>
      </c>
    </row>
    <row r="929" spans="1:11" hidden="1" x14ac:dyDescent="0.3">
      <c r="A929">
        <v>955</v>
      </c>
      <c r="B929" t="s">
        <v>357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358</v>
      </c>
    </row>
    <row r="930" spans="1:11" hidden="1" x14ac:dyDescent="0.3">
      <c r="A930">
        <v>956</v>
      </c>
      <c r="B930" t="s">
        <v>357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358</v>
      </c>
    </row>
    <row r="931" spans="1:11" hidden="1" x14ac:dyDescent="0.3">
      <c r="A931">
        <v>957</v>
      </c>
      <c r="B931" t="s">
        <v>357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358</v>
      </c>
    </row>
    <row r="932" spans="1:11" hidden="1" x14ac:dyDescent="0.3">
      <c r="A932">
        <v>958</v>
      </c>
      <c r="B932" t="s">
        <v>357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358</v>
      </c>
    </row>
    <row r="933" spans="1:11" x14ac:dyDescent="0.3">
      <c r="A933">
        <v>1566</v>
      </c>
      <c r="B933" t="s">
        <v>354</v>
      </c>
      <c r="C933" t="s">
        <v>11</v>
      </c>
      <c r="D933" s="1">
        <v>41272</v>
      </c>
      <c r="E933" s="2">
        <v>12237000000</v>
      </c>
      <c r="F933" s="2">
        <v>10019000000</v>
      </c>
      <c r="G933" s="2">
        <v>1165000000</v>
      </c>
      <c r="H933">
        <v>0</v>
      </c>
      <c r="I933">
        <v>0</v>
      </c>
      <c r="J933" t="s">
        <v>12</v>
      </c>
      <c r="K933" t="s">
        <v>66</v>
      </c>
    </row>
    <row r="934" spans="1:11" hidden="1" x14ac:dyDescent="0.3">
      <c r="A934">
        <v>397</v>
      </c>
      <c r="B934" t="s">
        <v>333</v>
      </c>
      <c r="C934" t="s">
        <v>15</v>
      </c>
      <c r="D934" s="1">
        <v>41999</v>
      </c>
      <c r="E934" s="2">
        <v>12669000000</v>
      </c>
      <c r="F934" s="2">
        <v>4100000000</v>
      </c>
      <c r="G934" s="2">
        <v>3805000000</v>
      </c>
      <c r="H934">
        <v>0</v>
      </c>
      <c r="I934" s="2">
        <v>1151000000</v>
      </c>
      <c r="J934" t="s">
        <v>12</v>
      </c>
      <c r="K934" t="s">
        <v>96</v>
      </c>
    </row>
    <row r="935" spans="1:11" hidden="1" x14ac:dyDescent="0.3">
      <c r="A935">
        <v>876</v>
      </c>
      <c r="B935" t="s">
        <v>332</v>
      </c>
      <c r="C935" t="s">
        <v>15</v>
      </c>
      <c r="D935" s="1">
        <v>41908</v>
      </c>
      <c r="E935" s="2">
        <v>12695157000</v>
      </c>
      <c r="F935" s="2">
        <v>10621373000</v>
      </c>
      <c r="G935" s="2">
        <v>1545716000</v>
      </c>
      <c r="H935">
        <v>0</v>
      </c>
      <c r="I935">
        <v>0</v>
      </c>
      <c r="J935" t="s">
        <v>12</v>
      </c>
      <c r="K935" t="s">
        <v>66</v>
      </c>
    </row>
    <row r="936" spans="1:11" hidden="1" x14ac:dyDescent="0.3">
      <c r="A936">
        <v>1274</v>
      </c>
      <c r="B936" t="s">
        <v>352</v>
      </c>
      <c r="C936" t="s">
        <v>16</v>
      </c>
      <c r="D936" s="1">
        <v>42185</v>
      </c>
      <c r="E936" s="2">
        <v>12711744000</v>
      </c>
      <c r="F936" s="2">
        <v>9655245000</v>
      </c>
      <c r="G936" s="2">
        <v>1544746000</v>
      </c>
      <c r="H936">
        <v>0</v>
      </c>
      <c r="I936">
        <v>0</v>
      </c>
      <c r="J936" t="s">
        <v>12</v>
      </c>
      <c r="K936" t="s">
        <v>66</v>
      </c>
    </row>
    <row r="937" spans="1:11" hidden="1" x14ac:dyDescent="0.3">
      <c r="A937">
        <v>151</v>
      </c>
      <c r="B937" t="s">
        <v>276</v>
      </c>
      <c r="C937" t="s">
        <v>20</v>
      </c>
      <c r="D937" s="1">
        <v>42369</v>
      </c>
      <c r="E937" s="2">
        <v>5568700000</v>
      </c>
      <c r="F937" s="2">
        <v>3789200000</v>
      </c>
      <c r="G937" s="2">
        <v>669100000</v>
      </c>
      <c r="H937">
        <v>0</v>
      </c>
      <c r="I937">
        <v>0</v>
      </c>
      <c r="J937" t="s">
        <v>22</v>
      </c>
      <c r="K937" t="s">
        <v>277</v>
      </c>
    </row>
    <row r="938" spans="1:11" hidden="1" x14ac:dyDescent="0.3">
      <c r="A938">
        <v>1715</v>
      </c>
      <c r="B938" t="s">
        <v>341</v>
      </c>
      <c r="C938" t="s">
        <v>16</v>
      </c>
      <c r="D938" s="1">
        <v>42004</v>
      </c>
      <c r="E938" s="2">
        <v>5607200000</v>
      </c>
      <c r="F938" s="2">
        <v>3297400000</v>
      </c>
      <c r="G938" s="2">
        <v>1169300000</v>
      </c>
      <c r="H938">
        <v>0</v>
      </c>
      <c r="I938">
        <v>0</v>
      </c>
      <c r="J938" t="s">
        <v>22</v>
      </c>
      <c r="K938" t="s">
        <v>23</v>
      </c>
    </row>
    <row r="939" spans="1:11" hidden="1" x14ac:dyDescent="0.3">
      <c r="A939">
        <v>1713</v>
      </c>
      <c r="B939" t="s">
        <v>341</v>
      </c>
      <c r="C939" t="s">
        <v>11</v>
      </c>
      <c r="D939" s="1">
        <v>41274</v>
      </c>
      <c r="E939" s="2">
        <v>5664800000</v>
      </c>
      <c r="F939" s="2">
        <v>3194200000</v>
      </c>
      <c r="G939" s="2">
        <v>1140600000</v>
      </c>
      <c r="H939">
        <v>0</v>
      </c>
      <c r="I939">
        <v>0</v>
      </c>
      <c r="J939" t="s">
        <v>22</v>
      </c>
      <c r="K939" t="s">
        <v>23</v>
      </c>
    </row>
    <row r="940" spans="1:11" hidden="1" x14ac:dyDescent="0.3">
      <c r="A940">
        <v>640</v>
      </c>
      <c r="B940" t="s">
        <v>359</v>
      </c>
      <c r="C940" t="s">
        <v>11</v>
      </c>
      <c r="D940" s="1">
        <v>41274</v>
      </c>
      <c r="E940" s="2">
        <v>5795800000</v>
      </c>
      <c r="F940" s="2">
        <v>3956200000</v>
      </c>
      <c r="G940" s="2">
        <v>763300000</v>
      </c>
      <c r="H940">
        <v>0</v>
      </c>
      <c r="I940">
        <v>0</v>
      </c>
      <c r="J940" t="s">
        <v>22</v>
      </c>
      <c r="K940" t="s">
        <v>23</v>
      </c>
    </row>
    <row r="941" spans="1:11" hidden="1" x14ac:dyDescent="0.3">
      <c r="A941">
        <v>967</v>
      </c>
      <c r="B941" t="s">
        <v>360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25</v>
      </c>
      <c r="K941" t="s">
        <v>26</v>
      </c>
    </row>
    <row r="942" spans="1:11" hidden="1" x14ac:dyDescent="0.3">
      <c r="A942">
        <v>968</v>
      </c>
      <c r="B942" t="s">
        <v>360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25</v>
      </c>
      <c r="K942" t="s">
        <v>26</v>
      </c>
    </row>
    <row r="943" spans="1:11" hidden="1" x14ac:dyDescent="0.3">
      <c r="A943">
        <v>969</v>
      </c>
      <c r="B943" t="s">
        <v>360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25</v>
      </c>
      <c r="K943" t="s">
        <v>26</v>
      </c>
    </row>
    <row r="944" spans="1:11" hidden="1" x14ac:dyDescent="0.3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25</v>
      </c>
      <c r="K944" t="s">
        <v>26</v>
      </c>
    </row>
    <row r="945" spans="1:11" hidden="1" x14ac:dyDescent="0.3">
      <c r="A945">
        <v>307</v>
      </c>
      <c r="B945" t="s">
        <v>334</v>
      </c>
      <c r="C945" t="s">
        <v>15</v>
      </c>
      <c r="D945" s="1">
        <v>41639</v>
      </c>
      <c r="E945" s="2">
        <v>12752076000</v>
      </c>
      <c r="F945" s="2">
        <v>10915981000</v>
      </c>
      <c r="G945" s="2">
        <v>1153445000</v>
      </c>
      <c r="H945">
        <v>0</v>
      </c>
      <c r="I945">
        <v>0</v>
      </c>
      <c r="J945" t="s">
        <v>12</v>
      </c>
      <c r="K945" t="s">
        <v>245</v>
      </c>
    </row>
    <row r="946" spans="1:11" hidden="1" x14ac:dyDescent="0.3">
      <c r="A946">
        <v>1700</v>
      </c>
      <c r="B946" t="s">
        <v>361</v>
      </c>
      <c r="C946" t="s">
        <v>16</v>
      </c>
      <c r="D946" s="1">
        <v>42369</v>
      </c>
      <c r="E946" s="2">
        <v>12961000000</v>
      </c>
      <c r="F946" s="2">
        <v>8231000000</v>
      </c>
      <c r="G946" s="2">
        <v>1343000000</v>
      </c>
      <c r="H946">
        <v>0</v>
      </c>
      <c r="I946" s="2">
        <v>1245000000</v>
      </c>
      <c r="J946" t="s">
        <v>12</v>
      </c>
      <c r="K946" t="s">
        <v>362</v>
      </c>
    </row>
    <row r="947" spans="1:11" x14ac:dyDescent="0.3">
      <c r="A947">
        <v>1272</v>
      </c>
      <c r="B947" t="s">
        <v>352</v>
      </c>
      <c r="C947" t="s">
        <v>11</v>
      </c>
      <c r="D947" s="1">
        <v>41455</v>
      </c>
      <c r="E947" s="2">
        <v>13015704000</v>
      </c>
      <c r="F947" s="2">
        <v>10086675000</v>
      </c>
      <c r="G947" s="2">
        <v>1554973000</v>
      </c>
      <c r="H947">
        <v>0</v>
      </c>
      <c r="I947">
        <v>0</v>
      </c>
      <c r="J947" t="s">
        <v>12</v>
      </c>
      <c r="K947" t="s">
        <v>66</v>
      </c>
    </row>
    <row r="948" spans="1:11" x14ac:dyDescent="0.3">
      <c r="A948">
        <v>959</v>
      </c>
      <c r="B948" t="s">
        <v>331</v>
      </c>
      <c r="C948" t="s">
        <v>11</v>
      </c>
      <c r="D948" s="1">
        <v>41274</v>
      </c>
      <c r="E948" s="2">
        <v>13107000000</v>
      </c>
      <c r="F948" s="2">
        <v>11799000000</v>
      </c>
      <c r="G948">
        <v>0</v>
      </c>
      <c r="H948">
        <v>0</v>
      </c>
      <c r="I948">
        <v>0</v>
      </c>
      <c r="J948" t="s">
        <v>12</v>
      </c>
      <c r="K948" t="s">
        <v>66</v>
      </c>
    </row>
    <row r="949" spans="1:11" hidden="1" x14ac:dyDescent="0.3">
      <c r="A949">
        <v>975</v>
      </c>
      <c r="B949" t="s">
        <v>363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46</v>
      </c>
      <c r="K949" t="s">
        <v>49</v>
      </c>
    </row>
    <row r="950" spans="1:11" hidden="1" x14ac:dyDescent="0.3">
      <c r="A950">
        <v>976</v>
      </c>
      <c r="B950" t="s">
        <v>363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46</v>
      </c>
      <c r="K950" t="s">
        <v>49</v>
      </c>
    </row>
    <row r="951" spans="1:11" hidden="1" x14ac:dyDescent="0.3">
      <c r="A951">
        <v>977</v>
      </c>
      <c r="B951" t="s">
        <v>363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46</v>
      </c>
      <c r="K951" t="s">
        <v>49</v>
      </c>
    </row>
    <row r="952" spans="1:11" hidden="1" x14ac:dyDescent="0.3">
      <c r="A952">
        <v>978</v>
      </c>
      <c r="B952" t="s">
        <v>363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46</v>
      </c>
      <c r="K952" t="s">
        <v>49</v>
      </c>
    </row>
    <row r="953" spans="1:11" hidden="1" x14ac:dyDescent="0.3">
      <c r="A953">
        <v>979</v>
      </c>
      <c r="B953" t="s">
        <v>364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300</v>
      </c>
    </row>
    <row r="954" spans="1:11" hidden="1" x14ac:dyDescent="0.3">
      <c r="A954">
        <v>980</v>
      </c>
      <c r="B954" t="s">
        <v>364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300</v>
      </c>
    </row>
    <row r="955" spans="1:11" hidden="1" x14ac:dyDescent="0.3">
      <c r="A955">
        <v>981</v>
      </c>
      <c r="B955" t="s">
        <v>364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300</v>
      </c>
    </row>
    <row r="956" spans="1:11" hidden="1" x14ac:dyDescent="0.3">
      <c r="A956">
        <v>982</v>
      </c>
      <c r="B956" t="s">
        <v>364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300</v>
      </c>
    </row>
    <row r="957" spans="1:11" hidden="1" x14ac:dyDescent="0.3">
      <c r="A957">
        <v>27</v>
      </c>
      <c r="B957" t="s">
        <v>261</v>
      </c>
      <c r="C957" t="s">
        <v>20</v>
      </c>
      <c r="D957" s="1">
        <v>42706</v>
      </c>
      <c r="E957" s="2">
        <v>5854430000</v>
      </c>
      <c r="F957" s="2">
        <v>819908000</v>
      </c>
      <c r="G957" s="2">
        <v>2487907000</v>
      </c>
      <c r="H957" s="2">
        <v>975987000</v>
      </c>
      <c r="I957" s="2">
        <v>78534000</v>
      </c>
      <c r="J957" t="s">
        <v>22</v>
      </c>
      <c r="K957" t="s">
        <v>98</v>
      </c>
    </row>
    <row r="958" spans="1:11" hidden="1" x14ac:dyDescent="0.3">
      <c r="A958">
        <v>986</v>
      </c>
      <c r="B958" t="s">
        <v>257</v>
      </c>
      <c r="C958" t="s">
        <v>20</v>
      </c>
      <c r="D958" s="1">
        <v>42547</v>
      </c>
      <c r="E958" s="2">
        <v>5885893000</v>
      </c>
      <c r="F958" s="2">
        <v>3266971000</v>
      </c>
      <c r="G958" s="2">
        <v>630954000</v>
      </c>
      <c r="H958" s="2">
        <v>913712000</v>
      </c>
      <c r="I958">
        <v>0</v>
      </c>
      <c r="J958" t="s">
        <v>22</v>
      </c>
      <c r="K958" t="s">
        <v>182</v>
      </c>
    </row>
    <row r="959" spans="1:11" hidden="1" x14ac:dyDescent="0.3">
      <c r="A959">
        <v>641</v>
      </c>
      <c r="B959" t="s">
        <v>359</v>
      </c>
      <c r="C959" t="s">
        <v>15</v>
      </c>
      <c r="D959" s="1">
        <v>41639</v>
      </c>
      <c r="E959" s="2">
        <v>6063400000</v>
      </c>
      <c r="F959" s="2">
        <v>4092700000</v>
      </c>
      <c r="G959" s="2">
        <v>907800000</v>
      </c>
      <c r="H959">
        <v>0</v>
      </c>
      <c r="I959">
        <v>0</v>
      </c>
      <c r="J959" t="s">
        <v>22</v>
      </c>
      <c r="K959" t="s">
        <v>23</v>
      </c>
    </row>
    <row r="960" spans="1:11" hidden="1" x14ac:dyDescent="0.3">
      <c r="A960">
        <v>1174</v>
      </c>
      <c r="B960" t="s">
        <v>342</v>
      </c>
      <c r="C960" t="s">
        <v>16</v>
      </c>
      <c r="D960" s="1">
        <v>42118</v>
      </c>
      <c r="E960" s="2">
        <v>6123000000</v>
      </c>
      <c r="F960" s="2">
        <v>2290000000</v>
      </c>
      <c r="G960" s="2">
        <v>2197000000</v>
      </c>
      <c r="H960" s="2">
        <v>920000000</v>
      </c>
      <c r="I960">
        <v>0</v>
      </c>
      <c r="J960" t="s">
        <v>22</v>
      </c>
      <c r="K960" t="s">
        <v>23</v>
      </c>
    </row>
    <row r="961" spans="1:11" hidden="1" x14ac:dyDescent="0.3">
      <c r="A961">
        <v>987</v>
      </c>
      <c r="B961" t="s">
        <v>365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51</v>
      </c>
      <c r="K961" t="s">
        <v>366</v>
      </c>
    </row>
    <row r="962" spans="1:11" hidden="1" x14ac:dyDescent="0.3">
      <c r="A962">
        <v>988</v>
      </c>
      <c r="B962" t="s">
        <v>365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51</v>
      </c>
      <c r="K962" t="s">
        <v>366</v>
      </c>
    </row>
    <row r="963" spans="1:11" hidden="1" x14ac:dyDescent="0.3">
      <c r="A963">
        <v>989</v>
      </c>
      <c r="B963" t="s">
        <v>365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51</v>
      </c>
      <c r="K963" t="s">
        <v>366</v>
      </c>
    </row>
    <row r="964" spans="1:11" hidden="1" x14ac:dyDescent="0.3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51</v>
      </c>
      <c r="K964" t="s">
        <v>366</v>
      </c>
    </row>
    <row r="965" spans="1:11" hidden="1" x14ac:dyDescent="0.3">
      <c r="A965">
        <v>1273</v>
      </c>
      <c r="B965" t="s">
        <v>352</v>
      </c>
      <c r="C965" t="s">
        <v>15</v>
      </c>
      <c r="D965" s="1">
        <v>41820</v>
      </c>
      <c r="E965" s="2">
        <v>13215971000</v>
      </c>
      <c r="F965" s="2">
        <v>10188227000</v>
      </c>
      <c r="G965" s="2">
        <v>1633992000</v>
      </c>
      <c r="H965">
        <v>0</v>
      </c>
      <c r="I965">
        <v>0</v>
      </c>
      <c r="J965" t="s">
        <v>12</v>
      </c>
      <c r="K965" t="s">
        <v>66</v>
      </c>
    </row>
    <row r="966" spans="1:11" hidden="1" x14ac:dyDescent="0.3">
      <c r="A966">
        <v>865</v>
      </c>
      <c r="B966" t="s">
        <v>367</v>
      </c>
      <c r="C966" t="s">
        <v>16</v>
      </c>
      <c r="D966" s="1">
        <v>42369</v>
      </c>
      <c r="E966" s="2">
        <v>13405000000</v>
      </c>
      <c r="F966" s="2">
        <v>7888000000</v>
      </c>
      <c r="G966" s="2">
        <v>2417000000</v>
      </c>
      <c r="H966">
        <v>0</v>
      </c>
      <c r="I966" s="2">
        <v>233000000</v>
      </c>
      <c r="J966" t="s">
        <v>12</v>
      </c>
      <c r="K966" t="s">
        <v>191</v>
      </c>
    </row>
    <row r="967" spans="1:11" hidden="1" x14ac:dyDescent="0.3">
      <c r="A967">
        <v>1569</v>
      </c>
      <c r="B967" t="s">
        <v>354</v>
      </c>
      <c r="C967" t="s">
        <v>20</v>
      </c>
      <c r="D967" s="1">
        <v>42371</v>
      </c>
      <c r="E967" s="2">
        <v>13423000000</v>
      </c>
      <c r="F967" s="2">
        <v>10979000000</v>
      </c>
      <c r="G967" s="2">
        <v>1304000000</v>
      </c>
      <c r="H967">
        <v>0</v>
      </c>
      <c r="I967">
        <v>0</v>
      </c>
      <c r="J967" t="s">
        <v>12</v>
      </c>
      <c r="K967" t="s">
        <v>66</v>
      </c>
    </row>
    <row r="968" spans="1:11" hidden="1" x14ac:dyDescent="0.3">
      <c r="A968">
        <v>308</v>
      </c>
      <c r="B968" t="s">
        <v>334</v>
      </c>
      <c r="C968" t="s">
        <v>16</v>
      </c>
      <c r="D968" s="1">
        <v>42004</v>
      </c>
      <c r="E968" s="2">
        <v>13470067000</v>
      </c>
      <c r="F968" s="2">
        <v>11462415000</v>
      </c>
      <c r="G968" s="2">
        <v>1259234000</v>
      </c>
      <c r="H968">
        <v>0</v>
      </c>
      <c r="I968">
        <v>0</v>
      </c>
      <c r="J968" t="s">
        <v>12</v>
      </c>
      <c r="K968" t="s">
        <v>245</v>
      </c>
    </row>
    <row r="969" spans="1:11" hidden="1" x14ac:dyDescent="0.3">
      <c r="A969">
        <v>995</v>
      </c>
      <c r="B969" t="s">
        <v>368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179</v>
      </c>
      <c r="K969" t="s">
        <v>369</v>
      </c>
    </row>
    <row r="970" spans="1:11" hidden="1" x14ac:dyDescent="0.3">
      <c r="A970">
        <v>996</v>
      </c>
      <c r="B970" t="s">
        <v>368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179</v>
      </c>
      <c r="K970" t="s">
        <v>369</v>
      </c>
    </row>
    <row r="971" spans="1:11" hidden="1" x14ac:dyDescent="0.3">
      <c r="A971">
        <v>997</v>
      </c>
      <c r="B971" t="s">
        <v>368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179</v>
      </c>
      <c r="K971" t="s">
        <v>369</v>
      </c>
    </row>
    <row r="972" spans="1:11" hidden="1" x14ac:dyDescent="0.3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179</v>
      </c>
      <c r="K972" t="s">
        <v>369</v>
      </c>
    </row>
    <row r="973" spans="1:11" hidden="1" x14ac:dyDescent="0.3">
      <c r="A973">
        <v>999</v>
      </c>
      <c r="B973" t="s">
        <v>370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63</v>
      </c>
      <c r="K973" t="s">
        <v>189</v>
      </c>
    </row>
    <row r="974" spans="1:11" hidden="1" x14ac:dyDescent="0.3">
      <c r="A974">
        <v>1000</v>
      </c>
      <c r="B974" t="s">
        <v>370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63</v>
      </c>
      <c r="K974" t="s">
        <v>189</v>
      </c>
    </row>
    <row r="975" spans="1:11" hidden="1" x14ac:dyDescent="0.3">
      <c r="A975">
        <v>1001</v>
      </c>
      <c r="B975" t="s">
        <v>370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63</v>
      </c>
      <c r="K975" t="s">
        <v>189</v>
      </c>
    </row>
    <row r="976" spans="1:11" hidden="1" x14ac:dyDescent="0.3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63</v>
      </c>
      <c r="K976" t="s">
        <v>189</v>
      </c>
    </row>
    <row r="977" spans="1:11" hidden="1" x14ac:dyDescent="0.3">
      <c r="A977">
        <v>1003</v>
      </c>
      <c r="B977" t="s">
        <v>371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337</v>
      </c>
    </row>
    <row r="978" spans="1:11" hidden="1" x14ac:dyDescent="0.3">
      <c r="A978">
        <v>1004</v>
      </c>
      <c r="B978" t="s">
        <v>371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337</v>
      </c>
    </row>
    <row r="979" spans="1:11" hidden="1" x14ac:dyDescent="0.3">
      <c r="A979">
        <v>1005</v>
      </c>
      <c r="B979" t="s">
        <v>371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337</v>
      </c>
    </row>
    <row r="980" spans="1:11" hidden="1" x14ac:dyDescent="0.3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337</v>
      </c>
    </row>
    <row r="981" spans="1:11" hidden="1" x14ac:dyDescent="0.3">
      <c r="A981">
        <v>1173</v>
      </c>
      <c r="B981" t="s">
        <v>342</v>
      </c>
      <c r="C981" t="s">
        <v>15</v>
      </c>
      <c r="D981" s="1">
        <v>41754</v>
      </c>
      <c r="E981" s="2">
        <v>6325000000</v>
      </c>
      <c r="F981" s="2">
        <v>2406000000</v>
      </c>
      <c r="G981" s="2">
        <v>2179000000</v>
      </c>
      <c r="H981" s="2">
        <v>918000000</v>
      </c>
      <c r="I981">
        <v>0</v>
      </c>
      <c r="J981" t="s">
        <v>22</v>
      </c>
      <c r="K981" t="s">
        <v>23</v>
      </c>
    </row>
    <row r="982" spans="1:11" hidden="1" x14ac:dyDescent="0.3">
      <c r="A982">
        <v>1172</v>
      </c>
      <c r="B982" t="s">
        <v>342</v>
      </c>
      <c r="C982" t="s">
        <v>11</v>
      </c>
      <c r="D982" s="1">
        <v>41390</v>
      </c>
      <c r="E982" s="2">
        <v>6332400000</v>
      </c>
      <c r="F982" s="2">
        <v>2571300000</v>
      </c>
      <c r="G982" s="2">
        <v>2247400000</v>
      </c>
      <c r="H982" s="2">
        <v>904200000</v>
      </c>
      <c r="I982">
        <v>0</v>
      </c>
      <c r="J982" t="s">
        <v>22</v>
      </c>
      <c r="K982" t="s">
        <v>23</v>
      </c>
    </row>
    <row r="983" spans="1:11" hidden="1" x14ac:dyDescent="0.3">
      <c r="A983">
        <v>642</v>
      </c>
      <c r="B983" t="s">
        <v>359</v>
      </c>
      <c r="C983" t="s">
        <v>16</v>
      </c>
      <c r="D983" s="1">
        <v>42004</v>
      </c>
      <c r="E983" s="2">
        <v>6413800000</v>
      </c>
      <c r="F983" s="2">
        <v>4328300000</v>
      </c>
      <c r="G983" s="2">
        <v>814900000</v>
      </c>
      <c r="H983">
        <v>0</v>
      </c>
      <c r="I983">
        <v>0</v>
      </c>
      <c r="J983" t="s">
        <v>22</v>
      </c>
      <c r="K983" t="s">
        <v>23</v>
      </c>
    </row>
    <row r="984" spans="1:11" hidden="1" x14ac:dyDescent="0.3">
      <c r="A984">
        <v>39</v>
      </c>
      <c r="B984" t="s">
        <v>259</v>
      </c>
      <c r="C984" t="s">
        <v>20</v>
      </c>
      <c r="D984" s="1">
        <v>42369</v>
      </c>
      <c r="E984" s="2">
        <v>6439746000</v>
      </c>
      <c r="F984" s="2">
        <v>4482700000</v>
      </c>
      <c r="G984" s="2">
        <v>203046000</v>
      </c>
      <c r="H984">
        <v>0</v>
      </c>
      <c r="I984" s="2">
        <v>492140000</v>
      </c>
      <c r="J984" t="s">
        <v>22</v>
      </c>
      <c r="K984" t="s">
        <v>175</v>
      </c>
    </row>
    <row r="985" spans="1:11" hidden="1" x14ac:dyDescent="0.3">
      <c r="A985">
        <v>1011</v>
      </c>
      <c r="B985" t="s">
        <v>372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56</v>
      </c>
      <c r="K985" t="s">
        <v>235</v>
      </c>
    </row>
    <row r="986" spans="1:11" hidden="1" x14ac:dyDescent="0.3">
      <c r="A986">
        <v>1012</v>
      </c>
      <c r="B986" t="s">
        <v>372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56</v>
      </c>
      <c r="K986" t="s">
        <v>235</v>
      </c>
    </row>
    <row r="987" spans="1:11" hidden="1" x14ac:dyDescent="0.3">
      <c r="A987">
        <v>1013</v>
      </c>
      <c r="B987" t="s">
        <v>372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56</v>
      </c>
      <c r="K987" t="s">
        <v>235</v>
      </c>
    </row>
    <row r="988" spans="1:11" hidden="1" x14ac:dyDescent="0.3">
      <c r="A988">
        <v>1014</v>
      </c>
      <c r="B988" t="s">
        <v>372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56</v>
      </c>
      <c r="K988" t="s">
        <v>235</v>
      </c>
    </row>
    <row r="989" spans="1:11" hidden="1" x14ac:dyDescent="0.3">
      <c r="A989">
        <v>1015</v>
      </c>
      <c r="B989" t="s">
        <v>373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56</v>
      </c>
      <c r="K989" t="s">
        <v>271</v>
      </c>
    </row>
    <row r="990" spans="1:11" hidden="1" x14ac:dyDescent="0.3">
      <c r="A990">
        <v>1016</v>
      </c>
      <c r="B990" t="s">
        <v>373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56</v>
      </c>
      <c r="K990" t="s">
        <v>271</v>
      </c>
    </row>
    <row r="991" spans="1:11" hidden="1" x14ac:dyDescent="0.3">
      <c r="A991">
        <v>1017</v>
      </c>
      <c r="B991" t="s">
        <v>373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56</v>
      </c>
      <c r="K991" t="s">
        <v>271</v>
      </c>
    </row>
    <row r="992" spans="1:11" hidden="1" x14ac:dyDescent="0.3">
      <c r="A992">
        <v>1018</v>
      </c>
      <c r="B992" t="s">
        <v>373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56</v>
      </c>
      <c r="K992" t="s">
        <v>271</v>
      </c>
    </row>
    <row r="993" spans="1:11" hidden="1" x14ac:dyDescent="0.3">
      <c r="A993">
        <v>1019</v>
      </c>
      <c r="B993" t="s">
        <v>374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135</v>
      </c>
    </row>
    <row r="994" spans="1:11" hidden="1" x14ac:dyDescent="0.3">
      <c r="A994">
        <v>1020</v>
      </c>
      <c r="B994" t="s">
        <v>374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135</v>
      </c>
    </row>
    <row r="995" spans="1:11" hidden="1" x14ac:dyDescent="0.3">
      <c r="A995">
        <v>1021</v>
      </c>
      <c r="B995" t="s">
        <v>374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135</v>
      </c>
    </row>
    <row r="996" spans="1:11" hidden="1" x14ac:dyDescent="0.3">
      <c r="A996">
        <v>1022</v>
      </c>
      <c r="B996" t="s">
        <v>374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135</v>
      </c>
    </row>
    <row r="997" spans="1:11" hidden="1" x14ac:dyDescent="0.3">
      <c r="A997">
        <v>309</v>
      </c>
      <c r="B997" t="s">
        <v>334</v>
      </c>
      <c r="C997" t="s">
        <v>20</v>
      </c>
      <c r="D997" s="1">
        <v>42369</v>
      </c>
      <c r="E997" s="2">
        <v>13476084000</v>
      </c>
      <c r="F997" s="2">
        <v>11207604000</v>
      </c>
      <c r="G997" s="2">
        <v>1410170000</v>
      </c>
      <c r="H997">
        <v>0</v>
      </c>
      <c r="I997">
        <v>0</v>
      </c>
      <c r="J997" t="s">
        <v>12</v>
      </c>
      <c r="K997" t="s">
        <v>245</v>
      </c>
    </row>
    <row r="998" spans="1:11" hidden="1" x14ac:dyDescent="0.3">
      <c r="A998">
        <v>866</v>
      </c>
      <c r="B998" t="s">
        <v>367</v>
      </c>
      <c r="C998" t="s">
        <v>20</v>
      </c>
      <c r="D998" s="1">
        <v>42735</v>
      </c>
      <c r="E998" s="2">
        <v>13599000000</v>
      </c>
      <c r="F998" s="2">
        <v>7896000000</v>
      </c>
      <c r="G998" s="2">
        <v>2415000000</v>
      </c>
      <c r="H998">
        <v>0</v>
      </c>
      <c r="I998" s="2">
        <v>224000000</v>
      </c>
      <c r="J998" t="s">
        <v>12</v>
      </c>
      <c r="K998" t="s">
        <v>191</v>
      </c>
    </row>
    <row r="999" spans="1:11" hidden="1" x14ac:dyDescent="0.3">
      <c r="A999">
        <v>1701</v>
      </c>
      <c r="B999" t="s">
        <v>361</v>
      </c>
      <c r="C999" t="s">
        <v>20</v>
      </c>
      <c r="D999" s="1">
        <v>42735</v>
      </c>
      <c r="E999" s="2">
        <v>13609000000</v>
      </c>
      <c r="F999" s="2">
        <v>8486000000</v>
      </c>
      <c r="G999" s="2">
        <v>1410000000</v>
      </c>
      <c r="H999">
        <v>0</v>
      </c>
      <c r="I999" s="2">
        <v>1301000000</v>
      </c>
      <c r="J999" t="s">
        <v>12</v>
      </c>
      <c r="K999" t="s">
        <v>362</v>
      </c>
    </row>
    <row r="1000" spans="1:11" hidden="1" x14ac:dyDescent="0.3">
      <c r="A1000">
        <v>1568</v>
      </c>
      <c r="B1000" t="s">
        <v>354</v>
      </c>
      <c r="C1000" t="s">
        <v>16</v>
      </c>
      <c r="D1000" s="1">
        <v>42007</v>
      </c>
      <c r="E1000" s="2">
        <v>13878000000</v>
      </c>
      <c r="F1000" s="2">
        <v>11421000000</v>
      </c>
      <c r="G1000" s="2">
        <v>1361000000</v>
      </c>
      <c r="H1000">
        <v>0</v>
      </c>
      <c r="I1000">
        <v>0</v>
      </c>
      <c r="J1000" t="s">
        <v>12</v>
      </c>
      <c r="K1000" t="s">
        <v>66</v>
      </c>
    </row>
    <row r="1001" spans="1:11" hidden="1" x14ac:dyDescent="0.3">
      <c r="A1001">
        <v>1027</v>
      </c>
      <c r="B1001" t="s">
        <v>375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292</v>
      </c>
    </row>
    <row r="1002" spans="1:11" hidden="1" x14ac:dyDescent="0.3">
      <c r="A1002">
        <v>1028</v>
      </c>
      <c r="B1002" t="s">
        <v>375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292</v>
      </c>
    </row>
    <row r="1003" spans="1:11" hidden="1" x14ac:dyDescent="0.3">
      <c r="A1003">
        <v>1029</v>
      </c>
      <c r="B1003" t="s">
        <v>375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292</v>
      </c>
    </row>
    <row r="1004" spans="1:11" hidden="1" x14ac:dyDescent="0.3">
      <c r="A1004">
        <v>1030</v>
      </c>
      <c r="B1004" t="s">
        <v>375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292</v>
      </c>
    </row>
    <row r="1005" spans="1:11" hidden="1" x14ac:dyDescent="0.3">
      <c r="A1005">
        <v>1031</v>
      </c>
      <c r="B1005" t="s">
        <v>376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156</v>
      </c>
    </row>
    <row r="1006" spans="1:11" hidden="1" x14ac:dyDescent="0.3">
      <c r="A1006">
        <v>1032</v>
      </c>
      <c r="B1006" t="s">
        <v>376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156</v>
      </c>
    </row>
    <row r="1007" spans="1:11" hidden="1" x14ac:dyDescent="0.3">
      <c r="A1007">
        <v>1033</v>
      </c>
      <c r="B1007" t="s">
        <v>376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156</v>
      </c>
    </row>
    <row r="1008" spans="1:11" hidden="1" x14ac:dyDescent="0.3">
      <c r="A1008">
        <v>1034</v>
      </c>
      <c r="B1008" t="s">
        <v>376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156</v>
      </c>
    </row>
    <row r="1009" spans="1:11" hidden="1" x14ac:dyDescent="0.3">
      <c r="A1009">
        <v>643</v>
      </c>
      <c r="B1009" t="s">
        <v>359</v>
      </c>
      <c r="C1009" t="s">
        <v>20</v>
      </c>
      <c r="D1009" s="1">
        <v>42369</v>
      </c>
      <c r="E1009" s="2">
        <v>6595200000</v>
      </c>
      <c r="F1009" s="2">
        <v>4393200000</v>
      </c>
      <c r="G1009" s="2">
        <v>1102800000</v>
      </c>
      <c r="H1009">
        <v>0</v>
      </c>
      <c r="I1009">
        <v>0</v>
      </c>
      <c r="J1009" t="s">
        <v>22</v>
      </c>
      <c r="K1009" t="s">
        <v>23</v>
      </c>
    </row>
    <row r="1010" spans="1:11" hidden="1" x14ac:dyDescent="0.3">
      <c r="A1010">
        <v>389</v>
      </c>
      <c r="B1010" t="s">
        <v>221</v>
      </c>
      <c r="C1010" t="s">
        <v>20</v>
      </c>
      <c r="D1010" s="1">
        <v>42400</v>
      </c>
      <c r="E1010" s="2">
        <v>6667216000</v>
      </c>
      <c r="F1010" s="2">
        <v>1654548000</v>
      </c>
      <c r="G1010" s="2">
        <v>3951445000</v>
      </c>
      <c r="H1010" s="2">
        <v>946300000</v>
      </c>
      <c r="I1010">
        <v>0</v>
      </c>
      <c r="J1010" t="s">
        <v>22</v>
      </c>
      <c r="K1010" t="s">
        <v>23</v>
      </c>
    </row>
    <row r="1011" spans="1:11" hidden="1" x14ac:dyDescent="0.3">
      <c r="A1011">
        <v>1150</v>
      </c>
      <c r="B1011" t="s">
        <v>281</v>
      </c>
      <c r="C1011" t="s">
        <v>16</v>
      </c>
      <c r="D1011" s="1">
        <v>42369</v>
      </c>
      <c r="E1011" s="2">
        <v>6779511000</v>
      </c>
      <c r="F1011" s="2">
        <v>4591476000</v>
      </c>
      <c r="G1011" s="2">
        <v>1231421000</v>
      </c>
      <c r="H1011" s="2">
        <v>650788000</v>
      </c>
      <c r="I1011">
        <v>0</v>
      </c>
      <c r="J1011" t="s">
        <v>22</v>
      </c>
      <c r="K1011" t="s">
        <v>23</v>
      </c>
    </row>
    <row r="1012" spans="1:11" hidden="1" x14ac:dyDescent="0.3">
      <c r="A1012">
        <v>164</v>
      </c>
      <c r="B1012" t="s">
        <v>377</v>
      </c>
      <c r="C1012" t="s">
        <v>11</v>
      </c>
      <c r="D1012" s="1">
        <v>42309</v>
      </c>
      <c r="E1012" s="2">
        <v>6824000000</v>
      </c>
      <c r="F1012" s="2">
        <v>3271000000</v>
      </c>
      <c r="G1012" s="2">
        <v>486000000</v>
      </c>
      <c r="H1012" s="2">
        <v>1049000000</v>
      </c>
      <c r="I1012" s="2">
        <v>249000000</v>
      </c>
      <c r="J1012" t="s">
        <v>22</v>
      </c>
      <c r="K1012" t="s">
        <v>32</v>
      </c>
    </row>
    <row r="1013" spans="1:11" hidden="1" x14ac:dyDescent="0.3">
      <c r="A1013">
        <v>1039</v>
      </c>
      <c r="B1013" t="s">
        <v>378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25</v>
      </c>
      <c r="K1013" t="s">
        <v>28</v>
      </c>
    </row>
    <row r="1014" spans="1:11" hidden="1" x14ac:dyDescent="0.3">
      <c r="A1014">
        <v>1040</v>
      </c>
      <c r="B1014" t="s">
        <v>378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25</v>
      </c>
      <c r="K1014" t="s">
        <v>28</v>
      </c>
    </row>
    <row r="1015" spans="1:11" hidden="1" x14ac:dyDescent="0.3">
      <c r="A1015">
        <v>1041</v>
      </c>
      <c r="B1015" t="s">
        <v>378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25</v>
      </c>
      <c r="K1015" t="s">
        <v>28</v>
      </c>
    </row>
    <row r="1016" spans="1:11" hidden="1" x14ac:dyDescent="0.3">
      <c r="A1016">
        <v>1042</v>
      </c>
      <c r="B1016" t="s">
        <v>378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25</v>
      </c>
      <c r="K1016" t="s">
        <v>28</v>
      </c>
    </row>
    <row r="1017" spans="1:11" hidden="1" x14ac:dyDescent="0.3">
      <c r="A1017">
        <v>1043</v>
      </c>
      <c r="B1017" t="s">
        <v>379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51</v>
      </c>
      <c r="K1017" t="s">
        <v>380</v>
      </c>
    </row>
    <row r="1018" spans="1:11" hidden="1" x14ac:dyDescent="0.3">
      <c r="A1018">
        <v>1044</v>
      </c>
      <c r="B1018" t="s">
        <v>379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51</v>
      </c>
      <c r="K1018" t="s">
        <v>380</v>
      </c>
    </row>
    <row r="1019" spans="1:11" hidden="1" x14ac:dyDescent="0.3">
      <c r="A1019">
        <v>1045</v>
      </c>
      <c r="B1019" t="s">
        <v>379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51</v>
      </c>
      <c r="K1019" t="s">
        <v>380</v>
      </c>
    </row>
    <row r="1020" spans="1:11" hidden="1" x14ac:dyDescent="0.3">
      <c r="A1020">
        <v>1046</v>
      </c>
      <c r="B1020" t="s">
        <v>379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51</v>
      </c>
      <c r="K1020" t="s">
        <v>380</v>
      </c>
    </row>
    <row r="1021" spans="1:11" hidden="1" x14ac:dyDescent="0.3">
      <c r="A1021">
        <v>1047</v>
      </c>
      <c r="B1021" t="s">
        <v>381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40</v>
      </c>
      <c r="K1021" t="s">
        <v>126</v>
      </c>
    </row>
    <row r="1022" spans="1:11" hidden="1" x14ac:dyDescent="0.3">
      <c r="A1022">
        <v>1048</v>
      </c>
      <c r="B1022" t="s">
        <v>381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40</v>
      </c>
      <c r="K1022" t="s">
        <v>126</v>
      </c>
    </row>
    <row r="1023" spans="1:11" hidden="1" x14ac:dyDescent="0.3">
      <c r="A1023">
        <v>1049</v>
      </c>
      <c r="B1023" t="s">
        <v>381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40</v>
      </c>
      <c r="K1023" t="s">
        <v>126</v>
      </c>
    </row>
    <row r="1024" spans="1:11" hidden="1" x14ac:dyDescent="0.3">
      <c r="A1024">
        <v>1050</v>
      </c>
      <c r="B1024" t="s">
        <v>381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40</v>
      </c>
      <c r="K1024" t="s">
        <v>126</v>
      </c>
    </row>
    <row r="1025" spans="1:11" hidden="1" x14ac:dyDescent="0.3">
      <c r="A1025">
        <v>1051</v>
      </c>
      <c r="B1025" t="s">
        <v>382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51</v>
      </c>
      <c r="K1025" t="s">
        <v>52</v>
      </c>
    </row>
    <row r="1026" spans="1:11" hidden="1" x14ac:dyDescent="0.3">
      <c r="A1026">
        <v>1052</v>
      </c>
      <c r="B1026" t="s">
        <v>382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51</v>
      </c>
      <c r="K1026" t="s">
        <v>52</v>
      </c>
    </row>
    <row r="1027" spans="1:11" hidden="1" x14ac:dyDescent="0.3">
      <c r="A1027">
        <v>1053</v>
      </c>
      <c r="B1027" t="s">
        <v>382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51</v>
      </c>
      <c r="K1027" t="s">
        <v>52</v>
      </c>
    </row>
    <row r="1028" spans="1:11" hidden="1" x14ac:dyDescent="0.3">
      <c r="A1028">
        <v>1054</v>
      </c>
      <c r="B1028" t="s">
        <v>382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51</v>
      </c>
      <c r="K1028" t="s">
        <v>52</v>
      </c>
    </row>
    <row r="1029" spans="1:11" hidden="1" x14ac:dyDescent="0.3">
      <c r="A1029">
        <v>1055</v>
      </c>
      <c r="B1029" t="s">
        <v>383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384</v>
      </c>
    </row>
    <row r="1030" spans="1:11" hidden="1" x14ac:dyDescent="0.3">
      <c r="A1030">
        <v>1056</v>
      </c>
      <c r="B1030" t="s">
        <v>383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384</v>
      </c>
    </row>
    <row r="1031" spans="1:11" hidden="1" x14ac:dyDescent="0.3">
      <c r="A1031">
        <v>1057</v>
      </c>
      <c r="B1031" t="s">
        <v>383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384</v>
      </c>
    </row>
    <row r="1032" spans="1:11" hidden="1" x14ac:dyDescent="0.3">
      <c r="A1032">
        <v>1058</v>
      </c>
      <c r="B1032" t="s">
        <v>383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384</v>
      </c>
    </row>
    <row r="1033" spans="1:11" hidden="1" x14ac:dyDescent="0.3">
      <c r="A1033">
        <v>1059</v>
      </c>
      <c r="B1033" t="s">
        <v>385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40</v>
      </c>
      <c r="K1033" t="s">
        <v>126</v>
      </c>
    </row>
    <row r="1034" spans="1:11" hidden="1" x14ac:dyDescent="0.3">
      <c r="A1034">
        <v>1060</v>
      </c>
      <c r="B1034" t="s">
        <v>385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40</v>
      </c>
      <c r="K1034" t="s">
        <v>126</v>
      </c>
    </row>
    <row r="1035" spans="1:11" hidden="1" x14ac:dyDescent="0.3">
      <c r="A1035">
        <v>1061</v>
      </c>
      <c r="B1035" t="s">
        <v>385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40</v>
      </c>
      <c r="K1035" t="s">
        <v>126</v>
      </c>
    </row>
    <row r="1036" spans="1:11" hidden="1" x14ac:dyDescent="0.3">
      <c r="A1036">
        <v>1062</v>
      </c>
      <c r="B1036" t="s">
        <v>385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40</v>
      </c>
      <c r="K1036" t="s">
        <v>126</v>
      </c>
    </row>
    <row r="1037" spans="1:11" hidden="1" x14ac:dyDescent="0.3">
      <c r="A1037">
        <v>1063</v>
      </c>
      <c r="B1037" t="s">
        <v>386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40</v>
      </c>
      <c r="K1037" t="s">
        <v>126</v>
      </c>
    </row>
    <row r="1038" spans="1:11" hidden="1" x14ac:dyDescent="0.3">
      <c r="A1038">
        <v>1064</v>
      </c>
      <c r="B1038" t="s">
        <v>386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40</v>
      </c>
      <c r="K1038" t="s">
        <v>126</v>
      </c>
    </row>
    <row r="1039" spans="1:11" hidden="1" x14ac:dyDescent="0.3">
      <c r="A1039">
        <v>1065</v>
      </c>
      <c r="B1039" t="s">
        <v>386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40</v>
      </c>
      <c r="K1039" t="s">
        <v>126</v>
      </c>
    </row>
    <row r="1040" spans="1:11" hidden="1" x14ac:dyDescent="0.3">
      <c r="A1040">
        <v>1066</v>
      </c>
      <c r="B1040" t="s">
        <v>386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40</v>
      </c>
      <c r="K1040" t="s">
        <v>126</v>
      </c>
    </row>
    <row r="1041" spans="1:11" hidden="1" x14ac:dyDescent="0.3">
      <c r="A1041">
        <v>1067</v>
      </c>
      <c r="B1041" t="s">
        <v>387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63</v>
      </c>
      <c r="K1041" t="s">
        <v>388</v>
      </c>
    </row>
    <row r="1042" spans="1:11" hidden="1" x14ac:dyDescent="0.3">
      <c r="A1042">
        <v>1068</v>
      </c>
      <c r="B1042" t="s">
        <v>387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63</v>
      </c>
      <c r="K1042" t="s">
        <v>388</v>
      </c>
    </row>
    <row r="1043" spans="1:11" hidden="1" x14ac:dyDescent="0.3">
      <c r="A1043">
        <v>1069</v>
      </c>
      <c r="B1043" t="s">
        <v>387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63</v>
      </c>
      <c r="K1043" t="s">
        <v>388</v>
      </c>
    </row>
    <row r="1044" spans="1:11" hidden="1" x14ac:dyDescent="0.3">
      <c r="A1044">
        <v>1070</v>
      </c>
      <c r="B1044" t="s">
        <v>387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63</v>
      </c>
      <c r="K1044" t="s">
        <v>388</v>
      </c>
    </row>
    <row r="1045" spans="1:11" hidden="1" x14ac:dyDescent="0.3">
      <c r="A1045">
        <v>1071</v>
      </c>
      <c r="B1045" t="s">
        <v>389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51</v>
      </c>
      <c r="K1045" t="s">
        <v>390</v>
      </c>
    </row>
    <row r="1046" spans="1:11" hidden="1" x14ac:dyDescent="0.3">
      <c r="A1046">
        <v>1072</v>
      </c>
      <c r="B1046" t="s">
        <v>389</v>
      </c>
      <c r="C1046" t="s">
        <v>15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51</v>
      </c>
      <c r="K1046" t="s">
        <v>390</v>
      </c>
    </row>
    <row r="1047" spans="1:11" hidden="1" x14ac:dyDescent="0.3">
      <c r="A1047">
        <v>1073</v>
      </c>
      <c r="B1047" t="s">
        <v>389</v>
      </c>
      <c r="C1047" t="s">
        <v>16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51</v>
      </c>
      <c r="K1047" t="s">
        <v>390</v>
      </c>
    </row>
    <row r="1048" spans="1:11" hidden="1" x14ac:dyDescent="0.3">
      <c r="A1048">
        <v>1074</v>
      </c>
      <c r="B1048" t="s">
        <v>389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51</v>
      </c>
      <c r="K1048" t="s">
        <v>390</v>
      </c>
    </row>
    <row r="1049" spans="1:11" x14ac:dyDescent="0.3">
      <c r="A1049">
        <v>1698</v>
      </c>
      <c r="B1049" t="s">
        <v>361</v>
      </c>
      <c r="C1049" t="s">
        <v>11</v>
      </c>
      <c r="D1049" s="1">
        <v>41639</v>
      </c>
      <c r="E1049" s="2">
        <v>13983000000</v>
      </c>
      <c r="F1049" s="2">
        <v>9112000000</v>
      </c>
      <c r="G1049" s="2">
        <v>1468000000</v>
      </c>
      <c r="H1049">
        <v>0</v>
      </c>
      <c r="I1049" s="2">
        <v>1333000000</v>
      </c>
      <c r="J1049" t="s">
        <v>12</v>
      </c>
      <c r="K1049" t="s">
        <v>362</v>
      </c>
    </row>
    <row r="1050" spans="1:11" hidden="1" x14ac:dyDescent="0.3">
      <c r="A1050">
        <v>1699</v>
      </c>
      <c r="B1050" t="s">
        <v>361</v>
      </c>
      <c r="C1050" t="s">
        <v>15</v>
      </c>
      <c r="D1050" s="1">
        <v>42004</v>
      </c>
      <c r="E1050" s="2">
        <v>13996000000</v>
      </c>
      <c r="F1050" s="2">
        <v>9002000000</v>
      </c>
      <c r="G1050" s="2">
        <v>1481000000</v>
      </c>
      <c r="H1050">
        <v>0</v>
      </c>
      <c r="I1050" s="2">
        <v>1292000000</v>
      </c>
      <c r="J1050" t="s">
        <v>12</v>
      </c>
      <c r="K1050" t="s">
        <v>362</v>
      </c>
    </row>
    <row r="1051" spans="1:11" x14ac:dyDescent="0.3">
      <c r="A1051">
        <v>863</v>
      </c>
      <c r="B1051" t="s">
        <v>367</v>
      </c>
      <c r="C1051" t="s">
        <v>11</v>
      </c>
      <c r="D1051" s="1">
        <v>41639</v>
      </c>
      <c r="E1051" s="2">
        <v>14135000000</v>
      </c>
      <c r="F1051" s="2">
        <v>8554000000</v>
      </c>
      <c r="G1051" s="2">
        <v>2815000000</v>
      </c>
      <c r="H1051">
        <v>0</v>
      </c>
      <c r="I1051" s="2">
        <v>250000000</v>
      </c>
      <c r="J1051" t="s">
        <v>12</v>
      </c>
      <c r="K1051" t="s">
        <v>191</v>
      </c>
    </row>
    <row r="1052" spans="1:11" hidden="1" x14ac:dyDescent="0.3">
      <c r="A1052">
        <v>864</v>
      </c>
      <c r="B1052" t="s">
        <v>367</v>
      </c>
      <c r="C1052" t="s">
        <v>15</v>
      </c>
      <c r="D1052" s="1">
        <v>42004</v>
      </c>
      <c r="E1052" s="2">
        <v>14484000000</v>
      </c>
      <c r="F1052" s="2">
        <v>8673000000</v>
      </c>
      <c r="G1052" s="2">
        <v>2678000000</v>
      </c>
      <c r="H1052">
        <v>0</v>
      </c>
      <c r="I1052" s="2">
        <v>245000000</v>
      </c>
      <c r="J1052" t="s">
        <v>12</v>
      </c>
      <c r="K1052" t="s">
        <v>191</v>
      </c>
    </row>
    <row r="1053" spans="1:11" hidden="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40</v>
      </c>
      <c r="K1053" t="s">
        <v>215</v>
      </c>
    </row>
    <row r="1054" spans="1:11" hidden="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40</v>
      </c>
      <c r="K1054" t="s">
        <v>215</v>
      </c>
    </row>
    <row r="1055" spans="1:11" hidden="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40</v>
      </c>
      <c r="K1055" t="s">
        <v>215</v>
      </c>
    </row>
    <row r="1056" spans="1:11" hidden="1" x14ac:dyDescent="0.3">
      <c r="A1056">
        <v>1082</v>
      </c>
      <c r="B1056" t="s">
        <v>391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40</v>
      </c>
      <c r="K1056" t="s">
        <v>215</v>
      </c>
    </row>
    <row r="1057" spans="1:11" hidden="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40</v>
      </c>
      <c r="K1057" t="s">
        <v>393</v>
      </c>
    </row>
    <row r="1058" spans="1:11" hidden="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40</v>
      </c>
      <c r="K1058" t="s">
        <v>393</v>
      </c>
    </row>
    <row r="1059" spans="1:11" hidden="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40</v>
      </c>
      <c r="K1059" t="s">
        <v>393</v>
      </c>
    </row>
    <row r="1060" spans="1:11" hidden="1" x14ac:dyDescent="0.3">
      <c r="A1060">
        <v>1086</v>
      </c>
      <c r="B1060" t="s">
        <v>392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40</v>
      </c>
      <c r="K1060" t="s">
        <v>393</v>
      </c>
    </row>
    <row r="1061" spans="1:11" hidden="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63</v>
      </c>
      <c r="K1061" t="s">
        <v>140</v>
      </c>
    </row>
    <row r="1062" spans="1:11" hidden="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63</v>
      </c>
      <c r="K1062" t="s">
        <v>140</v>
      </c>
    </row>
    <row r="1063" spans="1:11" hidden="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63</v>
      </c>
      <c r="K1063" t="s">
        <v>140</v>
      </c>
    </row>
    <row r="1064" spans="1:11" hidden="1" x14ac:dyDescent="0.3">
      <c r="A1064">
        <v>1090</v>
      </c>
      <c r="B1064" t="s">
        <v>394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63</v>
      </c>
      <c r="K1064" t="s">
        <v>140</v>
      </c>
    </row>
    <row r="1065" spans="1:11" hidden="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63</v>
      </c>
      <c r="K1065" t="s">
        <v>140</v>
      </c>
    </row>
    <row r="1066" spans="1:11" hidden="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63</v>
      </c>
      <c r="K1066" t="s">
        <v>140</v>
      </c>
    </row>
    <row r="1067" spans="1:11" hidden="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63</v>
      </c>
      <c r="K1067" t="s">
        <v>140</v>
      </c>
    </row>
    <row r="1068" spans="1:11" hidden="1" x14ac:dyDescent="0.3">
      <c r="A1068">
        <v>1094</v>
      </c>
      <c r="B1068" t="s">
        <v>395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63</v>
      </c>
      <c r="K1068" t="s">
        <v>140</v>
      </c>
    </row>
    <row r="1069" spans="1:11" hidden="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89</v>
      </c>
      <c r="K1069" t="s">
        <v>345</v>
      </c>
    </row>
    <row r="1070" spans="1:11" hidden="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89</v>
      </c>
      <c r="K1070" t="s">
        <v>345</v>
      </c>
    </row>
    <row r="1071" spans="1:11" hidden="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89</v>
      </c>
      <c r="K1071" t="s">
        <v>345</v>
      </c>
    </row>
    <row r="1072" spans="1:11" hidden="1" x14ac:dyDescent="0.3">
      <c r="A1072">
        <v>1098</v>
      </c>
      <c r="B1072" t="s">
        <v>396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89</v>
      </c>
      <c r="K1072" t="s">
        <v>345</v>
      </c>
    </row>
    <row r="1073" spans="1:11" hidden="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25</v>
      </c>
      <c r="K1073" t="s">
        <v>26</v>
      </c>
    </row>
    <row r="1074" spans="1:11" hidden="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25</v>
      </c>
      <c r="K1074" t="s">
        <v>26</v>
      </c>
    </row>
    <row r="1075" spans="1:11" hidden="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25</v>
      </c>
      <c r="K1075" t="s">
        <v>26</v>
      </c>
    </row>
    <row r="1076" spans="1:11" hidden="1" x14ac:dyDescent="0.3">
      <c r="A1076">
        <v>1102</v>
      </c>
      <c r="B1076" t="s">
        <v>397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25</v>
      </c>
      <c r="K1076" t="s">
        <v>26</v>
      </c>
    </row>
    <row r="1077" spans="1:11" hidden="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89</v>
      </c>
      <c r="K1077" t="s">
        <v>90</v>
      </c>
    </row>
    <row r="1078" spans="1:11" hidden="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89</v>
      </c>
      <c r="K1078" t="s">
        <v>90</v>
      </c>
    </row>
    <row r="1079" spans="1:11" hidden="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89</v>
      </c>
      <c r="K1079" t="s">
        <v>90</v>
      </c>
    </row>
    <row r="1080" spans="1:11" hidden="1" x14ac:dyDescent="0.3">
      <c r="A1080">
        <v>1106</v>
      </c>
      <c r="B1080" t="s">
        <v>398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89</v>
      </c>
      <c r="K1080" t="s">
        <v>90</v>
      </c>
    </row>
    <row r="1081" spans="1:11" hidden="1" x14ac:dyDescent="0.3">
      <c r="A1081">
        <v>1486</v>
      </c>
      <c r="B1081" t="s">
        <v>258</v>
      </c>
      <c r="C1081" t="s">
        <v>11</v>
      </c>
      <c r="D1081" s="1">
        <v>41362</v>
      </c>
      <c r="E1081" s="2">
        <v>6906000000</v>
      </c>
      <c r="F1081" s="2">
        <v>1175000000</v>
      </c>
      <c r="G1081" s="2">
        <v>3236000000</v>
      </c>
      <c r="H1081" s="2">
        <v>1026000000</v>
      </c>
      <c r="I1081" s="2">
        <v>286000000</v>
      </c>
      <c r="J1081" t="s">
        <v>22</v>
      </c>
      <c r="K1081" t="s">
        <v>98</v>
      </c>
    </row>
    <row r="1082" spans="1:11" hidden="1" x14ac:dyDescent="0.3">
      <c r="A1082">
        <v>408</v>
      </c>
      <c r="B1082" t="s">
        <v>399</v>
      </c>
      <c r="C1082" t="s">
        <v>11</v>
      </c>
      <c r="D1082" s="1">
        <v>41274</v>
      </c>
      <c r="E1082" s="2">
        <v>7346472000</v>
      </c>
      <c r="F1082" s="2">
        <v>4278241000</v>
      </c>
      <c r="G1082" s="2">
        <v>1557646000</v>
      </c>
      <c r="H1082">
        <v>0</v>
      </c>
      <c r="I1082" s="2">
        <v>149089000</v>
      </c>
      <c r="J1082" t="s">
        <v>22</v>
      </c>
      <c r="K1082" t="s">
        <v>265</v>
      </c>
    </row>
    <row r="1083" spans="1:11" hidden="1" x14ac:dyDescent="0.3">
      <c r="A1083">
        <v>806</v>
      </c>
      <c r="B1083" t="s">
        <v>322</v>
      </c>
      <c r="C1083" t="s">
        <v>20</v>
      </c>
      <c r="D1083" s="1">
        <v>42552</v>
      </c>
      <c r="E1083" s="2">
        <v>7467000000</v>
      </c>
      <c r="F1083" s="2">
        <v>5132000000</v>
      </c>
      <c r="G1083" s="2">
        <v>1186000000</v>
      </c>
      <c r="H1083">
        <v>0</v>
      </c>
      <c r="I1083">
        <v>0</v>
      </c>
      <c r="J1083" t="s">
        <v>22</v>
      </c>
      <c r="K1083" t="s">
        <v>323</v>
      </c>
    </row>
    <row r="1084" spans="1:11" hidden="1" x14ac:dyDescent="0.3">
      <c r="A1084">
        <v>96</v>
      </c>
      <c r="B1084" t="s">
        <v>400</v>
      </c>
      <c r="C1084" t="s">
        <v>11</v>
      </c>
      <c r="D1084" s="1">
        <v>41574</v>
      </c>
      <c r="E1084" s="2">
        <v>7509000000</v>
      </c>
      <c r="F1084" s="2">
        <v>4518000000</v>
      </c>
      <c r="G1084" s="2">
        <v>898000000</v>
      </c>
      <c r="H1084" s="2">
        <v>1320000000</v>
      </c>
      <c r="I1084">
        <v>0</v>
      </c>
      <c r="J1084" t="s">
        <v>22</v>
      </c>
      <c r="K1084" t="s">
        <v>182</v>
      </c>
    </row>
    <row r="1085" spans="1:11" hidden="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51</v>
      </c>
      <c r="K1085" t="s">
        <v>107</v>
      </c>
    </row>
    <row r="1086" spans="1:11" hidden="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51</v>
      </c>
      <c r="K1086" t="s">
        <v>107</v>
      </c>
    </row>
    <row r="1087" spans="1:11" hidden="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51</v>
      </c>
      <c r="K1087" t="s">
        <v>107</v>
      </c>
    </row>
    <row r="1088" spans="1:11" hidden="1" x14ac:dyDescent="0.3">
      <c r="A1088">
        <v>1114</v>
      </c>
      <c r="B1088" t="s">
        <v>401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51</v>
      </c>
      <c r="K1088" t="s">
        <v>107</v>
      </c>
    </row>
    <row r="1089" spans="1:11" hidden="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321</v>
      </c>
    </row>
    <row r="1090" spans="1:11" hidden="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321</v>
      </c>
    </row>
    <row r="1091" spans="1:11" hidden="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321</v>
      </c>
    </row>
    <row r="1092" spans="1:11" hidden="1" x14ac:dyDescent="0.3">
      <c r="A1092">
        <v>1118</v>
      </c>
      <c r="B1092" t="s">
        <v>402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321</v>
      </c>
    </row>
    <row r="1093" spans="1:11" hidden="1" x14ac:dyDescent="0.3">
      <c r="A1093">
        <v>696</v>
      </c>
      <c r="B1093" t="s">
        <v>403</v>
      </c>
      <c r="C1093" t="s">
        <v>11</v>
      </c>
      <c r="D1093" s="1">
        <v>41639</v>
      </c>
      <c r="E1093" s="2">
        <v>7819000000</v>
      </c>
      <c r="F1093" s="2">
        <v>4495000000</v>
      </c>
      <c r="G1093" s="2">
        <v>1126000000</v>
      </c>
      <c r="H1093" s="2">
        <v>710000000</v>
      </c>
      <c r="I1093" s="2">
        <v>31000000</v>
      </c>
      <c r="J1093" t="s">
        <v>22</v>
      </c>
      <c r="K1093" t="s">
        <v>277</v>
      </c>
    </row>
    <row r="1094" spans="1:11" hidden="1" x14ac:dyDescent="0.3">
      <c r="A1094">
        <v>616</v>
      </c>
      <c r="B1094" t="s">
        <v>404</v>
      </c>
      <c r="C1094" t="s">
        <v>11</v>
      </c>
      <c r="D1094" s="1">
        <v>41639</v>
      </c>
      <c r="E1094" s="2">
        <v>7872000000</v>
      </c>
      <c r="F1094" s="2">
        <v>1875000000</v>
      </c>
      <c r="G1094" s="2">
        <v>1778000000</v>
      </c>
      <c r="H1094" s="2">
        <v>1415000000</v>
      </c>
      <c r="I1094">
        <v>0</v>
      </c>
      <c r="J1094" t="s">
        <v>22</v>
      </c>
      <c r="K1094" t="s">
        <v>23</v>
      </c>
    </row>
    <row r="1095" spans="1:11" hidden="1" x14ac:dyDescent="0.3">
      <c r="A1095">
        <v>520</v>
      </c>
      <c r="B1095" t="s">
        <v>405</v>
      </c>
      <c r="C1095" t="s">
        <v>11</v>
      </c>
      <c r="D1095" s="1">
        <v>41639</v>
      </c>
      <c r="E1095" s="2">
        <v>8257000000</v>
      </c>
      <c r="F1095" s="2">
        <v>1492000000</v>
      </c>
      <c r="G1095" s="2">
        <v>3260000000</v>
      </c>
      <c r="H1095" s="2">
        <v>915000000</v>
      </c>
      <c r="I1095" s="2">
        <v>136000000</v>
      </c>
      <c r="J1095" t="s">
        <v>22</v>
      </c>
      <c r="K1095" t="s">
        <v>23</v>
      </c>
    </row>
    <row r="1096" spans="1:11" hidden="1" x14ac:dyDescent="0.3">
      <c r="A1096">
        <v>1007</v>
      </c>
      <c r="B1096" t="s">
        <v>406</v>
      </c>
      <c r="C1096" t="s">
        <v>11</v>
      </c>
      <c r="D1096" s="1">
        <v>41639</v>
      </c>
      <c r="E1096" s="2">
        <v>8312000000</v>
      </c>
      <c r="F1096">
        <v>0</v>
      </c>
      <c r="G1096" s="2">
        <v>3456000000</v>
      </c>
      <c r="H1096">
        <v>0</v>
      </c>
      <c r="I1096" s="2">
        <v>258000000</v>
      </c>
      <c r="J1096" t="s">
        <v>22</v>
      </c>
      <c r="K1096" t="s">
        <v>23</v>
      </c>
    </row>
    <row r="1097" spans="1:11" hidden="1" x14ac:dyDescent="0.3">
      <c r="A1097">
        <v>1123</v>
      </c>
      <c r="B1097" t="s">
        <v>407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89</v>
      </c>
      <c r="K1097" t="s">
        <v>146</v>
      </c>
    </row>
    <row r="1098" spans="1:11" hidden="1" x14ac:dyDescent="0.3">
      <c r="A1098">
        <v>1124</v>
      </c>
      <c r="B1098" t="s">
        <v>407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89</v>
      </c>
      <c r="K1098" t="s">
        <v>146</v>
      </c>
    </row>
    <row r="1099" spans="1:11" hidden="1" x14ac:dyDescent="0.3">
      <c r="A1099">
        <v>1125</v>
      </c>
      <c r="B1099" t="s">
        <v>407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89</v>
      </c>
      <c r="K1099" t="s">
        <v>146</v>
      </c>
    </row>
    <row r="1100" spans="1:11" hidden="1" x14ac:dyDescent="0.3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89</v>
      </c>
      <c r="K1100" t="s">
        <v>146</v>
      </c>
    </row>
    <row r="1101" spans="1:11" hidden="1" x14ac:dyDescent="0.3">
      <c r="A1101">
        <v>1127</v>
      </c>
      <c r="B1101" t="s">
        <v>408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25</v>
      </c>
      <c r="K1101" t="s">
        <v>26</v>
      </c>
    </row>
    <row r="1102" spans="1:11" hidden="1" x14ac:dyDescent="0.3">
      <c r="A1102">
        <v>1128</v>
      </c>
      <c r="B1102" t="s">
        <v>408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25</v>
      </c>
      <c r="K1102" t="s">
        <v>26</v>
      </c>
    </row>
    <row r="1103" spans="1:11" hidden="1" x14ac:dyDescent="0.3">
      <c r="A1103">
        <v>1132</v>
      </c>
      <c r="B1103" t="s">
        <v>409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89</v>
      </c>
      <c r="K1103" t="s">
        <v>90</v>
      </c>
    </row>
    <row r="1104" spans="1:11" hidden="1" x14ac:dyDescent="0.3">
      <c r="A1104">
        <v>1133</v>
      </c>
      <c r="B1104" t="s">
        <v>409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89</v>
      </c>
      <c r="K1104" t="s">
        <v>90</v>
      </c>
    </row>
    <row r="1105" spans="1:11" hidden="1" x14ac:dyDescent="0.3">
      <c r="A1105">
        <v>1134</v>
      </c>
      <c r="B1105" t="s">
        <v>409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89</v>
      </c>
      <c r="K1105" t="s">
        <v>90</v>
      </c>
    </row>
    <row r="1106" spans="1:11" hidden="1" x14ac:dyDescent="0.3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89</v>
      </c>
      <c r="K1106" t="s">
        <v>90</v>
      </c>
    </row>
    <row r="1107" spans="1:11" hidden="1" x14ac:dyDescent="0.3">
      <c r="A1107">
        <v>1136</v>
      </c>
      <c r="B1107" t="s">
        <v>410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51</v>
      </c>
      <c r="K1107" t="s">
        <v>380</v>
      </c>
    </row>
    <row r="1108" spans="1:11" hidden="1" x14ac:dyDescent="0.3">
      <c r="A1108">
        <v>1137</v>
      </c>
      <c r="B1108" t="s">
        <v>410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51</v>
      </c>
      <c r="K1108" t="s">
        <v>380</v>
      </c>
    </row>
    <row r="1109" spans="1:11" hidden="1" x14ac:dyDescent="0.3">
      <c r="A1109">
        <v>1138</v>
      </c>
      <c r="B1109" t="s">
        <v>410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51</v>
      </c>
      <c r="K1109" t="s">
        <v>380</v>
      </c>
    </row>
    <row r="1110" spans="1:11" hidden="1" x14ac:dyDescent="0.3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51</v>
      </c>
      <c r="K1110" t="s">
        <v>380</v>
      </c>
    </row>
    <row r="1111" spans="1:11" hidden="1" x14ac:dyDescent="0.3">
      <c r="A1111">
        <v>1140</v>
      </c>
      <c r="B1111" t="s">
        <v>411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46</v>
      </c>
      <c r="K1111" t="s">
        <v>47</v>
      </c>
    </row>
    <row r="1112" spans="1:11" hidden="1" x14ac:dyDescent="0.3">
      <c r="A1112">
        <v>1141</v>
      </c>
      <c r="B1112" t="s">
        <v>411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46</v>
      </c>
      <c r="K1112" t="s">
        <v>47</v>
      </c>
    </row>
    <row r="1113" spans="1:11" hidden="1" x14ac:dyDescent="0.3">
      <c r="A1113">
        <v>1142</v>
      </c>
      <c r="B1113" t="s">
        <v>411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46</v>
      </c>
      <c r="K1113" t="s">
        <v>47</v>
      </c>
    </row>
    <row r="1114" spans="1:11" hidden="1" x14ac:dyDescent="0.3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46</v>
      </c>
      <c r="K1114" t="s">
        <v>47</v>
      </c>
    </row>
    <row r="1115" spans="1:11" hidden="1" x14ac:dyDescent="0.3">
      <c r="A1115">
        <v>1144</v>
      </c>
      <c r="B1115" t="s">
        <v>412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63</v>
      </c>
      <c r="K1115" t="s">
        <v>413</v>
      </c>
    </row>
    <row r="1116" spans="1:11" hidden="1" x14ac:dyDescent="0.3">
      <c r="A1116">
        <v>1145</v>
      </c>
      <c r="B1116" t="s">
        <v>412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63</v>
      </c>
      <c r="K1116" t="s">
        <v>413</v>
      </c>
    </row>
    <row r="1117" spans="1:11" hidden="1" x14ac:dyDescent="0.3">
      <c r="A1117">
        <v>1146</v>
      </c>
      <c r="B1117" t="s">
        <v>412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63</v>
      </c>
      <c r="K1117" t="s">
        <v>413</v>
      </c>
    </row>
    <row r="1118" spans="1:11" hidden="1" x14ac:dyDescent="0.3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63</v>
      </c>
      <c r="K1118" t="s">
        <v>413</v>
      </c>
    </row>
    <row r="1119" spans="1:11" hidden="1" x14ac:dyDescent="0.3">
      <c r="A1119">
        <v>522</v>
      </c>
      <c r="B1119" t="s">
        <v>405</v>
      </c>
      <c r="C1119" t="s">
        <v>16</v>
      </c>
      <c r="D1119" s="1">
        <v>42369</v>
      </c>
      <c r="E1119" s="2">
        <v>8592000000</v>
      </c>
      <c r="F1119" s="2">
        <v>1771000000</v>
      </c>
      <c r="G1119" s="2">
        <v>3660000000</v>
      </c>
      <c r="H1119" s="2">
        <v>923000000</v>
      </c>
      <c r="I1119" s="2">
        <v>41000000</v>
      </c>
      <c r="J1119" t="s">
        <v>22</v>
      </c>
      <c r="K1119" t="s">
        <v>23</v>
      </c>
    </row>
    <row r="1120" spans="1:11" hidden="1" x14ac:dyDescent="0.3">
      <c r="A1120">
        <v>521</v>
      </c>
      <c r="B1120" t="s">
        <v>405</v>
      </c>
      <c r="C1120" t="s">
        <v>15</v>
      </c>
      <c r="D1120" s="1">
        <v>42004</v>
      </c>
      <c r="E1120" s="2">
        <v>8790000000</v>
      </c>
      <c r="F1120" s="2">
        <v>1663000000</v>
      </c>
      <c r="G1120" s="2">
        <v>3593000000</v>
      </c>
      <c r="H1120" s="2">
        <v>983000000</v>
      </c>
      <c r="I1120" s="2">
        <v>75000000</v>
      </c>
      <c r="J1120" t="s">
        <v>22</v>
      </c>
      <c r="K1120" t="s">
        <v>23</v>
      </c>
    </row>
    <row r="1121" spans="1:11" hidden="1" x14ac:dyDescent="0.3">
      <c r="A1121">
        <v>1151</v>
      </c>
      <c r="B1121" t="s">
        <v>281</v>
      </c>
      <c r="C1121" t="s">
        <v>20</v>
      </c>
      <c r="D1121" s="1">
        <v>42735</v>
      </c>
      <c r="E1121" s="2">
        <v>8830669000</v>
      </c>
      <c r="F1121" s="2">
        <v>6029901000</v>
      </c>
      <c r="G1121" s="2">
        <v>1568877000</v>
      </c>
      <c r="H1121" s="2">
        <v>852098000</v>
      </c>
      <c r="I1121">
        <v>0</v>
      </c>
      <c r="J1121" t="s">
        <v>22</v>
      </c>
      <c r="K1121" t="s">
        <v>23</v>
      </c>
    </row>
    <row r="1122" spans="1:11" hidden="1" x14ac:dyDescent="0.3">
      <c r="A1122">
        <v>409</v>
      </c>
      <c r="B1122" t="s">
        <v>399</v>
      </c>
      <c r="C1122" t="s">
        <v>15</v>
      </c>
      <c r="D1122" s="1">
        <v>41639</v>
      </c>
      <c r="E1122" s="2">
        <v>8843200000</v>
      </c>
      <c r="F1122" s="2">
        <v>5265500000</v>
      </c>
      <c r="G1122" s="2">
        <v>1727600000</v>
      </c>
      <c r="H1122">
        <v>0</v>
      </c>
      <c r="I1122" s="2">
        <v>172200000</v>
      </c>
      <c r="J1122" t="s">
        <v>22</v>
      </c>
      <c r="K1122" t="s">
        <v>265</v>
      </c>
    </row>
    <row r="1123" spans="1:11" hidden="1" x14ac:dyDescent="0.3">
      <c r="A1123">
        <v>1152</v>
      </c>
      <c r="B1123" t="s">
        <v>414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89</v>
      </c>
      <c r="K1123" t="s">
        <v>90</v>
      </c>
    </row>
    <row r="1124" spans="1:11" hidden="1" x14ac:dyDescent="0.3">
      <c r="A1124">
        <v>1153</v>
      </c>
      <c r="B1124" t="s">
        <v>414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89</v>
      </c>
      <c r="K1124" t="s">
        <v>90</v>
      </c>
    </row>
    <row r="1125" spans="1:11" hidden="1" x14ac:dyDescent="0.3">
      <c r="A1125">
        <v>1154</v>
      </c>
      <c r="B1125" t="s">
        <v>414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89</v>
      </c>
      <c r="K1125" t="s">
        <v>90</v>
      </c>
    </row>
    <row r="1126" spans="1:11" hidden="1" x14ac:dyDescent="0.3">
      <c r="A1126">
        <v>1155</v>
      </c>
      <c r="B1126" t="s">
        <v>414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89</v>
      </c>
      <c r="K1126" t="s">
        <v>90</v>
      </c>
    </row>
    <row r="1127" spans="1:11" hidden="1" x14ac:dyDescent="0.3">
      <c r="A1127">
        <v>1156</v>
      </c>
      <c r="B1127" t="s">
        <v>415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295</v>
      </c>
    </row>
    <row r="1128" spans="1:11" hidden="1" x14ac:dyDescent="0.3">
      <c r="A1128">
        <v>1157</v>
      </c>
      <c r="B1128" t="s">
        <v>415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295</v>
      </c>
    </row>
    <row r="1129" spans="1:11" hidden="1" x14ac:dyDescent="0.3">
      <c r="A1129">
        <v>1158</v>
      </c>
      <c r="B1129" t="s">
        <v>415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295</v>
      </c>
    </row>
    <row r="1130" spans="1:11" hidden="1" x14ac:dyDescent="0.3">
      <c r="A1130">
        <v>1159</v>
      </c>
      <c r="B1130" t="s">
        <v>415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295</v>
      </c>
    </row>
    <row r="1131" spans="1:11" hidden="1" x14ac:dyDescent="0.3">
      <c r="A1131">
        <v>551</v>
      </c>
      <c r="B1131" t="s">
        <v>416</v>
      </c>
      <c r="C1131" t="s">
        <v>20</v>
      </c>
      <c r="D1131" s="1">
        <v>42643</v>
      </c>
      <c r="E1131" s="2">
        <v>14522000000</v>
      </c>
      <c r="F1131" s="2">
        <v>8260000000</v>
      </c>
      <c r="G1131" s="2">
        <v>3758000000</v>
      </c>
      <c r="H1131">
        <v>0</v>
      </c>
      <c r="I1131">
        <v>0</v>
      </c>
      <c r="J1131" t="s">
        <v>12</v>
      </c>
      <c r="K1131" t="s">
        <v>66</v>
      </c>
    </row>
    <row r="1132" spans="1:11" hidden="1" x14ac:dyDescent="0.3">
      <c r="A1132">
        <v>550</v>
      </c>
      <c r="B1132" t="s">
        <v>416</v>
      </c>
      <c r="C1132" t="s">
        <v>16</v>
      </c>
      <c r="D1132" s="1">
        <v>42277</v>
      </c>
      <c r="E1132" s="2">
        <v>16249000000</v>
      </c>
      <c r="F1132" s="2">
        <v>9241000000</v>
      </c>
      <c r="G1132" s="2">
        <v>4065000000</v>
      </c>
      <c r="H1132">
        <v>0</v>
      </c>
      <c r="I1132">
        <v>0</v>
      </c>
      <c r="J1132" t="s">
        <v>12</v>
      </c>
      <c r="K1132" t="s">
        <v>66</v>
      </c>
    </row>
    <row r="1133" spans="1:11" x14ac:dyDescent="0.3">
      <c r="A1133">
        <v>580</v>
      </c>
      <c r="B1133" t="s">
        <v>417</v>
      </c>
      <c r="C1133" t="s">
        <v>11</v>
      </c>
      <c r="D1133" s="1">
        <v>41274</v>
      </c>
      <c r="E1133" s="2">
        <v>16311000000</v>
      </c>
      <c r="F1133" s="2">
        <v>11448000000</v>
      </c>
      <c r="G1133" s="2">
        <v>2894000000</v>
      </c>
      <c r="H1133" s="2">
        <v>439000000</v>
      </c>
      <c r="I1133">
        <v>0</v>
      </c>
      <c r="J1133" t="s">
        <v>12</v>
      </c>
      <c r="K1133" t="s">
        <v>66</v>
      </c>
    </row>
    <row r="1134" spans="1:11" x14ac:dyDescent="0.3">
      <c r="A1134">
        <v>1232</v>
      </c>
      <c r="B1134" t="s">
        <v>418</v>
      </c>
      <c r="C1134" t="s">
        <v>11</v>
      </c>
      <c r="D1134" s="1">
        <v>41274</v>
      </c>
      <c r="E1134" s="2">
        <v>16596800000</v>
      </c>
      <c r="F1134" s="2">
        <v>13908300000</v>
      </c>
      <c r="G1134" s="2">
        <v>571600000</v>
      </c>
      <c r="H1134" s="2">
        <v>279300000</v>
      </c>
      <c r="I1134" s="2">
        <v>517400000</v>
      </c>
      <c r="J1134" t="s">
        <v>12</v>
      </c>
      <c r="K1134" t="s">
        <v>419</v>
      </c>
    </row>
    <row r="1135" spans="1:11" hidden="1" x14ac:dyDescent="0.3">
      <c r="A1135">
        <v>1164</v>
      </c>
      <c r="B1135" t="s">
        <v>420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89</v>
      </c>
      <c r="K1135" t="s">
        <v>116</v>
      </c>
    </row>
    <row r="1136" spans="1:11" hidden="1" x14ac:dyDescent="0.3">
      <c r="A1136">
        <v>1165</v>
      </c>
      <c r="B1136" t="s">
        <v>420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89</v>
      </c>
      <c r="K1136" t="s">
        <v>116</v>
      </c>
    </row>
    <row r="1137" spans="1:11" hidden="1" x14ac:dyDescent="0.3">
      <c r="A1137">
        <v>1166</v>
      </c>
      <c r="B1137" t="s">
        <v>420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89</v>
      </c>
      <c r="K1137" t="s">
        <v>116</v>
      </c>
    </row>
    <row r="1138" spans="1:11" hidden="1" x14ac:dyDescent="0.3">
      <c r="A1138">
        <v>1167</v>
      </c>
      <c r="B1138" t="s">
        <v>420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89</v>
      </c>
      <c r="K1138" t="s">
        <v>116</v>
      </c>
    </row>
    <row r="1139" spans="1:11" hidden="1" x14ac:dyDescent="0.3">
      <c r="A1139">
        <v>1233</v>
      </c>
      <c r="B1139" t="s">
        <v>418</v>
      </c>
      <c r="C1139" t="s">
        <v>15</v>
      </c>
      <c r="D1139" s="1">
        <v>41639</v>
      </c>
      <c r="E1139" s="2">
        <v>16661000000</v>
      </c>
      <c r="F1139" s="2">
        <v>13900700000</v>
      </c>
      <c r="G1139" s="2">
        <v>559500000</v>
      </c>
      <c r="H1139" s="2">
        <v>251400000</v>
      </c>
      <c r="I1139" s="2">
        <v>571700000</v>
      </c>
      <c r="J1139" t="s">
        <v>12</v>
      </c>
      <c r="K1139" t="s">
        <v>419</v>
      </c>
    </row>
    <row r="1140" spans="1:11" x14ac:dyDescent="0.3">
      <c r="A1140">
        <v>342</v>
      </c>
      <c r="B1140" t="s">
        <v>421</v>
      </c>
      <c r="C1140" t="s">
        <v>11</v>
      </c>
      <c r="D1140" s="1">
        <v>41639</v>
      </c>
      <c r="E1140" s="2">
        <v>17301000000</v>
      </c>
      <c r="F1140" s="2">
        <v>13021000000</v>
      </c>
      <c r="G1140" s="2">
        <v>1827000000</v>
      </c>
      <c r="H1140" s="2">
        <v>713000000</v>
      </c>
      <c r="I1140">
        <v>0</v>
      </c>
      <c r="J1140" t="s">
        <v>12</v>
      </c>
      <c r="K1140" t="s">
        <v>191</v>
      </c>
    </row>
    <row r="1141" spans="1:11" hidden="1" x14ac:dyDescent="0.3">
      <c r="A1141">
        <v>345</v>
      </c>
      <c r="B1141" t="s">
        <v>421</v>
      </c>
      <c r="C1141" t="s">
        <v>20</v>
      </c>
      <c r="D1141" s="1">
        <v>42735</v>
      </c>
      <c r="E1141" s="2">
        <v>17509000000</v>
      </c>
      <c r="F1141" s="2">
        <v>13057000000</v>
      </c>
      <c r="G1141" s="2">
        <v>2189000000</v>
      </c>
      <c r="H1141" s="2">
        <v>636000000</v>
      </c>
      <c r="I1141">
        <v>0</v>
      </c>
      <c r="J1141" t="s">
        <v>12</v>
      </c>
      <c r="K1141" t="s">
        <v>191</v>
      </c>
    </row>
    <row r="1142" spans="1:11" x14ac:dyDescent="0.3">
      <c r="A1142">
        <v>991</v>
      </c>
      <c r="B1142" t="s">
        <v>422</v>
      </c>
      <c r="C1142" t="s">
        <v>11</v>
      </c>
      <c r="D1142" s="1">
        <v>41639</v>
      </c>
      <c r="E1142" s="2">
        <v>17699000000</v>
      </c>
      <c r="F1142" s="2">
        <v>8307000000</v>
      </c>
      <c r="G1142" s="2">
        <v>7161000000</v>
      </c>
      <c r="H1142">
        <v>0</v>
      </c>
      <c r="I1142" s="2">
        <v>867000000</v>
      </c>
      <c r="J1142" t="s">
        <v>12</v>
      </c>
      <c r="K1142" t="s">
        <v>213</v>
      </c>
    </row>
    <row r="1143" spans="1:11" hidden="1" x14ac:dyDescent="0.3">
      <c r="A1143">
        <v>523</v>
      </c>
      <c r="B1143" t="s">
        <v>405</v>
      </c>
      <c r="C1143" t="s">
        <v>20</v>
      </c>
      <c r="D1143" s="1">
        <v>42735</v>
      </c>
      <c r="E1143" s="2">
        <v>8979000000</v>
      </c>
      <c r="F1143" s="2">
        <v>2007000000</v>
      </c>
      <c r="G1143" s="2">
        <v>3499000000</v>
      </c>
      <c r="H1143" s="2">
        <v>1114000000</v>
      </c>
      <c r="I1143" s="2">
        <v>34000000</v>
      </c>
      <c r="J1143" t="s">
        <v>22</v>
      </c>
      <c r="K1143" t="s">
        <v>23</v>
      </c>
    </row>
    <row r="1144" spans="1:11" hidden="1" x14ac:dyDescent="0.3">
      <c r="A1144">
        <v>97</v>
      </c>
      <c r="B1144" t="s">
        <v>400</v>
      </c>
      <c r="C1144" t="s">
        <v>15</v>
      </c>
      <c r="D1144" s="1">
        <v>41938</v>
      </c>
      <c r="E1144" s="2">
        <v>9072000000</v>
      </c>
      <c r="F1144" s="2">
        <v>5229000000</v>
      </c>
      <c r="G1144" s="2">
        <v>895000000</v>
      </c>
      <c r="H1144" s="2">
        <v>1428000000</v>
      </c>
      <c r="I1144">
        <v>0</v>
      </c>
      <c r="J1144" t="s">
        <v>22</v>
      </c>
      <c r="K1144" t="s">
        <v>182</v>
      </c>
    </row>
    <row r="1145" spans="1:11" hidden="1" x14ac:dyDescent="0.3">
      <c r="A1145">
        <v>1119</v>
      </c>
      <c r="B1145" t="s">
        <v>423</v>
      </c>
      <c r="C1145" t="s">
        <v>11</v>
      </c>
      <c r="D1145" s="1">
        <v>41515</v>
      </c>
      <c r="E1145" s="2">
        <v>9073000000</v>
      </c>
      <c r="F1145" s="2">
        <v>7226000000</v>
      </c>
      <c r="G1145" s="2">
        <v>554000000</v>
      </c>
      <c r="H1145" s="2">
        <v>931000000</v>
      </c>
      <c r="I1145">
        <v>0</v>
      </c>
      <c r="J1145" t="s">
        <v>22</v>
      </c>
      <c r="K1145" t="s">
        <v>32</v>
      </c>
    </row>
    <row r="1146" spans="1:11" hidden="1" x14ac:dyDescent="0.3">
      <c r="A1146">
        <v>698</v>
      </c>
      <c r="B1146" t="s">
        <v>403</v>
      </c>
      <c r="C1146" t="s">
        <v>16</v>
      </c>
      <c r="D1146" s="1">
        <v>42369</v>
      </c>
      <c r="E1146" s="2">
        <v>9111000000</v>
      </c>
      <c r="F1146" s="2">
        <v>5458000000</v>
      </c>
      <c r="G1146" s="2">
        <v>1508000000</v>
      </c>
      <c r="H1146" s="2">
        <v>769000000</v>
      </c>
      <c r="I1146" s="2">
        <v>54000000</v>
      </c>
      <c r="J1146" t="s">
        <v>22</v>
      </c>
      <c r="K1146" t="s">
        <v>277</v>
      </c>
    </row>
    <row r="1147" spans="1:11" hidden="1" x14ac:dyDescent="0.3">
      <c r="A1147">
        <v>1180</v>
      </c>
      <c r="B1147" t="s">
        <v>424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63</v>
      </c>
      <c r="K1147" t="s">
        <v>425</v>
      </c>
    </row>
    <row r="1148" spans="1:11" hidden="1" x14ac:dyDescent="0.3">
      <c r="A1148">
        <v>1181</v>
      </c>
      <c r="B1148" t="s">
        <v>424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63</v>
      </c>
      <c r="K1148" t="s">
        <v>425</v>
      </c>
    </row>
    <row r="1149" spans="1:11" hidden="1" x14ac:dyDescent="0.3">
      <c r="A1149">
        <v>1182</v>
      </c>
      <c r="B1149" t="s">
        <v>424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63</v>
      </c>
      <c r="K1149" t="s">
        <v>425</v>
      </c>
    </row>
    <row r="1150" spans="1:11" hidden="1" x14ac:dyDescent="0.3">
      <c r="A1150">
        <v>1183</v>
      </c>
      <c r="B1150" t="s">
        <v>424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63</v>
      </c>
      <c r="K1150" t="s">
        <v>425</v>
      </c>
    </row>
    <row r="1151" spans="1:11" hidden="1" x14ac:dyDescent="0.3">
      <c r="A1151">
        <v>699</v>
      </c>
      <c r="B1151" t="s">
        <v>403</v>
      </c>
      <c r="C1151" t="s">
        <v>20</v>
      </c>
      <c r="D1151" s="1">
        <v>42735</v>
      </c>
      <c r="E1151" s="2">
        <v>9390000000</v>
      </c>
      <c r="F1151" s="2">
        <v>5644000000</v>
      </c>
      <c r="G1151" s="2">
        <v>1472000000</v>
      </c>
      <c r="H1151" s="2">
        <v>742000000</v>
      </c>
      <c r="I1151" s="2">
        <v>64000000</v>
      </c>
      <c r="J1151" t="s">
        <v>22</v>
      </c>
      <c r="K1151" t="s">
        <v>277</v>
      </c>
    </row>
    <row r="1152" spans="1:11" hidden="1" x14ac:dyDescent="0.3">
      <c r="A1152">
        <v>1008</v>
      </c>
      <c r="B1152" t="s">
        <v>406</v>
      </c>
      <c r="C1152" t="s">
        <v>15</v>
      </c>
      <c r="D1152" s="1">
        <v>42004</v>
      </c>
      <c r="E1152" s="2">
        <v>9441000000</v>
      </c>
      <c r="F1152">
        <v>0</v>
      </c>
      <c r="G1152" s="2">
        <v>4014000000</v>
      </c>
      <c r="H1152">
        <v>0</v>
      </c>
      <c r="I1152" s="2">
        <v>321000000</v>
      </c>
      <c r="J1152" t="s">
        <v>22</v>
      </c>
      <c r="K1152" t="s">
        <v>23</v>
      </c>
    </row>
    <row r="1153" spans="1:11" hidden="1" x14ac:dyDescent="0.3">
      <c r="A1153">
        <v>98</v>
      </c>
      <c r="B1153" t="s">
        <v>400</v>
      </c>
      <c r="C1153" t="s">
        <v>16</v>
      </c>
      <c r="D1153" s="1">
        <v>42302</v>
      </c>
      <c r="E1153" s="2">
        <v>9659000000</v>
      </c>
      <c r="F1153" s="2">
        <v>5707000000</v>
      </c>
      <c r="G1153" s="2">
        <v>808000000</v>
      </c>
      <c r="H1153" s="2">
        <v>1451000000</v>
      </c>
      <c r="I1153">
        <v>0</v>
      </c>
      <c r="J1153" t="s">
        <v>22</v>
      </c>
      <c r="K1153" t="s">
        <v>182</v>
      </c>
    </row>
    <row r="1154" spans="1:11" hidden="1" x14ac:dyDescent="0.3">
      <c r="A1154">
        <v>1009</v>
      </c>
      <c r="B1154" t="s">
        <v>406</v>
      </c>
      <c r="C1154" t="s">
        <v>16</v>
      </c>
      <c r="D1154" s="1">
        <v>42369</v>
      </c>
      <c r="E1154" s="2">
        <v>9667000000</v>
      </c>
      <c r="F1154">
        <v>0</v>
      </c>
      <c r="G1154" s="2">
        <v>4162000000</v>
      </c>
      <c r="H1154">
        <v>0</v>
      </c>
      <c r="I1154" s="2">
        <v>366000000</v>
      </c>
      <c r="J1154" t="s">
        <v>22</v>
      </c>
      <c r="K1154" t="s">
        <v>23</v>
      </c>
    </row>
    <row r="1155" spans="1:11" hidden="1" x14ac:dyDescent="0.3">
      <c r="A1155">
        <v>1188</v>
      </c>
      <c r="B1155" t="s">
        <v>426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427</v>
      </c>
    </row>
    <row r="1156" spans="1:11" hidden="1" x14ac:dyDescent="0.3">
      <c r="A1156">
        <v>1189</v>
      </c>
      <c r="B1156" t="s">
        <v>426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427</v>
      </c>
    </row>
    <row r="1157" spans="1:11" hidden="1" x14ac:dyDescent="0.3">
      <c r="A1157">
        <v>1190</v>
      </c>
      <c r="B1157" t="s">
        <v>426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427</v>
      </c>
    </row>
    <row r="1158" spans="1:11" hidden="1" x14ac:dyDescent="0.3">
      <c r="A1158">
        <v>1191</v>
      </c>
      <c r="B1158" t="s">
        <v>426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427</v>
      </c>
    </row>
    <row r="1159" spans="1:11" hidden="1" x14ac:dyDescent="0.3">
      <c r="A1159">
        <v>1200</v>
      </c>
      <c r="B1159" t="s">
        <v>428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56</v>
      </c>
      <c r="K1159" t="s">
        <v>271</v>
      </c>
    </row>
    <row r="1160" spans="1:11" hidden="1" x14ac:dyDescent="0.3">
      <c r="A1160">
        <v>1201</v>
      </c>
      <c r="B1160" t="s">
        <v>428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56</v>
      </c>
      <c r="K1160" t="s">
        <v>271</v>
      </c>
    </row>
    <row r="1161" spans="1:11" hidden="1" x14ac:dyDescent="0.3">
      <c r="A1161">
        <v>1202</v>
      </c>
      <c r="B1161" t="s">
        <v>428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56</v>
      </c>
      <c r="K1161" t="s">
        <v>271</v>
      </c>
    </row>
    <row r="1162" spans="1:11" hidden="1" x14ac:dyDescent="0.3">
      <c r="A1162">
        <v>1203</v>
      </c>
      <c r="B1162" t="s">
        <v>428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56</v>
      </c>
      <c r="K1162" t="s">
        <v>271</v>
      </c>
    </row>
    <row r="1163" spans="1:11" hidden="1" x14ac:dyDescent="0.3">
      <c r="A1163">
        <v>1204</v>
      </c>
      <c r="B1163" t="s">
        <v>429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89</v>
      </c>
      <c r="K1163" t="s">
        <v>90</v>
      </c>
    </row>
    <row r="1164" spans="1:11" hidden="1" x14ac:dyDescent="0.3">
      <c r="A1164">
        <v>1205</v>
      </c>
      <c r="B1164" t="s">
        <v>429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89</v>
      </c>
      <c r="K1164" t="s">
        <v>90</v>
      </c>
    </row>
    <row r="1165" spans="1:11" hidden="1" x14ac:dyDescent="0.3">
      <c r="A1165">
        <v>1206</v>
      </c>
      <c r="B1165" t="s">
        <v>429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89</v>
      </c>
      <c r="K1165" t="s">
        <v>90</v>
      </c>
    </row>
    <row r="1166" spans="1:11" hidden="1" x14ac:dyDescent="0.3">
      <c r="A1166">
        <v>1207</v>
      </c>
      <c r="B1166" t="s">
        <v>429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89</v>
      </c>
      <c r="K1166" t="s">
        <v>90</v>
      </c>
    </row>
    <row r="1167" spans="1:11" hidden="1" x14ac:dyDescent="0.3">
      <c r="A1167">
        <v>1209</v>
      </c>
      <c r="B1167" t="s">
        <v>430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326</v>
      </c>
    </row>
    <row r="1168" spans="1:11" hidden="1" x14ac:dyDescent="0.3">
      <c r="A1168">
        <v>1210</v>
      </c>
      <c r="B1168" t="s">
        <v>430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326</v>
      </c>
    </row>
    <row r="1169" spans="1:11" hidden="1" x14ac:dyDescent="0.3">
      <c r="A1169">
        <v>1211</v>
      </c>
      <c r="B1169" t="s">
        <v>430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326</v>
      </c>
    </row>
    <row r="1170" spans="1:11" hidden="1" x14ac:dyDescent="0.3">
      <c r="A1170">
        <v>1212</v>
      </c>
      <c r="B1170" t="s">
        <v>431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85</v>
      </c>
    </row>
    <row r="1171" spans="1:11" hidden="1" x14ac:dyDescent="0.3">
      <c r="A1171">
        <v>1213</v>
      </c>
      <c r="B1171" t="s">
        <v>431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85</v>
      </c>
    </row>
    <row r="1172" spans="1:11" hidden="1" x14ac:dyDescent="0.3">
      <c r="A1172">
        <v>1214</v>
      </c>
      <c r="B1172" t="s">
        <v>431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85</v>
      </c>
    </row>
    <row r="1173" spans="1:11" hidden="1" x14ac:dyDescent="0.3">
      <c r="A1173">
        <v>1215</v>
      </c>
      <c r="B1173" t="s">
        <v>431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85</v>
      </c>
    </row>
    <row r="1174" spans="1:11" hidden="1" x14ac:dyDescent="0.3">
      <c r="A1174">
        <v>1216</v>
      </c>
      <c r="B1174" t="s">
        <v>432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89</v>
      </c>
      <c r="K1174" t="s">
        <v>90</v>
      </c>
    </row>
    <row r="1175" spans="1:11" hidden="1" x14ac:dyDescent="0.3">
      <c r="A1175">
        <v>1217</v>
      </c>
      <c r="B1175" t="s">
        <v>432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89</v>
      </c>
      <c r="K1175" t="s">
        <v>90</v>
      </c>
    </row>
    <row r="1176" spans="1:11" hidden="1" x14ac:dyDescent="0.3">
      <c r="A1176">
        <v>1218</v>
      </c>
      <c r="B1176" t="s">
        <v>432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89</v>
      </c>
      <c r="K1176" t="s">
        <v>90</v>
      </c>
    </row>
    <row r="1177" spans="1:11" hidden="1" x14ac:dyDescent="0.3">
      <c r="A1177">
        <v>1219</v>
      </c>
      <c r="B1177" t="s">
        <v>432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89</v>
      </c>
      <c r="K1177" t="s">
        <v>90</v>
      </c>
    </row>
    <row r="1178" spans="1:11" hidden="1" x14ac:dyDescent="0.3">
      <c r="A1178">
        <v>1224</v>
      </c>
      <c r="B1178" t="s">
        <v>433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51</v>
      </c>
      <c r="K1178" t="s">
        <v>434</v>
      </c>
    </row>
    <row r="1179" spans="1:11" hidden="1" x14ac:dyDescent="0.3">
      <c r="A1179">
        <v>1225</v>
      </c>
      <c r="B1179" t="s">
        <v>433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51</v>
      </c>
      <c r="K1179" t="s">
        <v>434</v>
      </c>
    </row>
    <row r="1180" spans="1:11" hidden="1" x14ac:dyDescent="0.3">
      <c r="A1180">
        <v>1226</v>
      </c>
      <c r="B1180" t="s">
        <v>433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51</v>
      </c>
      <c r="K1180" t="s">
        <v>434</v>
      </c>
    </row>
    <row r="1181" spans="1:11" hidden="1" x14ac:dyDescent="0.3">
      <c r="A1181">
        <v>1227</v>
      </c>
      <c r="B1181" t="s">
        <v>433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51</v>
      </c>
      <c r="K1181" t="s">
        <v>434</v>
      </c>
    </row>
    <row r="1182" spans="1:11" hidden="1" x14ac:dyDescent="0.3">
      <c r="A1182">
        <v>549</v>
      </c>
      <c r="B1182" t="s">
        <v>416</v>
      </c>
      <c r="C1182" t="s">
        <v>15</v>
      </c>
      <c r="D1182" s="1">
        <v>41912</v>
      </c>
      <c r="E1182" s="2">
        <v>17733000000</v>
      </c>
      <c r="F1182" s="2">
        <v>9971000000</v>
      </c>
      <c r="G1182" s="2">
        <v>4375000000</v>
      </c>
      <c r="H1182">
        <v>0</v>
      </c>
      <c r="I1182">
        <v>0</v>
      </c>
      <c r="J1182" t="s">
        <v>12</v>
      </c>
      <c r="K1182" t="s">
        <v>66</v>
      </c>
    </row>
    <row r="1183" spans="1:11" hidden="1" x14ac:dyDescent="0.3">
      <c r="A1183">
        <v>658</v>
      </c>
      <c r="B1183" t="s">
        <v>435</v>
      </c>
      <c r="C1183" t="s">
        <v>16</v>
      </c>
      <c r="D1183" s="1">
        <v>42369</v>
      </c>
      <c r="E1183" s="2">
        <v>18114048000</v>
      </c>
      <c r="F1183" s="2">
        <v>17019352000</v>
      </c>
      <c r="G1183" s="2">
        <v>408225000</v>
      </c>
      <c r="H1183">
        <v>0</v>
      </c>
      <c r="I1183">
        <v>0</v>
      </c>
      <c r="J1183" t="s">
        <v>12</v>
      </c>
      <c r="K1183" t="s">
        <v>436</v>
      </c>
    </row>
    <row r="1184" spans="1:11" x14ac:dyDescent="0.3">
      <c r="A1184">
        <v>460</v>
      </c>
      <c r="B1184" t="s">
        <v>437</v>
      </c>
      <c r="C1184" t="s">
        <v>11</v>
      </c>
      <c r="D1184" s="1">
        <v>41274</v>
      </c>
      <c r="E1184" s="2">
        <v>18260400000</v>
      </c>
      <c r="F1184" s="2">
        <v>8846100000</v>
      </c>
      <c r="G1184" s="2">
        <v>5181200000</v>
      </c>
      <c r="H1184" s="2">
        <v>1137900000</v>
      </c>
      <c r="I1184">
        <v>0</v>
      </c>
      <c r="J1184" t="s">
        <v>12</v>
      </c>
      <c r="K1184" t="s">
        <v>66</v>
      </c>
    </row>
    <row r="1185" spans="1:11" hidden="1" x14ac:dyDescent="0.3">
      <c r="A1185">
        <v>461</v>
      </c>
      <c r="B1185" t="s">
        <v>437</v>
      </c>
      <c r="C1185" t="s">
        <v>15</v>
      </c>
      <c r="D1185" s="1">
        <v>41639</v>
      </c>
      <c r="E1185" s="2">
        <v>18283100000</v>
      </c>
      <c r="F1185" s="2">
        <v>8941100000</v>
      </c>
      <c r="G1185" s="2">
        <v>5117100000</v>
      </c>
      <c r="H1185" s="2">
        <v>1104400000</v>
      </c>
      <c r="I1185">
        <v>0</v>
      </c>
      <c r="J1185" t="s">
        <v>12</v>
      </c>
      <c r="K1185" t="s">
        <v>66</v>
      </c>
    </row>
    <row r="1186" spans="1:11" hidden="1" x14ac:dyDescent="0.3">
      <c r="A1186">
        <v>1234</v>
      </c>
      <c r="B1186" t="s">
        <v>418</v>
      </c>
      <c r="C1186" t="s">
        <v>16</v>
      </c>
      <c r="D1186" s="1">
        <v>42004</v>
      </c>
      <c r="E1186" s="2">
        <v>18534400000</v>
      </c>
      <c r="F1186" s="2">
        <v>15481600000</v>
      </c>
      <c r="G1186" s="2">
        <v>561400000</v>
      </c>
      <c r="H1186" s="2">
        <v>215600000</v>
      </c>
      <c r="I1186" s="2">
        <v>588500000</v>
      </c>
      <c r="J1186" t="s">
        <v>12</v>
      </c>
      <c r="K1186" t="s">
        <v>419</v>
      </c>
    </row>
    <row r="1187" spans="1:11" hidden="1" x14ac:dyDescent="0.3">
      <c r="A1187">
        <v>992</v>
      </c>
      <c r="B1187" t="s">
        <v>422</v>
      </c>
      <c r="C1187" t="s">
        <v>15</v>
      </c>
      <c r="D1187" s="1">
        <v>42004</v>
      </c>
      <c r="E1187" s="2">
        <v>18605000000</v>
      </c>
      <c r="F1187" s="2">
        <v>7677000000</v>
      </c>
      <c r="G1187" s="2">
        <v>7639000000</v>
      </c>
      <c r="H1187">
        <v>0</v>
      </c>
      <c r="I1187" s="2">
        <v>938000000</v>
      </c>
      <c r="J1187" t="s">
        <v>12</v>
      </c>
      <c r="K1187" t="s">
        <v>213</v>
      </c>
    </row>
    <row r="1188" spans="1:11" hidden="1" x14ac:dyDescent="0.3">
      <c r="A1188">
        <v>1235</v>
      </c>
      <c r="B1188" t="s">
        <v>418</v>
      </c>
      <c r="C1188" t="s">
        <v>20</v>
      </c>
      <c r="D1188" s="1">
        <v>42369</v>
      </c>
      <c r="E1188" s="2">
        <v>18671300000</v>
      </c>
      <c r="F1188" s="2">
        <v>15292100000</v>
      </c>
      <c r="G1188" s="2">
        <v>541500000</v>
      </c>
      <c r="H1188" s="2">
        <v>239800000</v>
      </c>
      <c r="I1188" s="2">
        <v>583700000</v>
      </c>
      <c r="J1188" t="s">
        <v>12</v>
      </c>
      <c r="K1188" t="s">
        <v>419</v>
      </c>
    </row>
    <row r="1189" spans="1:11" hidden="1" x14ac:dyDescent="0.3">
      <c r="A1189">
        <v>659</v>
      </c>
      <c r="B1189" t="s">
        <v>435</v>
      </c>
      <c r="C1189" t="s">
        <v>20</v>
      </c>
      <c r="D1189" s="1">
        <v>42735</v>
      </c>
      <c r="E1189" s="2">
        <v>19036525000</v>
      </c>
      <c r="F1189" s="2">
        <v>18246209000</v>
      </c>
      <c r="G1189" s="2">
        <v>191073000</v>
      </c>
      <c r="H1189">
        <v>0</v>
      </c>
      <c r="I1189">
        <v>0</v>
      </c>
      <c r="J1189" t="s">
        <v>12</v>
      </c>
      <c r="K1189" t="s">
        <v>436</v>
      </c>
    </row>
    <row r="1190" spans="1:11" hidden="1" x14ac:dyDescent="0.3">
      <c r="A1190">
        <v>1236</v>
      </c>
      <c r="B1190" t="s">
        <v>438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46</v>
      </c>
      <c r="K1190" t="s">
        <v>47</v>
      </c>
    </row>
    <row r="1191" spans="1:11" hidden="1" x14ac:dyDescent="0.3">
      <c r="A1191">
        <v>1237</v>
      </c>
      <c r="B1191" t="s">
        <v>438</v>
      </c>
      <c r="C1191" t="s">
        <v>15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46</v>
      </c>
      <c r="K1191" t="s">
        <v>47</v>
      </c>
    </row>
    <row r="1192" spans="1:11" hidden="1" x14ac:dyDescent="0.3">
      <c r="A1192">
        <v>1238</v>
      </c>
      <c r="B1192" t="s">
        <v>438</v>
      </c>
      <c r="C1192" t="s">
        <v>16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46</v>
      </c>
      <c r="K1192" t="s">
        <v>47</v>
      </c>
    </row>
    <row r="1193" spans="1:11" hidden="1" x14ac:dyDescent="0.3">
      <c r="A1193">
        <v>1239</v>
      </c>
      <c r="B1193" t="s">
        <v>438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46</v>
      </c>
      <c r="K1193" t="s">
        <v>47</v>
      </c>
    </row>
    <row r="1194" spans="1:11" hidden="1" x14ac:dyDescent="0.3">
      <c r="A1194">
        <v>1240</v>
      </c>
      <c r="B1194" t="s">
        <v>439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83</v>
      </c>
    </row>
    <row r="1195" spans="1:11" hidden="1" x14ac:dyDescent="0.3">
      <c r="A1195">
        <v>1241</v>
      </c>
      <c r="B1195" t="s">
        <v>439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83</v>
      </c>
    </row>
    <row r="1196" spans="1:11" hidden="1" x14ac:dyDescent="0.3">
      <c r="A1196">
        <v>1242</v>
      </c>
      <c r="B1196" t="s">
        <v>439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83</v>
      </c>
    </row>
    <row r="1197" spans="1:11" hidden="1" x14ac:dyDescent="0.3">
      <c r="A1197">
        <v>1243</v>
      </c>
      <c r="B1197" t="s">
        <v>439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83</v>
      </c>
    </row>
    <row r="1198" spans="1:11" hidden="1" x14ac:dyDescent="0.3">
      <c r="A1198">
        <v>1244</v>
      </c>
      <c r="B1198" t="s">
        <v>440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25</v>
      </c>
      <c r="K1198" t="s">
        <v>168</v>
      </c>
    </row>
    <row r="1199" spans="1:11" hidden="1" x14ac:dyDescent="0.3">
      <c r="A1199">
        <v>1245</v>
      </c>
      <c r="B1199" t="s">
        <v>440</v>
      </c>
      <c r="C1199" t="s">
        <v>15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25</v>
      </c>
      <c r="K1199" t="s">
        <v>168</v>
      </c>
    </row>
    <row r="1200" spans="1:11" hidden="1" x14ac:dyDescent="0.3">
      <c r="A1200">
        <v>1246</v>
      </c>
      <c r="B1200" t="s">
        <v>440</v>
      </c>
      <c r="C1200" t="s">
        <v>16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25</v>
      </c>
      <c r="K1200" t="s">
        <v>168</v>
      </c>
    </row>
    <row r="1201" spans="1:11" hidden="1" x14ac:dyDescent="0.3">
      <c r="A1201">
        <v>1247</v>
      </c>
      <c r="B1201" t="s">
        <v>440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25</v>
      </c>
      <c r="K1201" t="s">
        <v>168</v>
      </c>
    </row>
    <row r="1202" spans="1:11" hidden="1" x14ac:dyDescent="0.3">
      <c r="A1202">
        <v>1248</v>
      </c>
      <c r="B1202" t="s">
        <v>441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46</v>
      </c>
      <c r="K1202" t="s">
        <v>49</v>
      </c>
    </row>
    <row r="1203" spans="1:11" hidden="1" x14ac:dyDescent="0.3">
      <c r="A1203">
        <v>1249</v>
      </c>
      <c r="B1203" t="s">
        <v>441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46</v>
      </c>
      <c r="K1203" t="s">
        <v>49</v>
      </c>
    </row>
    <row r="1204" spans="1:11" hidden="1" x14ac:dyDescent="0.3">
      <c r="A1204">
        <v>1250</v>
      </c>
      <c r="B1204" t="s">
        <v>441</v>
      </c>
      <c r="C1204" t="s">
        <v>16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46</v>
      </c>
      <c r="K1204" t="s">
        <v>49</v>
      </c>
    </row>
    <row r="1205" spans="1:11" hidden="1" x14ac:dyDescent="0.3">
      <c r="A1205">
        <v>1251</v>
      </c>
      <c r="B1205" t="s">
        <v>441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46</v>
      </c>
      <c r="K1205" t="s">
        <v>49</v>
      </c>
    </row>
    <row r="1206" spans="1:11" hidden="1" x14ac:dyDescent="0.3">
      <c r="A1206">
        <v>1252</v>
      </c>
      <c r="B1206" t="s">
        <v>442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40</v>
      </c>
      <c r="K1206" t="s">
        <v>215</v>
      </c>
    </row>
    <row r="1207" spans="1:11" hidden="1" x14ac:dyDescent="0.3">
      <c r="A1207">
        <v>1253</v>
      </c>
      <c r="B1207" t="s">
        <v>442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40</v>
      </c>
      <c r="K1207" t="s">
        <v>215</v>
      </c>
    </row>
    <row r="1208" spans="1:11" hidden="1" x14ac:dyDescent="0.3">
      <c r="A1208">
        <v>1254</v>
      </c>
      <c r="B1208" t="s">
        <v>442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40</v>
      </c>
      <c r="K1208" t="s">
        <v>215</v>
      </c>
    </row>
    <row r="1209" spans="1:11" hidden="1" x14ac:dyDescent="0.3">
      <c r="A1209">
        <v>1255</v>
      </c>
      <c r="B1209" t="s">
        <v>442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40</v>
      </c>
      <c r="K1209" t="s">
        <v>215</v>
      </c>
    </row>
    <row r="1210" spans="1:11" hidden="1" x14ac:dyDescent="0.3">
      <c r="A1210">
        <v>1256</v>
      </c>
      <c r="B1210" t="s">
        <v>443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3">
      <c r="A1211">
        <v>1257</v>
      </c>
      <c r="B1211" t="s">
        <v>443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3">
      <c r="A1212">
        <v>1258</v>
      </c>
      <c r="B1212" t="s">
        <v>443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3">
      <c r="A1213">
        <v>1259</v>
      </c>
      <c r="B1213" t="s">
        <v>443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3">
      <c r="A1214">
        <v>1260</v>
      </c>
      <c r="B1214" t="s">
        <v>444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51</v>
      </c>
      <c r="K1214" t="s">
        <v>380</v>
      </c>
    </row>
    <row r="1215" spans="1:11" hidden="1" x14ac:dyDescent="0.3">
      <c r="A1215">
        <v>1261</v>
      </c>
      <c r="B1215" t="s">
        <v>444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51</v>
      </c>
      <c r="K1215" t="s">
        <v>380</v>
      </c>
    </row>
    <row r="1216" spans="1:11" hidden="1" x14ac:dyDescent="0.3">
      <c r="A1216">
        <v>1262</v>
      </c>
      <c r="B1216" t="s">
        <v>444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51</v>
      </c>
      <c r="K1216" t="s">
        <v>380</v>
      </c>
    </row>
    <row r="1217" spans="1:11" hidden="1" x14ac:dyDescent="0.3">
      <c r="A1217">
        <v>1263</v>
      </c>
      <c r="B1217" t="s">
        <v>444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51</v>
      </c>
      <c r="K1217" t="s">
        <v>380</v>
      </c>
    </row>
    <row r="1218" spans="1:11" hidden="1" x14ac:dyDescent="0.3">
      <c r="A1218">
        <v>1264</v>
      </c>
      <c r="B1218" t="s">
        <v>445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40</v>
      </c>
      <c r="K1218" t="s">
        <v>172</v>
      </c>
    </row>
    <row r="1219" spans="1:11" hidden="1" x14ac:dyDescent="0.3">
      <c r="A1219">
        <v>1265</v>
      </c>
      <c r="B1219" t="s">
        <v>445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40</v>
      </c>
      <c r="K1219" t="s">
        <v>172</v>
      </c>
    </row>
    <row r="1220" spans="1:11" hidden="1" x14ac:dyDescent="0.3">
      <c r="A1220">
        <v>1266</v>
      </c>
      <c r="B1220" t="s">
        <v>445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40</v>
      </c>
      <c r="K1220" t="s">
        <v>172</v>
      </c>
    </row>
    <row r="1221" spans="1:11" hidden="1" x14ac:dyDescent="0.3">
      <c r="A1221">
        <v>1267</v>
      </c>
      <c r="B1221" t="s">
        <v>445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40</v>
      </c>
      <c r="K1221" t="s">
        <v>172</v>
      </c>
    </row>
    <row r="1222" spans="1:11" hidden="1" x14ac:dyDescent="0.3">
      <c r="A1222">
        <v>1268</v>
      </c>
      <c r="B1222" t="s">
        <v>446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51</v>
      </c>
      <c r="K1222" t="s">
        <v>54</v>
      </c>
    </row>
    <row r="1223" spans="1:11" hidden="1" x14ac:dyDescent="0.3">
      <c r="A1223">
        <v>1269</v>
      </c>
      <c r="B1223" t="s">
        <v>446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51</v>
      </c>
      <c r="K1223" t="s">
        <v>54</v>
      </c>
    </row>
    <row r="1224" spans="1:11" hidden="1" x14ac:dyDescent="0.3">
      <c r="A1224">
        <v>1270</v>
      </c>
      <c r="B1224" t="s">
        <v>446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51</v>
      </c>
      <c r="K1224" t="s">
        <v>54</v>
      </c>
    </row>
    <row r="1225" spans="1:11" hidden="1" x14ac:dyDescent="0.3">
      <c r="A1225">
        <v>1271</v>
      </c>
      <c r="B1225" t="s">
        <v>446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51</v>
      </c>
      <c r="K1225" t="s">
        <v>54</v>
      </c>
    </row>
    <row r="1226" spans="1:11" hidden="1" x14ac:dyDescent="0.3">
      <c r="A1226">
        <v>344</v>
      </c>
      <c r="B1226" t="s">
        <v>421</v>
      </c>
      <c r="C1226" t="s">
        <v>16</v>
      </c>
      <c r="D1226" s="1">
        <v>42369</v>
      </c>
      <c r="E1226" s="2">
        <v>19110000000</v>
      </c>
      <c r="F1226" s="2">
        <v>14163000000</v>
      </c>
      <c r="G1226" s="2">
        <v>2169000000</v>
      </c>
      <c r="H1226" s="2">
        <v>735000000</v>
      </c>
      <c r="I1226">
        <v>0</v>
      </c>
      <c r="J1226" t="s">
        <v>12</v>
      </c>
      <c r="K1226" t="s">
        <v>191</v>
      </c>
    </row>
    <row r="1227" spans="1:11" hidden="1" x14ac:dyDescent="0.3">
      <c r="A1227">
        <v>462</v>
      </c>
      <c r="B1227" t="s">
        <v>437</v>
      </c>
      <c r="C1227" t="s">
        <v>16</v>
      </c>
      <c r="D1227" s="1">
        <v>42004</v>
      </c>
      <c r="E1227" s="2">
        <v>19154000000</v>
      </c>
      <c r="F1227" s="2">
        <v>9261400000</v>
      </c>
      <c r="G1227" s="2">
        <v>5389000000</v>
      </c>
      <c r="H1227" s="2">
        <v>1157000000</v>
      </c>
      <c r="I1227">
        <v>0</v>
      </c>
      <c r="J1227" t="s">
        <v>12</v>
      </c>
      <c r="K1227" t="s">
        <v>66</v>
      </c>
    </row>
    <row r="1228" spans="1:11" hidden="1" x14ac:dyDescent="0.3">
      <c r="A1228">
        <v>343</v>
      </c>
      <c r="B1228" t="s">
        <v>421</v>
      </c>
      <c r="C1228" t="s">
        <v>15</v>
      </c>
      <c r="D1228" s="1">
        <v>42004</v>
      </c>
      <c r="E1228" s="2">
        <v>19221000000</v>
      </c>
      <c r="F1228" s="2">
        <v>14360000000</v>
      </c>
      <c r="G1228" s="2">
        <v>2112000000</v>
      </c>
      <c r="H1228" s="2">
        <v>754000000</v>
      </c>
      <c r="I1228">
        <v>0</v>
      </c>
      <c r="J1228" t="s">
        <v>12</v>
      </c>
      <c r="K1228" t="s">
        <v>191</v>
      </c>
    </row>
    <row r="1229" spans="1:11" hidden="1" x14ac:dyDescent="0.3">
      <c r="A1229">
        <v>993</v>
      </c>
      <c r="B1229" t="s">
        <v>422</v>
      </c>
      <c r="C1229" t="s">
        <v>16</v>
      </c>
      <c r="D1229" s="1">
        <v>42369</v>
      </c>
      <c r="E1229" s="2">
        <v>19820000000</v>
      </c>
      <c r="F1229" s="2">
        <v>6025000000</v>
      </c>
      <c r="G1229" s="2">
        <v>8625000000</v>
      </c>
      <c r="H1229">
        <v>0</v>
      </c>
      <c r="I1229" s="2">
        <v>1015000000</v>
      </c>
      <c r="J1229" t="s">
        <v>12</v>
      </c>
      <c r="K1229" t="s">
        <v>213</v>
      </c>
    </row>
    <row r="1230" spans="1:11" hidden="1" x14ac:dyDescent="0.3">
      <c r="A1230">
        <v>1276</v>
      </c>
      <c r="B1230" t="s">
        <v>447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198</v>
      </c>
    </row>
    <row r="1231" spans="1:11" hidden="1" x14ac:dyDescent="0.3">
      <c r="A1231">
        <v>1277</v>
      </c>
      <c r="B1231" t="s">
        <v>447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198</v>
      </c>
    </row>
    <row r="1232" spans="1:11" hidden="1" x14ac:dyDescent="0.3">
      <c r="A1232">
        <v>1278</v>
      </c>
      <c r="B1232" t="s">
        <v>447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198</v>
      </c>
    </row>
    <row r="1233" spans="1:11" hidden="1" x14ac:dyDescent="0.3">
      <c r="A1233">
        <v>1279</v>
      </c>
      <c r="B1233" t="s">
        <v>447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198</v>
      </c>
    </row>
    <row r="1234" spans="1:11" hidden="1" x14ac:dyDescent="0.3">
      <c r="A1234">
        <v>1280</v>
      </c>
      <c r="B1234" t="s">
        <v>448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25</v>
      </c>
      <c r="K1234" t="s">
        <v>30</v>
      </c>
    </row>
    <row r="1235" spans="1:11" hidden="1" x14ac:dyDescent="0.3">
      <c r="A1235">
        <v>1281</v>
      </c>
      <c r="B1235" t="s">
        <v>448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25</v>
      </c>
      <c r="K1235" t="s">
        <v>30</v>
      </c>
    </row>
    <row r="1236" spans="1:11" hidden="1" x14ac:dyDescent="0.3">
      <c r="A1236">
        <v>1282</v>
      </c>
      <c r="B1236" t="s">
        <v>448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25</v>
      </c>
      <c r="K1236" t="s">
        <v>30</v>
      </c>
    </row>
    <row r="1237" spans="1:11" hidden="1" x14ac:dyDescent="0.3">
      <c r="A1237">
        <v>1283</v>
      </c>
      <c r="B1237" t="s">
        <v>448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25</v>
      </c>
      <c r="K1237" t="s">
        <v>30</v>
      </c>
    </row>
    <row r="1238" spans="1:11" hidden="1" x14ac:dyDescent="0.3">
      <c r="A1238">
        <v>1284</v>
      </c>
      <c r="B1238" t="s">
        <v>449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40</v>
      </c>
      <c r="K1238" t="s">
        <v>393</v>
      </c>
    </row>
    <row r="1239" spans="1:11" hidden="1" x14ac:dyDescent="0.3">
      <c r="A1239">
        <v>1285</v>
      </c>
      <c r="B1239" t="s">
        <v>449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40</v>
      </c>
      <c r="K1239" t="s">
        <v>393</v>
      </c>
    </row>
    <row r="1240" spans="1:11" hidden="1" x14ac:dyDescent="0.3">
      <c r="A1240">
        <v>1286</v>
      </c>
      <c r="B1240" t="s">
        <v>449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40</v>
      </c>
      <c r="K1240" t="s">
        <v>393</v>
      </c>
    </row>
    <row r="1241" spans="1:11" hidden="1" x14ac:dyDescent="0.3">
      <c r="A1241">
        <v>1287</v>
      </c>
      <c r="B1241" t="s">
        <v>449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40</v>
      </c>
      <c r="K1241" t="s">
        <v>393</v>
      </c>
    </row>
    <row r="1242" spans="1:11" hidden="1" x14ac:dyDescent="0.3">
      <c r="A1242">
        <v>1288</v>
      </c>
      <c r="B1242" t="s">
        <v>450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51</v>
      </c>
      <c r="K1242" t="s">
        <v>107</v>
      </c>
    </row>
    <row r="1243" spans="1:11" hidden="1" x14ac:dyDescent="0.3">
      <c r="A1243">
        <v>1289</v>
      </c>
      <c r="B1243" t="s">
        <v>450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51</v>
      </c>
      <c r="K1243" t="s">
        <v>107</v>
      </c>
    </row>
    <row r="1244" spans="1:11" hidden="1" x14ac:dyDescent="0.3">
      <c r="A1244">
        <v>1290</v>
      </c>
      <c r="B1244" t="s">
        <v>450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51</v>
      </c>
      <c r="K1244" t="s">
        <v>107</v>
      </c>
    </row>
    <row r="1245" spans="1:11" hidden="1" x14ac:dyDescent="0.3">
      <c r="A1245">
        <v>1291</v>
      </c>
      <c r="B1245" t="s">
        <v>450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51</v>
      </c>
      <c r="K1245" t="s">
        <v>107</v>
      </c>
    </row>
    <row r="1246" spans="1:11" hidden="1" x14ac:dyDescent="0.3">
      <c r="A1246">
        <v>1605</v>
      </c>
      <c r="B1246" t="s">
        <v>451</v>
      </c>
      <c r="C1246" t="s">
        <v>20</v>
      </c>
      <c r="D1246" s="1">
        <v>42735</v>
      </c>
      <c r="E1246" s="2">
        <v>19941000000</v>
      </c>
      <c r="F1246" s="2">
        <v>3747000000</v>
      </c>
      <c r="G1246" s="2">
        <v>6884000000</v>
      </c>
      <c r="H1246">
        <v>0</v>
      </c>
      <c r="I1246" s="2">
        <v>2038000000</v>
      </c>
      <c r="J1246" t="s">
        <v>12</v>
      </c>
      <c r="K1246" t="s">
        <v>96</v>
      </c>
    </row>
    <row r="1247" spans="1:11" hidden="1" x14ac:dyDescent="0.3">
      <c r="A1247">
        <v>994</v>
      </c>
      <c r="B1247" t="s">
        <v>422</v>
      </c>
      <c r="C1247" t="s">
        <v>20</v>
      </c>
      <c r="D1247" s="1">
        <v>42735</v>
      </c>
      <c r="E1247" s="2">
        <v>20425000000</v>
      </c>
      <c r="F1247" s="2">
        <v>6132000000</v>
      </c>
      <c r="G1247" s="2">
        <v>9312000000</v>
      </c>
      <c r="H1247">
        <v>0</v>
      </c>
      <c r="I1247" s="2">
        <v>1221000000</v>
      </c>
      <c r="J1247" t="s">
        <v>12</v>
      </c>
      <c r="K1247" t="s">
        <v>213</v>
      </c>
    </row>
    <row r="1248" spans="1:11" hidden="1" x14ac:dyDescent="0.3">
      <c r="A1248">
        <v>463</v>
      </c>
      <c r="B1248" t="s">
        <v>437</v>
      </c>
      <c r="C1248" t="s">
        <v>20</v>
      </c>
      <c r="D1248" s="1">
        <v>42369</v>
      </c>
      <c r="E1248" s="2">
        <v>20563100000</v>
      </c>
      <c r="F1248" s="2">
        <v>9800600000</v>
      </c>
      <c r="G1248" s="2">
        <v>6054300000</v>
      </c>
      <c r="H1248" s="2">
        <v>1239100000</v>
      </c>
      <c r="I1248">
        <v>0</v>
      </c>
      <c r="J1248" t="s">
        <v>12</v>
      </c>
      <c r="K1248" t="s">
        <v>66</v>
      </c>
    </row>
    <row r="1249" spans="1:11" hidden="1" x14ac:dyDescent="0.3">
      <c r="A1249">
        <v>583</v>
      </c>
      <c r="B1249" t="s">
        <v>417</v>
      </c>
      <c r="C1249" t="s">
        <v>20</v>
      </c>
      <c r="D1249" s="1">
        <v>42369</v>
      </c>
      <c r="E1249" s="2">
        <v>20855000000</v>
      </c>
      <c r="F1249" s="2">
        <v>14292000000</v>
      </c>
      <c r="G1249" s="2">
        <v>3596000000</v>
      </c>
      <c r="H1249" s="2">
        <v>625000000</v>
      </c>
      <c r="I1249">
        <v>0</v>
      </c>
      <c r="J1249" t="s">
        <v>12</v>
      </c>
      <c r="K1249" t="s">
        <v>66</v>
      </c>
    </row>
    <row r="1250" spans="1:11" hidden="1" x14ac:dyDescent="0.3">
      <c r="A1250">
        <v>1296</v>
      </c>
      <c r="B1250" t="s">
        <v>452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46</v>
      </c>
      <c r="K1250" t="s">
        <v>47</v>
      </c>
    </row>
    <row r="1251" spans="1:11" hidden="1" x14ac:dyDescent="0.3">
      <c r="A1251">
        <v>1297</v>
      </c>
      <c r="B1251" t="s">
        <v>452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46</v>
      </c>
      <c r="K1251" t="s">
        <v>47</v>
      </c>
    </row>
    <row r="1252" spans="1:11" hidden="1" x14ac:dyDescent="0.3">
      <c r="A1252">
        <v>1298</v>
      </c>
      <c r="B1252" t="s">
        <v>452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46</v>
      </c>
      <c r="K1252" t="s">
        <v>47</v>
      </c>
    </row>
    <row r="1253" spans="1:11" hidden="1" x14ac:dyDescent="0.3">
      <c r="A1253">
        <v>1299</v>
      </c>
      <c r="B1253" t="s">
        <v>452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46</v>
      </c>
      <c r="K1253" t="s">
        <v>47</v>
      </c>
    </row>
    <row r="1254" spans="1:11" hidden="1" x14ac:dyDescent="0.3">
      <c r="A1254">
        <v>1300</v>
      </c>
      <c r="B1254" t="s">
        <v>453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63</v>
      </c>
      <c r="K1254" t="s">
        <v>189</v>
      </c>
    </row>
    <row r="1255" spans="1:11" hidden="1" x14ac:dyDescent="0.3">
      <c r="A1255">
        <v>1301</v>
      </c>
      <c r="B1255" t="s">
        <v>453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63</v>
      </c>
      <c r="K1255" t="s">
        <v>189</v>
      </c>
    </row>
    <row r="1256" spans="1:11" hidden="1" x14ac:dyDescent="0.3">
      <c r="A1256">
        <v>1302</v>
      </c>
      <c r="B1256" t="s">
        <v>453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63</v>
      </c>
      <c r="K1256" t="s">
        <v>189</v>
      </c>
    </row>
    <row r="1257" spans="1:11" hidden="1" x14ac:dyDescent="0.3">
      <c r="A1257">
        <v>1303</v>
      </c>
      <c r="B1257" t="s">
        <v>453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63</v>
      </c>
      <c r="K1257" t="s">
        <v>189</v>
      </c>
    </row>
    <row r="1258" spans="1:11" hidden="1" x14ac:dyDescent="0.3">
      <c r="A1258">
        <v>1304</v>
      </c>
      <c r="B1258" t="s">
        <v>454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46</v>
      </c>
      <c r="K1258" t="s">
        <v>49</v>
      </c>
    </row>
    <row r="1259" spans="1:11" hidden="1" x14ac:dyDescent="0.3">
      <c r="A1259">
        <v>1305</v>
      </c>
      <c r="B1259" t="s">
        <v>454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46</v>
      </c>
      <c r="K1259" t="s">
        <v>49</v>
      </c>
    </row>
    <row r="1260" spans="1:11" hidden="1" x14ac:dyDescent="0.3">
      <c r="A1260">
        <v>1306</v>
      </c>
      <c r="B1260" t="s">
        <v>454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46</v>
      </c>
      <c r="K1260" t="s">
        <v>49</v>
      </c>
    </row>
    <row r="1261" spans="1:11" hidden="1" x14ac:dyDescent="0.3">
      <c r="A1261">
        <v>1307</v>
      </c>
      <c r="B1261" t="s">
        <v>454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46</v>
      </c>
      <c r="K1261" t="s">
        <v>49</v>
      </c>
    </row>
    <row r="1262" spans="1:11" hidden="1" x14ac:dyDescent="0.3">
      <c r="A1262">
        <v>1308</v>
      </c>
      <c r="B1262" t="s">
        <v>455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51</v>
      </c>
      <c r="K1262" t="s">
        <v>380</v>
      </c>
    </row>
    <row r="1263" spans="1:11" hidden="1" x14ac:dyDescent="0.3">
      <c r="A1263">
        <v>1309</v>
      </c>
      <c r="B1263" t="s">
        <v>455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51</v>
      </c>
      <c r="K1263" t="s">
        <v>380</v>
      </c>
    </row>
    <row r="1264" spans="1:11" hidden="1" x14ac:dyDescent="0.3">
      <c r="A1264">
        <v>1310</v>
      </c>
      <c r="B1264" t="s">
        <v>455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51</v>
      </c>
      <c r="K1264" t="s">
        <v>380</v>
      </c>
    </row>
    <row r="1265" spans="1:11" hidden="1" x14ac:dyDescent="0.3">
      <c r="A1265">
        <v>1311</v>
      </c>
      <c r="B1265" t="s">
        <v>455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51</v>
      </c>
      <c r="K1265" t="s">
        <v>380</v>
      </c>
    </row>
    <row r="1266" spans="1:11" hidden="1" x14ac:dyDescent="0.3">
      <c r="A1266">
        <v>1312</v>
      </c>
      <c r="B1266" t="s">
        <v>456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89</v>
      </c>
      <c r="K1266" t="s">
        <v>345</v>
      </c>
    </row>
    <row r="1267" spans="1:11" hidden="1" x14ac:dyDescent="0.3">
      <c r="A1267">
        <v>1313</v>
      </c>
      <c r="B1267" t="s">
        <v>456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89</v>
      </c>
      <c r="K1267" t="s">
        <v>345</v>
      </c>
    </row>
    <row r="1268" spans="1:11" hidden="1" x14ac:dyDescent="0.3">
      <c r="A1268">
        <v>1314</v>
      </c>
      <c r="B1268" t="s">
        <v>456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89</v>
      </c>
      <c r="K1268" t="s">
        <v>345</v>
      </c>
    </row>
    <row r="1269" spans="1:11" hidden="1" x14ac:dyDescent="0.3">
      <c r="A1269">
        <v>1315</v>
      </c>
      <c r="B1269" t="s">
        <v>456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89</v>
      </c>
      <c r="K1269" t="s">
        <v>345</v>
      </c>
    </row>
    <row r="1270" spans="1:11" hidden="1" x14ac:dyDescent="0.3">
      <c r="A1270">
        <v>1316</v>
      </c>
      <c r="B1270" t="s">
        <v>457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295</v>
      </c>
    </row>
    <row r="1271" spans="1:11" hidden="1" x14ac:dyDescent="0.3">
      <c r="A1271">
        <v>1317</v>
      </c>
      <c r="B1271" t="s">
        <v>457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295</v>
      </c>
    </row>
    <row r="1272" spans="1:11" hidden="1" x14ac:dyDescent="0.3">
      <c r="A1272">
        <v>1318</v>
      </c>
      <c r="B1272" t="s">
        <v>457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295</v>
      </c>
    </row>
    <row r="1273" spans="1:11" hidden="1" x14ac:dyDescent="0.3">
      <c r="A1273">
        <v>1319</v>
      </c>
      <c r="B1273" t="s">
        <v>457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295</v>
      </c>
    </row>
    <row r="1274" spans="1:11" hidden="1" x14ac:dyDescent="0.3">
      <c r="A1274">
        <v>657</v>
      </c>
      <c r="B1274" t="s">
        <v>435</v>
      </c>
      <c r="C1274" t="s">
        <v>15</v>
      </c>
      <c r="D1274" s="1">
        <v>42004</v>
      </c>
      <c r="E1274" s="2">
        <v>21531577000</v>
      </c>
      <c r="F1274" s="2">
        <v>20132544000</v>
      </c>
      <c r="G1274" s="2">
        <v>182711000</v>
      </c>
      <c r="H1274">
        <v>0</v>
      </c>
      <c r="I1274">
        <v>0</v>
      </c>
      <c r="J1274" t="s">
        <v>12</v>
      </c>
      <c r="K1274" t="s">
        <v>436</v>
      </c>
    </row>
    <row r="1275" spans="1:11" hidden="1" x14ac:dyDescent="0.3">
      <c r="A1275">
        <v>1604</v>
      </c>
      <c r="B1275" t="s">
        <v>451</v>
      </c>
      <c r="C1275" t="s">
        <v>16</v>
      </c>
      <c r="D1275" s="1">
        <v>42369</v>
      </c>
      <c r="E1275" s="2">
        <v>21813000000</v>
      </c>
      <c r="F1275" s="2">
        <v>4434000000</v>
      </c>
      <c r="G1275" s="2">
        <v>7315000000</v>
      </c>
      <c r="H1275">
        <v>0</v>
      </c>
      <c r="I1275" s="2">
        <v>2012000000</v>
      </c>
      <c r="J1275" t="s">
        <v>12</v>
      </c>
      <c r="K1275" t="s">
        <v>96</v>
      </c>
    </row>
    <row r="1276" spans="1:11" x14ac:dyDescent="0.3">
      <c r="A1276">
        <v>1602</v>
      </c>
      <c r="B1276" t="s">
        <v>451</v>
      </c>
      <c r="C1276" t="s">
        <v>11</v>
      </c>
      <c r="D1276" s="1">
        <v>41639</v>
      </c>
      <c r="E1276" s="2">
        <v>21963000000</v>
      </c>
      <c r="F1276" s="2">
        <v>5849000000</v>
      </c>
      <c r="G1276" s="2">
        <v>6891000000</v>
      </c>
      <c r="H1276">
        <v>0</v>
      </c>
      <c r="I1276" s="2">
        <v>1777000000</v>
      </c>
      <c r="J1276" t="s">
        <v>12</v>
      </c>
      <c r="K1276" t="s">
        <v>96</v>
      </c>
    </row>
    <row r="1277" spans="1:11" hidden="1" x14ac:dyDescent="0.3">
      <c r="A1277">
        <v>581</v>
      </c>
      <c r="B1277" t="s">
        <v>417</v>
      </c>
      <c r="C1277" t="s">
        <v>15</v>
      </c>
      <c r="D1277" s="1">
        <v>41639</v>
      </c>
      <c r="E1277" s="2">
        <v>22046000000</v>
      </c>
      <c r="F1277" s="2">
        <v>15369000000</v>
      </c>
      <c r="G1277" s="2">
        <v>3886000000</v>
      </c>
      <c r="H1277" s="2">
        <v>644000000</v>
      </c>
      <c r="I1277">
        <v>0</v>
      </c>
      <c r="J1277" t="s">
        <v>12</v>
      </c>
      <c r="K1277" t="s">
        <v>66</v>
      </c>
    </row>
    <row r="1278" spans="1:11" hidden="1" x14ac:dyDescent="0.3">
      <c r="A1278">
        <v>1324</v>
      </c>
      <c r="B1278" t="s">
        <v>458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63</v>
      </c>
      <c r="K1278" t="s">
        <v>93</v>
      </c>
    </row>
    <row r="1279" spans="1:11" hidden="1" x14ac:dyDescent="0.3">
      <c r="A1279">
        <v>1325</v>
      </c>
      <c r="B1279" t="s">
        <v>458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63</v>
      </c>
      <c r="K1279" t="s">
        <v>93</v>
      </c>
    </row>
    <row r="1280" spans="1:11" hidden="1" x14ac:dyDescent="0.3">
      <c r="A1280">
        <v>1326</v>
      </c>
      <c r="B1280" t="s">
        <v>458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63</v>
      </c>
      <c r="K1280" t="s">
        <v>93</v>
      </c>
    </row>
    <row r="1281" spans="1:11" hidden="1" x14ac:dyDescent="0.3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63</v>
      </c>
      <c r="K1281" t="s">
        <v>93</v>
      </c>
    </row>
    <row r="1282" spans="1:11" hidden="1" x14ac:dyDescent="0.3">
      <c r="A1282">
        <v>697</v>
      </c>
      <c r="B1282" t="s">
        <v>403</v>
      </c>
      <c r="C1282" t="s">
        <v>15</v>
      </c>
      <c r="D1282" s="1">
        <v>42004</v>
      </c>
      <c r="E1282" s="2">
        <v>9715000000</v>
      </c>
      <c r="F1282" s="2">
        <v>5663000000</v>
      </c>
      <c r="G1282" s="2">
        <v>1202000000</v>
      </c>
      <c r="H1282" s="2">
        <v>815000000</v>
      </c>
      <c r="I1282" s="2">
        <v>33000000</v>
      </c>
      <c r="J1282" t="s">
        <v>22</v>
      </c>
      <c r="K1282" t="s">
        <v>277</v>
      </c>
    </row>
    <row r="1283" spans="1:11" hidden="1" x14ac:dyDescent="0.3">
      <c r="A1283">
        <v>410</v>
      </c>
      <c r="B1283" t="s">
        <v>399</v>
      </c>
      <c r="C1283" t="s">
        <v>16</v>
      </c>
      <c r="D1283" s="1">
        <v>42004</v>
      </c>
      <c r="E1283" s="2">
        <v>10262700000</v>
      </c>
      <c r="F1283" s="2">
        <v>6141100000</v>
      </c>
      <c r="G1283" s="2">
        <v>2037000000</v>
      </c>
      <c r="H1283">
        <v>0</v>
      </c>
      <c r="I1283" s="2">
        <v>199700000</v>
      </c>
      <c r="J1283" t="s">
        <v>22</v>
      </c>
      <c r="K1283" t="s">
        <v>265</v>
      </c>
    </row>
    <row r="1284" spans="1:11" hidden="1" x14ac:dyDescent="0.3">
      <c r="A1284">
        <v>1010</v>
      </c>
      <c r="B1284" t="s">
        <v>406</v>
      </c>
      <c r="C1284" t="s">
        <v>20</v>
      </c>
      <c r="D1284" s="1">
        <v>42735</v>
      </c>
      <c r="E1284" s="2">
        <v>10776000000</v>
      </c>
      <c r="F1284">
        <v>0</v>
      </c>
      <c r="G1284" s="2">
        <v>4525000000</v>
      </c>
      <c r="H1284">
        <v>0</v>
      </c>
      <c r="I1284" s="2">
        <v>373000000</v>
      </c>
      <c r="J1284" t="s">
        <v>22</v>
      </c>
      <c r="K1284" t="s">
        <v>23</v>
      </c>
    </row>
    <row r="1285" spans="1:11" hidden="1" x14ac:dyDescent="0.3">
      <c r="A1285">
        <v>99</v>
      </c>
      <c r="B1285" t="s">
        <v>400</v>
      </c>
      <c r="C1285" t="s">
        <v>20</v>
      </c>
      <c r="D1285" s="1">
        <v>42673</v>
      </c>
      <c r="E1285" s="2">
        <v>10825000000</v>
      </c>
      <c r="F1285" s="2">
        <v>6314000000</v>
      </c>
      <c r="G1285" s="2">
        <v>819000000</v>
      </c>
      <c r="H1285" s="2">
        <v>1540000000</v>
      </c>
      <c r="I1285">
        <v>0</v>
      </c>
      <c r="J1285" t="s">
        <v>22</v>
      </c>
      <c r="K1285" t="s">
        <v>182</v>
      </c>
    </row>
    <row r="1286" spans="1:11" hidden="1" x14ac:dyDescent="0.3">
      <c r="A1286">
        <v>1461</v>
      </c>
      <c r="B1286" t="s">
        <v>459</v>
      </c>
      <c r="C1286" t="s">
        <v>20</v>
      </c>
      <c r="D1286" s="1">
        <v>42552</v>
      </c>
      <c r="E1286" s="2">
        <v>11160000000</v>
      </c>
      <c r="F1286" s="2">
        <v>8545000000</v>
      </c>
      <c r="G1286" s="2">
        <v>635000000</v>
      </c>
      <c r="H1286" s="2">
        <v>1237000000</v>
      </c>
      <c r="I1286" s="2">
        <v>123000000</v>
      </c>
      <c r="J1286" t="s">
        <v>22</v>
      </c>
      <c r="K1286" t="s">
        <v>460</v>
      </c>
    </row>
    <row r="1287" spans="1:11" hidden="1" x14ac:dyDescent="0.3">
      <c r="A1287">
        <v>1510</v>
      </c>
      <c r="B1287" t="s">
        <v>461</v>
      </c>
      <c r="C1287" t="s">
        <v>11</v>
      </c>
      <c r="D1287" s="1">
        <v>41544</v>
      </c>
      <c r="E1287" s="2">
        <v>11390000000</v>
      </c>
      <c r="F1287" s="2">
        <v>7739000000</v>
      </c>
      <c r="G1287" s="2">
        <v>1440000000</v>
      </c>
      <c r="H1287" s="2">
        <v>590000000</v>
      </c>
      <c r="I1287">
        <v>0</v>
      </c>
      <c r="J1287" t="s">
        <v>22</v>
      </c>
      <c r="K1287" t="s">
        <v>462</v>
      </c>
    </row>
    <row r="1288" spans="1:11" hidden="1" x14ac:dyDescent="0.3">
      <c r="A1288">
        <v>1622</v>
      </c>
      <c r="B1288" t="s">
        <v>463</v>
      </c>
      <c r="C1288" t="s">
        <v>11</v>
      </c>
      <c r="D1288" s="1">
        <v>41547</v>
      </c>
      <c r="E1288" s="2">
        <v>11778000000</v>
      </c>
      <c r="F1288" s="2">
        <v>1932000000</v>
      </c>
      <c r="G1288" s="2">
        <v>2207000000</v>
      </c>
      <c r="H1288">
        <v>0</v>
      </c>
      <c r="I1288" s="2">
        <v>397000000</v>
      </c>
      <c r="J1288" t="s">
        <v>22</v>
      </c>
      <c r="K1288" t="s">
        <v>23</v>
      </c>
    </row>
    <row r="1289" spans="1:11" hidden="1" x14ac:dyDescent="0.3">
      <c r="A1289">
        <v>155</v>
      </c>
      <c r="B1289" t="s">
        <v>464</v>
      </c>
      <c r="C1289" t="s">
        <v>20</v>
      </c>
      <c r="D1289" s="1">
        <v>42369</v>
      </c>
      <c r="E1289" s="2">
        <v>22534000000</v>
      </c>
      <c r="F1289" s="2">
        <v>18069000000</v>
      </c>
      <c r="G1289" s="2">
        <v>979000000</v>
      </c>
      <c r="H1289" s="2">
        <v>238000000</v>
      </c>
      <c r="I1289" s="2">
        <v>1280000000</v>
      </c>
      <c r="J1289" t="s">
        <v>12</v>
      </c>
      <c r="K1289" t="s">
        <v>69</v>
      </c>
    </row>
    <row r="1290" spans="1:11" hidden="1" x14ac:dyDescent="0.3">
      <c r="A1290">
        <v>582</v>
      </c>
      <c r="B1290" t="s">
        <v>417</v>
      </c>
      <c r="C1290" t="s">
        <v>16</v>
      </c>
      <c r="D1290" s="1">
        <v>42004</v>
      </c>
      <c r="E1290" s="2">
        <v>22552000000</v>
      </c>
      <c r="F1290" s="2">
        <v>15646000000</v>
      </c>
      <c r="G1290" s="2">
        <v>3810000000</v>
      </c>
      <c r="H1290" s="2">
        <v>647000000</v>
      </c>
      <c r="I1290">
        <v>0</v>
      </c>
      <c r="J1290" t="s">
        <v>12</v>
      </c>
      <c r="K1290" t="s">
        <v>66</v>
      </c>
    </row>
    <row r="1291" spans="1:11" hidden="1" x14ac:dyDescent="0.3">
      <c r="A1291">
        <v>153</v>
      </c>
      <c r="B1291" t="s">
        <v>464</v>
      </c>
      <c r="C1291" t="s">
        <v>15</v>
      </c>
      <c r="D1291" s="1">
        <v>41639</v>
      </c>
      <c r="E1291" s="2">
        <v>23032000000</v>
      </c>
      <c r="F1291" s="2">
        <v>19286000000</v>
      </c>
      <c r="G1291" s="2">
        <v>1008000000</v>
      </c>
      <c r="H1291" s="2">
        <v>192000000</v>
      </c>
      <c r="I1291" s="2">
        <v>1421000000</v>
      </c>
      <c r="J1291" t="s">
        <v>12</v>
      </c>
      <c r="K1291" t="s">
        <v>69</v>
      </c>
    </row>
    <row r="1292" spans="1:11" x14ac:dyDescent="0.3">
      <c r="A1292">
        <v>152</v>
      </c>
      <c r="B1292" t="s">
        <v>464</v>
      </c>
      <c r="C1292" t="s">
        <v>11</v>
      </c>
      <c r="D1292" s="1">
        <v>41274</v>
      </c>
      <c r="E1292" s="2">
        <v>23700000000</v>
      </c>
      <c r="F1292" s="2">
        <v>20401000000</v>
      </c>
      <c r="G1292" s="2">
        <v>997000000</v>
      </c>
      <c r="H1292" s="2">
        <v>197000000</v>
      </c>
      <c r="I1292" s="2">
        <v>1460000000</v>
      </c>
      <c r="J1292" t="s">
        <v>12</v>
      </c>
      <c r="K1292" t="s">
        <v>69</v>
      </c>
    </row>
    <row r="1293" spans="1:11" hidden="1" x14ac:dyDescent="0.3">
      <c r="A1293">
        <v>1342</v>
      </c>
      <c r="B1293" t="s">
        <v>465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135</v>
      </c>
    </row>
    <row r="1294" spans="1:11" hidden="1" x14ac:dyDescent="0.3">
      <c r="A1294">
        <v>1343</v>
      </c>
      <c r="B1294" t="s">
        <v>465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135</v>
      </c>
    </row>
    <row r="1295" spans="1:11" hidden="1" x14ac:dyDescent="0.3">
      <c r="A1295">
        <v>1344</v>
      </c>
      <c r="B1295" t="s">
        <v>465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135</v>
      </c>
    </row>
    <row r="1296" spans="1:11" hidden="1" x14ac:dyDescent="0.3">
      <c r="A1296">
        <v>1345</v>
      </c>
      <c r="B1296" t="s">
        <v>465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135</v>
      </c>
    </row>
    <row r="1297" spans="1:11" hidden="1" x14ac:dyDescent="0.3">
      <c r="A1297">
        <v>1346</v>
      </c>
      <c r="B1297" t="s">
        <v>466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25</v>
      </c>
      <c r="K1297" t="s">
        <v>73</v>
      </c>
    </row>
    <row r="1298" spans="1:11" hidden="1" x14ac:dyDescent="0.3">
      <c r="A1298">
        <v>1347</v>
      </c>
      <c r="B1298" t="s">
        <v>466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25</v>
      </c>
      <c r="K1298" t="s">
        <v>73</v>
      </c>
    </row>
    <row r="1299" spans="1:11" hidden="1" x14ac:dyDescent="0.3">
      <c r="A1299">
        <v>1348</v>
      </c>
      <c r="B1299" t="s">
        <v>466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25</v>
      </c>
      <c r="K1299" t="s">
        <v>73</v>
      </c>
    </row>
    <row r="1300" spans="1:11" hidden="1" x14ac:dyDescent="0.3">
      <c r="A1300">
        <v>1349</v>
      </c>
      <c r="B1300" t="s">
        <v>466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25</v>
      </c>
      <c r="K1300" t="s">
        <v>73</v>
      </c>
    </row>
    <row r="1301" spans="1:11" hidden="1" x14ac:dyDescent="0.3">
      <c r="A1301">
        <v>154</v>
      </c>
      <c r="B1301" t="s">
        <v>464</v>
      </c>
      <c r="C1301" t="s">
        <v>16</v>
      </c>
      <c r="D1301" s="1">
        <v>42004</v>
      </c>
      <c r="E1301" s="2">
        <v>23906000000</v>
      </c>
      <c r="F1301" s="2">
        <v>19137000000</v>
      </c>
      <c r="G1301" s="2">
        <v>995000000</v>
      </c>
      <c r="H1301" s="2">
        <v>218000000</v>
      </c>
      <c r="I1301" s="2">
        <v>1371000000</v>
      </c>
      <c r="J1301" t="s">
        <v>12</v>
      </c>
      <c r="K1301" t="s">
        <v>69</v>
      </c>
    </row>
    <row r="1302" spans="1:11" hidden="1" x14ac:dyDescent="0.3">
      <c r="A1302">
        <v>1603</v>
      </c>
      <c r="B1302" t="s">
        <v>451</v>
      </c>
      <c r="C1302" t="s">
        <v>15</v>
      </c>
      <c r="D1302" s="1">
        <v>42004</v>
      </c>
      <c r="E1302" s="2">
        <v>23988000000</v>
      </c>
      <c r="F1302" s="2">
        <v>6097000000</v>
      </c>
      <c r="G1302" s="2">
        <v>7234000000</v>
      </c>
      <c r="H1302">
        <v>0</v>
      </c>
      <c r="I1302" s="2">
        <v>1904000000</v>
      </c>
      <c r="J1302" t="s">
        <v>12</v>
      </c>
      <c r="K1302" t="s">
        <v>96</v>
      </c>
    </row>
    <row r="1303" spans="1:11" x14ac:dyDescent="0.3">
      <c r="A1303">
        <v>548</v>
      </c>
      <c r="B1303" t="s">
        <v>416</v>
      </c>
      <c r="C1303" t="s">
        <v>11</v>
      </c>
      <c r="D1303" s="1">
        <v>41547</v>
      </c>
      <c r="E1303" s="2">
        <v>24669000000</v>
      </c>
      <c r="F1303" s="2">
        <v>14717000000</v>
      </c>
      <c r="G1303" s="2">
        <v>6010000000</v>
      </c>
      <c r="H1303">
        <v>0</v>
      </c>
      <c r="I1303">
        <v>0</v>
      </c>
      <c r="J1303" t="s">
        <v>12</v>
      </c>
      <c r="K1303" t="s">
        <v>66</v>
      </c>
    </row>
    <row r="1304" spans="1:11" x14ac:dyDescent="0.3">
      <c r="A1304">
        <v>0</v>
      </c>
      <c r="B1304" t="s">
        <v>467</v>
      </c>
      <c r="C1304" t="s">
        <v>11</v>
      </c>
      <c r="D1304" s="1">
        <v>41274</v>
      </c>
      <c r="E1304" s="2">
        <v>24855000000</v>
      </c>
      <c r="F1304" s="2">
        <v>10499000000</v>
      </c>
      <c r="G1304" s="2">
        <v>12977000000</v>
      </c>
      <c r="H1304">
        <v>0</v>
      </c>
      <c r="I1304" s="2">
        <v>845000000</v>
      </c>
      <c r="J1304" t="s">
        <v>12</v>
      </c>
      <c r="K1304" t="s">
        <v>213</v>
      </c>
    </row>
    <row r="1305" spans="1:11" hidden="1" x14ac:dyDescent="0.3">
      <c r="A1305">
        <v>1511</v>
      </c>
      <c r="B1305" t="s">
        <v>461</v>
      </c>
      <c r="C1305" t="s">
        <v>15</v>
      </c>
      <c r="D1305" s="1">
        <v>41908</v>
      </c>
      <c r="E1305" s="2">
        <v>11973000000</v>
      </c>
      <c r="F1305" s="2">
        <v>8001000000</v>
      </c>
      <c r="G1305" s="2">
        <v>1534000000</v>
      </c>
      <c r="H1305" s="2">
        <v>583000000</v>
      </c>
      <c r="I1305">
        <v>0</v>
      </c>
      <c r="J1305" t="s">
        <v>22</v>
      </c>
      <c r="K1305" t="s">
        <v>462</v>
      </c>
    </row>
    <row r="1306" spans="1:11" hidden="1" x14ac:dyDescent="0.3">
      <c r="A1306">
        <v>1563</v>
      </c>
      <c r="B1306" t="s">
        <v>468</v>
      </c>
      <c r="C1306" t="s">
        <v>15</v>
      </c>
      <c r="D1306" s="1">
        <v>41639</v>
      </c>
      <c r="E1306" s="2">
        <v>12205000000</v>
      </c>
      <c r="F1306" s="2">
        <v>5841000000</v>
      </c>
      <c r="G1306" s="2">
        <v>1858000000</v>
      </c>
      <c r="H1306" s="2">
        <v>1522000000</v>
      </c>
      <c r="I1306">
        <v>0</v>
      </c>
      <c r="J1306" t="s">
        <v>22</v>
      </c>
      <c r="K1306" t="s">
        <v>32</v>
      </c>
    </row>
    <row r="1307" spans="1:11" hidden="1" x14ac:dyDescent="0.3">
      <c r="A1307">
        <v>1512</v>
      </c>
      <c r="B1307" t="s">
        <v>461</v>
      </c>
      <c r="C1307" t="s">
        <v>16</v>
      </c>
      <c r="D1307" s="1">
        <v>42272</v>
      </c>
      <c r="E1307" s="2">
        <v>12233000000</v>
      </c>
      <c r="F1307" s="2">
        <v>8146000000</v>
      </c>
      <c r="G1307" s="2">
        <v>1504000000</v>
      </c>
      <c r="H1307" s="2">
        <v>627000000</v>
      </c>
      <c r="I1307">
        <v>0</v>
      </c>
      <c r="J1307" t="s">
        <v>22</v>
      </c>
      <c r="K1307" t="s">
        <v>462</v>
      </c>
    </row>
    <row r="1308" spans="1:11" hidden="1" x14ac:dyDescent="0.3">
      <c r="A1308">
        <v>1513</v>
      </c>
      <c r="B1308" t="s">
        <v>461</v>
      </c>
      <c r="C1308" t="s">
        <v>20</v>
      </c>
      <c r="D1308" s="1">
        <v>42643</v>
      </c>
      <c r="E1308" s="2">
        <v>12238000000</v>
      </c>
      <c r="F1308" s="2">
        <v>8205000000</v>
      </c>
      <c r="G1308" s="2">
        <v>1463000000</v>
      </c>
      <c r="H1308" s="2">
        <v>644000000</v>
      </c>
      <c r="I1308">
        <v>0</v>
      </c>
      <c r="J1308" t="s">
        <v>22</v>
      </c>
      <c r="K1308" t="s">
        <v>462</v>
      </c>
    </row>
    <row r="1309" spans="1:11" hidden="1" x14ac:dyDescent="0.3">
      <c r="A1309">
        <v>1358</v>
      </c>
      <c r="B1309" t="s">
        <v>469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295</v>
      </c>
    </row>
    <row r="1310" spans="1:11" hidden="1" x14ac:dyDescent="0.3">
      <c r="A1310">
        <v>1359</v>
      </c>
      <c r="B1310" t="s">
        <v>469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295</v>
      </c>
    </row>
    <row r="1311" spans="1:11" hidden="1" x14ac:dyDescent="0.3">
      <c r="A1311">
        <v>1360</v>
      </c>
      <c r="B1311" t="s">
        <v>469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295</v>
      </c>
    </row>
    <row r="1312" spans="1:11" hidden="1" x14ac:dyDescent="0.3">
      <c r="A1312">
        <v>1361</v>
      </c>
      <c r="B1312" t="s">
        <v>469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295</v>
      </c>
    </row>
    <row r="1313" spans="1:11" hidden="1" x14ac:dyDescent="0.3">
      <c r="A1313">
        <v>443</v>
      </c>
      <c r="B1313" t="s">
        <v>470</v>
      </c>
      <c r="C1313" t="s">
        <v>20</v>
      </c>
      <c r="D1313" s="1">
        <v>42674</v>
      </c>
      <c r="E1313" s="2">
        <v>26644000000</v>
      </c>
      <c r="F1313" s="2">
        <v>18248900000</v>
      </c>
      <c r="G1313" s="2">
        <v>4018300000</v>
      </c>
      <c r="H1313" s="2">
        <v>1389100000</v>
      </c>
      <c r="I1313">
        <v>0</v>
      </c>
      <c r="J1313" t="s">
        <v>12</v>
      </c>
      <c r="K1313" t="s">
        <v>419</v>
      </c>
    </row>
    <row r="1314" spans="1:11" hidden="1" x14ac:dyDescent="0.3">
      <c r="A1314">
        <v>1</v>
      </c>
      <c r="B1314" t="s">
        <v>467</v>
      </c>
      <c r="C1314" t="s">
        <v>15</v>
      </c>
      <c r="D1314" s="1">
        <v>41639</v>
      </c>
      <c r="E1314" s="2">
        <v>26743000000</v>
      </c>
      <c r="F1314" s="2">
        <v>11019000000</v>
      </c>
      <c r="G1314" s="2">
        <v>12913000000</v>
      </c>
      <c r="H1314">
        <v>0</v>
      </c>
      <c r="I1314" s="2">
        <v>853000000</v>
      </c>
      <c r="J1314" t="s">
        <v>12</v>
      </c>
      <c r="K1314" t="s">
        <v>213</v>
      </c>
    </row>
    <row r="1315" spans="1:11" x14ac:dyDescent="0.3">
      <c r="A1315">
        <v>656</v>
      </c>
      <c r="B1315" t="s">
        <v>435</v>
      </c>
      <c r="C1315" t="s">
        <v>11</v>
      </c>
      <c r="D1315" s="1">
        <v>41639</v>
      </c>
      <c r="E1315" s="2">
        <v>27351573000</v>
      </c>
      <c r="F1315" s="2">
        <v>25986382000</v>
      </c>
      <c r="G1315" s="2">
        <v>175148000</v>
      </c>
      <c r="H1315">
        <v>0</v>
      </c>
      <c r="I1315">
        <v>0</v>
      </c>
      <c r="J1315" t="s">
        <v>12</v>
      </c>
      <c r="K1315" t="s">
        <v>436</v>
      </c>
    </row>
    <row r="1316" spans="1:11" hidden="1" x14ac:dyDescent="0.3">
      <c r="A1316">
        <v>442</v>
      </c>
      <c r="B1316" t="s">
        <v>470</v>
      </c>
      <c r="C1316" t="s">
        <v>16</v>
      </c>
      <c r="D1316" s="1">
        <v>42308</v>
      </c>
      <c r="E1316" s="2">
        <v>28862800000</v>
      </c>
      <c r="F1316" s="2">
        <v>20143200000</v>
      </c>
      <c r="G1316" s="2">
        <v>3834400000</v>
      </c>
      <c r="H1316" s="2">
        <v>1425100000</v>
      </c>
      <c r="I1316">
        <v>0</v>
      </c>
      <c r="J1316" t="s">
        <v>12</v>
      </c>
      <c r="K1316" t="s">
        <v>419</v>
      </c>
    </row>
    <row r="1317" spans="1:11" hidden="1" x14ac:dyDescent="0.3">
      <c r="A1317">
        <v>1078</v>
      </c>
      <c r="B1317" t="s">
        <v>471</v>
      </c>
      <c r="C1317" t="s">
        <v>20</v>
      </c>
      <c r="D1317" s="1">
        <v>42735</v>
      </c>
      <c r="E1317" s="2">
        <v>30109000000</v>
      </c>
      <c r="F1317" s="2">
        <v>15040000000</v>
      </c>
      <c r="G1317" s="2">
        <v>6111000000</v>
      </c>
      <c r="H1317" s="2">
        <v>1735000000</v>
      </c>
      <c r="I1317">
        <v>0</v>
      </c>
      <c r="J1317" t="s">
        <v>12</v>
      </c>
      <c r="K1317" t="s">
        <v>66</v>
      </c>
    </row>
    <row r="1318" spans="1:11" hidden="1" x14ac:dyDescent="0.3">
      <c r="A1318">
        <v>1077</v>
      </c>
      <c r="B1318" t="s">
        <v>471</v>
      </c>
      <c r="C1318" t="s">
        <v>16</v>
      </c>
      <c r="D1318" s="1">
        <v>42369</v>
      </c>
      <c r="E1318" s="2">
        <v>30274000000</v>
      </c>
      <c r="F1318" s="2">
        <v>15383000000</v>
      </c>
      <c r="G1318" s="2">
        <v>6182000000</v>
      </c>
      <c r="H1318" s="2">
        <v>1763000000</v>
      </c>
      <c r="I1318">
        <v>0</v>
      </c>
      <c r="J1318" t="s">
        <v>12</v>
      </c>
      <c r="K1318" t="s">
        <v>66</v>
      </c>
    </row>
    <row r="1319" spans="1:11" hidden="1" x14ac:dyDescent="0.3">
      <c r="A1319">
        <v>681</v>
      </c>
      <c r="B1319" t="s">
        <v>472</v>
      </c>
      <c r="C1319" t="s">
        <v>15</v>
      </c>
      <c r="D1319" s="1">
        <v>42004</v>
      </c>
      <c r="E1319" s="2">
        <v>30852000000</v>
      </c>
      <c r="F1319" s="2">
        <v>24979000000</v>
      </c>
      <c r="G1319" s="2">
        <v>1984000000</v>
      </c>
      <c r="H1319">
        <v>0</v>
      </c>
      <c r="I1319">
        <v>0</v>
      </c>
      <c r="J1319" t="s">
        <v>12</v>
      </c>
      <c r="K1319" t="s">
        <v>69</v>
      </c>
    </row>
    <row r="1320" spans="1:11" x14ac:dyDescent="0.3">
      <c r="A1320">
        <v>1075</v>
      </c>
      <c r="B1320" t="s">
        <v>471</v>
      </c>
      <c r="C1320" t="s">
        <v>11</v>
      </c>
      <c r="D1320" s="1">
        <v>41639</v>
      </c>
      <c r="E1320" s="2">
        <v>30871000000</v>
      </c>
      <c r="F1320" s="2">
        <v>16106000000</v>
      </c>
      <c r="G1320" s="2">
        <v>6384000000</v>
      </c>
      <c r="H1320" s="2">
        <v>1715000000</v>
      </c>
      <c r="I1320">
        <v>0</v>
      </c>
      <c r="J1320" t="s">
        <v>12</v>
      </c>
      <c r="K1320" t="s">
        <v>66</v>
      </c>
    </row>
    <row r="1321" spans="1:11" hidden="1" x14ac:dyDescent="0.3">
      <c r="A1321">
        <v>1370</v>
      </c>
      <c r="B1321" t="s">
        <v>473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263</v>
      </c>
    </row>
    <row r="1322" spans="1:11" hidden="1" x14ac:dyDescent="0.3">
      <c r="A1322">
        <v>1371</v>
      </c>
      <c r="B1322" t="s">
        <v>473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263</v>
      </c>
    </row>
    <row r="1323" spans="1:11" hidden="1" x14ac:dyDescent="0.3">
      <c r="A1323">
        <v>1372</v>
      </c>
      <c r="B1323" t="s">
        <v>473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263</v>
      </c>
    </row>
    <row r="1324" spans="1:11" hidden="1" x14ac:dyDescent="0.3">
      <c r="A1324">
        <v>1373</v>
      </c>
      <c r="B1324" t="s">
        <v>473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263</v>
      </c>
    </row>
    <row r="1325" spans="1:11" hidden="1" x14ac:dyDescent="0.3">
      <c r="A1325">
        <v>1374</v>
      </c>
      <c r="B1325" t="s">
        <v>474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89</v>
      </c>
      <c r="K1325" t="s">
        <v>90</v>
      </c>
    </row>
    <row r="1326" spans="1:11" hidden="1" x14ac:dyDescent="0.3">
      <c r="A1326">
        <v>1375</v>
      </c>
      <c r="B1326" t="s">
        <v>474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89</v>
      </c>
      <c r="K1326" t="s">
        <v>90</v>
      </c>
    </row>
    <row r="1327" spans="1:11" hidden="1" x14ac:dyDescent="0.3">
      <c r="A1327">
        <v>1376</v>
      </c>
      <c r="B1327" t="s">
        <v>474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89</v>
      </c>
      <c r="K1327" t="s">
        <v>90</v>
      </c>
    </row>
    <row r="1328" spans="1:11" hidden="1" x14ac:dyDescent="0.3">
      <c r="A1328">
        <v>1377</v>
      </c>
      <c r="B1328" t="s">
        <v>474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89</v>
      </c>
      <c r="K1328" t="s">
        <v>90</v>
      </c>
    </row>
    <row r="1329" spans="1:11" x14ac:dyDescent="0.3">
      <c r="A1329">
        <v>680</v>
      </c>
      <c r="B1329" t="s">
        <v>472</v>
      </c>
      <c r="C1329" t="s">
        <v>11</v>
      </c>
      <c r="D1329" s="1">
        <v>41639</v>
      </c>
      <c r="E1329" s="2">
        <v>30930000000</v>
      </c>
      <c r="F1329" s="2">
        <v>25202000000</v>
      </c>
      <c r="G1329" s="2">
        <v>2039000000</v>
      </c>
      <c r="H1329">
        <v>0</v>
      </c>
      <c r="I1329">
        <v>0</v>
      </c>
      <c r="J1329" t="s">
        <v>12</v>
      </c>
      <c r="K1329" t="s">
        <v>69</v>
      </c>
    </row>
    <row r="1330" spans="1:11" hidden="1" x14ac:dyDescent="0.3">
      <c r="A1330">
        <v>683</v>
      </c>
      <c r="B1330" t="s">
        <v>472</v>
      </c>
      <c r="C1330" t="s">
        <v>20</v>
      </c>
      <c r="D1330" s="1">
        <v>42735</v>
      </c>
      <c r="E1330" s="2">
        <v>31353000000</v>
      </c>
      <c r="F1330" s="2">
        <v>25104000000</v>
      </c>
      <c r="G1330" s="2">
        <v>1940000000</v>
      </c>
      <c r="H1330">
        <v>0</v>
      </c>
      <c r="I1330">
        <v>0</v>
      </c>
      <c r="J1330" t="s">
        <v>12</v>
      </c>
      <c r="K1330" t="s">
        <v>69</v>
      </c>
    </row>
    <row r="1331" spans="1:11" hidden="1" x14ac:dyDescent="0.3">
      <c r="A1331">
        <v>682</v>
      </c>
      <c r="B1331" t="s">
        <v>472</v>
      </c>
      <c r="C1331" t="s">
        <v>16</v>
      </c>
      <c r="D1331" s="1">
        <v>42369</v>
      </c>
      <c r="E1331" s="2">
        <v>31469000000</v>
      </c>
      <c r="F1331" s="2">
        <v>25339000000</v>
      </c>
      <c r="G1331" s="2">
        <v>1952000000</v>
      </c>
      <c r="H1331">
        <v>0</v>
      </c>
      <c r="I1331">
        <v>0</v>
      </c>
      <c r="J1331" t="s">
        <v>12</v>
      </c>
      <c r="K1331" t="s">
        <v>69</v>
      </c>
    </row>
    <row r="1332" spans="1:11" hidden="1" x14ac:dyDescent="0.3">
      <c r="A1332">
        <v>1076</v>
      </c>
      <c r="B1332" t="s">
        <v>471</v>
      </c>
      <c r="C1332" t="s">
        <v>15</v>
      </c>
      <c r="D1332" s="1">
        <v>42004</v>
      </c>
      <c r="E1332" s="2">
        <v>31821000000</v>
      </c>
      <c r="F1332" s="2">
        <v>16447000000</v>
      </c>
      <c r="G1332" s="2">
        <v>6469000000</v>
      </c>
      <c r="H1332" s="2">
        <v>1770000000</v>
      </c>
      <c r="I1332">
        <v>0</v>
      </c>
      <c r="J1332" t="s">
        <v>12</v>
      </c>
      <c r="K1332" t="s">
        <v>66</v>
      </c>
    </row>
    <row r="1333" spans="1:11" hidden="1" x14ac:dyDescent="0.3">
      <c r="A1333">
        <v>1382</v>
      </c>
      <c r="B1333" t="s">
        <v>475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156</v>
      </c>
    </row>
    <row r="1334" spans="1:11" hidden="1" x14ac:dyDescent="0.3">
      <c r="A1334">
        <v>1383</v>
      </c>
      <c r="B1334" t="s">
        <v>475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156</v>
      </c>
    </row>
    <row r="1335" spans="1:11" hidden="1" x14ac:dyDescent="0.3">
      <c r="A1335">
        <v>1384</v>
      </c>
      <c r="B1335" t="s">
        <v>475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156</v>
      </c>
    </row>
    <row r="1336" spans="1:11" hidden="1" x14ac:dyDescent="0.3">
      <c r="A1336">
        <v>1385</v>
      </c>
      <c r="B1336" t="s">
        <v>475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156</v>
      </c>
    </row>
    <row r="1337" spans="1:11" hidden="1" x14ac:dyDescent="0.3">
      <c r="A1337">
        <v>1386</v>
      </c>
      <c r="B1337" t="s">
        <v>476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46</v>
      </c>
      <c r="K1337" t="s">
        <v>47</v>
      </c>
    </row>
    <row r="1338" spans="1:11" hidden="1" x14ac:dyDescent="0.3">
      <c r="A1338">
        <v>1387</v>
      </c>
      <c r="B1338" t="s">
        <v>476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46</v>
      </c>
      <c r="K1338" t="s">
        <v>47</v>
      </c>
    </row>
    <row r="1339" spans="1:11" hidden="1" x14ac:dyDescent="0.3">
      <c r="A1339">
        <v>1388</v>
      </c>
      <c r="B1339" t="s">
        <v>476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46</v>
      </c>
      <c r="K1339" t="s">
        <v>47</v>
      </c>
    </row>
    <row r="1340" spans="1:11" hidden="1" x14ac:dyDescent="0.3">
      <c r="A1340">
        <v>1389</v>
      </c>
      <c r="B1340" t="s">
        <v>476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46</v>
      </c>
      <c r="K1340" t="s">
        <v>47</v>
      </c>
    </row>
    <row r="1341" spans="1:11" hidden="1" x14ac:dyDescent="0.3">
      <c r="A1341">
        <v>1394</v>
      </c>
      <c r="B1341" t="s">
        <v>477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89</v>
      </c>
      <c r="K1341" t="s">
        <v>345</v>
      </c>
    </row>
    <row r="1342" spans="1:11" hidden="1" x14ac:dyDescent="0.3">
      <c r="A1342">
        <v>1395</v>
      </c>
      <c r="B1342" t="s">
        <v>477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89</v>
      </c>
      <c r="K1342" t="s">
        <v>345</v>
      </c>
    </row>
    <row r="1343" spans="1:11" hidden="1" x14ac:dyDescent="0.3">
      <c r="A1343">
        <v>1396</v>
      </c>
      <c r="B1343" t="s">
        <v>477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89</v>
      </c>
      <c r="K1343" t="s">
        <v>345</v>
      </c>
    </row>
    <row r="1344" spans="1:11" hidden="1" x14ac:dyDescent="0.3">
      <c r="A1344">
        <v>1397</v>
      </c>
      <c r="B1344" t="s">
        <v>477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89</v>
      </c>
      <c r="K1344" t="s">
        <v>345</v>
      </c>
    </row>
    <row r="1345" spans="1:11" hidden="1" x14ac:dyDescent="0.3">
      <c r="A1345">
        <v>1398</v>
      </c>
      <c r="B1345" t="s">
        <v>478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63</v>
      </c>
      <c r="K1345" t="s">
        <v>100</v>
      </c>
    </row>
    <row r="1346" spans="1:11" hidden="1" x14ac:dyDescent="0.3">
      <c r="A1346">
        <v>1399</v>
      </c>
      <c r="B1346" t="s">
        <v>478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63</v>
      </c>
      <c r="K1346" t="s">
        <v>100</v>
      </c>
    </row>
    <row r="1347" spans="1:11" hidden="1" x14ac:dyDescent="0.3">
      <c r="A1347">
        <v>1400</v>
      </c>
      <c r="B1347" t="s">
        <v>478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63</v>
      </c>
      <c r="K1347" t="s">
        <v>100</v>
      </c>
    </row>
    <row r="1348" spans="1:11" hidden="1" x14ac:dyDescent="0.3">
      <c r="A1348">
        <v>1401</v>
      </c>
      <c r="B1348" t="s">
        <v>478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63</v>
      </c>
      <c r="K1348" t="s">
        <v>100</v>
      </c>
    </row>
    <row r="1349" spans="1:11" hidden="1" x14ac:dyDescent="0.3">
      <c r="A1349">
        <v>1402</v>
      </c>
      <c r="B1349" t="s">
        <v>479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63</v>
      </c>
      <c r="K1349" t="s">
        <v>64</v>
      </c>
    </row>
    <row r="1350" spans="1:11" hidden="1" x14ac:dyDescent="0.3">
      <c r="A1350">
        <v>1403</v>
      </c>
      <c r="B1350" t="s">
        <v>479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63</v>
      </c>
      <c r="K1350" t="s">
        <v>64</v>
      </c>
    </row>
    <row r="1351" spans="1:11" hidden="1" x14ac:dyDescent="0.3">
      <c r="A1351">
        <v>1404</v>
      </c>
      <c r="B1351" t="s">
        <v>479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63</v>
      </c>
      <c r="K1351" t="s">
        <v>64</v>
      </c>
    </row>
    <row r="1352" spans="1:11" hidden="1" x14ac:dyDescent="0.3">
      <c r="A1352">
        <v>1405</v>
      </c>
      <c r="B1352" t="s">
        <v>479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63</v>
      </c>
      <c r="K1352" t="s">
        <v>64</v>
      </c>
    </row>
    <row r="1353" spans="1:11" hidden="1" x14ac:dyDescent="0.3">
      <c r="A1353">
        <v>1406</v>
      </c>
      <c r="B1353" t="s">
        <v>480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85</v>
      </c>
    </row>
    <row r="1354" spans="1:11" hidden="1" x14ac:dyDescent="0.3">
      <c r="A1354">
        <v>1407</v>
      </c>
      <c r="B1354" t="s">
        <v>480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85</v>
      </c>
    </row>
    <row r="1355" spans="1:11" hidden="1" x14ac:dyDescent="0.3">
      <c r="A1355">
        <v>1408</v>
      </c>
      <c r="B1355" t="s">
        <v>480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85</v>
      </c>
    </row>
    <row r="1356" spans="1:11" hidden="1" x14ac:dyDescent="0.3">
      <c r="A1356">
        <v>1409</v>
      </c>
      <c r="B1356" t="s">
        <v>480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85</v>
      </c>
    </row>
    <row r="1357" spans="1:11" hidden="1" x14ac:dyDescent="0.3">
      <c r="A1357">
        <v>1410</v>
      </c>
      <c r="B1357" t="s">
        <v>481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40</v>
      </c>
      <c r="K1357" t="s">
        <v>126</v>
      </c>
    </row>
    <row r="1358" spans="1:11" hidden="1" x14ac:dyDescent="0.3">
      <c r="A1358">
        <v>1411</v>
      </c>
      <c r="B1358" t="s">
        <v>481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40</v>
      </c>
      <c r="K1358" t="s">
        <v>126</v>
      </c>
    </row>
    <row r="1359" spans="1:11" hidden="1" x14ac:dyDescent="0.3">
      <c r="A1359">
        <v>1412</v>
      </c>
      <c r="B1359" t="s">
        <v>481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40</v>
      </c>
      <c r="K1359" t="s">
        <v>126</v>
      </c>
    </row>
    <row r="1360" spans="1:11" hidden="1" x14ac:dyDescent="0.3">
      <c r="A1360">
        <v>1413</v>
      </c>
      <c r="B1360" t="s">
        <v>481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40</v>
      </c>
      <c r="K1360" t="s">
        <v>126</v>
      </c>
    </row>
    <row r="1361" spans="1:11" hidden="1" x14ac:dyDescent="0.3">
      <c r="A1361">
        <v>1414</v>
      </c>
      <c r="B1361" t="s">
        <v>482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56</v>
      </c>
      <c r="K1361" t="s">
        <v>483</v>
      </c>
    </row>
    <row r="1362" spans="1:11" hidden="1" x14ac:dyDescent="0.3">
      <c r="A1362">
        <v>1415</v>
      </c>
      <c r="B1362" t="s">
        <v>482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56</v>
      </c>
      <c r="K1362" t="s">
        <v>483</v>
      </c>
    </row>
    <row r="1363" spans="1:11" hidden="1" x14ac:dyDescent="0.3">
      <c r="A1363">
        <v>1416</v>
      </c>
      <c r="B1363" t="s">
        <v>482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56</v>
      </c>
      <c r="K1363" t="s">
        <v>483</v>
      </c>
    </row>
    <row r="1364" spans="1:11" hidden="1" x14ac:dyDescent="0.3">
      <c r="A1364">
        <v>1417</v>
      </c>
      <c r="B1364" t="s">
        <v>482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56</v>
      </c>
      <c r="K1364" t="s">
        <v>483</v>
      </c>
    </row>
    <row r="1365" spans="1:11" hidden="1" x14ac:dyDescent="0.3">
      <c r="A1365">
        <v>1418</v>
      </c>
      <c r="B1365" t="s">
        <v>484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485</v>
      </c>
    </row>
    <row r="1366" spans="1:11" hidden="1" x14ac:dyDescent="0.3">
      <c r="A1366">
        <v>1419</v>
      </c>
      <c r="B1366" t="s">
        <v>484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485</v>
      </c>
    </row>
    <row r="1367" spans="1:11" hidden="1" x14ac:dyDescent="0.3">
      <c r="A1367">
        <v>1420</v>
      </c>
      <c r="B1367" t="s">
        <v>484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485</v>
      </c>
    </row>
    <row r="1368" spans="1:11" hidden="1" x14ac:dyDescent="0.3">
      <c r="A1368">
        <v>1421</v>
      </c>
      <c r="B1368" t="s">
        <v>484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485</v>
      </c>
    </row>
    <row r="1369" spans="1:11" hidden="1" x14ac:dyDescent="0.3">
      <c r="A1369">
        <v>1422</v>
      </c>
      <c r="B1369" t="s">
        <v>486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205</v>
      </c>
    </row>
    <row r="1370" spans="1:11" hidden="1" x14ac:dyDescent="0.3">
      <c r="A1370">
        <v>1423</v>
      </c>
      <c r="B1370" t="s">
        <v>486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205</v>
      </c>
    </row>
    <row r="1371" spans="1:11" hidden="1" x14ac:dyDescent="0.3">
      <c r="A1371">
        <v>1424</v>
      </c>
      <c r="B1371" t="s">
        <v>486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205</v>
      </c>
    </row>
    <row r="1372" spans="1:11" hidden="1" x14ac:dyDescent="0.3">
      <c r="A1372">
        <v>1425</v>
      </c>
      <c r="B1372" t="s">
        <v>486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205</v>
      </c>
    </row>
    <row r="1373" spans="1:11" hidden="1" x14ac:dyDescent="0.3">
      <c r="A1373">
        <v>1426</v>
      </c>
      <c r="B1373" t="s">
        <v>487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46</v>
      </c>
      <c r="K1373" t="s">
        <v>49</v>
      </c>
    </row>
    <row r="1374" spans="1:11" hidden="1" x14ac:dyDescent="0.3">
      <c r="A1374">
        <v>1427</v>
      </c>
      <c r="B1374" t="s">
        <v>487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46</v>
      </c>
      <c r="K1374" t="s">
        <v>49</v>
      </c>
    </row>
    <row r="1375" spans="1:11" hidden="1" x14ac:dyDescent="0.3">
      <c r="A1375">
        <v>1428</v>
      </c>
      <c r="B1375" t="s">
        <v>487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46</v>
      </c>
      <c r="K1375" t="s">
        <v>49</v>
      </c>
    </row>
    <row r="1376" spans="1:11" hidden="1" x14ac:dyDescent="0.3">
      <c r="A1376">
        <v>1429</v>
      </c>
      <c r="B1376" t="s">
        <v>487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46</v>
      </c>
      <c r="K1376" t="s">
        <v>49</v>
      </c>
    </row>
    <row r="1377" spans="1:11" hidden="1" x14ac:dyDescent="0.3">
      <c r="A1377">
        <v>1430</v>
      </c>
      <c r="B1377" t="s">
        <v>488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56</v>
      </c>
      <c r="K1377" t="s">
        <v>57</v>
      </c>
    </row>
    <row r="1378" spans="1:11" hidden="1" x14ac:dyDescent="0.3">
      <c r="A1378">
        <v>1431</v>
      </c>
      <c r="B1378" t="s">
        <v>488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56</v>
      </c>
      <c r="K1378" t="s">
        <v>57</v>
      </c>
    </row>
    <row r="1379" spans="1:11" hidden="1" x14ac:dyDescent="0.3">
      <c r="A1379">
        <v>1432</v>
      </c>
      <c r="B1379" t="s">
        <v>488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56</v>
      </c>
      <c r="K1379" t="s">
        <v>57</v>
      </c>
    </row>
    <row r="1380" spans="1:11" hidden="1" x14ac:dyDescent="0.3">
      <c r="A1380">
        <v>1433</v>
      </c>
      <c r="B1380" t="s">
        <v>488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56</v>
      </c>
      <c r="K1380" t="s">
        <v>57</v>
      </c>
    </row>
    <row r="1381" spans="1:11" hidden="1" x14ac:dyDescent="0.3">
      <c r="A1381">
        <v>1438</v>
      </c>
      <c r="B1381" t="s">
        <v>489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85</v>
      </c>
    </row>
    <row r="1382" spans="1:11" hidden="1" x14ac:dyDescent="0.3">
      <c r="A1382">
        <v>1439</v>
      </c>
      <c r="B1382" t="s">
        <v>489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85</v>
      </c>
    </row>
    <row r="1383" spans="1:11" hidden="1" x14ac:dyDescent="0.3">
      <c r="A1383">
        <v>1440</v>
      </c>
      <c r="B1383" t="s">
        <v>489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85</v>
      </c>
    </row>
    <row r="1384" spans="1:11" hidden="1" x14ac:dyDescent="0.3">
      <c r="A1384">
        <v>1441</v>
      </c>
      <c r="B1384" t="s">
        <v>489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85</v>
      </c>
    </row>
    <row r="1385" spans="1:11" hidden="1" x14ac:dyDescent="0.3">
      <c r="A1385">
        <v>441</v>
      </c>
      <c r="B1385" t="s">
        <v>470</v>
      </c>
      <c r="C1385" t="s">
        <v>15</v>
      </c>
      <c r="D1385" s="1">
        <v>41943</v>
      </c>
      <c r="E1385" s="2">
        <v>36066900000</v>
      </c>
      <c r="F1385" s="2">
        <v>24775800000</v>
      </c>
      <c r="G1385" s="2">
        <v>4377700000</v>
      </c>
      <c r="H1385" s="2">
        <v>1452000000</v>
      </c>
      <c r="I1385">
        <v>0</v>
      </c>
      <c r="J1385" t="s">
        <v>12</v>
      </c>
      <c r="K1385" t="s">
        <v>419</v>
      </c>
    </row>
    <row r="1386" spans="1:11" x14ac:dyDescent="0.3">
      <c r="A1386">
        <v>1578</v>
      </c>
      <c r="B1386" t="s">
        <v>490</v>
      </c>
      <c r="C1386" t="s">
        <v>11</v>
      </c>
      <c r="D1386" s="1">
        <v>41274</v>
      </c>
      <c r="E1386" s="2">
        <v>37152000000</v>
      </c>
      <c r="F1386" s="2">
        <v>17820000000</v>
      </c>
      <c r="G1386" s="2">
        <v>16448000000</v>
      </c>
      <c r="H1386">
        <v>0</v>
      </c>
      <c r="I1386" s="2">
        <v>1522000000</v>
      </c>
      <c r="J1386" t="s">
        <v>12</v>
      </c>
      <c r="K1386" t="s">
        <v>213</v>
      </c>
    </row>
    <row r="1387" spans="1:11" x14ac:dyDescent="0.3">
      <c r="A1387">
        <v>432</v>
      </c>
      <c r="B1387" t="s">
        <v>491</v>
      </c>
      <c r="C1387" t="s">
        <v>11</v>
      </c>
      <c r="D1387" s="1">
        <v>41639</v>
      </c>
      <c r="E1387" s="2">
        <v>37773000000</v>
      </c>
      <c r="F1387" s="2">
        <v>20964000000</v>
      </c>
      <c r="G1387" s="2">
        <v>11349000000</v>
      </c>
      <c r="H1387">
        <v>0</v>
      </c>
      <c r="I1387" s="2">
        <v>1658000000</v>
      </c>
      <c r="J1387" t="s">
        <v>12</v>
      </c>
      <c r="K1387" t="s">
        <v>213</v>
      </c>
    </row>
    <row r="1388" spans="1:11" x14ac:dyDescent="0.3">
      <c r="A1388">
        <v>440</v>
      </c>
      <c r="B1388" t="s">
        <v>470</v>
      </c>
      <c r="C1388" t="s">
        <v>11</v>
      </c>
      <c r="D1388" s="1">
        <v>41578</v>
      </c>
      <c r="E1388" s="2">
        <v>37795400000</v>
      </c>
      <c r="F1388" s="2">
        <v>25667300000</v>
      </c>
      <c r="G1388" s="2">
        <v>4426100000</v>
      </c>
      <c r="H1388" s="2">
        <v>1477300000</v>
      </c>
      <c r="I1388">
        <v>0</v>
      </c>
      <c r="J1388" t="s">
        <v>12</v>
      </c>
      <c r="K1388" t="s">
        <v>419</v>
      </c>
    </row>
    <row r="1389" spans="1:11" hidden="1" x14ac:dyDescent="0.3">
      <c r="A1389">
        <v>1446</v>
      </c>
      <c r="B1389" t="s">
        <v>492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46</v>
      </c>
      <c r="K1389" t="s">
        <v>47</v>
      </c>
    </row>
    <row r="1390" spans="1:11" hidden="1" x14ac:dyDescent="0.3">
      <c r="A1390">
        <v>1447</v>
      </c>
      <c r="B1390" t="s">
        <v>492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46</v>
      </c>
      <c r="K1390" t="s">
        <v>47</v>
      </c>
    </row>
    <row r="1391" spans="1:11" hidden="1" x14ac:dyDescent="0.3">
      <c r="A1391">
        <v>1448</v>
      </c>
      <c r="B1391" t="s">
        <v>492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46</v>
      </c>
      <c r="K1391" t="s">
        <v>47</v>
      </c>
    </row>
    <row r="1392" spans="1:11" hidden="1" x14ac:dyDescent="0.3">
      <c r="A1392">
        <v>1449</v>
      </c>
      <c r="B1392" t="s">
        <v>492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46</v>
      </c>
      <c r="K1392" t="s">
        <v>47</v>
      </c>
    </row>
    <row r="1393" spans="1:11" hidden="1" x14ac:dyDescent="0.3">
      <c r="A1393">
        <v>1450</v>
      </c>
      <c r="B1393" t="s">
        <v>493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51</v>
      </c>
      <c r="K1393" t="s">
        <v>107</v>
      </c>
    </row>
    <row r="1394" spans="1:11" hidden="1" x14ac:dyDescent="0.3">
      <c r="A1394">
        <v>1451</v>
      </c>
      <c r="B1394" t="s">
        <v>493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51</v>
      </c>
      <c r="K1394" t="s">
        <v>107</v>
      </c>
    </row>
    <row r="1395" spans="1:11" hidden="1" x14ac:dyDescent="0.3">
      <c r="A1395">
        <v>1452</v>
      </c>
      <c r="B1395" t="s">
        <v>493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51</v>
      </c>
      <c r="K1395" t="s">
        <v>107</v>
      </c>
    </row>
    <row r="1396" spans="1:11" hidden="1" x14ac:dyDescent="0.3">
      <c r="A1396">
        <v>1453</v>
      </c>
      <c r="B1396" t="s">
        <v>493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51</v>
      </c>
      <c r="K1396" t="s">
        <v>107</v>
      </c>
    </row>
    <row r="1397" spans="1:11" hidden="1" x14ac:dyDescent="0.3">
      <c r="A1397">
        <v>1122</v>
      </c>
      <c r="B1397" t="s">
        <v>423</v>
      </c>
      <c r="C1397" t="s">
        <v>20</v>
      </c>
      <c r="D1397" s="1">
        <v>42614</v>
      </c>
      <c r="E1397" s="2">
        <v>12399000000</v>
      </c>
      <c r="F1397" s="2">
        <v>9894000000</v>
      </c>
      <c r="G1397" s="2">
        <v>653000000</v>
      </c>
      <c r="H1397" s="2">
        <v>1617000000</v>
      </c>
      <c r="I1397">
        <v>0</v>
      </c>
      <c r="J1397" t="s">
        <v>22</v>
      </c>
      <c r="K1397" t="s">
        <v>32</v>
      </c>
    </row>
    <row r="1398" spans="1:11" hidden="1" x14ac:dyDescent="0.3">
      <c r="A1398">
        <v>411</v>
      </c>
      <c r="B1398" t="s">
        <v>399</v>
      </c>
      <c r="C1398" t="s">
        <v>20</v>
      </c>
      <c r="D1398" s="1">
        <v>42369</v>
      </c>
      <c r="E1398" s="2">
        <v>12416000000</v>
      </c>
      <c r="F1398" s="2">
        <v>7440200000</v>
      </c>
      <c r="G1398" s="2">
        <v>2508600000</v>
      </c>
      <c r="H1398">
        <v>0</v>
      </c>
      <c r="I1398" s="2">
        <v>325200000</v>
      </c>
      <c r="J1398" t="s">
        <v>22</v>
      </c>
      <c r="K1398" t="s">
        <v>265</v>
      </c>
    </row>
    <row r="1399" spans="1:11" hidden="1" x14ac:dyDescent="0.3">
      <c r="A1399">
        <v>617</v>
      </c>
      <c r="B1399" t="s">
        <v>404</v>
      </c>
      <c r="C1399" t="s">
        <v>15</v>
      </c>
      <c r="D1399" s="1">
        <v>42004</v>
      </c>
      <c r="E1399" s="2">
        <v>12466000000</v>
      </c>
      <c r="F1399" s="2">
        <v>2153000000</v>
      </c>
      <c r="G1399" s="2">
        <v>2653000000</v>
      </c>
      <c r="H1399" s="2">
        <v>2666000000</v>
      </c>
      <c r="I1399">
        <v>0</v>
      </c>
      <c r="J1399" t="s">
        <v>22</v>
      </c>
      <c r="K1399" t="s">
        <v>23</v>
      </c>
    </row>
    <row r="1400" spans="1:11" hidden="1" x14ac:dyDescent="0.3">
      <c r="A1400">
        <v>1623</v>
      </c>
      <c r="B1400" t="s">
        <v>463</v>
      </c>
      <c r="C1400" t="s">
        <v>15</v>
      </c>
      <c r="D1400" s="1">
        <v>41912</v>
      </c>
      <c r="E1400" s="2">
        <v>12702000000</v>
      </c>
      <c r="F1400" s="2">
        <v>1875000000</v>
      </c>
      <c r="G1400" s="2">
        <v>2242000000</v>
      </c>
      <c r="H1400">
        <v>0</v>
      </c>
      <c r="I1400" s="2">
        <v>435000000</v>
      </c>
      <c r="J1400" t="s">
        <v>22</v>
      </c>
      <c r="K1400" t="s">
        <v>23</v>
      </c>
    </row>
    <row r="1401" spans="1:11" hidden="1" x14ac:dyDescent="0.3">
      <c r="A1401">
        <v>1462</v>
      </c>
      <c r="B1401" t="s">
        <v>494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40</v>
      </c>
      <c r="K1401" t="s">
        <v>495</v>
      </c>
    </row>
    <row r="1402" spans="1:11" hidden="1" x14ac:dyDescent="0.3">
      <c r="A1402">
        <v>1463</v>
      </c>
      <c r="B1402" t="s">
        <v>494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40</v>
      </c>
      <c r="K1402" t="s">
        <v>495</v>
      </c>
    </row>
    <row r="1403" spans="1:11" hidden="1" x14ac:dyDescent="0.3">
      <c r="A1403">
        <v>1464</v>
      </c>
      <c r="B1403" t="s">
        <v>494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40</v>
      </c>
      <c r="K1403" t="s">
        <v>495</v>
      </c>
    </row>
    <row r="1404" spans="1:11" hidden="1" x14ac:dyDescent="0.3">
      <c r="A1404">
        <v>1465</v>
      </c>
      <c r="B1404" t="s">
        <v>494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40</v>
      </c>
      <c r="K1404" t="s">
        <v>495</v>
      </c>
    </row>
    <row r="1405" spans="1:11" hidden="1" x14ac:dyDescent="0.3">
      <c r="A1405">
        <v>1466</v>
      </c>
      <c r="B1405" t="s">
        <v>496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485</v>
      </c>
    </row>
    <row r="1406" spans="1:11" hidden="1" x14ac:dyDescent="0.3">
      <c r="A1406">
        <v>1467</v>
      </c>
      <c r="B1406" t="s">
        <v>496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485</v>
      </c>
    </row>
    <row r="1407" spans="1:11" hidden="1" x14ac:dyDescent="0.3">
      <c r="A1407">
        <v>1468</v>
      </c>
      <c r="B1407" t="s">
        <v>496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485</v>
      </c>
    </row>
    <row r="1408" spans="1:11" hidden="1" x14ac:dyDescent="0.3">
      <c r="A1408">
        <v>1469</v>
      </c>
      <c r="B1408" t="s">
        <v>496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485</v>
      </c>
    </row>
    <row r="1409" spans="1:11" hidden="1" x14ac:dyDescent="0.3">
      <c r="A1409">
        <v>1562</v>
      </c>
      <c r="B1409" t="s">
        <v>468</v>
      </c>
      <c r="C1409" t="s">
        <v>11</v>
      </c>
      <c r="D1409" s="1">
        <v>41274</v>
      </c>
      <c r="E1409" s="2">
        <v>12825000000</v>
      </c>
      <c r="F1409" s="2">
        <v>6457000000</v>
      </c>
      <c r="G1409" s="2">
        <v>1804000000</v>
      </c>
      <c r="H1409" s="2">
        <v>1877000000</v>
      </c>
      <c r="I1409">
        <v>0</v>
      </c>
      <c r="J1409" t="s">
        <v>22</v>
      </c>
      <c r="K1409" t="s">
        <v>32</v>
      </c>
    </row>
    <row r="1410" spans="1:11" hidden="1" x14ac:dyDescent="0.3">
      <c r="A1410">
        <v>1677</v>
      </c>
      <c r="B1410" t="s">
        <v>497</v>
      </c>
      <c r="C1410" t="s">
        <v>20</v>
      </c>
      <c r="D1410" s="1">
        <v>42552</v>
      </c>
      <c r="E1410" s="2">
        <v>12994000000</v>
      </c>
      <c r="F1410" s="2">
        <v>9559000000</v>
      </c>
      <c r="G1410" s="2">
        <v>1342000000</v>
      </c>
      <c r="H1410" s="2">
        <v>1627000000</v>
      </c>
      <c r="I1410">
        <v>0</v>
      </c>
      <c r="J1410" t="s">
        <v>22</v>
      </c>
      <c r="K1410" t="s">
        <v>460</v>
      </c>
    </row>
    <row r="1411" spans="1:11" hidden="1" x14ac:dyDescent="0.3">
      <c r="A1411">
        <v>1565</v>
      </c>
      <c r="B1411" t="s">
        <v>468</v>
      </c>
      <c r="C1411" t="s">
        <v>20</v>
      </c>
      <c r="D1411" s="1">
        <v>42369</v>
      </c>
      <c r="E1411" s="2">
        <v>13000000000</v>
      </c>
      <c r="F1411" s="2">
        <v>5440000000</v>
      </c>
      <c r="G1411" s="2">
        <v>1748000000</v>
      </c>
      <c r="H1411" s="2">
        <v>1280000000</v>
      </c>
      <c r="I1411">
        <v>0</v>
      </c>
      <c r="J1411" t="s">
        <v>22</v>
      </c>
      <c r="K1411" t="s">
        <v>32</v>
      </c>
    </row>
    <row r="1412" spans="1:11" hidden="1" x14ac:dyDescent="0.3">
      <c r="A1412">
        <v>1564</v>
      </c>
      <c r="B1412" t="s">
        <v>468</v>
      </c>
      <c r="C1412" t="s">
        <v>16</v>
      </c>
      <c r="D1412" s="1">
        <v>42004</v>
      </c>
      <c r="E1412" s="2">
        <v>13045000000</v>
      </c>
      <c r="F1412" s="2">
        <v>5618000000</v>
      </c>
      <c r="G1412" s="2">
        <v>1843000000</v>
      </c>
      <c r="H1412" s="2">
        <v>1358000000</v>
      </c>
      <c r="I1412">
        <v>0</v>
      </c>
      <c r="J1412" t="s">
        <v>22</v>
      </c>
      <c r="K1412" t="s">
        <v>32</v>
      </c>
    </row>
    <row r="1413" spans="1:11" hidden="1" x14ac:dyDescent="0.3">
      <c r="A1413">
        <v>1474</v>
      </c>
      <c r="B1413" t="s">
        <v>498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89</v>
      </c>
      <c r="K1413" t="s">
        <v>90</v>
      </c>
    </row>
    <row r="1414" spans="1:11" hidden="1" x14ac:dyDescent="0.3">
      <c r="A1414">
        <v>1475</v>
      </c>
      <c r="B1414" t="s">
        <v>498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89</v>
      </c>
      <c r="K1414" t="s">
        <v>90</v>
      </c>
    </row>
    <row r="1415" spans="1:11" hidden="1" x14ac:dyDescent="0.3">
      <c r="A1415">
        <v>1476</v>
      </c>
      <c r="B1415" t="s">
        <v>498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89</v>
      </c>
      <c r="K1415" t="s">
        <v>90</v>
      </c>
    </row>
    <row r="1416" spans="1:11" hidden="1" x14ac:dyDescent="0.3">
      <c r="A1416">
        <v>1477</v>
      </c>
      <c r="B1416" t="s">
        <v>498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89</v>
      </c>
      <c r="K1416" t="s">
        <v>90</v>
      </c>
    </row>
    <row r="1417" spans="1:11" hidden="1" x14ac:dyDescent="0.3">
      <c r="A1417">
        <v>1478</v>
      </c>
      <c r="B1417" t="s">
        <v>499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51</v>
      </c>
      <c r="K1417" t="s">
        <v>104</v>
      </c>
    </row>
    <row r="1418" spans="1:11" hidden="1" x14ac:dyDescent="0.3">
      <c r="A1418">
        <v>1479</v>
      </c>
      <c r="B1418" t="s">
        <v>499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51</v>
      </c>
      <c r="K1418" t="s">
        <v>104</v>
      </c>
    </row>
    <row r="1419" spans="1:11" hidden="1" x14ac:dyDescent="0.3">
      <c r="A1419">
        <v>1480</v>
      </c>
      <c r="B1419" t="s">
        <v>499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51</v>
      </c>
      <c r="K1419" t="s">
        <v>104</v>
      </c>
    </row>
    <row r="1420" spans="1:11" hidden="1" x14ac:dyDescent="0.3">
      <c r="A1420">
        <v>1481</v>
      </c>
      <c r="B1420" t="s">
        <v>499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51</v>
      </c>
      <c r="K1420" t="s">
        <v>104</v>
      </c>
    </row>
    <row r="1421" spans="1:11" hidden="1" x14ac:dyDescent="0.3">
      <c r="A1421">
        <v>1482</v>
      </c>
      <c r="B1421" t="s">
        <v>500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3">
      <c r="A1422">
        <v>1483</v>
      </c>
      <c r="B1422" t="s">
        <v>500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3">
      <c r="A1423">
        <v>1484</v>
      </c>
      <c r="B1423" t="s">
        <v>500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3">
      <c r="A1424">
        <v>1485</v>
      </c>
      <c r="B1424" t="s">
        <v>500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3">
      <c r="A1425">
        <v>165</v>
      </c>
      <c r="B1425" t="s">
        <v>377</v>
      </c>
      <c r="C1425" t="s">
        <v>15</v>
      </c>
      <c r="D1425" s="1">
        <v>42673</v>
      </c>
      <c r="E1425" s="2">
        <v>13240000000</v>
      </c>
      <c r="F1425" s="2">
        <v>7300000000</v>
      </c>
      <c r="G1425" s="2">
        <v>806000000</v>
      </c>
      <c r="H1425" s="2">
        <v>2674000000</v>
      </c>
      <c r="I1425" s="2">
        <v>1873000000</v>
      </c>
      <c r="J1425" t="s">
        <v>22</v>
      </c>
      <c r="K1425" t="s">
        <v>32</v>
      </c>
    </row>
    <row r="1426" spans="1:11" hidden="1" x14ac:dyDescent="0.3">
      <c r="A1426">
        <v>1459</v>
      </c>
      <c r="B1426" t="s">
        <v>459</v>
      </c>
      <c r="C1426" t="s">
        <v>15</v>
      </c>
      <c r="D1426" s="1">
        <v>41817</v>
      </c>
      <c r="E1426" s="2">
        <v>13724000000</v>
      </c>
      <c r="F1426" s="2">
        <v>9878000000</v>
      </c>
      <c r="G1426" s="2">
        <v>722000000</v>
      </c>
      <c r="H1426" s="2">
        <v>1226000000</v>
      </c>
      <c r="I1426" s="2">
        <v>98000000</v>
      </c>
      <c r="J1426" t="s">
        <v>22</v>
      </c>
      <c r="K1426" t="s">
        <v>460</v>
      </c>
    </row>
    <row r="1427" spans="1:11" hidden="1" x14ac:dyDescent="0.3">
      <c r="A1427">
        <v>1460</v>
      </c>
      <c r="B1427" t="s">
        <v>459</v>
      </c>
      <c r="C1427" t="s">
        <v>16</v>
      </c>
      <c r="D1427" s="1">
        <v>42188</v>
      </c>
      <c r="E1427" s="2">
        <v>13739000000</v>
      </c>
      <c r="F1427" s="2">
        <v>9930000000</v>
      </c>
      <c r="G1427" s="2">
        <v>237000000</v>
      </c>
      <c r="H1427" s="2">
        <v>1353000000</v>
      </c>
      <c r="I1427" s="2">
        <v>129000000</v>
      </c>
      <c r="J1427" t="s">
        <v>22</v>
      </c>
      <c r="K1427" t="s">
        <v>460</v>
      </c>
    </row>
    <row r="1428" spans="1:11" hidden="1" x14ac:dyDescent="0.3">
      <c r="A1428">
        <v>1624</v>
      </c>
      <c r="B1428" t="s">
        <v>463</v>
      </c>
      <c r="C1428" t="s">
        <v>16</v>
      </c>
      <c r="D1428" s="1">
        <v>42277</v>
      </c>
      <c r="E1428" s="2">
        <v>13880000000</v>
      </c>
      <c r="F1428" s="2">
        <v>2079000000</v>
      </c>
      <c r="G1428" s="2">
        <v>2229000000</v>
      </c>
      <c r="H1428">
        <v>0</v>
      </c>
      <c r="I1428" s="2">
        <v>494000000</v>
      </c>
      <c r="J1428" t="s">
        <v>22</v>
      </c>
      <c r="K1428" t="s">
        <v>23</v>
      </c>
    </row>
    <row r="1429" spans="1:11" hidden="1" x14ac:dyDescent="0.3">
      <c r="A1429">
        <v>1490</v>
      </c>
      <c r="B1429" t="s">
        <v>501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40</v>
      </c>
      <c r="K1429" t="s">
        <v>502</v>
      </c>
    </row>
    <row r="1430" spans="1:11" hidden="1" x14ac:dyDescent="0.3">
      <c r="A1430">
        <v>1491</v>
      </c>
      <c r="B1430" t="s">
        <v>501</v>
      </c>
      <c r="C1430" t="s">
        <v>15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40</v>
      </c>
      <c r="K1430" t="s">
        <v>502</v>
      </c>
    </row>
    <row r="1431" spans="1:11" hidden="1" x14ac:dyDescent="0.3">
      <c r="A1431">
        <v>1492</v>
      </c>
      <c r="B1431" t="s">
        <v>501</v>
      </c>
      <c r="C1431" t="s">
        <v>16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40</v>
      </c>
      <c r="K1431" t="s">
        <v>502</v>
      </c>
    </row>
    <row r="1432" spans="1:11" hidden="1" x14ac:dyDescent="0.3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40</v>
      </c>
      <c r="K1432" t="s">
        <v>502</v>
      </c>
    </row>
    <row r="1433" spans="1:11" hidden="1" x14ac:dyDescent="0.3">
      <c r="A1433">
        <v>1494</v>
      </c>
      <c r="B1433" t="s">
        <v>503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179</v>
      </c>
      <c r="K1433" t="s">
        <v>180</v>
      </c>
    </row>
    <row r="1434" spans="1:11" hidden="1" x14ac:dyDescent="0.3">
      <c r="A1434">
        <v>1495</v>
      </c>
      <c r="B1434" t="s">
        <v>503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179</v>
      </c>
      <c r="K1434" t="s">
        <v>180</v>
      </c>
    </row>
    <row r="1435" spans="1:11" hidden="1" x14ac:dyDescent="0.3">
      <c r="A1435">
        <v>1496</v>
      </c>
      <c r="B1435" t="s">
        <v>503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179</v>
      </c>
      <c r="K1435" t="s">
        <v>180</v>
      </c>
    </row>
    <row r="1436" spans="1:11" hidden="1" x14ac:dyDescent="0.3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179</v>
      </c>
      <c r="K1436" t="s">
        <v>180</v>
      </c>
    </row>
    <row r="1437" spans="1:11" hidden="1" x14ac:dyDescent="0.3">
      <c r="A1437">
        <v>1498</v>
      </c>
      <c r="B1437" t="s">
        <v>504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40</v>
      </c>
      <c r="K1437" t="s">
        <v>505</v>
      </c>
    </row>
    <row r="1438" spans="1:11" hidden="1" x14ac:dyDescent="0.3">
      <c r="A1438">
        <v>1499</v>
      </c>
      <c r="B1438" t="s">
        <v>504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40</v>
      </c>
      <c r="K1438" t="s">
        <v>505</v>
      </c>
    </row>
    <row r="1439" spans="1:11" hidden="1" x14ac:dyDescent="0.3">
      <c r="A1439">
        <v>1500</v>
      </c>
      <c r="B1439" t="s">
        <v>504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40</v>
      </c>
      <c r="K1439" t="s">
        <v>505</v>
      </c>
    </row>
    <row r="1440" spans="1:11" hidden="1" x14ac:dyDescent="0.3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40</v>
      </c>
      <c r="K1440" t="s">
        <v>505</v>
      </c>
    </row>
    <row r="1441" spans="1:11" hidden="1" x14ac:dyDescent="0.3">
      <c r="A1441">
        <v>1458</v>
      </c>
      <c r="B1441" t="s">
        <v>459</v>
      </c>
      <c r="C1441" t="s">
        <v>11</v>
      </c>
      <c r="D1441" s="1">
        <v>41453</v>
      </c>
      <c r="E1441" s="2">
        <v>14351000000</v>
      </c>
      <c r="F1441" s="2">
        <v>10411000000</v>
      </c>
      <c r="G1441" s="2">
        <v>635000000</v>
      </c>
      <c r="H1441" s="2">
        <v>1133000000</v>
      </c>
      <c r="I1441" s="2">
        <v>79000000</v>
      </c>
      <c r="J1441" t="s">
        <v>22</v>
      </c>
      <c r="K1441" t="s">
        <v>460</v>
      </c>
    </row>
    <row r="1442" spans="1:11" hidden="1" x14ac:dyDescent="0.3">
      <c r="A1442">
        <v>1676</v>
      </c>
      <c r="B1442" t="s">
        <v>497</v>
      </c>
      <c r="C1442" t="s">
        <v>16</v>
      </c>
      <c r="D1442" s="1">
        <v>42188</v>
      </c>
      <c r="E1442" s="2">
        <v>14572000000</v>
      </c>
      <c r="F1442" s="2">
        <v>10351000000</v>
      </c>
      <c r="G1442" s="2">
        <v>964000000</v>
      </c>
      <c r="H1442" s="2">
        <v>1646000000</v>
      </c>
      <c r="I1442">
        <v>0</v>
      </c>
      <c r="J1442" t="s">
        <v>22</v>
      </c>
      <c r="K1442" t="s">
        <v>460</v>
      </c>
    </row>
    <row r="1443" spans="1:11" hidden="1" x14ac:dyDescent="0.3">
      <c r="A1443">
        <v>1625</v>
      </c>
      <c r="B1443" t="s">
        <v>463</v>
      </c>
      <c r="C1443" t="s">
        <v>20</v>
      </c>
      <c r="D1443" s="1">
        <v>42643</v>
      </c>
      <c r="E1443" s="2">
        <v>15082000000</v>
      </c>
      <c r="F1443" s="2">
        <v>2226000000</v>
      </c>
      <c r="G1443" s="2">
        <v>4469000000</v>
      </c>
      <c r="H1443">
        <v>0</v>
      </c>
      <c r="I1443" s="2">
        <v>502000000</v>
      </c>
      <c r="J1443" t="s">
        <v>22</v>
      </c>
      <c r="K1443" t="s">
        <v>23</v>
      </c>
    </row>
    <row r="1444" spans="1:11" hidden="1" x14ac:dyDescent="0.3">
      <c r="A1444">
        <v>1675</v>
      </c>
      <c r="B1444" t="s">
        <v>497</v>
      </c>
      <c r="C1444" t="s">
        <v>15</v>
      </c>
      <c r="D1444" s="1">
        <v>41817</v>
      </c>
      <c r="E1444" s="2">
        <v>15130000000</v>
      </c>
      <c r="F1444" s="2">
        <v>10770000000</v>
      </c>
      <c r="G1444" s="2">
        <v>908000000</v>
      </c>
      <c r="H1444" s="2">
        <v>1661000000</v>
      </c>
      <c r="I1444">
        <v>0</v>
      </c>
      <c r="J1444" t="s">
        <v>22</v>
      </c>
      <c r="K1444" t="s">
        <v>460</v>
      </c>
    </row>
    <row r="1445" spans="1:11" hidden="1" x14ac:dyDescent="0.3">
      <c r="A1445">
        <v>1581</v>
      </c>
      <c r="B1445" t="s">
        <v>490</v>
      </c>
      <c r="C1445" t="s">
        <v>20</v>
      </c>
      <c r="D1445" s="1">
        <v>42369</v>
      </c>
      <c r="E1445" s="2">
        <v>37864000000</v>
      </c>
      <c r="F1445" s="2">
        <v>12130000000</v>
      </c>
      <c r="G1445" s="2">
        <v>18423000000</v>
      </c>
      <c r="H1445">
        <v>0</v>
      </c>
      <c r="I1445" s="2">
        <v>1819000000</v>
      </c>
      <c r="J1445" t="s">
        <v>12</v>
      </c>
      <c r="K1445" t="s">
        <v>213</v>
      </c>
    </row>
    <row r="1446" spans="1:11" hidden="1" x14ac:dyDescent="0.3">
      <c r="A1446">
        <v>1579</v>
      </c>
      <c r="B1446" t="s">
        <v>490</v>
      </c>
      <c r="C1446" t="s">
        <v>15</v>
      </c>
      <c r="D1446" s="1">
        <v>41639</v>
      </c>
      <c r="E1446" s="2">
        <v>38279000000</v>
      </c>
      <c r="F1446" s="2">
        <v>17192000000</v>
      </c>
      <c r="G1446" s="2">
        <v>17629000000</v>
      </c>
      <c r="H1446">
        <v>0</v>
      </c>
      <c r="I1446" s="2">
        <v>1689000000</v>
      </c>
      <c r="J1446" t="s">
        <v>12</v>
      </c>
      <c r="K1446" t="s">
        <v>213</v>
      </c>
    </row>
    <row r="1447" spans="1:11" hidden="1" x14ac:dyDescent="0.3">
      <c r="A1447">
        <v>265</v>
      </c>
      <c r="B1447" t="s">
        <v>506</v>
      </c>
      <c r="C1447" t="s">
        <v>20</v>
      </c>
      <c r="D1447" s="1">
        <v>42735</v>
      </c>
      <c r="E1447" s="2">
        <v>38537000000</v>
      </c>
      <c r="F1447" s="2">
        <v>28905000000</v>
      </c>
      <c r="G1447" s="2">
        <v>6588000000</v>
      </c>
      <c r="H1447" s="2">
        <v>1951000000</v>
      </c>
      <c r="I1447">
        <v>0</v>
      </c>
      <c r="J1447" t="s">
        <v>12</v>
      </c>
      <c r="K1447" t="s">
        <v>419</v>
      </c>
    </row>
    <row r="1448" spans="1:11" hidden="1" x14ac:dyDescent="0.3">
      <c r="A1448">
        <v>782</v>
      </c>
      <c r="B1448" t="s">
        <v>507</v>
      </c>
      <c r="C1448" t="s">
        <v>16</v>
      </c>
      <c r="D1448" s="1">
        <v>42369</v>
      </c>
      <c r="E1448" s="2">
        <v>38581000000</v>
      </c>
      <c r="F1448" s="2">
        <v>26747000000</v>
      </c>
      <c r="G1448" s="2">
        <v>5006000000</v>
      </c>
      <c r="H1448">
        <v>0</v>
      </c>
      <c r="I1448">
        <v>0</v>
      </c>
      <c r="J1448" t="s">
        <v>12</v>
      </c>
      <c r="K1448" t="s">
        <v>66</v>
      </c>
    </row>
    <row r="1449" spans="1:11" hidden="1" x14ac:dyDescent="0.3">
      <c r="A1449">
        <v>1674</v>
      </c>
      <c r="B1449" t="s">
        <v>497</v>
      </c>
      <c r="C1449" t="s">
        <v>11</v>
      </c>
      <c r="D1449" s="1">
        <v>41453</v>
      </c>
      <c r="E1449" s="2">
        <v>15351000000</v>
      </c>
      <c r="F1449" s="2">
        <v>10988000000</v>
      </c>
      <c r="G1449" s="2">
        <v>1525000000</v>
      </c>
      <c r="H1449" s="2">
        <v>1572000000</v>
      </c>
      <c r="I1449">
        <v>0</v>
      </c>
      <c r="J1449" t="s">
        <v>22</v>
      </c>
      <c r="K1449" t="s">
        <v>460</v>
      </c>
    </row>
    <row r="1450" spans="1:11" hidden="1" x14ac:dyDescent="0.3">
      <c r="A1450">
        <v>1121</v>
      </c>
      <c r="B1450" t="s">
        <v>423</v>
      </c>
      <c r="C1450" t="s">
        <v>16</v>
      </c>
      <c r="D1450" s="1">
        <v>42250</v>
      </c>
      <c r="E1450" s="2">
        <v>16192000000</v>
      </c>
      <c r="F1450" s="2">
        <v>10977000000</v>
      </c>
      <c r="G1450" s="2">
        <v>674000000</v>
      </c>
      <c r="H1450" s="2">
        <v>1540000000</v>
      </c>
      <c r="I1450">
        <v>0</v>
      </c>
      <c r="J1450" t="s">
        <v>22</v>
      </c>
      <c r="K1450" t="s">
        <v>32</v>
      </c>
    </row>
    <row r="1451" spans="1:11" hidden="1" x14ac:dyDescent="0.3">
      <c r="A1451">
        <v>1120</v>
      </c>
      <c r="B1451" t="s">
        <v>423</v>
      </c>
      <c r="C1451" t="s">
        <v>15</v>
      </c>
      <c r="D1451" s="1">
        <v>41879</v>
      </c>
      <c r="E1451" s="2">
        <v>16358000000</v>
      </c>
      <c r="F1451" s="2">
        <v>10921000000</v>
      </c>
      <c r="G1451" s="2">
        <v>939000000</v>
      </c>
      <c r="H1451" s="2">
        <v>1371000000</v>
      </c>
      <c r="I1451">
        <v>0</v>
      </c>
      <c r="J1451" t="s">
        <v>22</v>
      </c>
      <c r="K1451" t="s">
        <v>32</v>
      </c>
    </row>
    <row r="1452" spans="1:11" hidden="1" x14ac:dyDescent="0.3">
      <c r="A1452">
        <v>618</v>
      </c>
      <c r="B1452" t="s">
        <v>404</v>
      </c>
      <c r="C1452" t="s">
        <v>16</v>
      </c>
      <c r="D1452" s="1">
        <v>42369</v>
      </c>
      <c r="E1452" s="2">
        <v>17928000000</v>
      </c>
      <c r="F1452" s="2">
        <v>2867000000</v>
      </c>
      <c r="G1452" s="2">
        <v>4020000000</v>
      </c>
      <c r="H1452" s="2">
        <v>4816000000</v>
      </c>
      <c r="I1452">
        <v>0</v>
      </c>
      <c r="J1452" t="s">
        <v>22</v>
      </c>
      <c r="K1452" t="s">
        <v>23</v>
      </c>
    </row>
    <row r="1453" spans="1:11" hidden="1" x14ac:dyDescent="0.3">
      <c r="A1453">
        <v>1514</v>
      </c>
      <c r="B1453" t="s">
        <v>508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509</v>
      </c>
    </row>
    <row r="1454" spans="1:11" hidden="1" x14ac:dyDescent="0.3">
      <c r="A1454">
        <v>1515</v>
      </c>
      <c r="B1454" t="s">
        <v>508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509</v>
      </c>
    </row>
    <row r="1455" spans="1:11" hidden="1" x14ac:dyDescent="0.3">
      <c r="A1455">
        <v>1516</v>
      </c>
      <c r="B1455" t="s">
        <v>508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509</v>
      </c>
    </row>
    <row r="1456" spans="1:11" hidden="1" x14ac:dyDescent="0.3">
      <c r="A1456">
        <v>1517</v>
      </c>
      <c r="B1456" t="s">
        <v>508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509</v>
      </c>
    </row>
    <row r="1457" spans="1:11" hidden="1" x14ac:dyDescent="0.3">
      <c r="A1457">
        <v>1518</v>
      </c>
      <c r="B1457" t="s">
        <v>510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194</v>
      </c>
    </row>
    <row r="1458" spans="1:11" hidden="1" x14ac:dyDescent="0.3">
      <c r="A1458">
        <v>1519</v>
      </c>
      <c r="B1458" t="s">
        <v>510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194</v>
      </c>
    </row>
    <row r="1459" spans="1:11" hidden="1" x14ac:dyDescent="0.3">
      <c r="A1459">
        <v>1520</v>
      </c>
      <c r="B1459" t="s">
        <v>510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194</v>
      </c>
    </row>
    <row r="1460" spans="1:11" hidden="1" x14ac:dyDescent="0.3">
      <c r="A1460">
        <v>1521</v>
      </c>
      <c r="B1460" t="s">
        <v>510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194</v>
      </c>
    </row>
    <row r="1461" spans="1:11" hidden="1" x14ac:dyDescent="0.3">
      <c r="A1461">
        <v>1522</v>
      </c>
      <c r="B1461" t="s">
        <v>511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295</v>
      </c>
    </row>
    <row r="1462" spans="1:11" hidden="1" x14ac:dyDescent="0.3">
      <c r="A1462">
        <v>1523</v>
      </c>
      <c r="B1462" t="s">
        <v>511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295</v>
      </c>
    </row>
    <row r="1463" spans="1:11" hidden="1" x14ac:dyDescent="0.3">
      <c r="A1463">
        <v>1524</v>
      </c>
      <c r="B1463" t="s">
        <v>511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295</v>
      </c>
    </row>
    <row r="1464" spans="1:11" hidden="1" x14ac:dyDescent="0.3">
      <c r="A1464">
        <v>1525</v>
      </c>
      <c r="B1464" t="s">
        <v>511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295</v>
      </c>
    </row>
    <row r="1465" spans="1:11" hidden="1" x14ac:dyDescent="0.3">
      <c r="A1465">
        <v>1526</v>
      </c>
      <c r="B1465" t="s">
        <v>512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263</v>
      </c>
    </row>
    <row r="1466" spans="1:11" hidden="1" x14ac:dyDescent="0.3">
      <c r="A1466">
        <v>1527</v>
      </c>
      <c r="B1466" t="s">
        <v>512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263</v>
      </c>
    </row>
    <row r="1467" spans="1:11" hidden="1" x14ac:dyDescent="0.3">
      <c r="A1467">
        <v>1528</v>
      </c>
      <c r="B1467" t="s">
        <v>512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263</v>
      </c>
    </row>
    <row r="1468" spans="1:11" hidden="1" x14ac:dyDescent="0.3">
      <c r="A1468">
        <v>1529</v>
      </c>
      <c r="B1468" t="s">
        <v>512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263</v>
      </c>
    </row>
    <row r="1469" spans="1:11" hidden="1" x14ac:dyDescent="0.3">
      <c r="A1469">
        <v>1530</v>
      </c>
      <c r="B1469" t="s">
        <v>513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51</v>
      </c>
      <c r="K1469" t="s">
        <v>52</v>
      </c>
    </row>
    <row r="1470" spans="1:11" hidden="1" x14ac:dyDescent="0.3">
      <c r="A1470">
        <v>1531</v>
      </c>
      <c r="B1470" t="s">
        <v>513</v>
      </c>
      <c r="C1470" t="s">
        <v>15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51</v>
      </c>
      <c r="K1470" t="s">
        <v>52</v>
      </c>
    </row>
    <row r="1471" spans="1:11" hidden="1" x14ac:dyDescent="0.3">
      <c r="A1471">
        <v>1532</v>
      </c>
      <c r="B1471" t="s">
        <v>513</v>
      </c>
      <c r="C1471" t="s">
        <v>16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51</v>
      </c>
      <c r="K1471" t="s">
        <v>52</v>
      </c>
    </row>
    <row r="1472" spans="1:11" hidden="1" x14ac:dyDescent="0.3">
      <c r="A1472">
        <v>1533</v>
      </c>
      <c r="B1472" t="s">
        <v>513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51</v>
      </c>
      <c r="K1472" t="s">
        <v>52</v>
      </c>
    </row>
    <row r="1473" spans="1:11" hidden="1" x14ac:dyDescent="0.3">
      <c r="A1473">
        <v>1534</v>
      </c>
      <c r="B1473" t="s">
        <v>514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25</v>
      </c>
      <c r="K1473" t="s">
        <v>30</v>
      </c>
    </row>
    <row r="1474" spans="1:11" hidden="1" x14ac:dyDescent="0.3">
      <c r="A1474">
        <v>1535</v>
      </c>
      <c r="B1474" t="s">
        <v>514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25</v>
      </c>
      <c r="K1474" t="s">
        <v>30</v>
      </c>
    </row>
    <row r="1475" spans="1:11" hidden="1" x14ac:dyDescent="0.3">
      <c r="A1475">
        <v>1536</v>
      </c>
      <c r="B1475" t="s">
        <v>514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25</v>
      </c>
      <c r="K1475" t="s">
        <v>30</v>
      </c>
    </row>
    <row r="1476" spans="1:11" hidden="1" x14ac:dyDescent="0.3">
      <c r="A1476">
        <v>1537</v>
      </c>
      <c r="B1476" t="s">
        <v>514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25</v>
      </c>
      <c r="K1476" t="s">
        <v>30</v>
      </c>
    </row>
    <row r="1477" spans="1:11" hidden="1" x14ac:dyDescent="0.3">
      <c r="A1477">
        <v>1538</v>
      </c>
      <c r="B1477" t="s">
        <v>515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83</v>
      </c>
    </row>
    <row r="1478" spans="1:11" hidden="1" x14ac:dyDescent="0.3">
      <c r="A1478">
        <v>1539</v>
      </c>
      <c r="B1478" t="s">
        <v>515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83</v>
      </c>
    </row>
    <row r="1479" spans="1:11" hidden="1" x14ac:dyDescent="0.3">
      <c r="A1479">
        <v>1540</v>
      </c>
      <c r="B1479" t="s">
        <v>515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83</v>
      </c>
    </row>
    <row r="1480" spans="1:11" hidden="1" x14ac:dyDescent="0.3">
      <c r="A1480">
        <v>1541</v>
      </c>
      <c r="B1480" t="s">
        <v>515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83</v>
      </c>
    </row>
    <row r="1481" spans="1:11" hidden="1" x14ac:dyDescent="0.3">
      <c r="A1481">
        <v>1542</v>
      </c>
      <c r="B1481" t="s">
        <v>516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51</v>
      </c>
      <c r="K1481" t="s">
        <v>54</v>
      </c>
    </row>
    <row r="1482" spans="1:11" hidden="1" x14ac:dyDescent="0.3">
      <c r="A1482">
        <v>1543</v>
      </c>
      <c r="B1482" t="s">
        <v>516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51</v>
      </c>
      <c r="K1482" t="s">
        <v>54</v>
      </c>
    </row>
    <row r="1483" spans="1:11" hidden="1" x14ac:dyDescent="0.3">
      <c r="A1483">
        <v>1544</v>
      </c>
      <c r="B1483" t="s">
        <v>516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51</v>
      </c>
      <c r="K1483" t="s">
        <v>54</v>
      </c>
    </row>
    <row r="1484" spans="1:11" hidden="1" x14ac:dyDescent="0.3">
      <c r="A1484">
        <v>1545</v>
      </c>
      <c r="B1484" t="s">
        <v>516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51</v>
      </c>
      <c r="K1484" t="s">
        <v>54</v>
      </c>
    </row>
    <row r="1485" spans="1:11" hidden="1" x14ac:dyDescent="0.3">
      <c r="A1485">
        <v>1546</v>
      </c>
      <c r="B1485" t="s">
        <v>517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518</v>
      </c>
    </row>
    <row r="1486" spans="1:11" hidden="1" x14ac:dyDescent="0.3">
      <c r="A1486">
        <v>1547</v>
      </c>
      <c r="B1486" t="s">
        <v>517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518</v>
      </c>
    </row>
    <row r="1487" spans="1:11" hidden="1" x14ac:dyDescent="0.3">
      <c r="A1487">
        <v>1548</v>
      </c>
      <c r="B1487" t="s">
        <v>517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518</v>
      </c>
    </row>
    <row r="1488" spans="1:11" hidden="1" x14ac:dyDescent="0.3">
      <c r="A1488">
        <v>1549</v>
      </c>
      <c r="B1488" t="s">
        <v>517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518</v>
      </c>
    </row>
    <row r="1489" spans="1:11" hidden="1" x14ac:dyDescent="0.3">
      <c r="A1489">
        <v>1550</v>
      </c>
      <c r="B1489" t="s">
        <v>519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40</v>
      </c>
      <c r="K1489" t="s">
        <v>126</v>
      </c>
    </row>
    <row r="1490" spans="1:11" hidden="1" x14ac:dyDescent="0.3">
      <c r="A1490">
        <v>1551</v>
      </c>
      <c r="B1490" t="s">
        <v>519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40</v>
      </c>
      <c r="K1490" t="s">
        <v>126</v>
      </c>
    </row>
    <row r="1491" spans="1:11" hidden="1" x14ac:dyDescent="0.3">
      <c r="A1491">
        <v>1552</v>
      </c>
      <c r="B1491" t="s">
        <v>519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40</v>
      </c>
      <c r="K1491" t="s">
        <v>126</v>
      </c>
    </row>
    <row r="1492" spans="1:11" hidden="1" x14ac:dyDescent="0.3">
      <c r="A1492">
        <v>1553</v>
      </c>
      <c r="B1492" t="s">
        <v>519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40</v>
      </c>
      <c r="K1492" t="s">
        <v>126</v>
      </c>
    </row>
    <row r="1493" spans="1:11" hidden="1" x14ac:dyDescent="0.3">
      <c r="A1493">
        <v>1554</v>
      </c>
      <c r="B1493" t="s">
        <v>520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89</v>
      </c>
      <c r="K1493" t="s">
        <v>345</v>
      </c>
    </row>
    <row r="1494" spans="1:11" hidden="1" x14ac:dyDescent="0.3">
      <c r="A1494">
        <v>1555</v>
      </c>
      <c r="B1494" t="s">
        <v>520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89</v>
      </c>
      <c r="K1494" t="s">
        <v>345</v>
      </c>
    </row>
    <row r="1495" spans="1:11" hidden="1" x14ac:dyDescent="0.3">
      <c r="A1495">
        <v>1556</v>
      </c>
      <c r="B1495" t="s">
        <v>520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89</v>
      </c>
      <c r="K1495" t="s">
        <v>345</v>
      </c>
    </row>
    <row r="1496" spans="1:11" hidden="1" x14ac:dyDescent="0.3">
      <c r="A1496">
        <v>1557</v>
      </c>
      <c r="B1496" t="s">
        <v>520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89</v>
      </c>
      <c r="K1496" t="s">
        <v>345</v>
      </c>
    </row>
    <row r="1497" spans="1:11" hidden="1" x14ac:dyDescent="0.3">
      <c r="A1497">
        <v>1756</v>
      </c>
      <c r="B1497" t="s">
        <v>521</v>
      </c>
      <c r="C1497" t="s">
        <v>20</v>
      </c>
      <c r="D1497" s="1">
        <v>42369</v>
      </c>
      <c r="E1497" s="2">
        <v>18045000000</v>
      </c>
      <c r="F1497" s="2">
        <v>12782000000</v>
      </c>
      <c r="G1497" s="2">
        <v>3792000000</v>
      </c>
      <c r="H1497" s="2">
        <v>563000000</v>
      </c>
      <c r="I1497" s="2">
        <v>310000000</v>
      </c>
      <c r="J1497" t="s">
        <v>22</v>
      </c>
      <c r="K1497" t="s">
        <v>265</v>
      </c>
    </row>
    <row r="1498" spans="1:11" hidden="1" x14ac:dyDescent="0.3">
      <c r="A1498">
        <v>1755</v>
      </c>
      <c r="B1498" t="s">
        <v>521</v>
      </c>
      <c r="C1498" t="s">
        <v>16</v>
      </c>
      <c r="D1498" s="1">
        <v>42004</v>
      </c>
      <c r="E1498" s="2">
        <v>19540000000</v>
      </c>
      <c r="F1498" s="2">
        <v>13294000000</v>
      </c>
      <c r="G1498" s="2">
        <v>4020000000</v>
      </c>
      <c r="H1498" s="2">
        <v>577000000</v>
      </c>
      <c r="I1498" s="2">
        <v>315000000</v>
      </c>
      <c r="J1498" t="s">
        <v>22</v>
      </c>
      <c r="K1498" t="s">
        <v>265</v>
      </c>
    </row>
    <row r="1499" spans="1:11" hidden="1" x14ac:dyDescent="0.3">
      <c r="A1499">
        <v>1754</v>
      </c>
      <c r="B1499" t="s">
        <v>521</v>
      </c>
      <c r="C1499" t="s">
        <v>15</v>
      </c>
      <c r="D1499" s="1">
        <v>41639</v>
      </c>
      <c r="E1499" s="2">
        <v>20006000000</v>
      </c>
      <c r="F1499" s="2">
        <v>13521000000</v>
      </c>
      <c r="G1499" s="2">
        <v>4219000000</v>
      </c>
      <c r="H1499" s="2">
        <v>603000000</v>
      </c>
      <c r="I1499" s="2">
        <v>305000000</v>
      </c>
      <c r="J1499" t="s">
        <v>22</v>
      </c>
      <c r="K1499" t="s">
        <v>265</v>
      </c>
    </row>
    <row r="1500" spans="1:11" hidden="1" x14ac:dyDescent="0.3">
      <c r="A1500">
        <v>1753</v>
      </c>
      <c r="B1500" t="s">
        <v>521</v>
      </c>
      <c r="C1500" t="s">
        <v>11</v>
      </c>
      <c r="D1500" s="1">
        <v>41274</v>
      </c>
      <c r="E1500" s="2">
        <v>20421000000</v>
      </c>
      <c r="F1500" s="2">
        <v>13634000000</v>
      </c>
      <c r="G1500" s="2">
        <v>4398000000</v>
      </c>
      <c r="H1500" s="2">
        <v>655000000</v>
      </c>
      <c r="I1500" s="2">
        <v>301000000</v>
      </c>
      <c r="J1500" t="s">
        <v>22</v>
      </c>
      <c r="K1500" t="s">
        <v>265</v>
      </c>
    </row>
    <row r="1501" spans="1:11" hidden="1" x14ac:dyDescent="0.3">
      <c r="A1501">
        <v>1334</v>
      </c>
      <c r="B1501" t="s">
        <v>522</v>
      </c>
      <c r="C1501" t="s">
        <v>20</v>
      </c>
      <c r="D1501" s="1">
        <v>42638</v>
      </c>
      <c r="E1501" s="2">
        <v>23554000000</v>
      </c>
      <c r="F1501" s="2">
        <v>9749000000</v>
      </c>
      <c r="G1501" s="2">
        <v>2159000000</v>
      </c>
      <c r="H1501" s="2">
        <v>5151000000</v>
      </c>
      <c r="I1501">
        <v>0</v>
      </c>
      <c r="J1501" t="s">
        <v>22</v>
      </c>
      <c r="K1501" t="s">
        <v>32</v>
      </c>
    </row>
    <row r="1502" spans="1:11" hidden="1" x14ac:dyDescent="0.3">
      <c r="A1502">
        <v>1331</v>
      </c>
      <c r="B1502" t="s">
        <v>522</v>
      </c>
      <c r="C1502" t="s">
        <v>11</v>
      </c>
      <c r="D1502" s="1">
        <v>41546</v>
      </c>
      <c r="E1502" s="2">
        <v>24866000000</v>
      </c>
      <c r="F1502" s="2">
        <v>9820000000</v>
      </c>
      <c r="G1502" s="2">
        <v>2849000000</v>
      </c>
      <c r="H1502" s="2">
        <v>4967000000</v>
      </c>
      <c r="I1502">
        <v>0</v>
      </c>
      <c r="J1502" t="s">
        <v>22</v>
      </c>
      <c r="K1502" t="s">
        <v>32</v>
      </c>
    </row>
    <row r="1503" spans="1:11" hidden="1" x14ac:dyDescent="0.3">
      <c r="A1503">
        <v>1333</v>
      </c>
      <c r="B1503" t="s">
        <v>522</v>
      </c>
      <c r="C1503" t="s">
        <v>16</v>
      </c>
      <c r="D1503" s="1">
        <v>42274</v>
      </c>
      <c r="E1503" s="2">
        <v>25281000000</v>
      </c>
      <c r="F1503" s="2">
        <v>10378000000</v>
      </c>
      <c r="G1503" s="2">
        <v>3637000000</v>
      </c>
      <c r="H1503" s="2">
        <v>5490000000</v>
      </c>
      <c r="I1503">
        <v>0</v>
      </c>
      <c r="J1503" t="s">
        <v>22</v>
      </c>
      <c r="K1503" t="s">
        <v>32</v>
      </c>
    </row>
    <row r="1504" spans="1:11" hidden="1" x14ac:dyDescent="0.3">
      <c r="A1504">
        <v>1332</v>
      </c>
      <c r="B1504" t="s">
        <v>522</v>
      </c>
      <c r="C1504" t="s">
        <v>15</v>
      </c>
      <c r="D1504" s="1">
        <v>41910</v>
      </c>
      <c r="E1504" s="2">
        <v>26487000000</v>
      </c>
      <c r="F1504" s="2">
        <v>10686000000</v>
      </c>
      <c r="G1504" s="2">
        <v>2774000000</v>
      </c>
      <c r="H1504" s="2">
        <v>5477000000</v>
      </c>
      <c r="I1504">
        <v>0</v>
      </c>
      <c r="J1504" t="s">
        <v>22</v>
      </c>
      <c r="K1504" t="s">
        <v>32</v>
      </c>
    </row>
    <row r="1505" spans="1:11" hidden="1" x14ac:dyDescent="0.3">
      <c r="A1505">
        <v>1580</v>
      </c>
      <c r="B1505" t="s">
        <v>490</v>
      </c>
      <c r="C1505" t="s">
        <v>16</v>
      </c>
      <c r="D1505" s="1">
        <v>42004</v>
      </c>
      <c r="E1505" s="2">
        <v>38901000000</v>
      </c>
      <c r="F1505" s="2">
        <v>16611000000</v>
      </c>
      <c r="G1505" s="2">
        <v>17795000000</v>
      </c>
      <c r="H1505">
        <v>0</v>
      </c>
      <c r="I1505" s="2">
        <v>1679000000</v>
      </c>
      <c r="J1505" t="s">
        <v>12</v>
      </c>
      <c r="K1505" t="s">
        <v>213</v>
      </c>
    </row>
    <row r="1506" spans="1:11" x14ac:dyDescent="0.3">
      <c r="A1506">
        <v>780</v>
      </c>
      <c r="B1506" t="s">
        <v>507</v>
      </c>
      <c r="C1506" t="s">
        <v>11</v>
      </c>
      <c r="D1506" s="1">
        <v>41639</v>
      </c>
      <c r="E1506" s="2">
        <v>39055000000</v>
      </c>
      <c r="F1506" s="2">
        <v>28364000000</v>
      </c>
      <c r="G1506" s="2">
        <v>5190000000</v>
      </c>
      <c r="H1506">
        <v>0</v>
      </c>
      <c r="I1506">
        <v>0</v>
      </c>
      <c r="J1506" t="s">
        <v>12</v>
      </c>
      <c r="K1506" t="s">
        <v>66</v>
      </c>
    </row>
    <row r="1507" spans="1:11" hidden="1" x14ac:dyDescent="0.3">
      <c r="A1507">
        <v>783</v>
      </c>
      <c r="B1507" t="s">
        <v>507</v>
      </c>
      <c r="C1507" t="s">
        <v>20</v>
      </c>
      <c r="D1507" s="1">
        <v>42735</v>
      </c>
      <c r="E1507" s="2">
        <v>39302000000</v>
      </c>
      <c r="F1507" s="2">
        <v>27150000000</v>
      </c>
      <c r="G1507" s="2">
        <v>5469000000</v>
      </c>
      <c r="H1507">
        <v>0</v>
      </c>
      <c r="I1507">
        <v>0</v>
      </c>
      <c r="J1507" t="s">
        <v>12</v>
      </c>
      <c r="K1507" t="s">
        <v>66</v>
      </c>
    </row>
    <row r="1508" spans="1:11" hidden="1" x14ac:dyDescent="0.3">
      <c r="A1508">
        <v>435</v>
      </c>
      <c r="B1508" t="s">
        <v>491</v>
      </c>
      <c r="C1508" t="s">
        <v>20</v>
      </c>
      <c r="D1508" s="1">
        <v>42735</v>
      </c>
      <c r="E1508" s="2">
        <v>39639000000</v>
      </c>
      <c r="F1508" s="2">
        <v>15940000000</v>
      </c>
      <c r="G1508" s="2">
        <v>14845000000</v>
      </c>
      <c r="H1508">
        <v>0</v>
      </c>
      <c r="I1508" s="2">
        <v>1902000000</v>
      </c>
      <c r="J1508" t="s">
        <v>12</v>
      </c>
      <c r="K1508" t="s">
        <v>213</v>
      </c>
    </row>
    <row r="1509" spans="1:11" hidden="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295</v>
      </c>
    </row>
    <row r="1510" spans="1:11" hidden="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295</v>
      </c>
    </row>
    <row r="1511" spans="1:11" hidden="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295</v>
      </c>
    </row>
    <row r="1512" spans="1:11" hidden="1" x14ac:dyDescent="0.3">
      <c r="A1512">
        <v>1573</v>
      </c>
      <c r="B1512" t="s">
        <v>523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295</v>
      </c>
    </row>
    <row r="1513" spans="1:11" hidden="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295</v>
      </c>
    </row>
    <row r="1514" spans="1:11" hidden="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295</v>
      </c>
    </row>
    <row r="1515" spans="1:11" hidden="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295</v>
      </c>
    </row>
    <row r="1516" spans="1:11" hidden="1" x14ac:dyDescent="0.3">
      <c r="A1516">
        <v>1577</v>
      </c>
      <c r="B1516" t="s">
        <v>524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295</v>
      </c>
    </row>
    <row r="1517" spans="1:11" hidden="1" x14ac:dyDescent="0.3">
      <c r="A1517">
        <v>972</v>
      </c>
      <c r="B1517" t="s">
        <v>525</v>
      </c>
      <c r="C1517" t="s">
        <v>15</v>
      </c>
      <c r="D1517" s="1">
        <v>42004</v>
      </c>
      <c r="E1517" s="2">
        <v>39946000000</v>
      </c>
      <c r="F1517" s="2">
        <v>35263000000</v>
      </c>
      <c r="G1517" s="2">
        <v>-329000000</v>
      </c>
      <c r="H1517">
        <v>0</v>
      </c>
      <c r="I1517">
        <v>0</v>
      </c>
      <c r="J1517" t="s">
        <v>12</v>
      </c>
      <c r="K1517" t="s">
        <v>69</v>
      </c>
    </row>
    <row r="1518" spans="1:11" hidden="1" x14ac:dyDescent="0.3">
      <c r="A1518">
        <v>781</v>
      </c>
      <c r="B1518" t="s">
        <v>507</v>
      </c>
      <c r="C1518" t="s">
        <v>15</v>
      </c>
      <c r="D1518" s="1">
        <v>42004</v>
      </c>
      <c r="E1518" s="2">
        <v>40306000000</v>
      </c>
      <c r="F1518" s="2">
        <v>28957000000</v>
      </c>
      <c r="G1518" s="2">
        <v>5518000000</v>
      </c>
      <c r="H1518">
        <v>0</v>
      </c>
      <c r="I1518">
        <v>0</v>
      </c>
      <c r="J1518" t="s">
        <v>12</v>
      </c>
      <c r="K1518" t="s">
        <v>66</v>
      </c>
    </row>
    <row r="1519" spans="1:11" hidden="1" x14ac:dyDescent="0.3">
      <c r="A1519">
        <v>433</v>
      </c>
      <c r="B1519" t="s">
        <v>491</v>
      </c>
      <c r="C1519" t="s">
        <v>15</v>
      </c>
      <c r="D1519" s="1">
        <v>42004</v>
      </c>
      <c r="E1519" s="2">
        <v>40362000000</v>
      </c>
      <c r="F1519" s="2">
        <v>22967000000</v>
      </c>
      <c r="G1519" s="2">
        <v>12702000000</v>
      </c>
      <c r="H1519">
        <v>0</v>
      </c>
      <c r="I1519" s="2">
        <v>1771000000</v>
      </c>
      <c r="J1519" t="s">
        <v>12</v>
      </c>
      <c r="K1519" t="s">
        <v>213</v>
      </c>
    </row>
    <row r="1520" spans="1:11" hidden="1" x14ac:dyDescent="0.3">
      <c r="A1520">
        <v>973</v>
      </c>
      <c r="B1520" t="s">
        <v>525</v>
      </c>
      <c r="C1520" t="s">
        <v>16</v>
      </c>
      <c r="D1520" s="1">
        <v>42369</v>
      </c>
      <c r="E1520" s="2">
        <v>40536000000</v>
      </c>
      <c r="F1520" s="2">
        <v>36044000000</v>
      </c>
      <c r="G1520" s="2">
        <v>-220000000</v>
      </c>
      <c r="H1520">
        <v>0</v>
      </c>
      <c r="I1520">
        <v>0</v>
      </c>
      <c r="J1520" t="s">
        <v>12</v>
      </c>
      <c r="K1520" t="s">
        <v>69</v>
      </c>
    </row>
    <row r="1521" spans="1:11" hidden="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56</v>
      </c>
      <c r="K1521" t="s">
        <v>235</v>
      </c>
    </row>
    <row r="1522" spans="1:11" hidden="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56</v>
      </c>
      <c r="K1522" t="s">
        <v>235</v>
      </c>
    </row>
    <row r="1523" spans="1:11" hidden="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56</v>
      </c>
      <c r="K1523" t="s">
        <v>235</v>
      </c>
    </row>
    <row r="1524" spans="1:11" hidden="1" x14ac:dyDescent="0.3">
      <c r="A1524">
        <v>1585</v>
      </c>
      <c r="B1524" t="s">
        <v>526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56</v>
      </c>
      <c r="K1524" t="s">
        <v>235</v>
      </c>
    </row>
    <row r="1525" spans="1:11" hidden="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85</v>
      </c>
    </row>
    <row r="1526" spans="1:11" hidden="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85</v>
      </c>
    </row>
    <row r="1527" spans="1:11" hidden="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85</v>
      </c>
    </row>
    <row r="1528" spans="1:11" hidden="1" x14ac:dyDescent="0.3">
      <c r="A1528">
        <v>1593</v>
      </c>
      <c r="B1528" t="s">
        <v>527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85</v>
      </c>
    </row>
    <row r="1529" spans="1:11" hidden="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25</v>
      </c>
      <c r="K1529" t="s">
        <v>87</v>
      </c>
    </row>
    <row r="1530" spans="1:11" hidden="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25</v>
      </c>
      <c r="K1530" t="s">
        <v>87</v>
      </c>
    </row>
    <row r="1531" spans="1:11" hidden="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25</v>
      </c>
      <c r="K1531" t="s">
        <v>87</v>
      </c>
    </row>
    <row r="1532" spans="1:11" hidden="1" x14ac:dyDescent="0.3">
      <c r="A1532">
        <v>1597</v>
      </c>
      <c r="B1532" t="s">
        <v>528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25</v>
      </c>
      <c r="K1532" t="s">
        <v>87</v>
      </c>
    </row>
    <row r="1533" spans="1:11" hidden="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51</v>
      </c>
      <c r="K1533" t="s">
        <v>380</v>
      </c>
    </row>
    <row r="1534" spans="1:11" hidden="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51</v>
      </c>
      <c r="K1534" t="s">
        <v>380</v>
      </c>
    </row>
    <row r="1535" spans="1:11" hidden="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51</v>
      </c>
      <c r="K1535" t="s">
        <v>380</v>
      </c>
    </row>
    <row r="1536" spans="1:11" hidden="1" x14ac:dyDescent="0.3">
      <c r="A1536">
        <v>1601</v>
      </c>
      <c r="B1536" t="s">
        <v>529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51</v>
      </c>
      <c r="K1536" t="s">
        <v>380</v>
      </c>
    </row>
    <row r="1537" spans="1:11" hidden="1" x14ac:dyDescent="0.3">
      <c r="A1537">
        <v>434</v>
      </c>
      <c r="B1537" t="s">
        <v>491</v>
      </c>
      <c r="C1537" t="s">
        <v>16</v>
      </c>
      <c r="D1537" s="1">
        <v>42369</v>
      </c>
      <c r="E1537" s="2">
        <v>40704000000</v>
      </c>
      <c r="F1537" s="2">
        <v>17096000000</v>
      </c>
      <c r="G1537" s="2">
        <v>13936000000</v>
      </c>
      <c r="H1537">
        <v>0</v>
      </c>
      <c r="I1537" s="2">
        <v>1835000000</v>
      </c>
      <c r="J1537" t="s">
        <v>12</v>
      </c>
      <c r="K1537" t="s">
        <v>213</v>
      </c>
    </row>
    <row r="1538" spans="1:11" hidden="1" x14ac:dyDescent="0.3">
      <c r="A1538">
        <v>3</v>
      </c>
      <c r="B1538" t="s">
        <v>467</v>
      </c>
      <c r="C1538" t="s">
        <v>20</v>
      </c>
      <c r="D1538" s="1">
        <v>42369</v>
      </c>
      <c r="E1538" s="2">
        <v>40990000000</v>
      </c>
      <c r="F1538" s="2">
        <v>11096000000</v>
      </c>
      <c r="G1538" s="2">
        <v>21275000000</v>
      </c>
      <c r="H1538">
        <v>0</v>
      </c>
      <c r="I1538" s="2">
        <v>1364000000</v>
      </c>
      <c r="J1538" t="s">
        <v>12</v>
      </c>
      <c r="K1538" t="s">
        <v>213</v>
      </c>
    </row>
    <row r="1539" spans="1:11" hidden="1" x14ac:dyDescent="0.3">
      <c r="A1539">
        <v>2</v>
      </c>
      <c r="B1539" t="s">
        <v>467</v>
      </c>
      <c r="C1539" t="s">
        <v>16</v>
      </c>
      <c r="D1539" s="1">
        <v>42004</v>
      </c>
      <c r="E1539" s="2">
        <v>42650000000</v>
      </c>
      <c r="F1539" s="2">
        <v>15620000000</v>
      </c>
      <c r="G1539" s="2">
        <v>20686000000</v>
      </c>
      <c r="H1539">
        <v>0</v>
      </c>
      <c r="I1539" s="2">
        <v>1295000000</v>
      </c>
      <c r="J1539" t="s">
        <v>12</v>
      </c>
      <c r="K1539" t="s">
        <v>213</v>
      </c>
    </row>
    <row r="1540" spans="1:11" x14ac:dyDescent="0.3">
      <c r="A1540">
        <v>628</v>
      </c>
      <c r="B1540" t="s">
        <v>530</v>
      </c>
      <c r="C1540" t="s">
        <v>11</v>
      </c>
      <c r="D1540" s="1">
        <v>41425</v>
      </c>
      <c r="E1540" s="2">
        <v>44287000000</v>
      </c>
      <c r="F1540" s="2">
        <v>16448000000</v>
      </c>
      <c r="G1540" s="2">
        <v>20359000000</v>
      </c>
      <c r="H1540">
        <v>0</v>
      </c>
      <c r="I1540" s="2">
        <v>2386000000</v>
      </c>
      <c r="J1540" t="s">
        <v>12</v>
      </c>
      <c r="K1540" t="s">
        <v>245</v>
      </c>
    </row>
    <row r="1541" spans="1:11" x14ac:dyDescent="0.3">
      <c r="A1541">
        <v>971</v>
      </c>
      <c r="B1541" t="s">
        <v>525</v>
      </c>
      <c r="C1541" t="s">
        <v>11</v>
      </c>
      <c r="D1541" s="1">
        <v>41639</v>
      </c>
      <c r="E1541" s="2">
        <v>45358000000</v>
      </c>
      <c r="F1541" s="2">
        <v>41171000000</v>
      </c>
      <c r="G1541" s="2">
        <v>-318000000</v>
      </c>
      <c r="H1541">
        <v>0</v>
      </c>
      <c r="I1541">
        <v>0</v>
      </c>
      <c r="J1541" t="s">
        <v>12</v>
      </c>
      <c r="K1541" t="s">
        <v>69</v>
      </c>
    </row>
    <row r="1542" spans="1:11" hidden="1" x14ac:dyDescent="0.3">
      <c r="A1542">
        <v>629</v>
      </c>
      <c r="B1542" t="s">
        <v>530</v>
      </c>
      <c r="C1542" t="s">
        <v>15</v>
      </c>
      <c r="D1542" s="1">
        <v>41790</v>
      </c>
      <c r="E1542" s="2">
        <v>45567000000</v>
      </c>
      <c r="F1542" s="2">
        <v>17052000000</v>
      </c>
      <c r="G1542" s="2">
        <v>22113000000</v>
      </c>
      <c r="H1542">
        <v>0</v>
      </c>
      <c r="I1542" s="2">
        <v>2587000000</v>
      </c>
      <c r="J1542" t="s">
        <v>12</v>
      </c>
      <c r="K1542" t="s">
        <v>245</v>
      </c>
    </row>
    <row r="1543" spans="1:11" hidden="1" x14ac:dyDescent="0.3">
      <c r="A1543">
        <v>264</v>
      </c>
      <c r="B1543" t="s">
        <v>506</v>
      </c>
      <c r="C1543" t="s">
        <v>16</v>
      </c>
      <c r="D1543" s="1">
        <v>42369</v>
      </c>
      <c r="E1543" s="2">
        <v>47011000000</v>
      </c>
      <c r="F1543" s="2">
        <v>34133000000</v>
      </c>
      <c r="G1543" s="2">
        <v>6974000000</v>
      </c>
      <c r="H1543" s="2">
        <v>2119000000</v>
      </c>
      <c r="I1543">
        <v>0</v>
      </c>
      <c r="J1543" t="s">
        <v>12</v>
      </c>
      <c r="K1543" t="s">
        <v>419</v>
      </c>
    </row>
    <row r="1544" spans="1:11" hidden="1" x14ac:dyDescent="0.3">
      <c r="A1544">
        <v>974</v>
      </c>
      <c r="B1544" t="s">
        <v>525</v>
      </c>
      <c r="C1544" t="s">
        <v>20</v>
      </c>
      <c r="D1544" s="1">
        <v>42735</v>
      </c>
      <c r="E1544" s="2">
        <v>47248000000</v>
      </c>
      <c r="F1544" s="2">
        <v>42186000000</v>
      </c>
      <c r="G1544" s="2">
        <v>-487000000</v>
      </c>
      <c r="H1544">
        <v>0</v>
      </c>
      <c r="I1544">
        <v>0</v>
      </c>
      <c r="J1544" t="s">
        <v>12</v>
      </c>
      <c r="K1544" t="s">
        <v>69</v>
      </c>
    </row>
    <row r="1545" spans="1:11" hidden="1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263</v>
      </c>
    </row>
    <row r="1546" spans="1:11" hidden="1" x14ac:dyDescent="0.3">
      <c r="A1546">
        <v>1611</v>
      </c>
      <c r="B1546" t="s">
        <v>531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263</v>
      </c>
    </row>
    <row r="1547" spans="1:11" hidden="1" x14ac:dyDescent="0.3">
      <c r="A1547">
        <v>1612</v>
      </c>
      <c r="B1547" t="s">
        <v>531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263</v>
      </c>
    </row>
    <row r="1548" spans="1:11" hidden="1" x14ac:dyDescent="0.3">
      <c r="A1548">
        <v>1613</v>
      </c>
      <c r="B1548" t="s">
        <v>531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263</v>
      </c>
    </row>
    <row r="1549" spans="1:11" hidden="1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51</v>
      </c>
      <c r="K1549" t="s">
        <v>107</v>
      </c>
    </row>
    <row r="1550" spans="1:11" hidden="1" x14ac:dyDescent="0.3">
      <c r="A1550">
        <v>1615</v>
      </c>
      <c r="B1550" t="s">
        <v>532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51</v>
      </c>
      <c r="K1550" t="s">
        <v>107</v>
      </c>
    </row>
    <row r="1551" spans="1:11" hidden="1" x14ac:dyDescent="0.3">
      <c r="A1551">
        <v>1616</v>
      </c>
      <c r="B1551" t="s">
        <v>532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51</v>
      </c>
      <c r="K1551" t="s">
        <v>107</v>
      </c>
    </row>
    <row r="1552" spans="1:11" hidden="1" x14ac:dyDescent="0.3">
      <c r="A1552">
        <v>1617</v>
      </c>
      <c r="B1552" t="s">
        <v>532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51</v>
      </c>
      <c r="K1552" t="s">
        <v>107</v>
      </c>
    </row>
    <row r="1553" spans="1:11" hidden="1" x14ac:dyDescent="0.3">
      <c r="A1553">
        <v>630</v>
      </c>
      <c r="B1553" t="s">
        <v>530</v>
      </c>
      <c r="C1553" t="s">
        <v>16</v>
      </c>
      <c r="D1553" s="1">
        <v>42155</v>
      </c>
      <c r="E1553" s="2">
        <v>47453000000</v>
      </c>
      <c r="F1553" s="2">
        <v>16984000000</v>
      </c>
      <c r="G1553" s="2">
        <v>25715000000</v>
      </c>
      <c r="H1553">
        <v>0</v>
      </c>
      <c r="I1553" s="2">
        <v>2611000000</v>
      </c>
      <c r="J1553" t="s">
        <v>12</v>
      </c>
      <c r="K1553" t="s">
        <v>245</v>
      </c>
    </row>
    <row r="1554" spans="1:11" hidden="1" x14ac:dyDescent="0.3">
      <c r="A1554">
        <v>631</v>
      </c>
      <c r="B1554" t="s">
        <v>530</v>
      </c>
      <c r="C1554" t="s">
        <v>20</v>
      </c>
      <c r="D1554" s="1">
        <v>42521</v>
      </c>
      <c r="E1554" s="2">
        <v>50365000000</v>
      </c>
      <c r="F1554" s="2">
        <v>17327000000</v>
      </c>
      <c r="G1554" s="2">
        <v>27330000000</v>
      </c>
      <c r="H1554">
        <v>0</v>
      </c>
      <c r="I1554" s="2">
        <v>2631000000</v>
      </c>
      <c r="J1554" t="s">
        <v>12</v>
      </c>
      <c r="K1554" t="s">
        <v>245</v>
      </c>
    </row>
    <row r="1555" spans="1:11" x14ac:dyDescent="0.3">
      <c r="A1555">
        <v>1606</v>
      </c>
      <c r="B1555" t="s">
        <v>533</v>
      </c>
      <c r="C1555" t="s">
        <v>11</v>
      </c>
      <c r="D1555" s="1">
        <v>41274</v>
      </c>
      <c r="E1555" s="2">
        <v>54127000000</v>
      </c>
      <c r="F1555" s="2">
        <v>13574000000</v>
      </c>
      <c r="G1555" s="2">
        <v>37352000000</v>
      </c>
      <c r="H1555">
        <v>0</v>
      </c>
      <c r="I1555" s="2">
        <v>1858000000</v>
      </c>
      <c r="J1555" t="s">
        <v>12</v>
      </c>
      <c r="K1555" t="s">
        <v>245</v>
      </c>
    </row>
    <row r="1556" spans="1:11" hidden="1" x14ac:dyDescent="0.3">
      <c r="A1556">
        <v>263</v>
      </c>
      <c r="B1556" t="s">
        <v>506</v>
      </c>
      <c r="C1556" t="s">
        <v>15</v>
      </c>
      <c r="D1556" s="1">
        <v>42004</v>
      </c>
      <c r="E1556" s="2">
        <v>55184000000</v>
      </c>
      <c r="F1556" s="2">
        <v>41342000000</v>
      </c>
      <c r="G1556" s="2">
        <v>8148000000</v>
      </c>
      <c r="H1556" s="2">
        <v>2380000000</v>
      </c>
      <c r="I1556">
        <v>0</v>
      </c>
      <c r="J1556" t="s">
        <v>12</v>
      </c>
      <c r="K1556" t="s">
        <v>419</v>
      </c>
    </row>
    <row r="1557" spans="1:11" hidden="1" x14ac:dyDescent="0.3">
      <c r="A1557">
        <v>619</v>
      </c>
      <c r="B1557" t="s">
        <v>404</v>
      </c>
      <c r="C1557" t="s">
        <v>20</v>
      </c>
      <c r="D1557" s="1">
        <v>42735</v>
      </c>
      <c r="E1557" s="2">
        <v>27638000000</v>
      </c>
      <c r="F1557" s="2">
        <v>3789000000</v>
      </c>
      <c r="G1557" s="2">
        <v>5503000000</v>
      </c>
      <c r="H1557" s="2">
        <v>5919000000</v>
      </c>
      <c r="I1557">
        <v>0</v>
      </c>
      <c r="J1557" t="s">
        <v>22</v>
      </c>
      <c r="K1557" t="s">
        <v>23</v>
      </c>
    </row>
    <row r="1558" spans="1:11" hidden="1" x14ac:dyDescent="0.3">
      <c r="A1558">
        <v>391</v>
      </c>
      <c r="B1558" t="s">
        <v>534</v>
      </c>
      <c r="C1558" t="s">
        <v>15</v>
      </c>
      <c r="D1558" s="1">
        <v>41846</v>
      </c>
      <c r="E1558" s="2">
        <v>47142000000</v>
      </c>
      <c r="F1558" s="2">
        <v>19373000000</v>
      </c>
      <c r="G1558" s="2">
        <v>11437000000</v>
      </c>
      <c r="H1558" s="2">
        <v>6294000000</v>
      </c>
      <c r="I1558" s="2">
        <v>275000000</v>
      </c>
      <c r="J1558" t="s">
        <v>22</v>
      </c>
      <c r="K1558" t="s">
        <v>43</v>
      </c>
    </row>
    <row r="1559" spans="1:11" hidden="1" x14ac:dyDescent="0.3">
      <c r="A1559">
        <v>794</v>
      </c>
      <c r="B1559" t="s">
        <v>535</v>
      </c>
      <c r="C1559" t="s">
        <v>20</v>
      </c>
      <c r="D1559" s="1">
        <v>42674</v>
      </c>
      <c r="E1559" s="2">
        <v>48238000000</v>
      </c>
      <c r="F1559" s="2">
        <v>39240000000</v>
      </c>
      <c r="G1559" s="2">
        <v>4019000000</v>
      </c>
      <c r="H1559" s="2">
        <v>1209000000</v>
      </c>
      <c r="I1559" s="2">
        <v>16000000</v>
      </c>
      <c r="J1559" t="s">
        <v>22</v>
      </c>
      <c r="K1559" t="s">
        <v>536</v>
      </c>
    </row>
    <row r="1560" spans="1:11" hidden="1" x14ac:dyDescent="0.3">
      <c r="A1560">
        <v>390</v>
      </c>
      <c r="B1560" t="s">
        <v>534</v>
      </c>
      <c r="C1560" t="s">
        <v>11</v>
      </c>
      <c r="D1560" s="1">
        <v>41482</v>
      </c>
      <c r="E1560" s="2">
        <v>48607000000</v>
      </c>
      <c r="F1560" s="2">
        <v>19167000000</v>
      </c>
      <c r="G1560" s="2">
        <v>11802000000</v>
      </c>
      <c r="H1560" s="2">
        <v>5942000000</v>
      </c>
      <c r="I1560" s="2">
        <v>395000000</v>
      </c>
      <c r="J1560" t="s">
        <v>22</v>
      </c>
      <c r="K1560" t="s">
        <v>43</v>
      </c>
    </row>
    <row r="1561" spans="1:11" hidden="1" x14ac:dyDescent="0.3">
      <c r="A1561">
        <v>1626</v>
      </c>
      <c r="B1561" t="s">
        <v>537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25</v>
      </c>
      <c r="K1561" t="s">
        <v>30</v>
      </c>
    </row>
    <row r="1562" spans="1:11" hidden="1" x14ac:dyDescent="0.3">
      <c r="A1562">
        <v>1627</v>
      </c>
      <c r="B1562" t="s">
        <v>537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25</v>
      </c>
      <c r="K1562" t="s">
        <v>30</v>
      </c>
    </row>
    <row r="1563" spans="1:11" hidden="1" x14ac:dyDescent="0.3">
      <c r="A1563">
        <v>1628</v>
      </c>
      <c r="B1563" t="s">
        <v>537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25</v>
      </c>
      <c r="K1563" t="s">
        <v>30</v>
      </c>
    </row>
    <row r="1564" spans="1:11" hidden="1" x14ac:dyDescent="0.3">
      <c r="A1564">
        <v>1629</v>
      </c>
      <c r="B1564" t="s">
        <v>537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25</v>
      </c>
      <c r="K1564" t="s">
        <v>30</v>
      </c>
    </row>
    <row r="1565" spans="1:11" hidden="1" x14ac:dyDescent="0.3">
      <c r="A1565">
        <v>1630</v>
      </c>
      <c r="B1565" t="s">
        <v>538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295</v>
      </c>
    </row>
    <row r="1566" spans="1:11" hidden="1" x14ac:dyDescent="0.3">
      <c r="A1566">
        <v>1631</v>
      </c>
      <c r="B1566" t="s">
        <v>538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295</v>
      </c>
    </row>
    <row r="1567" spans="1:11" hidden="1" x14ac:dyDescent="0.3">
      <c r="A1567">
        <v>1632</v>
      </c>
      <c r="B1567" t="s">
        <v>538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295</v>
      </c>
    </row>
    <row r="1568" spans="1:11" hidden="1" x14ac:dyDescent="0.3">
      <c r="A1568">
        <v>1633</v>
      </c>
      <c r="B1568" t="s">
        <v>538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295</v>
      </c>
    </row>
    <row r="1569" spans="1:11" hidden="1" x14ac:dyDescent="0.3">
      <c r="A1569">
        <v>1634</v>
      </c>
      <c r="B1569" t="s">
        <v>539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205</v>
      </c>
    </row>
    <row r="1570" spans="1:11" hidden="1" x14ac:dyDescent="0.3">
      <c r="A1570">
        <v>1635</v>
      </c>
      <c r="B1570" t="s">
        <v>539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205</v>
      </c>
    </row>
    <row r="1571" spans="1:11" hidden="1" x14ac:dyDescent="0.3">
      <c r="A1571">
        <v>1636</v>
      </c>
      <c r="B1571" t="s">
        <v>539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205</v>
      </c>
    </row>
    <row r="1572" spans="1:11" hidden="1" x14ac:dyDescent="0.3">
      <c r="A1572">
        <v>1637</v>
      </c>
      <c r="B1572" t="s">
        <v>539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205</v>
      </c>
    </row>
    <row r="1573" spans="1:11" hidden="1" x14ac:dyDescent="0.3">
      <c r="A1573">
        <v>1638</v>
      </c>
      <c r="B1573" t="s">
        <v>540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89</v>
      </c>
      <c r="K1573" t="s">
        <v>345</v>
      </c>
    </row>
    <row r="1574" spans="1:11" hidden="1" x14ac:dyDescent="0.3">
      <c r="A1574">
        <v>1639</v>
      </c>
      <c r="B1574" t="s">
        <v>540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89</v>
      </c>
      <c r="K1574" t="s">
        <v>345</v>
      </c>
    </row>
    <row r="1575" spans="1:11" hidden="1" x14ac:dyDescent="0.3">
      <c r="A1575">
        <v>1640</v>
      </c>
      <c r="B1575" t="s">
        <v>540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89</v>
      </c>
      <c r="K1575" t="s">
        <v>345</v>
      </c>
    </row>
    <row r="1576" spans="1:11" hidden="1" x14ac:dyDescent="0.3">
      <c r="A1576">
        <v>1641</v>
      </c>
      <c r="B1576" t="s">
        <v>540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89</v>
      </c>
      <c r="K1576" t="s">
        <v>345</v>
      </c>
    </row>
    <row r="1577" spans="1:11" hidden="1" x14ac:dyDescent="0.3">
      <c r="A1577">
        <v>1642</v>
      </c>
      <c r="B1577" t="s">
        <v>541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63</v>
      </c>
      <c r="K1577" t="s">
        <v>388</v>
      </c>
    </row>
    <row r="1578" spans="1:11" hidden="1" x14ac:dyDescent="0.3">
      <c r="A1578">
        <v>1643</v>
      </c>
      <c r="B1578" t="s">
        <v>541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63</v>
      </c>
      <c r="K1578" t="s">
        <v>388</v>
      </c>
    </row>
    <row r="1579" spans="1:11" hidden="1" x14ac:dyDescent="0.3">
      <c r="A1579">
        <v>1644</v>
      </c>
      <c r="B1579" t="s">
        <v>541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63</v>
      </c>
      <c r="K1579" t="s">
        <v>388</v>
      </c>
    </row>
    <row r="1580" spans="1:11" hidden="1" x14ac:dyDescent="0.3">
      <c r="A1580">
        <v>1645</v>
      </c>
      <c r="B1580" t="s">
        <v>541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63</v>
      </c>
      <c r="K1580" t="s">
        <v>388</v>
      </c>
    </row>
    <row r="1581" spans="1:11" hidden="1" x14ac:dyDescent="0.3">
      <c r="A1581">
        <v>1646</v>
      </c>
      <c r="B1581" t="s">
        <v>542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56</v>
      </c>
      <c r="K1581" t="s">
        <v>57</v>
      </c>
    </row>
    <row r="1582" spans="1:11" hidden="1" x14ac:dyDescent="0.3">
      <c r="A1582">
        <v>1647</v>
      </c>
      <c r="B1582" t="s">
        <v>542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56</v>
      </c>
      <c r="K1582" t="s">
        <v>57</v>
      </c>
    </row>
    <row r="1583" spans="1:11" hidden="1" x14ac:dyDescent="0.3">
      <c r="A1583">
        <v>1648</v>
      </c>
      <c r="B1583" t="s">
        <v>542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56</v>
      </c>
      <c r="K1583" t="s">
        <v>57</v>
      </c>
    </row>
    <row r="1584" spans="1:11" hidden="1" x14ac:dyDescent="0.3">
      <c r="A1584">
        <v>1649</v>
      </c>
      <c r="B1584" t="s">
        <v>542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56</v>
      </c>
      <c r="K1584" t="s">
        <v>57</v>
      </c>
    </row>
    <row r="1585" spans="1:11" hidden="1" x14ac:dyDescent="0.3">
      <c r="A1585">
        <v>1607</v>
      </c>
      <c r="B1585" t="s">
        <v>533</v>
      </c>
      <c r="C1585" t="s">
        <v>15</v>
      </c>
      <c r="D1585" s="1">
        <v>41639</v>
      </c>
      <c r="E1585" s="2">
        <v>55438000000</v>
      </c>
      <c r="F1585" s="2">
        <v>13703000000</v>
      </c>
      <c r="G1585" s="2">
        <v>32834000000</v>
      </c>
      <c r="H1585">
        <v>0</v>
      </c>
      <c r="I1585" s="2">
        <v>1867000000</v>
      </c>
      <c r="J1585" t="s">
        <v>12</v>
      </c>
      <c r="K1585" t="s">
        <v>245</v>
      </c>
    </row>
    <row r="1586" spans="1:11" x14ac:dyDescent="0.3">
      <c r="A1586">
        <v>262</v>
      </c>
      <c r="B1586" t="s">
        <v>506</v>
      </c>
      <c r="C1586" t="s">
        <v>11</v>
      </c>
      <c r="D1586" s="1">
        <v>41639</v>
      </c>
      <c r="E1586" s="2">
        <v>55656000000</v>
      </c>
      <c r="F1586" s="2">
        <v>41454000000</v>
      </c>
      <c r="G1586" s="2">
        <v>6528000000</v>
      </c>
      <c r="H1586" s="2">
        <v>2046000000</v>
      </c>
      <c r="I1586">
        <v>0</v>
      </c>
      <c r="J1586" t="s">
        <v>12</v>
      </c>
      <c r="K1586" t="s">
        <v>419</v>
      </c>
    </row>
    <row r="1587" spans="1:11" hidden="1" x14ac:dyDescent="0.3">
      <c r="A1587">
        <v>1620</v>
      </c>
      <c r="B1587" t="s">
        <v>543</v>
      </c>
      <c r="C1587" t="s">
        <v>16</v>
      </c>
      <c r="D1587" s="1">
        <v>42369</v>
      </c>
      <c r="E1587" s="2">
        <v>56098000000</v>
      </c>
      <c r="F1587" s="2">
        <v>40431000000</v>
      </c>
      <c r="G1587" s="2">
        <v>6097000000</v>
      </c>
      <c r="H1587" s="2">
        <v>2279000000</v>
      </c>
      <c r="I1587">
        <v>0</v>
      </c>
      <c r="J1587" t="s">
        <v>12</v>
      </c>
      <c r="K1587" t="s">
        <v>66</v>
      </c>
    </row>
    <row r="1588" spans="1:11" x14ac:dyDescent="0.3">
      <c r="A1588">
        <v>1618</v>
      </c>
      <c r="B1588" t="s">
        <v>543</v>
      </c>
      <c r="C1588" t="s">
        <v>11</v>
      </c>
      <c r="D1588" s="1">
        <v>41639</v>
      </c>
      <c r="E1588" s="2">
        <v>56600000000</v>
      </c>
      <c r="F1588" s="2">
        <v>40468000000</v>
      </c>
      <c r="G1588" s="2">
        <v>5241000000</v>
      </c>
      <c r="H1588" s="2">
        <v>2342000000</v>
      </c>
      <c r="I1588">
        <v>0</v>
      </c>
      <c r="J1588" t="s">
        <v>12</v>
      </c>
      <c r="K1588" t="s">
        <v>66</v>
      </c>
    </row>
    <row r="1589" spans="1:11" hidden="1" x14ac:dyDescent="0.3">
      <c r="A1589">
        <v>392</v>
      </c>
      <c r="B1589" t="s">
        <v>534</v>
      </c>
      <c r="C1589" t="s">
        <v>16</v>
      </c>
      <c r="D1589" s="1">
        <v>42210</v>
      </c>
      <c r="E1589" s="2">
        <v>49161000000</v>
      </c>
      <c r="F1589" s="2">
        <v>19480000000</v>
      </c>
      <c r="G1589" s="2">
        <v>11861000000</v>
      </c>
      <c r="H1589" s="2">
        <v>6207000000</v>
      </c>
      <c r="I1589" s="2">
        <v>359000000</v>
      </c>
      <c r="J1589" t="s">
        <v>22</v>
      </c>
      <c r="K1589" t="s">
        <v>43</v>
      </c>
    </row>
    <row r="1590" spans="1:11" hidden="1" x14ac:dyDescent="0.3">
      <c r="A1590">
        <v>393</v>
      </c>
      <c r="B1590" t="s">
        <v>534</v>
      </c>
      <c r="C1590" t="s">
        <v>20</v>
      </c>
      <c r="D1590" s="1">
        <v>42581</v>
      </c>
      <c r="E1590" s="2">
        <v>49247000000</v>
      </c>
      <c r="F1590" s="2">
        <v>18287000000</v>
      </c>
      <c r="G1590" s="2">
        <v>11433000000</v>
      </c>
      <c r="H1590" s="2">
        <v>6296000000</v>
      </c>
      <c r="I1590" s="2">
        <v>303000000</v>
      </c>
      <c r="J1590" t="s">
        <v>22</v>
      </c>
      <c r="K1590" t="s">
        <v>43</v>
      </c>
    </row>
    <row r="1591" spans="1:11" hidden="1" x14ac:dyDescent="0.3">
      <c r="A1591">
        <v>790</v>
      </c>
      <c r="B1591" t="s">
        <v>544</v>
      </c>
      <c r="C1591" t="s">
        <v>16</v>
      </c>
      <c r="D1591" s="1">
        <v>42674</v>
      </c>
      <c r="E1591" s="2">
        <v>50123000000</v>
      </c>
      <c r="F1591" s="2">
        <v>35507000000</v>
      </c>
      <c r="G1591" s="2">
        <v>8419000000</v>
      </c>
      <c r="H1591" s="2">
        <v>2298000000</v>
      </c>
      <c r="I1591" s="2">
        <v>755000000</v>
      </c>
      <c r="J1591" t="s">
        <v>22</v>
      </c>
      <c r="K1591" t="s">
        <v>545</v>
      </c>
    </row>
    <row r="1592" spans="1:11" hidden="1" x14ac:dyDescent="0.3">
      <c r="A1592">
        <v>793</v>
      </c>
      <c r="B1592" t="s">
        <v>535</v>
      </c>
      <c r="C1592" t="s">
        <v>16</v>
      </c>
      <c r="D1592" s="1">
        <v>42308</v>
      </c>
      <c r="E1592" s="2">
        <v>51463000000</v>
      </c>
      <c r="F1592" s="2">
        <v>41524000000</v>
      </c>
      <c r="G1592" s="2">
        <v>4663000000</v>
      </c>
      <c r="H1592" s="2">
        <v>1191000000</v>
      </c>
      <c r="I1592" s="2">
        <v>102000000</v>
      </c>
      <c r="J1592" t="s">
        <v>22</v>
      </c>
      <c r="K1592" t="s">
        <v>536</v>
      </c>
    </row>
    <row r="1593" spans="1:11" hidden="1" x14ac:dyDescent="0.3">
      <c r="A1593">
        <v>1658</v>
      </c>
      <c r="B1593" t="s">
        <v>546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25</v>
      </c>
      <c r="K1593" t="s">
        <v>73</v>
      </c>
    </row>
    <row r="1594" spans="1:11" hidden="1" x14ac:dyDescent="0.3">
      <c r="A1594">
        <v>1659</v>
      </c>
      <c r="B1594" t="s">
        <v>546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25</v>
      </c>
      <c r="K1594" t="s">
        <v>73</v>
      </c>
    </row>
    <row r="1595" spans="1:11" hidden="1" x14ac:dyDescent="0.3">
      <c r="A1595">
        <v>1660</v>
      </c>
      <c r="B1595" t="s">
        <v>546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25</v>
      </c>
      <c r="K1595" t="s">
        <v>73</v>
      </c>
    </row>
    <row r="1596" spans="1:11" hidden="1" x14ac:dyDescent="0.3">
      <c r="A1596">
        <v>1661</v>
      </c>
      <c r="B1596" t="s">
        <v>546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25</v>
      </c>
      <c r="K1596" t="s">
        <v>73</v>
      </c>
    </row>
    <row r="1597" spans="1:11" hidden="1" x14ac:dyDescent="0.3">
      <c r="A1597">
        <v>1662</v>
      </c>
      <c r="B1597" t="s">
        <v>547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56</v>
      </c>
      <c r="K1597" t="s">
        <v>57</v>
      </c>
    </row>
    <row r="1598" spans="1:11" hidden="1" x14ac:dyDescent="0.3">
      <c r="A1598">
        <v>1663</v>
      </c>
      <c r="B1598" t="s">
        <v>547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56</v>
      </c>
      <c r="K1598" t="s">
        <v>57</v>
      </c>
    </row>
    <row r="1599" spans="1:11" hidden="1" x14ac:dyDescent="0.3">
      <c r="A1599">
        <v>1664</v>
      </c>
      <c r="B1599" t="s">
        <v>547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56</v>
      </c>
      <c r="K1599" t="s">
        <v>57</v>
      </c>
    </row>
    <row r="1600" spans="1:11" hidden="1" x14ac:dyDescent="0.3">
      <c r="A1600">
        <v>1665</v>
      </c>
      <c r="B1600" t="s">
        <v>547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56</v>
      </c>
      <c r="K1600" t="s">
        <v>57</v>
      </c>
    </row>
    <row r="1601" spans="1:11" hidden="1" x14ac:dyDescent="0.3">
      <c r="A1601">
        <v>1666</v>
      </c>
      <c r="B1601" t="s">
        <v>548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179</v>
      </c>
      <c r="K1601" t="s">
        <v>180</v>
      </c>
    </row>
    <row r="1602" spans="1:11" hidden="1" x14ac:dyDescent="0.3">
      <c r="A1602">
        <v>1667</v>
      </c>
      <c r="B1602" t="s">
        <v>548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179</v>
      </c>
      <c r="K1602" t="s">
        <v>180</v>
      </c>
    </row>
    <row r="1603" spans="1:11" hidden="1" x14ac:dyDescent="0.3">
      <c r="A1603">
        <v>1668</v>
      </c>
      <c r="B1603" t="s">
        <v>548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179</v>
      </c>
      <c r="K1603" t="s">
        <v>180</v>
      </c>
    </row>
    <row r="1604" spans="1:11" hidden="1" x14ac:dyDescent="0.3">
      <c r="A1604">
        <v>1669</v>
      </c>
      <c r="B1604" t="s">
        <v>548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179</v>
      </c>
      <c r="K1604" t="s">
        <v>180</v>
      </c>
    </row>
    <row r="1605" spans="1:11" hidden="1" x14ac:dyDescent="0.3">
      <c r="A1605">
        <v>1670</v>
      </c>
      <c r="B1605" t="s">
        <v>549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3">
      <c r="A1606">
        <v>1671</v>
      </c>
      <c r="B1606" t="s">
        <v>549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3">
      <c r="A1607">
        <v>1672</v>
      </c>
      <c r="B1607" t="s">
        <v>549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3">
      <c r="A1608">
        <v>1673</v>
      </c>
      <c r="B1608" t="s">
        <v>549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3">
      <c r="A1609">
        <v>789</v>
      </c>
      <c r="B1609" t="s">
        <v>544</v>
      </c>
      <c r="C1609" t="s">
        <v>15</v>
      </c>
      <c r="D1609" s="1">
        <v>42308</v>
      </c>
      <c r="E1609" s="2">
        <v>52107000000</v>
      </c>
      <c r="F1609" s="2">
        <v>37168000000</v>
      </c>
      <c r="G1609" s="2">
        <v>9047000000</v>
      </c>
      <c r="H1609" s="2">
        <v>2338000000</v>
      </c>
      <c r="I1609" s="2">
        <v>852000000</v>
      </c>
      <c r="J1609" t="s">
        <v>22</v>
      </c>
      <c r="K1609" t="s">
        <v>545</v>
      </c>
    </row>
    <row r="1610" spans="1:11" hidden="1" x14ac:dyDescent="0.3">
      <c r="A1610">
        <v>839</v>
      </c>
      <c r="B1610" t="s">
        <v>550</v>
      </c>
      <c r="C1610" t="s">
        <v>11</v>
      </c>
      <c r="D1610" s="1">
        <v>41636</v>
      </c>
      <c r="E1610" s="2">
        <v>52708000000</v>
      </c>
      <c r="F1610" s="2">
        <v>21187000000</v>
      </c>
      <c r="G1610" s="2">
        <v>8088000000</v>
      </c>
      <c r="H1610" s="2">
        <v>10611000000</v>
      </c>
      <c r="I1610" s="2">
        <v>291000000</v>
      </c>
      <c r="J1610" t="s">
        <v>22</v>
      </c>
      <c r="K1610" t="s">
        <v>32</v>
      </c>
    </row>
    <row r="1611" spans="1:11" hidden="1" x14ac:dyDescent="0.3">
      <c r="A1611">
        <v>788</v>
      </c>
      <c r="B1611" t="s">
        <v>544</v>
      </c>
      <c r="C1611" t="s">
        <v>11</v>
      </c>
      <c r="D1611" s="1">
        <v>41943</v>
      </c>
      <c r="E1611" s="2">
        <v>55123000000</v>
      </c>
      <c r="F1611" s="2">
        <v>39486000000</v>
      </c>
      <c r="G1611" s="2">
        <v>8717000000</v>
      </c>
      <c r="H1611" s="2">
        <v>2197000000</v>
      </c>
      <c r="I1611" s="2">
        <v>906000000</v>
      </c>
      <c r="J1611" t="s">
        <v>22</v>
      </c>
      <c r="K1611" t="s">
        <v>545</v>
      </c>
    </row>
    <row r="1612" spans="1:11" hidden="1" x14ac:dyDescent="0.3">
      <c r="A1612">
        <v>841</v>
      </c>
      <c r="B1612" t="s">
        <v>550</v>
      </c>
      <c r="C1612" t="s">
        <v>16</v>
      </c>
      <c r="D1612" s="1">
        <v>42364</v>
      </c>
      <c r="E1612" s="2">
        <v>55355000000</v>
      </c>
      <c r="F1612" s="2">
        <v>20676000000</v>
      </c>
      <c r="G1612" s="2">
        <v>7930000000</v>
      </c>
      <c r="H1612" s="2">
        <v>12128000000</v>
      </c>
      <c r="I1612" s="2">
        <v>265000000</v>
      </c>
      <c r="J1612" t="s">
        <v>22</v>
      </c>
      <c r="K1612" t="s">
        <v>32</v>
      </c>
    </row>
    <row r="1613" spans="1:11" hidden="1" x14ac:dyDescent="0.3">
      <c r="A1613">
        <v>1678</v>
      </c>
      <c r="B1613" t="s">
        <v>551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46</v>
      </c>
      <c r="K1613" t="s">
        <v>49</v>
      </c>
    </row>
    <row r="1614" spans="1:11" hidden="1" x14ac:dyDescent="0.3">
      <c r="A1614">
        <v>1679</v>
      </c>
      <c r="B1614" t="s">
        <v>551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46</v>
      </c>
      <c r="K1614" t="s">
        <v>49</v>
      </c>
    </row>
    <row r="1615" spans="1:11" hidden="1" x14ac:dyDescent="0.3">
      <c r="A1615">
        <v>1680</v>
      </c>
      <c r="B1615" t="s">
        <v>551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46</v>
      </c>
      <c r="K1615" t="s">
        <v>49</v>
      </c>
    </row>
    <row r="1616" spans="1:11" hidden="1" x14ac:dyDescent="0.3">
      <c r="A1616">
        <v>1681</v>
      </c>
      <c r="B1616" t="s">
        <v>551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46</v>
      </c>
      <c r="K1616" t="s">
        <v>49</v>
      </c>
    </row>
    <row r="1617" spans="1:11" hidden="1" x14ac:dyDescent="0.3">
      <c r="A1617">
        <v>1682</v>
      </c>
      <c r="B1617" t="s">
        <v>552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51</v>
      </c>
      <c r="K1617" t="s">
        <v>107</v>
      </c>
    </row>
    <row r="1618" spans="1:11" hidden="1" x14ac:dyDescent="0.3">
      <c r="A1618">
        <v>1683</v>
      </c>
      <c r="B1618" t="s">
        <v>552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51</v>
      </c>
      <c r="K1618" t="s">
        <v>107</v>
      </c>
    </row>
    <row r="1619" spans="1:11" hidden="1" x14ac:dyDescent="0.3">
      <c r="A1619">
        <v>1684</v>
      </c>
      <c r="B1619" t="s">
        <v>552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51</v>
      </c>
      <c r="K1619" t="s">
        <v>107</v>
      </c>
    </row>
    <row r="1620" spans="1:11" hidden="1" x14ac:dyDescent="0.3">
      <c r="A1620">
        <v>1685</v>
      </c>
      <c r="B1620" t="s">
        <v>552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51</v>
      </c>
      <c r="K1620" t="s">
        <v>107</v>
      </c>
    </row>
    <row r="1621" spans="1:11" hidden="1" x14ac:dyDescent="0.3">
      <c r="A1621">
        <v>1686</v>
      </c>
      <c r="B1621" t="s">
        <v>553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40</v>
      </c>
      <c r="K1621" t="s">
        <v>350</v>
      </c>
    </row>
    <row r="1622" spans="1:11" hidden="1" x14ac:dyDescent="0.3">
      <c r="A1622">
        <v>1687</v>
      </c>
      <c r="B1622" t="s">
        <v>553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40</v>
      </c>
      <c r="K1622" t="s">
        <v>350</v>
      </c>
    </row>
    <row r="1623" spans="1:11" hidden="1" x14ac:dyDescent="0.3">
      <c r="A1623">
        <v>1688</v>
      </c>
      <c r="B1623" t="s">
        <v>553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40</v>
      </c>
      <c r="K1623" t="s">
        <v>350</v>
      </c>
    </row>
    <row r="1624" spans="1:11" hidden="1" x14ac:dyDescent="0.3">
      <c r="A1624">
        <v>1689</v>
      </c>
      <c r="B1624" t="s">
        <v>553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40</v>
      </c>
      <c r="K1624" t="s">
        <v>350</v>
      </c>
    </row>
    <row r="1625" spans="1:11" hidden="1" x14ac:dyDescent="0.3">
      <c r="A1625">
        <v>1690</v>
      </c>
      <c r="B1625" t="s">
        <v>554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485</v>
      </c>
    </row>
    <row r="1626" spans="1:11" hidden="1" x14ac:dyDescent="0.3">
      <c r="A1626">
        <v>1691</v>
      </c>
      <c r="B1626" t="s">
        <v>554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485</v>
      </c>
    </row>
    <row r="1627" spans="1:11" hidden="1" x14ac:dyDescent="0.3">
      <c r="A1627">
        <v>1692</v>
      </c>
      <c r="B1627" t="s">
        <v>554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485</v>
      </c>
    </row>
    <row r="1628" spans="1:11" hidden="1" x14ac:dyDescent="0.3">
      <c r="A1628">
        <v>1693</v>
      </c>
      <c r="B1628" t="s">
        <v>554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485</v>
      </c>
    </row>
    <row r="1629" spans="1:11" hidden="1" x14ac:dyDescent="0.3">
      <c r="A1629">
        <v>1621</v>
      </c>
      <c r="B1629" t="s">
        <v>543</v>
      </c>
      <c r="C1629" t="s">
        <v>20</v>
      </c>
      <c r="D1629" s="1">
        <v>42735</v>
      </c>
      <c r="E1629" s="2">
        <v>57244000000</v>
      </c>
      <c r="F1629" s="2">
        <v>41460000000</v>
      </c>
      <c r="G1629" s="2">
        <v>5275000000</v>
      </c>
      <c r="H1629" s="2">
        <v>2337000000</v>
      </c>
      <c r="I1629">
        <v>0</v>
      </c>
      <c r="J1629" t="s">
        <v>12</v>
      </c>
      <c r="K1629" t="s">
        <v>66</v>
      </c>
    </row>
    <row r="1630" spans="1:11" hidden="1" x14ac:dyDescent="0.3">
      <c r="A1630">
        <v>1619</v>
      </c>
      <c r="B1630" t="s">
        <v>543</v>
      </c>
      <c r="C1630" t="s">
        <v>15</v>
      </c>
      <c r="D1630" s="1">
        <v>42004</v>
      </c>
      <c r="E1630" s="2">
        <v>57900000000</v>
      </c>
      <c r="F1630" s="2">
        <v>40898000000</v>
      </c>
      <c r="G1630" s="2">
        <v>4934000000</v>
      </c>
      <c r="H1630" s="2">
        <v>2475000000</v>
      </c>
      <c r="I1630">
        <v>0</v>
      </c>
      <c r="J1630" t="s">
        <v>12</v>
      </c>
      <c r="K1630" t="s">
        <v>66</v>
      </c>
    </row>
    <row r="1631" spans="1:11" hidden="1" x14ac:dyDescent="0.3">
      <c r="A1631">
        <v>1608</v>
      </c>
      <c r="B1631" t="s">
        <v>533</v>
      </c>
      <c r="C1631" t="s">
        <v>16</v>
      </c>
      <c r="D1631" s="1">
        <v>42004</v>
      </c>
      <c r="E1631" s="2">
        <v>58232000000</v>
      </c>
      <c r="F1631" s="2">
        <v>14758000000</v>
      </c>
      <c r="G1631" s="2">
        <v>36583000000</v>
      </c>
      <c r="H1631">
        <v>0</v>
      </c>
      <c r="I1631" s="2">
        <v>1923000000</v>
      </c>
      <c r="J1631" t="s">
        <v>12</v>
      </c>
      <c r="K1631" t="s">
        <v>245</v>
      </c>
    </row>
    <row r="1632" spans="1:11" hidden="1" x14ac:dyDescent="0.3">
      <c r="A1632">
        <v>1609</v>
      </c>
      <c r="B1632" t="s">
        <v>533</v>
      </c>
      <c r="C1632" t="s">
        <v>20</v>
      </c>
      <c r="D1632" s="1">
        <v>42369</v>
      </c>
      <c r="E1632" s="2">
        <v>58363000000</v>
      </c>
      <c r="F1632" s="2">
        <v>12947000000</v>
      </c>
      <c r="G1632" s="2">
        <v>35664000000</v>
      </c>
      <c r="H1632">
        <v>0</v>
      </c>
      <c r="I1632" s="2">
        <v>2084000000</v>
      </c>
      <c r="J1632" t="s">
        <v>12</v>
      </c>
      <c r="K1632" t="s">
        <v>245</v>
      </c>
    </row>
    <row r="1633" spans="1:11" hidden="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89</v>
      </c>
      <c r="K1633" t="s">
        <v>90</v>
      </c>
    </row>
    <row r="1634" spans="1:11" hidden="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89</v>
      </c>
      <c r="K1634" t="s">
        <v>90</v>
      </c>
    </row>
    <row r="1635" spans="1:11" hidden="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89</v>
      </c>
      <c r="K1635" t="s">
        <v>90</v>
      </c>
    </row>
    <row r="1636" spans="1:11" hidden="1" x14ac:dyDescent="0.3">
      <c r="A1636">
        <v>1705</v>
      </c>
      <c r="B1636" t="s">
        <v>555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89</v>
      </c>
      <c r="K1636" t="s">
        <v>90</v>
      </c>
    </row>
    <row r="1637" spans="1:11" hidden="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40</v>
      </c>
      <c r="K1637" t="s">
        <v>170</v>
      </c>
    </row>
    <row r="1638" spans="1:11" hidden="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40</v>
      </c>
      <c r="K1638" t="s">
        <v>170</v>
      </c>
    </row>
    <row r="1639" spans="1:11" hidden="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40</v>
      </c>
      <c r="K1639" t="s">
        <v>170</v>
      </c>
    </row>
    <row r="1640" spans="1:11" hidden="1" x14ac:dyDescent="0.3">
      <c r="A1640">
        <v>1709</v>
      </c>
      <c r="B1640" t="s">
        <v>556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40</v>
      </c>
      <c r="K1640" t="s">
        <v>170</v>
      </c>
    </row>
    <row r="1641" spans="1:11" hidden="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63</v>
      </c>
      <c r="K1641" t="s">
        <v>100</v>
      </c>
    </row>
    <row r="1642" spans="1:11" hidden="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63</v>
      </c>
      <c r="K1642" t="s">
        <v>100</v>
      </c>
    </row>
    <row r="1643" spans="1:11" hidden="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63</v>
      </c>
      <c r="K1643" t="s">
        <v>100</v>
      </c>
    </row>
    <row r="1644" spans="1:11" hidden="1" x14ac:dyDescent="0.3">
      <c r="A1644">
        <v>840</v>
      </c>
      <c r="B1644" t="s">
        <v>550</v>
      </c>
      <c r="C1644" t="s">
        <v>15</v>
      </c>
      <c r="D1644" s="1">
        <v>42000</v>
      </c>
      <c r="E1644" s="2">
        <v>55870000000</v>
      </c>
      <c r="F1644" s="2">
        <v>20261000000</v>
      </c>
      <c r="G1644" s="2">
        <v>8136000000</v>
      </c>
      <c r="H1644" s="2">
        <v>11537000000</v>
      </c>
      <c r="I1644" s="2">
        <v>294000000</v>
      </c>
      <c r="J1644" t="s">
        <v>22</v>
      </c>
      <c r="K1644" t="s">
        <v>32</v>
      </c>
    </row>
    <row r="1645" spans="1:11" hidden="1" x14ac:dyDescent="0.3">
      <c r="A1645">
        <v>792</v>
      </c>
      <c r="B1645" t="s">
        <v>535</v>
      </c>
      <c r="C1645" t="s">
        <v>15</v>
      </c>
      <c r="D1645" s="1">
        <v>41943</v>
      </c>
      <c r="E1645" s="2">
        <v>56651000000</v>
      </c>
      <c r="F1645" s="2">
        <v>45431000000</v>
      </c>
      <c r="G1645" s="2">
        <v>5361000000</v>
      </c>
      <c r="H1645" s="2">
        <v>1298000000</v>
      </c>
      <c r="I1645" s="2">
        <v>129000000</v>
      </c>
      <c r="J1645" t="s">
        <v>22</v>
      </c>
      <c r="K1645" t="s">
        <v>536</v>
      </c>
    </row>
    <row r="1646" spans="1:11" hidden="1" x14ac:dyDescent="0.3">
      <c r="A1646">
        <v>842</v>
      </c>
      <c r="B1646" t="s">
        <v>550</v>
      </c>
      <c r="C1646" t="s">
        <v>20</v>
      </c>
      <c r="D1646" s="1">
        <v>42735</v>
      </c>
      <c r="E1646" s="2">
        <v>59387000000</v>
      </c>
      <c r="F1646" s="2">
        <v>23196000000</v>
      </c>
      <c r="G1646" s="2">
        <v>8397000000</v>
      </c>
      <c r="H1646" s="2">
        <v>12740000000</v>
      </c>
      <c r="I1646" s="2">
        <v>294000000</v>
      </c>
      <c r="J1646" t="s">
        <v>22</v>
      </c>
      <c r="K1646" t="s">
        <v>32</v>
      </c>
    </row>
    <row r="1647" spans="1:11" hidden="1" x14ac:dyDescent="0.3">
      <c r="A1647">
        <v>1107</v>
      </c>
      <c r="B1647" t="s">
        <v>558</v>
      </c>
      <c r="C1647" t="s">
        <v>11</v>
      </c>
      <c r="D1647" s="1">
        <v>41455</v>
      </c>
      <c r="E1647" s="2">
        <v>77849000000</v>
      </c>
      <c r="F1647" s="2">
        <v>20385000000</v>
      </c>
      <c r="G1647" s="2">
        <v>20289000000</v>
      </c>
      <c r="H1647" s="2">
        <v>10411000000</v>
      </c>
      <c r="I1647">
        <v>0</v>
      </c>
      <c r="J1647" t="s">
        <v>22</v>
      </c>
      <c r="K1647" t="s">
        <v>35</v>
      </c>
    </row>
    <row r="1648" spans="1:11" hidden="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56</v>
      </c>
      <c r="K1648" t="s">
        <v>57</v>
      </c>
    </row>
    <row r="1649" spans="1:11" hidden="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56</v>
      </c>
      <c r="K1649" t="s">
        <v>57</v>
      </c>
    </row>
    <row r="1650" spans="1:11" hidden="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56</v>
      </c>
      <c r="K1650" t="s">
        <v>57</v>
      </c>
    </row>
    <row r="1651" spans="1:11" hidden="1" x14ac:dyDescent="0.3">
      <c r="A1651">
        <v>1720</v>
      </c>
      <c r="B1651" t="s">
        <v>559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56</v>
      </c>
      <c r="K1651" t="s">
        <v>57</v>
      </c>
    </row>
    <row r="1652" spans="1:11" hidden="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135</v>
      </c>
    </row>
    <row r="1653" spans="1:11" hidden="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135</v>
      </c>
    </row>
    <row r="1654" spans="1:11" hidden="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135</v>
      </c>
    </row>
    <row r="1655" spans="1:11" hidden="1" x14ac:dyDescent="0.3">
      <c r="A1655">
        <v>1724</v>
      </c>
      <c r="B1655" t="s">
        <v>560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135</v>
      </c>
    </row>
    <row r="1656" spans="1:11" hidden="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562</v>
      </c>
    </row>
    <row r="1657" spans="1:11" hidden="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562</v>
      </c>
    </row>
    <row r="1658" spans="1:11" hidden="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562</v>
      </c>
    </row>
    <row r="1659" spans="1:11" hidden="1" x14ac:dyDescent="0.3">
      <c r="A1659">
        <v>1728</v>
      </c>
      <c r="B1659" t="s">
        <v>561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562</v>
      </c>
    </row>
    <row r="1660" spans="1:11" hidden="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89</v>
      </c>
      <c r="K1660" t="s">
        <v>90</v>
      </c>
    </row>
    <row r="1661" spans="1:11" hidden="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89</v>
      </c>
      <c r="K1661" t="s">
        <v>90</v>
      </c>
    </row>
    <row r="1662" spans="1:11" hidden="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89</v>
      </c>
      <c r="K1662" t="s">
        <v>90</v>
      </c>
    </row>
    <row r="1663" spans="1:11" hidden="1" x14ac:dyDescent="0.3">
      <c r="A1663">
        <v>1732</v>
      </c>
      <c r="B1663" t="s">
        <v>563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89</v>
      </c>
      <c r="K1663" t="s">
        <v>90</v>
      </c>
    </row>
    <row r="1664" spans="1:11" hidden="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46</v>
      </c>
      <c r="K1664" t="s">
        <v>47</v>
      </c>
    </row>
    <row r="1665" spans="1:11" hidden="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46</v>
      </c>
      <c r="K1665" t="s">
        <v>47</v>
      </c>
    </row>
    <row r="1666" spans="1:11" hidden="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46</v>
      </c>
      <c r="K1666" t="s">
        <v>47</v>
      </c>
    </row>
    <row r="1667" spans="1:11" hidden="1" x14ac:dyDescent="0.3">
      <c r="A1667">
        <v>1736</v>
      </c>
      <c r="B1667" t="s">
        <v>564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46</v>
      </c>
      <c r="K1667" t="s">
        <v>47</v>
      </c>
    </row>
    <row r="1668" spans="1:11" hidden="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51</v>
      </c>
      <c r="K1668" t="s">
        <v>54</v>
      </c>
    </row>
    <row r="1669" spans="1:11" hidden="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51</v>
      </c>
      <c r="K1669" t="s">
        <v>54</v>
      </c>
    </row>
    <row r="1670" spans="1:11" hidden="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51</v>
      </c>
      <c r="K1670" t="s">
        <v>54</v>
      </c>
    </row>
    <row r="1671" spans="1:11" hidden="1" x14ac:dyDescent="0.3">
      <c r="A1671">
        <v>1740</v>
      </c>
      <c r="B1671" t="s">
        <v>565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51</v>
      </c>
      <c r="K1671" t="s">
        <v>54</v>
      </c>
    </row>
    <row r="1672" spans="1:11" hidden="1" x14ac:dyDescent="0.3">
      <c r="A1672">
        <v>826</v>
      </c>
      <c r="B1672" t="s">
        <v>566</v>
      </c>
      <c r="C1672" t="s">
        <v>20</v>
      </c>
      <c r="D1672" s="1">
        <v>42369</v>
      </c>
      <c r="E1672" s="2">
        <v>81741000000</v>
      </c>
      <c r="F1672" s="2">
        <v>41057000000</v>
      </c>
      <c r="G1672" s="2">
        <v>19748000000</v>
      </c>
      <c r="H1672" s="2">
        <v>5247000000</v>
      </c>
      <c r="I1672">
        <v>0</v>
      </c>
      <c r="J1672" t="s">
        <v>22</v>
      </c>
      <c r="K1672" t="s">
        <v>265</v>
      </c>
    </row>
    <row r="1673" spans="1:11" hidden="1" x14ac:dyDescent="0.3">
      <c r="A1673">
        <v>1110</v>
      </c>
      <c r="B1673" t="s">
        <v>558</v>
      </c>
      <c r="C1673" t="s">
        <v>20</v>
      </c>
      <c r="D1673" s="1">
        <v>42551</v>
      </c>
      <c r="E1673" s="2">
        <v>85320000000</v>
      </c>
      <c r="F1673" s="2">
        <v>32780000000</v>
      </c>
      <c r="G1673" s="2">
        <v>19260000000</v>
      </c>
      <c r="H1673" s="2">
        <v>11988000000</v>
      </c>
      <c r="I1673">
        <v>0</v>
      </c>
      <c r="J1673" t="s">
        <v>22</v>
      </c>
      <c r="K1673" t="s">
        <v>35</v>
      </c>
    </row>
    <row r="1674" spans="1:11" hidden="1" x14ac:dyDescent="0.3">
      <c r="A1674">
        <v>1108</v>
      </c>
      <c r="B1674" t="s">
        <v>558</v>
      </c>
      <c r="C1674" t="s">
        <v>15</v>
      </c>
      <c r="D1674" s="1">
        <v>41820</v>
      </c>
      <c r="E1674" s="2">
        <v>86833000000</v>
      </c>
      <c r="F1674" s="2">
        <v>27078000000</v>
      </c>
      <c r="G1674" s="2">
        <v>20488000000</v>
      </c>
      <c r="H1674" s="2">
        <v>11381000000</v>
      </c>
      <c r="I1674">
        <v>0</v>
      </c>
      <c r="J1674" t="s">
        <v>22</v>
      </c>
      <c r="K1674" t="s">
        <v>35</v>
      </c>
    </row>
    <row r="1675" spans="1:11" hidden="1" x14ac:dyDescent="0.3">
      <c r="A1675">
        <v>825</v>
      </c>
      <c r="B1675" t="s">
        <v>566</v>
      </c>
      <c r="C1675" t="s">
        <v>16</v>
      </c>
      <c r="D1675" s="1">
        <v>42004</v>
      </c>
      <c r="E1675" s="2">
        <v>92793000000</v>
      </c>
      <c r="F1675" s="2">
        <v>46386000000</v>
      </c>
      <c r="G1675" s="2">
        <v>22438000000</v>
      </c>
      <c r="H1675" s="2">
        <v>5437000000</v>
      </c>
      <c r="I1675">
        <v>0</v>
      </c>
      <c r="J1675" t="s">
        <v>22</v>
      </c>
      <c r="K1675" t="s">
        <v>265</v>
      </c>
    </row>
    <row r="1676" spans="1:11" hidden="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89</v>
      </c>
      <c r="K1676" t="s">
        <v>146</v>
      </c>
    </row>
    <row r="1677" spans="1:11" hidden="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89</v>
      </c>
      <c r="K1677" t="s">
        <v>146</v>
      </c>
    </row>
    <row r="1678" spans="1:11" hidden="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89</v>
      </c>
      <c r="K1678" t="s">
        <v>146</v>
      </c>
    </row>
    <row r="1679" spans="1:11" hidden="1" x14ac:dyDescent="0.3">
      <c r="A1679">
        <v>1748</v>
      </c>
      <c r="B1679" t="s">
        <v>567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89</v>
      </c>
      <c r="K1679" t="s">
        <v>146</v>
      </c>
    </row>
    <row r="1680" spans="1:11" hidden="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25</v>
      </c>
      <c r="K1680" t="s">
        <v>168</v>
      </c>
    </row>
    <row r="1681" spans="1:11" hidden="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25</v>
      </c>
      <c r="K1681" t="s">
        <v>168</v>
      </c>
    </row>
    <row r="1682" spans="1:11" hidden="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25</v>
      </c>
      <c r="K1682" t="s">
        <v>168</v>
      </c>
    </row>
    <row r="1683" spans="1:11" hidden="1" x14ac:dyDescent="0.3">
      <c r="A1683">
        <v>1752</v>
      </c>
      <c r="B1683" t="s">
        <v>568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25</v>
      </c>
      <c r="K1683" t="s">
        <v>168</v>
      </c>
    </row>
    <row r="1684" spans="1:11" hidden="1" x14ac:dyDescent="0.3">
      <c r="A1684">
        <v>1109</v>
      </c>
      <c r="B1684" t="s">
        <v>558</v>
      </c>
      <c r="C1684" t="s">
        <v>16</v>
      </c>
      <c r="D1684" s="1">
        <v>42185</v>
      </c>
      <c r="E1684" s="2">
        <v>93580000000</v>
      </c>
      <c r="F1684" s="2">
        <v>33038000000</v>
      </c>
      <c r="G1684" s="2">
        <v>20324000000</v>
      </c>
      <c r="H1684" s="2">
        <v>12046000000</v>
      </c>
      <c r="I1684">
        <v>0</v>
      </c>
      <c r="J1684" t="s">
        <v>22</v>
      </c>
      <c r="K1684" t="s">
        <v>35</v>
      </c>
    </row>
    <row r="1685" spans="1:11" hidden="1" x14ac:dyDescent="0.3">
      <c r="A1685">
        <v>824</v>
      </c>
      <c r="B1685" t="s">
        <v>566</v>
      </c>
      <c r="C1685" t="s">
        <v>15</v>
      </c>
      <c r="D1685" s="1">
        <v>41639</v>
      </c>
      <c r="E1685" s="2">
        <v>98367000000</v>
      </c>
      <c r="F1685" s="2">
        <v>49683000000</v>
      </c>
      <c r="G1685" s="2">
        <v>22629000000</v>
      </c>
      <c r="H1685" s="2">
        <v>5743000000</v>
      </c>
      <c r="I1685">
        <v>0</v>
      </c>
      <c r="J1685" t="s">
        <v>22</v>
      </c>
      <c r="K1685" t="s">
        <v>265</v>
      </c>
    </row>
    <row r="1686" spans="1:11" hidden="1" x14ac:dyDescent="0.3">
      <c r="A1686">
        <v>823</v>
      </c>
      <c r="B1686" t="s">
        <v>566</v>
      </c>
      <c r="C1686" t="s">
        <v>11</v>
      </c>
      <c r="D1686" s="1">
        <v>41274</v>
      </c>
      <c r="E1686" s="2">
        <v>102874000000</v>
      </c>
      <c r="F1686" s="2">
        <v>52513000000</v>
      </c>
      <c r="G1686" s="2">
        <v>22389000000</v>
      </c>
      <c r="H1686" s="2">
        <v>5816000000</v>
      </c>
      <c r="I1686">
        <v>0</v>
      </c>
      <c r="J1686" t="s">
        <v>22</v>
      </c>
      <c r="K1686" t="s">
        <v>265</v>
      </c>
    </row>
    <row r="1687" spans="1:11" hidden="1" x14ac:dyDescent="0.3">
      <c r="A1687">
        <v>791</v>
      </c>
      <c r="B1687" t="s">
        <v>535</v>
      </c>
      <c r="C1687" t="s">
        <v>11</v>
      </c>
      <c r="D1687" s="1">
        <v>41578</v>
      </c>
      <c r="E1687" s="2">
        <v>112298000000</v>
      </c>
      <c r="F1687" s="2">
        <v>86380000000</v>
      </c>
      <c r="G1687" s="2">
        <v>13267000000</v>
      </c>
      <c r="H1687" s="2">
        <v>3135000000</v>
      </c>
      <c r="I1687" s="2">
        <v>1373000000</v>
      </c>
      <c r="J1687" t="s">
        <v>22</v>
      </c>
      <c r="K1687" t="s">
        <v>536</v>
      </c>
    </row>
    <row r="1688" spans="1:11" x14ac:dyDescent="0.3">
      <c r="A1688">
        <v>186</v>
      </c>
      <c r="B1688" t="s">
        <v>569</v>
      </c>
      <c r="C1688" t="s">
        <v>11</v>
      </c>
      <c r="D1688" s="1">
        <v>41639</v>
      </c>
      <c r="E1688" s="2">
        <v>86623000000</v>
      </c>
      <c r="F1688" s="2">
        <v>73268000000</v>
      </c>
      <c r="G1688" s="2">
        <v>3742000000</v>
      </c>
      <c r="H1688" s="2">
        <v>3071000000</v>
      </c>
      <c r="I1688">
        <v>0</v>
      </c>
      <c r="J1688" t="s">
        <v>12</v>
      </c>
      <c r="K1688" t="s">
        <v>69</v>
      </c>
    </row>
    <row r="1689" spans="1:11" hidden="1" x14ac:dyDescent="0.3">
      <c r="A1689">
        <v>187</v>
      </c>
      <c r="B1689" t="s">
        <v>569</v>
      </c>
      <c r="C1689" t="s">
        <v>15</v>
      </c>
      <c r="D1689" s="1">
        <v>42004</v>
      </c>
      <c r="E1689" s="2">
        <v>90762000000</v>
      </c>
      <c r="F1689" s="2">
        <v>76752000000</v>
      </c>
      <c r="G1689" s="2">
        <v>3480000000</v>
      </c>
      <c r="H1689" s="2">
        <v>3047000000</v>
      </c>
      <c r="I1689">
        <v>0</v>
      </c>
      <c r="J1689" t="s">
        <v>12</v>
      </c>
      <c r="K1689" t="s">
        <v>69</v>
      </c>
    </row>
    <row r="1690" spans="1:11" hidden="1" x14ac:dyDescent="0.3">
      <c r="A1690">
        <v>189</v>
      </c>
      <c r="B1690" t="s">
        <v>569</v>
      </c>
      <c r="C1690" t="s">
        <v>20</v>
      </c>
      <c r="D1690" s="1">
        <v>42735</v>
      </c>
      <c r="E1690" s="2">
        <v>94571000000</v>
      </c>
      <c r="F1690" s="2">
        <v>80790000000</v>
      </c>
      <c r="G1690" s="2">
        <v>3313000000</v>
      </c>
      <c r="H1690" s="2">
        <v>4627000000</v>
      </c>
      <c r="I1690">
        <v>0</v>
      </c>
      <c r="J1690" t="s">
        <v>12</v>
      </c>
      <c r="K1690" t="s">
        <v>69</v>
      </c>
    </row>
    <row r="1691" spans="1:11" hidden="1" x14ac:dyDescent="0.3">
      <c r="A1691">
        <v>188</v>
      </c>
      <c r="B1691" t="s">
        <v>569</v>
      </c>
      <c r="C1691" t="s">
        <v>16</v>
      </c>
      <c r="D1691" s="1">
        <v>42369</v>
      </c>
      <c r="E1691" s="2">
        <v>96114000000</v>
      </c>
      <c r="F1691" s="2">
        <v>82088000000</v>
      </c>
      <c r="G1691" s="2">
        <v>3251000000</v>
      </c>
      <c r="H1691" s="2">
        <v>3331000000</v>
      </c>
      <c r="I1691">
        <v>0</v>
      </c>
      <c r="J1691" t="s">
        <v>12</v>
      </c>
      <c r="K1691" t="s">
        <v>69</v>
      </c>
    </row>
    <row r="1692" spans="1:11" hidden="1" x14ac:dyDescent="0.3">
      <c r="A1692">
        <v>8</v>
      </c>
      <c r="B1692" t="s">
        <v>570</v>
      </c>
      <c r="C1692" t="s">
        <v>11</v>
      </c>
      <c r="D1692" s="1">
        <v>41545</v>
      </c>
      <c r="E1692" s="2">
        <v>170910000000</v>
      </c>
      <c r="F1692" s="2">
        <v>106606000000</v>
      </c>
      <c r="G1692" s="2">
        <v>10830000000</v>
      </c>
      <c r="H1692" s="2">
        <v>4475000000</v>
      </c>
      <c r="I1692">
        <v>0</v>
      </c>
      <c r="J1692" t="s">
        <v>22</v>
      </c>
      <c r="K1692" t="s">
        <v>536</v>
      </c>
    </row>
    <row r="1693" spans="1:11" hidden="1" x14ac:dyDescent="0.3">
      <c r="A1693">
        <v>9</v>
      </c>
      <c r="B1693" t="s">
        <v>570</v>
      </c>
      <c r="C1693" t="s">
        <v>15</v>
      </c>
      <c r="D1693" s="1">
        <v>41909</v>
      </c>
      <c r="E1693" s="2">
        <v>182795000000</v>
      </c>
      <c r="F1693" s="2">
        <v>112258000000</v>
      </c>
      <c r="G1693" s="2">
        <v>11993000000</v>
      </c>
      <c r="H1693" s="2">
        <v>6041000000</v>
      </c>
      <c r="I1693">
        <v>0</v>
      </c>
      <c r="J1693" t="s">
        <v>22</v>
      </c>
      <c r="K1693" t="s">
        <v>536</v>
      </c>
    </row>
    <row r="1694" spans="1:11" hidden="1" x14ac:dyDescent="0.3">
      <c r="A1694">
        <v>11</v>
      </c>
      <c r="B1694" t="s">
        <v>570</v>
      </c>
      <c r="C1694" t="s">
        <v>20</v>
      </c>
      <c r="D1694" s="1">
        <v>42637</v>
      </c>
      <c r="E1694" s="2">
        <v>215639000000</v>
      </c>
      <c r="F1694" s="2">
        <v>131376000000</v>
      </c>
      <c r="G1694" s="2">
        <v>14194000000</v>
      </c>
      <c r="H1694" s="2">
        <v>10045000000</v>
      </c>
      <c r="I1694">
        <v>0</v>
      </c>
      <c r="J1694" t="s">
        <v>22</v>
      </c>
      <c r="K1694" t="s">
        <v>536</v>
      </c>
    </row>
    <row r="1695" spans="1:11" hidden="1" x14ac:dyDescent="0.3">
      <c r="A1695">
        <v>10</v>
      </c>
      <c r="B1695" t="s">
        <v>570</v>
      </c>
      <c r="C1695" t="s">
        <v>16</v>
      </c>
      <c r="D1695" s="1">
        <v>42273</v>
      </c>
      <c r="E1695" s="2">
        <v>233715000000</v>
      </c>
      <c r="F1695" s="2">
        <v>140089000000</v>
      </c>
      <c r="G1695" s="2">
        <v>14329000000</v>
      </c>
      <c r="H1695" s="2">
        <v>8067000000</v>
      </c>
      <c r="I1695">
        <v>0</v>
      </c>
      <c r="J1695" t="s">
        <v>22</v>
      </c>
      <c r="K1695" t="s">
        <v>536</v>
      </c>
    </row>
    <row r="1696" spans="1:11" hidden="1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156</v>
      </c>
    </row>
    <row r="1697" spans="1:11" hidden="1" x14ac:dyDescent="0.3">
      <c r="A1697">
        <v>1766</v>
      </c>
      <c r="B1697" t="s">
        <v>571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156</v>
      </c>
    </row>
    <row r="1698" spans="1:11" hidden="1" x14ac:dyDescent="0.3">
      <c r="A1698">
        <v>1767</v>
      </c>
      <c r="B1698" t="s">
        <v>571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156</v>
      </c>
    </row>
    <row r="1699" spans="1:11" hidden="1" x14ac:dyDescent="0.3">
      <c r="A1699">
        <v>1768</v>
      </c>
      <c r="B1699" t="s">
        <v>571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156</v>
      </c>
    </row>
    <row r="1700" spans="1:11" hidden="1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25</v>
      </c>
      <c r="K1700" t="s">
        <v>30</v>
      </c>
    </row>
    <row r="1701" spans="1:11" hidden="1" x14ac:dyDescent="0.3">
      <c r="A1701">
        <v>1770</v>
      </c>
      <c r="B1701" t="s">
        <v>572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3">
      <c r="A1702">
        <v>1771</v>
      </c>
      <c r="B1702" t="s">
        <v>572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3">
      <c r="A1703">
        <v>1772</v>
      </c>
      <c r="B1703" t="s">
        <v>572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51</v>
      </c>
      <c r="K1704" t="s">
        <v>142</v>
      </c>
    </row>
    <row r="1705" spans="1:11" hidden="1" x14ac:dyDescent="0.3">
      <c r="A1705">
        <v>1774</v>
      </c>
      <c r="B1705" t="s">
        <v>573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51</v>
      </c>
      <c r="K1705" t="s">
        <v>142</v>
      </c>
    </row>
    <row r="1706" spans="1:11" hidden="1" x14ac:dyDescent="0.3">
      <c r="A1706">
        <v>1775</v>
      </c>
      <c r="B1706" t="s">
        <v>573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51</v>
      </c>
      <c r="K1706" t="s">
        <v>142</v>
      </c>
    </row>
    <row r="1707" spans="1:11" hidden="1" x14ac:dyDescent="0.3">
      <c r="A1707">
        <v>1776</v>
      </c>
      <c r="B1707" t="s">
        <v>573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51</v>
      </c>
      <c r="K1707" t="s">
        <v>142</v>
      </c>
    </row>
    <row r="1708" spans="1:11" hidden="1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3">
      <c r="A1709">
        <v>1778</v>
      </c>
      <c r="B1709" t="s">
        <v>574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3">
      <c r="A1710">
        <v>1779</v>
      </c>
      <c r="B1710" t="s">
        <v>574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3">
      <c r="A1711">
        <v>1780</v>
      </c>
      <c r="B1711" t="s">
        <v>574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00000000-0001-0000-0200-000000000000}">
    <filterColumn colId="2">
      <filters>
        <filter val="Year 1"/>
      </filters>
    </filterColumn>
    <filterColumn colId="9">
      <filters>
        <filter val="Industrials"/>
      </filters>
    </filterColumn>
    <sortState xmlns:xlrd2="http://schemas.microsoft.com/office/spreadsheetml/2017/richdata2" ref="A2:K1688">
      <sortCondition ref="E1:E17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713"/>
  <sheetViews>
    <sheetView workbookViewId="0">
      <selection activeCell="E1" activeCellId="1" sqref="E10:E1692 E1"/>
    </sheetView>
  </sheetViews>
  <sheetFormatPr defaultRowHeight="14.4" x14ac:dyDescent="0.3"/>
  <cols>
    <col min="4" max="4" width="12" bestFit="1" customWidth="1"/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">
      <c r="A2">
        <v>1650</v>
      </c>
      <c r="B2" t="s">
        <v>10</v>
      </c>
      <c r="C2" t="s">
        <v>11</v>
      </c>
      <c r="D2" s="1">
        <v>41274</v>
      </c>
      <c r="E2" s="2">
        <v>1407848000</v>
      </c>
      <c r="F2" s="2">
        <v>516708000</v>
      </c>
      <c r="G2" s="2">
        <v>220068000</v>
      </c>
      <c r="H2">
        <v>0</v>
      </c>
      <c r="I2" s="2">
        <v>98844000</v>
      </c>
      <c r="J2" t="s">
        <v>12</v>
      </c>
      <c r="K2" t="s">
        <v>13</v>
      </c>
    </row>
    <row r="3" spans="1:11" hidden="1" x14ac:dyDescent="0.3">
      <c r="A3">
        <v>489</v>
      </c>
      <c r="B3" t="s">
        <v>14</v>
      </c>
      <c r="C3" t="s">
        <v>15</v>
      </c>
      <c r="D3" s="1">
        <v>41639</v>
      </c>
      <c r="E3" s="2">
        <v>1558400000</v>
      </c>
      <c r="F3">
        <v>0</v>
      </c>
      <c r="G3" s="2">
        <v>1058000000</v>
      </c>
      <c r="H3">
        <v>0</v>
      </c>
      <c r="I3" s="2">
        <v>60400000</v>
      </c>
      <c r="J3" t="s">
        <v>12</v>
      </c>
      <c r="K3" t="s">
        <v>13</v>
      </c>
    </row>
    <row r="4" spans="1:11" hidden="1" x14ac:dyDescent="0.3">
      <c r="A4">
        <v>490</v>
      </c>
      <c r="B4" t="s">
        <v>14</v>
      </c>
      <c r="C4" t="s">
        <v>16</v>
      </c>
      <c r="D4" s="1">
        <v>42004</v>
      </c>
      <c r="E4" s="2">
        <v>1584500000</v>
      </c>
      <c r="F4">
        <v>0</v>
      </c>
      <c r="G4" s="2">
        <v>1105700000</v>
      </c>
      <c r="H4">
        <v>0</v>
      </c>
      <c r="I4" s="2">
        <v>52500000</v>
      </c>
      <c r="J4" t="s">
        <v>12</v>
      </c>
      <c r="K4" t="s">
        <v>13</v>
      </c>
    </row>
    <row r="5" spans="1:11" hidden="1" x14ac:dyDescent="0.3">
      <c r="A5">
        <v>1651</v>
      </c>
      <c r="B5" t="s">
        <v>10</v>
      </c>
      <c r="C5" t="s">
        <v>15</v>
      </c>
      <c r="D5" s="1">
        <v>41639</v>
      </c>
      <c r="E5" s="2">
        <v>1595703000</v>
      </c>
      <c r="F5" s="2">
        <v>622523000</v>
      </c>
      <c r="G5" s="2">
        <v>228982000</v>
      </c>
      <c r="H5">
        <v>0</v>
      </c>
      <c r="I5" s="2">
        <v>129931000</v>
      </c>
      <c r="J5" t="s">
        <v>12</v>
      </c>
      <c r="K5" t="s">
        <v>13</v>
      </c>
    </row>
    <row r="6" spans="1:11" hidden="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hidden="1" x14ac:dyDescent="0.3">
      <c r="A7">
        <v>5</v>
      </c>
      <c r="B7" t="s">
        <v>17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hidden="1" x14ac:dyDescent="0.3">
      <c r="A8">
        <v>6</v>
      </c>
      <c r="B8" t="s">
        <v>17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hidden="1" x14ac:dyDescent="0.3">
      <c r="A9">
        <v>7</v>
      </c>
      <c r="B9" t="s">
        <v>17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x14ac:dyDescent="0.3">
      <c r="A10">
        <v>1654</v>
      </c>
      <c r="B10" t="s">
        <v>21</v>
      </c>
      <c r="C10" t="s">
        <v>11</v>
      </c>
      <c r="D10" s="1">
        <v>41274</v>
      </c>
      <c r="E10" s="2">
        <v>873592000</v>
      </c>
      <c r="F10" s="2">
        <v>167600000</v>
      </c>
      <c r="G10" s="2">
        <v>186971000</v>
      </c>
      <c r="H10" s="2">
        <v>61694000</v>
      </c>
      <c r="I10">
        <v>0</v>
      </c>
      <c r="J10" t="s">
        <v>22</v>
      </c>
      <c r="K10" t="s">
        <v>23</v>
      </c>
    </row>
    <row r="11" spans="1:11" hidden="1" x14ac:dyDescent="0.3">
      <c r="A11">
        <v>1655</v>
      </c>
      <c r="B11" t="s">
        <v>21</v>
      </c>
      <c r="C11" t="s">
        <v>15</v>
      </c>
      <c r="D11" s="1">
        <v>41639</v>
      </c>
      <c r="E11" s="2">
        <v>965087000</v>
      </c>
      <c r="F11" s="2">
        <v>187013000</v>
      </c>
      <c r="G11" s="2">
        <v>179545000</v>
      </c>
      <c r="H11" s="2">
        <v>70297000</v>
      </c>
      <c r="I11">
        <v>0</v>
      </c>
      <c r="J11" t="s">
        <v>22</v>
      </c>
      <c r="K11" t="s">
        <v>23</v>
      </c>
    </row>
    <row r="12" spans="1:11" hidden="1" x14ac:dyDescent="0.3">
      <c r="A12">
        <v>1656</v>
      </c>
      <c r="B12" t="s">
        <v>21</v>
      </c>
      <c r="C12" t="s">
        <v>16</v>
      </c>
      <c r="D12" s="1">
        <v>42004</v>
      </c>
      <c r="E12" s="2">
        <v>1010117000</v>
      </c>
      <c r="F12" s="2">
        <v>188425000</v>
      </c>
      <c r="G12" s="2">
        <v>189488000</v>
      </c>
      <c r="H12" s="2">
        <v>67777000</v>
      </c>
      <c r="I12">
        <v>0</v>
      </c>
      <c r="J12" t="s">
        <v>22</v>
      </c>
      <c r="K12" t="s">
        <v>23</v>
      </c>
    </row>
    <row r="13" spans="1:11" hidden="1" x14ac:dyDescent="0.3">
      <c r="A13">
        <v>1657</v>
      </c>
      <c r="B13" t="s">
        <v>21</v>
      </c>
      <c r="C13" t="s">
        <v>20</v>
      </c>
      <c r="D13" s="1">
        <v>42369</v>
      </c>
      <c r="E13" s="2">
        <v>1059366000</v>
      </c>
      <c r="F13" s="2">
        <v>192788000</v>
      </c>
      <c r="G13" s="2">
        <v>196914000</v>
      </c>
      <c r="H13" s="2">
        <v>63718000</v>
      </c>
      <c r="I13">
        <v>0</v>
      </c>
      <c r="J13" t="s">
        <v>22</v>
      </c>
      <c r="K13" t="s">
        <v>23</v>
      </c>
    </row>
    <row r="14" spans="1:11" hidden="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25</v>
      </c>
      <c r="K14" t="s">
        <v>26</v>
      </c>
    </row>
    <row r="15" spans="1:11" hidden="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25</v>
      </c>
      <c r="K15" t="s">
        <v>26</v>
      </c>
    </row>
    <row r="16" spans="1:11" hidden="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25</v>
      </c>
      <c r="K16" t="s">
        <v>26</v>
      </c>
    </row>
    <row r="17" spans="1:11" hidden="1" x14ac:dyDescent="0.3">
      <c r="A17">
        <v>15</v>
      </c>
      <c r="B17" t="s">
        <v>24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25</v>
      </c>
      <c r="K17" t="s">
        <v>26</v>
      </c>
    </row>
    <row r="18" spans="1:11" hidden="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25</v>
      </c>
      <c r="K18" t="s">
        <v>28</v>
      </c>
    </row>
    <row r="19" spans="1:11" hidden="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25</v>
      </c>
      <c r="K19" t="s">
        <v>28</v>
      </c>
    </row>
    <row r="20" spans="1:11" hidden="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25</v>
      </c>
      <c r="K20" t="s">
        <v>28</v>
      </c>
    </row>
    <row r="21" spans="1:11" hidden="1" x14ac:dyDescent="0.3">
      <c r="A21">
        <v>19</v>
      </c>
      <c r="B21" t="s">
        <v>27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25</v>
      </c>
      <c r="K21" t="s">
        <v>28</v>
      </c>
    </row>
    <row r="22" spans="1:11" hidden="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idden="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idden="1" x14ac:dyDescent="0.3">
      <c r="A25">
        <v>23</v>
      </c>
      <c r="B25" t="s">
        <v>29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1335</v>
      </c>
      <c r="B26" t="s">
        <v>31</v>
      </c>
      <c r="C26" t="s">
        <v>11</v>
      </c>
      <c r="D26" s="1">
        <v>41727</v>
      </c>
      <c r="E26" s="2">
        <v>1148231000</v>
      </c>
      <c r="F26" s="2">
        <v>743304000</v>
      </c>
      <c r="G26" s="2">
        <v>180317000</v>
      </c>
      <c r="H26" s="2">
        <v>197269000</v>
      </c>
      <c r="I26">
        <v>0</v>
      </c>
      <c r="J26" t="s">
        <v>22</v>
      </c>
      <c r="K26" t="s">
        <v>32</v>
      </c>
    </row>
    <row r="27" spans="1:11" x14ac:dyDescent="0.3">
      <c r="A27">
        <v>963</v>
      </c>
      <c r="B27" t="s">
        <v>33</v>
      </c>
      <c r="C27" t="s">
        <v>11</v>
      </c>
      <c r="D27" s="1">
        <v>41455</v>
      </c>
      <c r="E27" s="2">
        <v>1282236000</v>
      </c>
      <c r="F27" s="2">
        <v>322516000</v>
      </c>
      <c r="G27" s="2">
        <v>151382000</v>
      </c>
      <c r="H27" s="2">
        <v>235184000</v>
      </c>
      <c r="I27">
        <v>0</v>
      </c>
      <c r="J27" t="s">
        <v>22</v>
      </c>
      <c r="K27" t="s">
        <v>32</v>
      </c>
    </row>
    <row r="28" spans="1:11" x14ac:dyDescent="0.3">
      <c r="A28">
        <v>1354</v>
      </c>
      <c r="B28" t="s">
        <v>34</v>
      </c>
      <c r="C28" t="s">
        <v>11</v>
      </c>
      <c r="D28" s="1">
        <v>41333</v>
      </c>
      <c r="E28" s="2">
        <v>1328817000</v>
      </c>
      <c r="F28" s="2">
        <v>200600000</v>
      </c>
      <c r="G28" s="2">
        <v>660887000</v>
      </c>
      <c r="H28" s="2">
        <v>263150000</v>
      </c>
      <c r="I28">
        <v>0</v>
      </c>
      <c r="J28" t="s">
        <v>22</v>
      </c>
      <c r="K28" t="s">
        <v>35</v>
      </c>
    </row>
    <row r="29" spans="1:11" x14ac:dyDescent="0.3">
      <c r="A29">
        <v>72</v>
      </c>
      <c r="B29" t="s">
        <v>36</v>
      </c>
      <c r="C29" t="s">
        <v>11</v>
      </c>
      <c r="D29" s="1">
        <v>41274</v>
      </c>
      <c r="E29" s="2">
        <v>1373947000</v>
      </c>
      <c r="F29" s="2">
        <v>529900000</v>
      </c>
      <c r="G29" s="2">
        <v>433448000</v>
      </c>
      <c r="H29" s="2">
        <v>74744000</v>
      </c>
      <c r="I29" s="2">
        <v>20962000</v>
      </c>
      <c r="J29" t="s">
        <v>22</v>
      </c>
      <c r="K29" t="s">
        <v>23</v>
      </c>
    </row>
    <row r="30" spans="1:11" hidden="1" x14ac:dyDescent="0.3">
      <c r="A30">
        <v>964</v>
      </c>
      <c r="B30" t="s">
        <v>33</v>
      </c>
      <c r="C30" t="s">
        <v>15</v>
      </c>
      <c r="D30" s="1">
        <v>41819</v>
      </c>
      <c r="E30" s="2">
        <v>1388386000</v>
      </c>
      <c r="F30" s="2">
        <v>338580000</v>
      </c>
      <c r="G30" s="2">
        <v>159642000</v>
      </c>
      <c r="H30" s="2">
        <v>250434000</v>
      </c>
      <c r="I30">
        <v>0</v>
      </c>
      <c r="J30" t="s">
        <v>22</v>
      </c>
      <c r="K30" t="s">
        <v>32</v>
      </c>
    </row>
    <row r="31" spans="1:11" x14ac:dyDescent="0.3">
      <c r="A31">
        <v>652</v>
      </c>
      <c r="B31" t="s">
        <v>37</v>
      </c>
      <c r="C31" t="s">
        <v>11</v>
      </c>
      <c r="D31" s="1">
        <v>41274</v>
      </c>
      <c r="E31" s="2">
        <v>1405358000</v>
      </c>
      <c r="F31" s="2">
        <v>670174000</v>
      </c>
      <c r="G31" s="2">
        <v>292500000</v>
      </c>
      <c r="H31" s="2">
        <v>137354000</v>
      </c>
      <c r="I31">
        <v>0</v>
      </c>
      <c r="J31" t="s">
        <v>22</v>
      </c>
      <c r="K31" t="s">
        <v>38</v>
      </c>
    </row>
    <row r="32" spans="1:11" hidden="1" x14ac:dyDescent="0.3">
      <c r="A32">
        <v>966</v>
      </c>
      <c r="B32" t="s">
        <v>33</v>
      </c>
      <c r="C32" t="s">
        <v>20</v>
      </c>
      <c r="D32" s="1">
        <v>42554</v>
      </c>
      <c r="E32" s="2">
        <v>1423936000</v>
      </c>
      <c r="F32" s="2">
        <v>343801000</v>
      </c>
      <c r="G32" s="2">
        <v>170120000</v>
      </c>
      <c r="H32" s="2">
        <v>276462000</v>
      </c>
      <c r="I32">
        <v>0</v>
      </c>
      <c r="J32" t="s">
        <v>22</v>
      </c>
      <c r="K32" t="s">
        <v>32</v>
      </c>
    </row>
    <row r="33" spans="1:11" hidden="1" x14ac:dyDescent="0.3">
      <c r="A33">
        <v>965</v>
      </c>
      <c r="B33" t="s">
        <v>33</v>
      </c>
      <c r="C33" t="s">
        <v>16</v>
      </c>
      <c r="D33" s="1">
        <v>42183</v>
      </c>
      <c r="E33" s="2">
        <v>1475139000</v>
      </c>
      <c r="F33" s="2">
        <v>355727000</v>
      </c>
      <c r="G33" s="2">
        <v>169952000</v>
      </c>
      <c r="H33" s="2">
        <v>266761000</v>
      </c>
      <c r="I33">
        <v>0</v>
      </c>
      <c r="J33" t="s">
        <v>22</v>
      </c>
      <c r="K33" t="s">
        <v>32</v>
      </c>
    </row>
    <row r="34" spans="1:11" hidden="1" x14ac:dyDescent="0.3">
      <c r="A34">
        <v>32</v>
      </c>
      <c r="B34" t="s">
        <v>39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40</v>
      </c>
      <c r="K34" t="s">
        <v>41</v>
      </c>
    </row>
    <row r="35" spans="1:11" hidden="1" x14ac:dyDescent="0.3">
      <c r="A35">
        <v>33</v>
      </c>
      <c r="B35" t="s">
        <v>39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40</v>
      </c>
      <c r="K35" t="s">
        <v>41</v>
      </c>
    </row>
    <row r="36" spans="1:11" hidden="1" x14ac:dyDescent="0.3">
      <c r="A36">
        <v>34</v>
      </c>
      <c r="B36" t="s">
        <v>39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40</v>
      </c>
      <c r="K36" t="s">
        <v>41</v>
      </c>
    </row>
    <row r="37" spans="1:11" hidden="1" x14ac:dyDescent="0.3">
      <c r="A37">
        <v>35</v>
      </c>
      <c r="B37" t="s">
        <v>39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40</v>
      </c>
      <c r="K37" t="s">
        <v>41</v>
      </c>
    </row>
    <row r="38" spans="1:11" x14ac:dyDescent="0.3">
      <c r="A38">
        <v>636</v>
      </c>
      <c r="B38" t="s">
        <v>42</v>
      </c>
      <c r="C38" t="s">
        <v>11</v>
      </c>
      <c r="D38" s="1">
        <v>41547</v>
      </c>
      <c r="E38" s="2">
        <v>1481314000</v>
      </c>
      <c r="F38" s="2">
        <v>253047000</v>
      </c>
      <c r="G38" s="2">
        <v>587835000</v>
      </c>
      <c r="H38" s="2">
        <v>209614000</v>
      </c>
      <c r="I38">
        <v>0</v>
      </c>
      <c r="J38" t="s">
        <v>22</v>
      </c>
      <c r="K38" t="s">
        <v>43</v>
      </c>
    </row>
    <row r="39" spans="1:11" hidden="1" x14ac:dyDescent="0.3">
      <c r="A39">
        <v>653</v>
      </c>
      <c r="B39" t="s">
        <v>37</v>
      </c>
      <c r="C39" t="s">
        <v>15</v>
      </c>
      <c r="D39" s="1">
        <v>41639</v>
      </c>
      <c r="E39" s="2">
        <v>1496372000</v>
      </c>
      <c r="F39" s="2">
        <v>759362000</v>
      </c>
      <c r="G39" s="2">
        <v>322739000</v>
      </c>
      <c r="H39" s="2">
        <v>147696000</v>
      </c>
      <c r="I39">
        <v>0</v>
      </c>
      <c r="J39" t="s">
        <v>22</v>
      </c>
      <c r="K39" t="s">
        <v>38</v>
      </c>
    </row>
    <row r="40" spans="1:11" hidden="1" x14ac:dyDescent="0.3">
      <c r="A40">
        <v>654</v>
      </c>
      <c r="B40" t="s">
        <v>37</v>
      </c>
      <c r="C40" t="s">
        <v>16</v>
      </c>
      <c r="D40" s="1">
        <v>42004</v>
      </c>
      <c r="E40" s="2">
        <v>1530654000</v>
      </c>
      <c r="F40" s="2">
        <v>780281000</v>
      </c>
      <c r="G40" s="2">
        <v>331995000</v>
      </c>
      <c r="H40" s="2">
        <v>142751000</v>
      </c>
      <c r="I40">
        <v>0</v>
      </c>
      <c r="J40" t="s">
        <v>22</v>
      </c>
      <c r="K40" t="s">
        <v>38</v>
      </c>
    </row>
    <row r="41" spans="1:11" hidden="1" x14ac:dyDescent="0.3">
      <c r="A41">
        <v>1355</v>
      </c>
      <c r="B41" t="s">
        <v>34</v>
      </c>
      <c r="C41" t="s">
        <v>15</v>
      </c>
      <c r="D41" s="1">
        <v>41698</v>
      </c>
      <c r="E41" s="2">
        <v>1534615000</v>
      </c>
      <c r="F41" s="2">
        <v>232600000</v>
      </c>
      <c r="G41" s="2">
        <v>750292000</v>
      </c>
      <c r="H41" s="2">
        <v>317263000</v>
      </c>
      <c r="I41">
        <v>0</v>
      </c>
      <c r="J41" t="s">
        <v>22</v>
      </c>
      <c r="K41" t="s">
        <v>35</v>
      </c>
    </row>
    <row r="42" spans="1:11" hidden="1" x14ac:dyDescent="0.3">
      <c r="A42">
        <v>655</v>
      </c>
      <c r="B42" t="s">
        <v>37</v>
      </c>
      <c r="C42" t="s">
        <v>20</v>
      </c>
      <c r="D42" s="1">
        <v>42369</v>
      </c>
      <c r="E42" s="2">
        <v>1557067000</v>
      </c>
      <c r="F42" s="2">
        <v>803506000</v>
      </c>
      <c r="G42" s="2">
        <v>313544000</v>
      </c>
      <c r="H42" s="2">
        <v>132892000</v>
      </c>
      <c r="I42">
        <v>0</v>
      </c>
      <c r="J42" t="s">
        <v>22</v>
      </c>
      <c r="K42" t="s">
        <v>38</v>
      </c>
    </row>
    <row r="43" spans="1:11" hidden="1" x14ac:dyDescent="0.3">
      <c r="A43">
        <v>73</v>
      </c>
      <c r="B43" t="s">
        <v>36</v>
      </c>
      <c r="C43" t="s">
        <v>15</v>
      </c>
      <c r="D43" s="1">
        <v>41639</v>
      </c>
      <c r="E43" s="2">
        <v>1577922000</v>
      </c>
      <c r="F43" s="2">
        <v>511087000</v>
      </c>
      <c r="G43" s="2">
        <v>535598000</v>
      </c>
      <c r="H43" s="2">
        <v>93879000</v>
      </c>
      <c r="I43" s="2">
        <v>21547000</v>
      </c>
      <c r="J43" t="s">
        <v>22</v>
      </c>
      <c r="K43" t="s">
        <v>23</v>
      </c>
    </row>
    <row r="44" spans="1:11" x14ac:dyDescent="0.3">
      <c r="A44">
        <v>1035</v>
      </c>
      <c r="B44" t="s">
        <v>44</v>
      </c>
      <c r="C44" t="s">
        <v>11</v>
      </c>
      <c r="D44" s="1">
        <v>41364</v>
      </c>
      <c r="E44" s="2">
        <v>1581623000</v>
      </c>
      <c r="F44" s="2">
        <v>743164000</v>
      </c>
      <c r="G44" s="2">
        <v>261471000</v>
      </c>
      <c r="H44" s="2">
        <v>254723000</v>
      </c>
      <c r="I44" s="2">
        <v>111537000</v>
      </c>
      <c r="J44" t="s">
        <v>22</v>
      </c>
      <c r="K44" t="s">
        <v>32</v>
      </c>
    </row>
    <row r="45" spans="1:11" hidden="1" x14ac:dyDescent="0.3">
      <c r="A45">
        <v>1336</v>
      </c>
      <c r="B45" t="s">
        <v>31</v>
      </c>
      <c r="C45" t="s">
        <v>15</v>
      </c>
      <c r="D45" s="1">
        <v>42091</v>
      </c>
      <c r="E45" s="2">
        <v>1710966000</v>
      </c>
      <c r="F45" s="2">
        <v>1021658000</v>
      </c>
      <c r="G45" s="2">
        <v>309348000</v>
      </c>
      <c r="H45" s="2">
        <v>257494000</v>
      </c>
      <c r="I45">
        <v>0</v>
      </c>
      <c r="J45" t="s">
        <v>22</v>
      </c>
      <c r="K45" t="s">
        <v>32</v>
      </c>
    </row>
    <row r="46" spans="1:11" hidden="1" x14ac:dyDescent="0.3">
      <c r="A46">
        <v>44</v>
      </c>
      <c r="B46" t="s">
        <v>45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46</v>
      </c>
      <c r="K46" t="s">
        <v>47</v>
      </c>
    </row>
    <row r="47" spans="1:11" hidden="1" x14ac:dyDescent="0.3">
      <c r="A47">
        <v>45</v>
      </c>
      <c r="B47" t="s">
        <v>45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46</v>
      </c>
      <c r="K47" t="s">
        <v>47</v>
      </c>
    </row>
    <row r="48" spans="1:11" hidden="1" x14ac:dyDescent="0.3">
      <c r="A48">
        <v>46</v>
      </c>
      <c r="B48" t="s">
        <v>45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46</v>
      </c>
      <c r="K48" t="s">
        <v>47</v>
      </c>
    </row>
    <row r="49" spans="1:11" hidden="1" x14ac:dyDescent="0.3">
      <c r="A49">
        <v>47</v>
      </c>
      <c r="B49" t="s">
        <v>45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46</v>
      </c>
      <c r="K49" t="s">
        <v>47</v>
      </c>
    </row>
    <row r="50" spans="1:11" hidden="1" x14ac:dyDescent="0.3">
      <c r="A50">
        <v>48</v>
      </c>
      <c r="B50" t="s">
        <v>48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46</v>
      </c>
      <c r="K50" t="s">
        <v>49</v>
      </c>
    </row>
    <row r="51" spans="1:11" hidden="1" x14ac:dyDescent="0.3">
      <c r="A51">
        <v>49</v>
      </c>
      <c r="B51" t="s">
        <v>48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46</v>
      </c>
      <c r="K51" t="s">
        <v>49</v>
      </c>
    </row>
    <row r="52" spans="1:11" hidden="1" x14ac:dyDescent="0.3">
      <c r="A52">
        <v>50</v>
      </c>
      <c r="B52" t="s">
        <v>48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46</v>
      </c>
      <c r="K52" t="s">
        <v>49</v>
      </c>
    </row>
    <row r="53" spans="1:11" hidden="1" x14ac:dyDescent="0.3">
      <c r="A53">
        <v>51</v>
      </c>
      <c r="B53" t="s">
        <v>48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46</v>
      </c>
      <c r="K53" t="s">
        <v>49</v>
      </c>
    </row>
    <row r="54" spans="1:11" hidden="1" x14ac:dyDescent="0.3">
      <c r="A54">
        <v>52</v>
      </c>
      <c r="B54" t="s">
        <v>50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51</v>
      </c>
      <c r="K54" t="s">
        <v>52</v>
      </c>
    </row>
    <row r="55" spans="1:11" hidden="1" x14ac:dyDescent="0.3">
      <c r="A55">
        <v>53</v>
      </c>
      <c r="B55" t="s">
        <v>50</v>
      </c>
      <c r="C55" t="s">
        <v>15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51</v>
      </c>
      <c r="K55" t="s">
        <v>52</v>
      </c>
    </row>
    <row r="56" spans="1:11" hidden="1" x14ac:dyDescent="0.3">
      <c r="A56">
        <v>54</v>
      </c>
      <c r="B56" t="s">
        <v>50</v>
      </c>
      <c r="C56" t="s">
        <v>16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51</v>
      </c>
      <c r="K56" t="s">
        <v>52</v>
      </c>
    </row>
    <row r="57" spans="1:11" hidden="1" x14ac:dyDescent="0.3">
      <c r="A57">
        <v>55</v>
      </c>
      <c r="B57" t="s">
        <v>50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51</v>
      </c>
      <c r="K57" t="s">
        <v>52</v>
      </c>
    </row>
    <row r="58" spans="1:11" hidden="1" x14ac:dyDescent="0.3">
      <c r="A58">
        <v>56</v>
      </c>
      <c r="B58" t="s">
        <v>53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51</v>
      </c>
      <c r="K58" t="s">
        <v>54</v>
      </c>
    </row>
    <row r="59" spans="1:11" hidden="1" x14ac:dyDescent="0.3">
      <c r="A59">
        <v>57</v>
      </c>
      <c r="B59" t="s">
        <v>53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51</v>
      </c>
      <c r="K59" t="s">
        <v>54</v>
      </c>
    </row>
    <row r="60" spans="1:11" hidden="1" x14ac:dyDescent="0.3">
      <c r="A60">
        <v>58</v>
      </c>
      <c r="B60" t="s">
        <v>53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51</v>
      </c>
      <c r="K60" t="s">
        <v>54</v>
      </c>
    </row>
    <row r="61" spans="1:11" hidden="1" x14ac:dyDescent="0.3">
      <c r="A61">
        <v>59</v>
      </c>
      <c r="B61" t="s">
        <v>53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51</v>
      </c>
      <c r="K61" t="s">
        <v>54</v>
      </c>
    </row>
    <row r="62" spans="1:11" hidden="1" x14ac:dyDescent="0.3">
      <c r="A62">
        <v>60</v>
      </c>
      <c r="B62" t="s">
        <v>55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56</v>
      </c>
      <c r="K62" t="s">
        <v>57</v>
      </c>
    </row>
    <row r="63" spans="1:11" hidden="1" x14ac:dyDescent="0.3">
      <c r="A63">
        <v>61</v>
      </c>
      <c r="B63" t="s">
        <v>55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56</v>
      </c>
      <c r="K63" t="s">
        <v>57</v>
      </c>
    </row>
    <row r="64" spans="1:11" hidden="1" x14ac:dyDescent="0.3">
      <c r="A64">
        <v>62</v>
      </c>
      <c r="B64" t="s">
        <v>55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56</v>
      </c>
      <c r="K64" t="s">
        <v>57</v>
      </c>
    </row>
    <row r="65" spans="1:11" hidden="1" x14ac:dyDescent="0.3">
      <c r="A65">
        <v>63</v>
      </c>
      <c r="B65" t="s">
        <v>55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56</v>
      </c>
      <c r="K65" t="s">
        <v>57</v>
      </c>
    </row>
    <row r="66" spans="1:11" hidden="1" x14ac:dyDescent="0.3">
      <c r="A66">
        <v>64</v>
      </c>
      <c r="B66" t="s">
        <v>58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51</v>
      </c>
      <c r="K66" t="s">
        <v>59</v>
      </c>
    </row>
    <row r="67" spans="1:11" hidden="1" x14ac:dyDescent="0.3">
      <c r="A67">
        <v>65</v>
      </c>
      <c r="B67" t="s">
        <v>58</v>
      </c>
      <c r="C67" t="s">
        <v>15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51</v>
      </c>
      <c r="K67" t="s">
        <v>59</v>
      </c>
    </row>
    <row r="68" spans="1:11" hidden="1" x14ac:dyDescent="0.3">
      <c r="A68">
        <v>66</v>
      </c>
      <c r="B68" t="s">
        <v>58</v>
      </c>
      <c r="C68" t="s">
        <v>16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51</v>
      </c>
      <c r="K68" t="s">
        <v>59</v>
      </c>
    </row>
    <row r="69" spans="1:11" hidden="1" x14ac:dyDescent="0.3">
      <c r="A69">
        <v>67</v>
      </c>
      <c r="B69" t="s">
        <v>58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51</v>
      </c>
      <c r="K69" t="s">
        <v>59</v>
      </c>
    </row>
    <row r="70" spans="1:11" hidden="1" x14ac:dyDescent="0.3">
      <c r="A70">
        <v>637</v>
      </c>
      <c r="B70" t="s">
        <v>42</v>
      </c>
      <c r="C70" t="s">
        <v>15</v>
      </c>
      <c r="D70" s="1">
        <v>41912</v>
      </c>
      <c r="E70" s="2">
        <v>1732046000</v>
      </c>
      <c r="F70" s="2">
        <v>309959000</v>
      </c>
      <c r="G70" s="2">
        <v>664738000</v>
      </c>
      <c r="H70" s="2">
        <v>263792000</v>
      </c>
      <c r="I70">
        <v>0</v>
      </c>
      <c r="J70" t="s">
        <v>22</v>
      </c>
      <c r="K70" t="s">
        <v>43</v>
      </c>
    </row>
    <row r="71" spans="1:11" hidden="1" x14ac:dyDescent="0.3">
      <c r="A71">
        <v>1356</v>
      </c>
      <c r="B71" t="s">
        <v>34</v>
      </c>
      <c r="C71" t="s">
        <v>16</v>
      </c>
      <c r="D71" s="1">
        <v>42063</v>
      </c>
      <c r="E71" s="2">
        <v>1789489000</v>
      </c>
      <c r="F71" s="2">
        <v>273199000</v>
      </c>
      <c r="G71" s="2">
        <v>898440000</v>
      </c>
      <c r="H71" s="2">
        <v>367856000</v>
      </c>
      <c r="I71">
        <v>0</v>
      </c>
      <c r="J71" t="s">
        <v>22</v>
      </c>
      <c r="K71" t="s">
        <v>35</v>
      </c>
    </row>
    <row r="72" spans="1:11" x14ac:dyDescent="0.3">
      <c r="A72">
        <v>1470</v>
      </c>
      <c r="B72" t="s">
        <v>60</v>
      </c>
      <c r="C72" t="s">
        <v>11</v>
      </c>
      <c r="D72" s="1">
        <v>41544</v>
      </c>
      <c r="E72" s="2">
        <v>1792000000</v>
      </c>
      <c r="F72" s="2">
        <v>1025400000</v>
      </c>
      <c r="G72" s="2">
        <v>159700000</v>
      </c>
      <c r="H72" s="2">
        <v>226300000</v>
      </c>
      <c r="I72" s="2">
        <v>29100000</v>
      </c>
      <c r="J72" t="s">
        <v>22</v>
      </c>
      <c r="K72" t="s">
        <v>32</v>
      </c>
    </row>
    <row r="73" spans="1:11" x14ac:dyDescent="0.3">
      <c r="A73">
        <v>1558</v>
      </c>
      <c r="B73" t="s">
        <v>61</v>
      </c>
      <c r="C73" t="s">
        <v>11</v>
      </c>
      <c r="D73" s="1">
        <v>41274</v>
      </c>
      <c r="E73" s="2">
        <v>1793557000</v>
      </c>
      <c r="F73" s="2">
        <v>1189341000</v>
      </c>
      <c r="G73" s="2">
        <v>247597000</v>
      </c>
      <c r="H73">
        <v>0</v>
      </c>
      <c r="I73">
        <v>0</v>
      </c>
      <c r="J73" t="s">
        <v>22</v>
      </c>
      <c r="K73" t="s">
        <v>23</v>
      </c>
    </row>
    <row r="74" spans="1:11" hidden="1" x14ac:dyDescent="0.3">
      <c r="A74">
        <v>76</v>
      </c>
      <c r="B74" t="s">
        <v>62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63</v>
      </c>
      <c r="K74" t="s">
        <v>64</v>
      </c>
    </row>
    <row r="75" spans="1:11" hidden="1" x14ac:dyDescent="0.3">
      <c r="A75">
        <v>77</v>
      </c>
      <c r="B75" t="s">
        <v>62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63</v>
      </c>
      <c r="K75" t="s">
        <v>64</v>
      </c>
    </row>
    <row r="76" spans="1:11" hidden="1" x14ac:dyDescent="0.3">
      <c r="A76">
        <v>78</v>
      </c>
      <c r="B76" t="s">
        <v>62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63</v>
      </c>
      <c r="K76" t="s">
        <v>64</v>
      </c>
    </row>
    <row r="77" spans="1:11" hidden="1" x14ac:dyDescent="0.3">
      <c r="A77">
        <v>79</v>
      </c>
      <c r="B77" t="s">
        <v>62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63</v>
      </c>
      <c r="K77" t="s">
        <v>64</v>
      </c>
    </row>
    <row r="78" spans="1:11" hidden="1" x14ac:dyDescent="0.3">
      <c r="A78">
        <v>491</v>
      </c>
      <c r="B78" t="s">
        <v>14</v>
      </c>
      <c r="C78" t="s">
        <v>20</v>
      </c>
      <c r="D78" s="1">
        <v>42369</v>
      </c>
      <c r="E78" s="2">
        <v>1637100000</v>
      </c>
      <c r="F78">
        <v>0</v>
      </c>
      <c r="G78" s="2">
        <v>1209100000</v>
      </c>
      <c r="H78">
        <v>0</v>
      </c>
      <c r="I78" s="2">
        <v>58700000</v>
      </c>
      <c r="J78" t="s">
        <v>12</v>
      </c>
      <c r="K78" t="s">
        <v>13</v>
      </c>
    </row>
    <row r="79" spans="1:11" hidden="1" x14ac:dyDescent="0.3">
      <c r="A79">
        <v>488</v>
      </c>
      <c r="B79" t="s">
        <v>14</v>
      </c>
      <c r="C79" t="s">
        <v>11</v>
      </c>
      <c r="D79" s="1">
        <v>41274</v>
      </c>
      <c r="E79" s="2">
        <v>1663000000</v>
      </c>
      <c r="F79">
        <v>0</v>
      </c>
      <c r="G79" s="2">
        <v>1123200000</v>
      </c>
      <c r="H79">
        <v>0</v>
      </c>
      <c r="I79" s="2">
        <v>78300000</v>
      </c>
      <c r="J79" t="s">
        <v>12</v>
      </c>
      <c r="K79" t="s">
        <v>13</v>
      </c>
    </row>
    <row r="80" spans="1:11" hidden="1" x14ac:dyDescent="0.3">
      <c r="A80">
        <v>1652</v>
      </c>
      <c r="B80" t="s">
        <v>10</v>
      </c>
      <c r="C80" t="s">
        <v>16</v>
      </c>
      <c r="D80" s="1">
        <v>42004</v>
      </c>
      <c r="E80" s="2">
        <v>1746726000</v>
      </c>
      <c r="F80" s="2">
        <v>716598000</v>
      </c>
      <c r="G80" s="2">
        <v>227306000</v>
      </c>
      <c r="H80">
        <v>0</v>
      </c>
      <c r="I80" s="2">
        <v>142376000</v>
      </c>
      <c r="J80" t="s">
        <v>12</v>
      </c>
      <c r="K80" t="s">
        <v>13</v>
      </c>
    </row>
    <row r="81" spans="1:11" hidden="1" x14ac:dyDescent="0.3">
      <c r="A81">
        <v>1442</v>
      </c>
      <c r="B81" t="s">
        <v>65</v>
      </c>
      <c r="C81" t="s">
        <v>11</v>
      </c>
      <c r="D81" s="1">
        <v>41274</v>
      </c>
      <c r="E81" s="2">
        <v>1913149000</v>
      </c>
      <c r="F81" s="2">
        <v>1055844000</v>
      </c>
      <c r="G81" s="2">
        <v>356817000</v>
      </c>
      <c r="H81">
        <v>0</v>
      </c>
      <c r="I81" s="2">
        <v>31652000</v>
      </c>
      <c r="J81" t="s">
        <v>12</v>
      </c>
      <c r="K81" t="s">
        <v>66</v>
      </c>
    </row>
    <row r="82" spans="1:11" hidden="1" x14ac:dyDescent="0.3">
      <c r="A82">
        <v>84</v>
      </c>
      <c r="B82" t="s">
        <v>67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51</v>
      </c>
      <c r="K82" t="s">
        <v>54</v>
      </c>
    </row>
    <row r="83" spans="1:11" hidden="1" x14ac:dyDescent="0.3">
      <c r="A83">
        <v>85</v>
      </c>
      <c r="B83" t="s">
        <v>67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51</v>
      </c>
      <c r="K83" t="s">
        <v>54</v>
      </c>
    </row>
    <row r="84" spans="1:11" hidden="1" x14ac:dyDescent="0.3">
      <c r="A84">
        <v>86</v>
      </c>
      <c r="B84" t="s">
        <v>67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51</v>
      </c>
      <c r="K84" t="s">
        <v>54</v>
      </c>
    </row>
    <row r="85" spans="1:11" hidden="1" x14ac:dyDescent="0.3">
      <c r="A85">
        <v>87</v>
      </c>
      <c r="B85" t="s">
        <v>67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51</v>
      </c>
      <c r="K85" t="s">
        <v>54</v>
      </c>
    </row>
    <row r="86" spans="1:11" hidden="1" x14ac:dyDescent="0.3">
      <c r="A86">
        <v>1506</v>
      </c>
      <c r="B86" t="s">
        <v>68</v>
      </c>
      <c r="C86" t="s">
        <v>11</v>
      </c>
      <c r="D86" s="1">
        <v>41547</v>
      </c>
      <c r="E86" s="2">
        <v>1924400000</v>
      </c>
      <c r="F86" s="2">
        <v>874838000</v>
      </c>
      <c r="G86" s="2">
        <v>254468000</v>
      </c>
      <c r="H86">
        <v>0</v>
      </c>
      <c r="I86" s="2">
        <v>45639000</v>
      </c>
      <c r="J86" t="s">
        <v>12</v>
      </c>
      <c r="K86" t="s">
        <v>69</v>
      </c>
    </row>
    <row r="87" spans="1:11" hidden="1" x14ac:dyDescent="0.3">
      <c r="A87">
        <v>1653</v>
      </c>
      <c r="B87" t="s">
        <v>10</v>
      </c>
      <c r="C87" t="s">
        <v>20</v>
      </c>
      <c r="D87" s="1">
        <v>42369</v>
      </c>
      <c r="E87" s="2">
        <v>2068010000</v>
      </c>
      <c r="F87" s="2">
        <v>803274000</v>
      </c>
      <c r="G87" s="2">
        <v>312690000</v>
      </c>
      <c r="H87">
        <v>0</v>
      </c>
      <c r="I87" s="2">
        <v>215484000</v>
      </c>
      <c r="J87" t="s">
        <v>12</v>
      </c>
      <c r="K87" t="s">
        <v>13</v>
      </c>
    </row>
    <row r="88" spans="1:11" hidden="1" x14ac:dyDescent="0.3">
      <c r="A88">
        <v>90</v>
      </c>
      <c r="B88" t="s">
        <v>70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71</v>
      </c>
    </row>
    <row r="89" spans="1:11" hidden="1" x14ac:dyDescent="0.3">
      <c r="A89">
        <v>88</v>
      </c>
      <c r="B89" t="s">
        <v>70</v>
      </c>
      <c r="C89" t="s">
        <v>11</v>
      </c>
      <c r="D89" s="1">
        <v>41639</v>
      </c>
      <c r="E89" s="2">
        <v>2069600000</v>
      </c>
      <c r="F89" s="2">
        <v>1208100000</v>
      </c>
      <c r="G89" s="2">
        <v>483100000</v>
      </c>
      <c r="H89">
        <v>0</v>
      </c>
      <c r="I89">
        <v>0</v>
      </c>
      <c r="J89" t="s">
        <v>12</v>
      </c>
      <c r="K89" t="s">
        <v>71</v>
      </c>
    </row>
    <row r="90" spans="1:11" hidden="1" x14ac:dyDescent="0.3">
      <c r="A90">
        <v>92</v>
      </c>
      <c r="B90" t="s">
        <v>72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73</v>
      </c>
    </row>
    <row r="91" spans="1:11" hidden="1" x14ac:dyDescent="0.3">
      <c r="A91">
        <v>93</v>
      </c>
      <c r="B91" t="s">
        <v>72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25</v>
      </c>
      <c r="K91" t="s">
        <v>73</v>
      </c>
    </row>
    <row r="92" spans="1:11" hidden="1" x14ac:dyDescent="0.3">
      <c r="A92">
        <v>94</v>
      </c>
      <c r="B92" t="s">
        <v>72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73</v>
      </c>
    </row>
    <row r="93" spans="1:11" hidden="1" x14ac:dyDescent="0.3">
      <c r="A93">
        <v>95</v>
      </c>
      <c r="B93" t="s">
        <v>72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73</v>
      </c>
    </row>
    <row r="94" spans="1:11" hidden="1" x14ac:dyDescent="0.3">
      <c r="A94">
        <v>638</v>
      </c>
      <c r="B94" t="s">
        <v>42</v>
      </c>
      <c r="C94" t="s">
        <v>16</v>
      </c>
      <c r="D94" s="1">
        <v>42277</v>
      </c>
      <c r="E94" s="2">
        <v>1919823000</v>
      </c>
      <c r="F94" s="2">
        <v>332261000</v>
      </c>
      <c r="G94" s="2">
        <v>738080000</v>
      </c>
      <c r="H94" s="2">
        <v>296583000</v>
      </c>
      <c r="I94">
        <v>0</v>
      </c>
      <c r="J94" t="s">
        <v>22</v>
      </c>
      <c r="K94" t="s">
        <v>43</v>
      </c>
    </row>
    <row r="95" spans="1:11" hidden="1" x14ac:dyDescent="0.3">
      <c r="A95">
        <v>1036</v>
      </c>
      <c r="B95" t="s">
        <v>44</v>
      </c>
      <c r="C95" t="s">
        <v>15</v>
      </c>
      <c r="D95" s="1">
        <v>41729</v>
      </c>
      <c r="E95" s="2">
        <v>1931217000</v>
      </c>
      <c r="F95" s="2">
        <v>802474000</v>
      </c>
      <c r="G95" s="2">
        <v>267278000</v>
      </c>
      <c r="H95" s="2">
        <v>305043000</v>
      </c>
      <c r="I95" s="2">
        <v>94534000</v>
      </c>
      <c r="J95" t="s">
        <v>22</v>
      </c>
      <c r="K95" t="s">
        <v>32</v>
      </c>
    </row>
    <row r="96" spans="1:11" hidden="1" x14ac:dyDescent="0.3">
      <c r="A96">
        <v>74</v>
      </c>
      <c r="B96" t="s">
        <v>36</v>
      </c>
      <c r="C96" t="s">
        <v>16</v>
      </c>
      <c r="D96" s="1">
        <v>42004</v>
      </c>
      <c r="E96" s="2">
        <v>1963874000</v>
      </c>
      <c r="F96" s="2">
        <v>610943000</v>
      </c>
      <c r="G96" s="2">
        <v>704880000</v>
      </c>
      <c r="H96" s="2">
        <v>125286000</v>
      </c>
      <c r="I96" s="2">
        <v>32057000</v>
      </c>
      <c r="J96" t="s">
        <v>22</v>
      </c>
      <c r="K96" t="s">
        <v>23</v>
      </c>
    </row>
    <row r="97" spans="1:11" hidden="1" x14ac:dyDescent="0.3">
      <c r="A97">
        <v>639</v>
      </c>
      <c r="B97" t="s">
        <v>42</v>
      </c>
      <c r="C97" t="s">
        <v>20</v>
      </c>
      <c r="D97" s="1">
        <v>42643</v>
      </c>
      <c r="E97" s="2">
        <v>1995034000</v>
      </c>
      <c r="F97" s="2">
        <v>337205000</v>
      </c>
      <c r="G97" s="2">
        <v>767174000</v>
      </c>
      <c r="H97" s="2">
        <v>334227000</v>
      </c>
      <c r="I97">
        <v>0</v>
      </c>
      <c r="J97" t="s">
        <v>22</v>
      </c>
      <c r="K97" t="s">
        <v>43</v>
      </c>
    </row>
    <row r="98" spans="1:11" hidden="1" x14ac:dyDescent="0.3">
      <c r="A98">
        <v>532</v>
      </c>
      <c r="B98" t="s">
        <v>74</v>
      </c>
      <c r="C98" t="s">
        <v>11</v>
      </c>
      <c r="D98" s="1">
        <v>41274</v>
      </c>
      <c r="E98" s="2">
        <v>2073000000</v>
      </c>
      <c r="F98" s="2">
        <v>759500000</v>
      </c>
      <c r="G98" s="2">
        <v>673500000</v>
      </c>
      <c r="H98">
        <v>0</v>
      </c>
      <c r="I98" s="2">
        <v>160000000</v>
      </c>
      <c r="J98" t="s">
        <v>12</v>
      </c>
      <c r="K98" t="s">
        <v>13</v>
      </c>
    </row>
    <row r="99" spans="1:11" hidden="1" x14ac:dyDescent="0.3">
      <c r="A99">
        <v>178</v>
      </c>
      <c r="B99" t="s">
        <v>75</v>
      </c>
      <c r="C99" t="s">
        <v>11</v>
      </c>
      <c r="D99" s="1">
        <v>41517</v>
      </c>
      <c r="E99" s="2">
        <v>2089100000</v>
      </c>
      <c r="F99" s="2">
        <v>1251500000</v>
      </c>
      <c r="G99" s="2">
        <v>607600000</v>
      </c>
      <c r="H99">
        <v>0</v>
      </c>
      <c r="I99">
        <v>0</v>
      </c>
      <c r="J99" t="s">
        <v>12</v>
      </c>
      <c r="K99" t="s">
        <v>76</v>
      </c>
    </row>
    <row r="100" spans="1:11" hidden="1" x14ac:dyDescent="0.3">
      <c r="A100">
        <v>89</v>
      </c>
      <c r="B100" t="s">
        <v>70</v>
      </c>
      <c r="C100" t="s">
        <v>15</v>
      </c>
      <c r="D100" s="1">
        <v>42004</v>
      </c>
      <c r="E100" s="2">
        <v>2118300000</v>
      </c>
      <c r="F100" s="2">
        <v>1264600000</v>
      </c>
      <c r="G100" s="2">
        <v>527400000</v>
      </c>
      <c r="H100">
        <v>0</v>
      </c>
      <c r="I100">
        <v>0</v>
      </c>
      <c r="J100" t="s">
        <v>12</v>
      </c>
      <c r="K100" t="s">
        <v>71</v>
      </c>
    </row>
    <row r="101" spans="1:11" hidden="1" x14ac:dyDescent="0.3">
      <c r="A101">
        <v>1443</v>
      </c>
      <c r="B101" t="s">
        <v>65</v>
      </c>
      <c r="C101" t="s">
        <v>15</v>
      </c>
      <c r="D101" s="1">
        <v>41639</v>
      </c>
      <c r="E101" s="2">
        <v>2142807000</v>
      </c>
      <c r="F101" s="2">
        <v>1178173000</v>
      </c>
      <c r="G101" s="2">
        <v>390610000</v>
      </c>
      <c r="H101">
        <v>0</v>
      </c>
      <c r="I101" s="2">
        <v>38405000</v>
      </c>
      <c r="J101" t="s">
        <v>12</v>
      </c>
      <c r="K101" t="s">
        <v>66</v>
      </c>
    </row>
    <row r="102" spans="1:11" hidden="1" x14ac:dyDescent="0.3">
      <c r="A102">
        <v>108</v>
      </c>
      <c r="B102" t="s">
        <v>77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25</v>
      </c>
      <c r="K102" t="s">
        <v>73</v>
      </c>
    </row>
    <row r="103" spans="1:11" hidden="1" x14ac:dyDescent="0.3">
      <c r="A103">
        <v>109</v>
      </c>
      <c r="B103" t="s">
        <v>77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25</v>
      </c>
      <c r="K103" t="s">
        <v>73</v>
      </c>
    </row>
    <row r="104" spans="1:11" hidden="1" x14ac:dyDescent="0.3">
      <c r="A104">
        <v>110</v>
      </c>
      <c r="B104" t="s">
        <v>77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25</v>
      </c>
      <c r="K104" t="s">
        <v>73</v>
      </c>
    </row>
    <row r="105" spans="1:11" hidden="1" x14ac:dyDescent="0.3">
      <c r="A105">
        <v>111</v>
      </c>
      <c r="B105" t="s">
        <v>77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25</v>
      </c>
      <c r="K105" t="s">
        <v>73</v>
      </c>
    </row>
    <row r="106" spans="1:11" hidden="1" x14ac:dyDescent="0.3">
      <c r="A106">
        <v>112</v>
      </c>
      <c r="B106" t="s">
        <v>78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51</v>
      </c>
      <c r="K106" t="s">
        <v>79</v>
      </c>
    </row>
    <row r="107" spans="1:11" hidden="1" x14ac:dyDescent="0.3">
      <c r="A107">
        <v>113</v>
      </c>
      <c r="B107" t="s">
        <v>78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51</v>
      </c>
      <c r="K107" t="s">
        <v>79</v>
      </c>
    </row>
    <row r="108" spans="1:11" hidden="1" x14ac:dyDescent="0.3">
      <c r="A108">
        <v>114</v>
      </c>
      <c r="B108" t="s">
        <v>78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51</v>
      </c>
      <c r="K108" t="s">
        <v>79</v>
      </c>
    </row>
    <row r="109" spans="1:11" hidden="1" x14ac:dyDescent="0.3">
      <c r="A109">
        <v>115</v>
      </c>
      <c r="B109" t="s">
        <v>78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51</v>
      </c>
      <c r="K109" t="s">
        <v>79</v>
      </c>
    </row>
    <row r="110" spans="1:11" hidden="1" x14ac:dyDescent="0.3">
      <c r="A110">
        <v>116</v>
      </c>
      <c r="B110" t="s">
        <v>80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56</v>
      </c>
      <c r="K110" t="s">
        <v>81</v>
      </c>
    </row>
    <row r="111" spans="1:11" hidden="1" x14ac:dyDescent="0.3">
      <c r="A111">
        <v>117</v>
      </c>
      <c r="B111" t="s">
        <v>80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56</v>
      </c>
      <c r="K111" t="s">
        <v>81</v>
      </c>
    </row>
    <row r="112" spans="1:11" hidden="1" x14ac:dyDescent="0.3">
      <c r="A112">
        <v>118</v>
      </c>
      <c r="B112" t="s">
        <v>80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56</v>
      </c>
      <c r="K112" t="s">
        <v>81</v>
      </c>
    </row>
    <row r="113" spans="1:11" hidden="1" x14ac:dyDescent="0.3">
      <c r="A113">
        <v>119</v>
      </c>
      <c r="B113" t="s">
        <v>80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56</v>
      </c>
      <c r="K113" t="s">
        <v>81</v>
      </c>
    </row>
    <row r="114" spans="1:11" hidden="1" x14ac:dyDescent="0.3">
      <c r="A114">
        <v>120</v>
      </c>
      <c r="B114" t="s">
        <v>82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83</v>
      </c>
    </row>
    <row r="115" spans="1:11" hidden="1" x14ac:dyDescent="0.3">
      <c r="A115">
        <v>121</v>
      </c>
      <c r="B115" t="s">
        <v>82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83</v>
      </c>
    </row>
    <row r="116" spans="1:11" hidden="1" x14ac:dyDescent="0.3">
      <c r="A116">
        <v>122</v>
      </c>
      <c r="B116" t="s">
        <v>82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83</v>
      </c>
    </row>
    <row r="117" spans="1:11" hidden="1" x14ac:dyDescent="0.3">
      <c r="A117">
        <v>123</v>
      </c>
      <c r="B117" t="s">
        <v>82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83</v>
      </c>
    </row>
    <row r="118" spans="1:11" hidden="1" x14ac:dyDescent="0.3">
      <c r="A118">
        <v>124</v>
      </c>
      <c r="B118" t="s">
        <v>84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85</v>
      </c>
    </row>
    <row r="119" spans="1:11" hidden="1" x14ac:dyDescent="0.3">
      <c r="A119">
        <v>125</v>
      </c>
      <c r="B119" t="s">
        <v>84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85</v>
      </c>
    </row>
    <row r="120" spans="1:11" hidden="1" x14ac:dyDescent="0.3">
      <c r="A120">
        <v>126</v>
      </c>
      <c r="B120" t="s">
        <v>84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85</v>
      </c>
    </row>
    <row r="121" spans="1:11" hidden="1" x14ac:dyDescent="0.3">
      <c r="A121">
        <v>127</v>
      </c>
      <c r="B121" t="s">
        <v>84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85</v>
      </c>
    </row>
    <row r="122" spans="1:11" hidden="1" x14ac:dyDescent="0.3">
      <c r="A122">
        <v>128</v>
      </c>
      <c r="B122" t="s">
        <v>86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25</v>
      </c>
      <c r="K122" t="s">
        <v>87</v>
      </c>
    </row>
    <row r="123" spans="1:11" hidden="1" x14ac:dyDescent="0.3">
      <c r="A123">
        <v>129</v>
      </c>
      <c r="B123" t="s">
        <v>86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25</v>
      </c>
      <c r="K123" t="s">
        <v>87</v>
      </c>
    </row>
    <row r="124" spans="1:11" hidden="1" x14ac:dyDescent="0.3">
      <c r="A124">
        <v>130</v>
      </c>
      <c r="B124" t="s">
        <v>86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25</v>
      </c>
      <c r="K124" t="s">
        <v>87</v>
      </c>
    </row>
    <row r="125" spans="1:11" hidden="1" x14ac:dyDescent="0.3">
      <c r="A125">
        <v>131</v>
      </c>
      <c r="B125" t="s">
        <v>86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25</v>
      </c>
      <c r="K125" t="s">
        <v>87</v>
      </c>
    </row>
    <row r="126" spans="1:11" hidden="1" x14ac:dyDescent="0.3">
      <c r="A126">
        <v>136</v>
      </c>
      <c r="B126" t="s">
        <v>88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89</v>
      </c>
      <c r="K126" t="s">
        <v>90</v>
      </c>
    </row>
    <row r="127" spans="1:11" hidden="1" x14ac:dyDescent="0.3">
      <c r="A127">
        <v>137</v>
      </c>
      <c r="B127" t="s">
        <v>88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89</v>
      </c>
      <c r="K127" t="s">
        <v>90</v>
      </c>
    </row>
    <row r="128" spans="1:11" hidden="1" x14ac:dyDescent="0.3">
      <c r="A128">
        <v>138</v>
      </c>
      <c r="B128" t="s">
        <v>88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89</v>
      </c>
      <c r="K128" t="s">
        <v>90</v>
      </c>
    </row>
    <row r="129" spans="1:11" hidden="1" x14ac:dyDescent="0.3">
      <c r="A129">
        <v>139</v>
      </c>
      <c r="B129" t="s">
        <v>88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89</v>
      </c>
      <c r="K129" t="s">
        <v>90</v>
      </c>
    </row>
    <row r="130" spans="1:11" hidden="1" x14ac:dyDescent="0.3">
      <c r="A130">
        <v>140</v>
      </c>
      <c r="B130" t="s">
        <v>91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89</v>
      </c>
      <c r="K130" t="s">
        <v>90</v>
      </c>
    </row>
    <row r="131" spans="1:11" hidden="1" x14ac:dyDescent="0.3">
      <c r="A131">
        <v>141</v>
      </c>
      <c r="B131" t="s">
        <v>91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89</v>
      </c>
      <c r="K131" t="s">
        <v>90</v>
      </c>
    </row>
    <row r="132" spans="1:11" hidden="1" x14ac:dyDescent="0.3">
      <c r="A132">
        <v>142</v>
      </c>
      <c r="B132" t="s">
        <v>91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89</v>
      </c>
      <c r="K132" t="s">
        <v>90</v>
      </c>
    </row>
    <row r="133" spans="1:11" hidden="1" x14ac:dyDescent="0.3">
      <c r="A133">
        <v>143</v>
      </c>
      <c r="B133" t="s">
        <v>91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89</v>
      </c>
      <c r="K133" t="s">
        <v>90</v>
      </c>
    </row>
    <row r="134" spans="1:11" hidden="1" x14ac:dyDescent="0.3">
      <c r="A134">
        <v>144</v>
      </c>
      <c r="B134" t="s">
        <v>92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63</v>
      </c>
      <c r="K134" t="s">
        <v>93</v>
      </c>
    </row>
    <row r="135" spans="1:11" hidden="1" x14ac:dyDescent="0.3">
      <c r="A135">
        <v>145</v>
      </c>
      <c r="B135" t="s">
        <v>92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63</v>
      </c>
      <c r="K135" t="s">
        <v>93</v>
      </c>
    </row>
    <row r="136" spans="1:11" hidden="1" x14ac:dyDescent="0.3">
      <c r="A136">
        <v>146</v>
      </c>
      <c r="B136" t="s">
        <v>92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63</v>
      </c>
      <c r="K136" t="s">
        <v>93</v>
      </c>
    </row>
    <row r="137" spans="1:11" hidden="1" x14ac:dyDescent="0.3">
      <c r="A137">
        <v>147</v>
      </c>
      <c r="B137" t="s">
        <v>92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63</v>
      </c>
      <c r="K137" t="s">
        <v>93</v>
      </c>
    </row>
    <row r="138" spans="1:11" hidden="1" x14ac:dyDescent="0.3">
      <c r="A138">
        <v>1357</v>
      </c>
      <c r="B138" t="s">
        <v>34</v>
      </c>
      <c r="C138" t="s">
        <v>20</v>
      </c>
      <c r="D138" s="1">
        <v>42429</v>
      </c>
      <c r="E138" s="2">
        <v>2052230000</v>
      </c>
      <c r="F138" s="2">
        <v>309629000</v>
      </c>
      <c r="G138" s="2">
        <v>1041231000</v>
      </c>
      <c r="H138" s="2">
        <v>413322000</v>
      </c>
      <c r="I138">
        <v>0</v>
      </c>
      <c r="J138" t="s">
        <v>22</v>
      </c>
      <c r="K138" t="s">
        <v>35</v>
      </c>
    </row>
    <row r="139" spans="1:11" hidden="1" x14ac:dyDescent="0.3">
      <c r="A139">
        <v>1559</v>
      </c>
      <c r="B139" t="s">
        <v>61</v>
      </c>
      <c r="C139" t="s">
        <v>15</v>
      </c>
      <c r="D139" s="1">
        <v>41639</v>
      </c>
      <c r="E139" s="2">
        <v>2064305000</v>
      </c>
      <c r="F139" s="2">
        <v>1369438000</v>
      </c>
      <c r="G139" s="2">
        <v>312367000</v>
      </c>
      <c r="H139">
        <v>0</v>
      </c>
      <c r="I139">
        <v>0</v>
      </c>
      <c r="J139" t="s">
        <v>22</v>
      </c>
      <c r="K139" t="s">
        <v>23</v>
      </c>
    </row>
    <row r="140" spans="1:11" hidden="1" x14ac:dyDescent="0.3">
      <c r="A140">
        <v>1037</v>
      </c>
      <c r="B140" t="s">
        <v>44</v>
      </c>
      <c r="C140" t="s">
        <v>16</v>
      </c>
      <c r="D140" s="1">
        <v>42094</v>
      </c>
      <c r="E140" s="2">
        <v>2147036000</v>
      </c>
      <c r="F140" s="2">
        <v>917472000</v>
      </c>
      <c r="G140" s="2">
        <v>274815000</v>
      </c>
      <c r="H140" s="2">
        <v>349543000</v>
      </c>
      <c r="I140" s="2">
        <v>176746000</v>
      </c>
      <c r="J140" t="s">
        <v>22</v>
      </c>
      <c r="K140" t="s">
        <v>32</v>
      </c>
    </row>
    <row r="141" spans="1:11" x14ac:dyDescent="0.3">
      <c r="A141">
        <v>1741</v>
      </c>
      <c r="B141" t="s">
        <v>94</v>
      </c>
      <c r="C141" t="s">
        <v>11</v>
      </c>
      <c r="D141" s="1">
        <v>41363</v>
      </c>
      <c r="E141" s="2">
        <v>2168652000</v>
      </c>
      <c r="F141" s="2">
        <v>737206000</v>
      </c>
      <c r="G141" s="2">
        <v>365684000</v>
      </c>
      <c r="H141" s="2">
        <v>475522000</v>
      </c>
      <c r="I141" s="2">
        <v>9508000</v>
      </c>
      <c r="J141" t="s">
        <v>22</v>
      </c>
      <c r="K141" t="s">
        <v>32</v>
      </c>
    </row>
    <row r="142" spans="1:11" hidden="1" x14ac:dyDescent="0.3">
      <c r="A142">
        <v>91</v>
      </c>
      <c r="B142" t="s">
        <v>70</v>
      </c>
      <c r="C142" t="s">
        <v>20</v>
      </c>
      <c r="D142" s="1">
        <v>42735</v>
      </c>
      <c r="E142" s="2">
        <v>2238000000</v>
      </c>
      <c r="F142" s="2">
        <v>1252700000</v>
      </c>
      <c r="G142" s="2">
        <v>559800000</v>
      </c>
      <c r="H142">
        <v>0</v>
      </c>
      <c r="I142">
        <v>0</v>
      </c>
      <c r="J142" t="s">
        <v>12</v>
      </c>
      <c r="K142" t="s">
        <v>71</v>
      </c>
    </row>
    <row r="143" spans="1:11" hidden="1" x14ac:dyDescent="0.3">
      <c r="A143">
        <v>533</v>
      </c>
      <c r="B143" t="s">
        <v>74</v>
      </c>
      <c r="C143" t="s">
        <v>15</v>
      </c>
      <c r="D143" s="1">
        <v>41639</v>
      </c>
      <c r="E143" s="2">
        <v>2303900000</v>
      </c>
      <c r="F143" s="2">
        <v>787300000</v>
      </c>
      <c r="G143" s="2">
        <v>715800000</v>
      </c>
      <c r="H143">
        <v>0</v>
      </c>
      <c r="I143" s="2">
        <v>189600000</v>
      </c>
      <c r="J143" t="s">
        <v>12</v>
      </c>
      <c r="K143" t="s">
        <v>13</v>
      </c>
    </row>
    <row r="144" spans="1:11" hidden="1" x14ac:dyDescent="0.3">
      <c r="A144">
        <v>938</v>
      </c>
      <c r="B144" t="s">
        <v>95</v>
      </c>
      <c r="C144" t="s">
        <v>20</v>
      </c>
      <c r="D144" s="1">
        <v>42735</v>
      </c>
      <c r="E144" s="2">
        <v>2334200000</v>
      </c>
      <c r="F144" s="2">
        <v>691100000</v>
      </c>
      <c r="G144" s="2">
        <v>519600000</v>
      </c>
      <c r="H144">
        <v>0</v>
      </c>
      <c r="I144" s="2">
        <v>305000000</v>
      </c>
      <c r="J144" t="s">
        <v>12</v>
      </c>
      <c r="K144" t="s">
        <v>96</v>
      </c>
    </row>
    <row r="145" spans="1:11" hidden="1" x14ac:dyDescent="0.3">
      <c r="A145">
        <v>935</v>
      </c>
      <c r="B145" t="s">
        <v>95</v>
      </c>
      <c r="C145" t="s">
        <v>11</v>
      </c>
      <c r="D145" s="1">
        <v>41639</v>
      </c>
      <c r="E145" s="2">
        <v>2369300000</v>
      </c>
      <c r="F145" s="2">
        <v>805300000</v>
      </c>
      <c r="G145" s="2">
        <v>602100000</v>
      </c>
      <c r="H145">
        <v>0</v>
      </c>
      <c r="I145" s="2">
        <v>223300000</v>
      </c>
      <c r="J145" t="s">
        <v>12</v>
      </c>
      <c r="K145" t="s">
        <v>96</v>
      </c>
    </row>
    <row r="146" spans="1:11" hidden="1" x14ac:dyDescent="0.3">
      <c r="A146">
        <v>1038</v>
      </c>
      <c r="B146" t="s">
        <v>44</v>
      </c>
      <c r="C146" t="s">
        <v>20</v>
      </c>
      <c r="D146" s="1">
        <v>42460</v>
      </c>
      <c r="E146" s="2">
        <v>2173334000</v>
      </c>
      <c r="F146" s="2">
        <v>967870000</v>
      </c>
      <c r="G146" s="2">
        <v>301670000</v>
      </c>
      <c r="H146" s="2">
        <v>372596000</v>
      </c>
      <c r="I146" s="2">
        <v>174896000</v>
      </c>
      <c r="J146" t="s">
        <v>22</v>
      </c>
      <c r="K146" t="s">
        <v>32</v>
      </c>
    </row>
    <row r="147" spans="1:11" hidden="1" x14ac:dyDescent="0.3">
      <c r="A147">
        <v>75</v>
      </c>
      <c r="B147" t="s">
        <v>36</v>
      </c>
      <c r="C147" t="s">
        <v>20</v>
      </c>
      <c r="D147" s="1">
        <v>42369</v>
      </c>
      <c r="E147" s="2">
        <v>2197448000</v>
      </c>
      <c r="F147" s="2">
        <v>725620000</v>
      </c>
      <c r="G147" s="2">
        <v>829253000</v>
      </c>
      <c r="H147" s="2">
        <v>148591000</v>
      </c>
      <c r="I147" s="2">
        <v>27067000</v>
      </c>
      <c r="J147" t="s">
        <v>22</v>
      </c>
      <c r="K147" t="s">
        <v>23</v>
      </c>
    </row>
    <row r="148" spans="1:11" hidden="1" x14ac:dyDescent="0.3">
      <c r="A148">
        <v>1744</v>
      </c>
      <c r="B148" t="s">
        <v>94</v>
      </c>
      <c r="C148" t="s">
        <v>20</v>
      </c>
      <c r="D148" s="1">
        <v>42462</v>
      </c>
      <c r="E148" s="2">
        <v>2213881000</v>
      </c>
      <c r="F148" s="2">
        <v>671907000</v>
      </c>
      <c r="G148" s="2">
        <v>331652000</v>
      </c>
      <c r="H148" s="2">
        <v>533891000</v>
      </c>
      <c r="I148" s="2">
        <v>6550000</v>
      </c>
      <c r="J148" t="s">
        <v>22</v>
      </c>
      <c r="K148" t="s">
        <v>32</v>
      </c>
    </row>
    <row r="149" spans="1:11" hidden="1" x14ac:dyDescent="0.3">
      <c r="A149">
        <v>41</v>
      </c>
      <c r="B149" t="s">
        <v>97</v>
      </c>
      <c r="C149" t="s">
        <v>15</v>
      </c>
      <c r="D149" s="1">
        <v>41670</v>
      </c>
      <c r="E149" s="2">
        <v>2273900000</v>
      </c>
      <c r="F149" s="2">
        <v>274300000</v>
      </c>
      <c r="G149" s="2">
        <v>1054400000</v>
      </c>
      <c r="H149" s="2">
        <v>611100000</v>
      </c>
      <c r="I149" s="2">
        <v>36500000</v>
      </c>
      <c r="J149" t="s">
        <v>22</v>
      </c>
      <c r="K149" t="s">
        <v>98</v>
      </c>
    </row>
    <row r="150" spans="1:11" hidden="1" x14ac:dyDescent="0.3">
      <c r="A150">
        <v>1471</v>
      </c>
      <c r="B150" t="s">
        <v>60</v>
      </c>
      <c r="C150" t="s">
        <v>15</v>
      </c>
      <c r="D150" s="1">
        <v>41915</v>
      </c>
      <c r="E150" s="2">
        <v>2291500000</v>
      </c>
      <c r="F150" s="2">
        <v>1268800000</v>
      </c>
      <c r="G150" s="2">
        <v>179100000</v>
      </c>
      <c r="H150" s="2">
        <v>252200000</v>
      </c>
      <c r="I150" s="2">
        <v>25900000</v>
      </c>
      <c r="J150" t="s">
        <v>22</v>
      </c>
      <c r="K150" t="s">
        <v>32</v>
      </c>
    </row>
    <row r="151" spans="1:11" x14ac:dyDescent="0.3">
      <c r="A151">
        <v>40</v>
      </c>
      <c r="B151" t="s">
        <v>97</v>
      </c>
      <c r="C151" t="s">
        <v>11</v>
      </c>
      <c r="D151" s="1">
        <v>41305</v>
      </c>
      <c r="E151" s="2">
        <v>2312200000</v>
      </c>
      <c r="F151" s="2">
        <v>238500000</v>
      </c>
      <c r="G151" s="2">
        <v>1081800000</v>
      </c>
      <c r="H151" s="2">
        <v>600000000</v>
      </c>
      <c r="I151" s="2">
        <v>42100000</v>
      </c>
      <c r="J151" t="s">
        <v>22</v>
      </c>
      <c r="K151" t="s">
        <v>98</v>
      </c>
    </row>
    <row r="152" spans="1:11" hidden="1" x14ac:dyDescent="0.3">
      <c r="A152">
        <v>166</v>
      </c>
      <c r="B152" t="s">
        <v>99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63</v>
      </c>
      <c r="K152" t="s">
        <v>100</v>
      </c>
    </row>
    <row r="153" spans="1:11" hidden="1" x14ac:dyDescent="0.3">
      <c r="A153">
        <v>167</v>
      </c>
      <c r="B153" t="s">
        <v>99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63</v>
      </c>
      <c r="K153" t="s">
        <v>100</v>
      </c>
    </row>
    <row r="154" spans="1:11" hidden="1" x14ac:dyDescent="0.3">
      <c r="A154">
        <v>168</v>
      </c>
      <c r="B154" t="s">
        <v>99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63</v>
      </c>
      <c r="K154" t="s">
        <v>100</v>
      </c>
    </row>
    <row r="155" spans="1:11" hidden="1" x14ac:dyDescent="0.3">
      <c r="A155">
        <v>169</v>
      </c>
      <c r="B155" t="s">
        <v>99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63</v>
      </c>
      <c r="K155" t="s">
        <v>100</v>
      </c>
    </row>
    <row r="156" spans="1:11" hidden="1" x14ac:dyDescent="0.3">
      <c r="A156">
        <v>170</v>
      </c>
      <c r="B156" t="s">
        <v>101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46</v>
      </c>
      <c r="K156" t="s">
        <v>102</v>
      </c>
    </row>
    <row r="157" spans="1:11" hidden="1" x14ac:dyDescent="0.3">
      <c r="A157">
        <v>171</v>
      </c>
      <c r="B157" t="s">
        <v>101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46</v>
      </c>
      <c r="K157" t="s">
        <v>102</v>
      </c>
    </row>
    <row r="158" spans="1:11" hidden="1" x14ac:dyDescent="0.3">
      <c r="A158">
        <v>172</v>
      </c>
      <c r="B158" t="s">
        <v>101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46</v>
      </c>
      <c r="K158" t="s">
        <v>102</v>
      </c>
    </row>
    <row r="159" spans="1:11" hidden="1" x14ac:dyDescent="0.3">
      <c r="A159">
        <v>173</v>
      </c>
      <c r="B159" t="s">
        <v>101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46</v>
      </c>
      <c r="K159" t="s">
        <v>102</v>
      </c>
    </row>
    <row r="160" spans="1:11" hidden="1" x14ac:dyDescent="0.3">
      <c r="A160">
        <v>174</v>
      </c>
      <c r="B160" t="s">
        <v>103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51</v>
      </c>
      <c r="K160" t="s">
        <v>104</v>
      </c>
    </row>
    <row r="161" spans="1:11" hidden="1" x14ac:dyDescent="0.3">
      <c r="A161">
        <v>175</v>
      </c>
      <c r="B161" t="s">
        <v>103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51</v>
      </c>
      <c r="K161" t="s">
        <v>104</v>
      </c>
    </row>
    <row r="162" spans="1:11" hidden="1" x14ac:dyDescent="0.3">
      <c r="A162">
        <v>176</v>
      </c>
      <c r="B162" t="s">
        <v>103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51</v>
      </c>
      <c r="K162" t="s">
        <v>104</v>
      </c>
    </row>
    <row r="163" spans="1:11" hidden="1" x14ac:dyDescent="0.3">
      <c r="A163">
        <v>177</v>
      </c>
      <c r="B163" t="s">
        <v>103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51</v>
      </c>
      <c r="K163" t="s">
        <v>104</v>
      </c>
    </row>
    <row r="164" spans="1:11" hidden="1" x14ac:dyDescent="0.3">
      <c r="A164">
        <v>1507</v>
      </c>
      <c r="B164" t="s">
        <v>68</v>
      </c>
      <c r="C164" t="s">
        <v>15</v>
      </c>
      <c r="D164" s="1">
        <v>41912</v>
      </c>
      <c r="E164" s="2">
        <v>2372906000</v>
      </c>
      <c r="F164" s="2">
        <v>1105032000</v>
      </c>
      <c r="G164" s="2">
        <v>276446000</v>
      </c>
      <c r="H164">
        <v>0</v>
      </c>
      <c r="I164" s="2">
        <v>63608000</v>
      </c>
      <c r="J164" t="s">
        <v>12</v>
      </c>
      <c r="K164" t="s">
        <v>69</v>
      </c>
    </row>
    <row r="165" spans="1:11" hidden="1" x14ac:dyDescent="0.3">
      <c r="A165">
        <v>179</v>
      </c>
      <c r="B165" t="s">
        <v>75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76</v>
      </c>
    </row>
    <row r="166" spans="1:11" hidden="1" x14ac:dyDescent="0.3">
      <c r="A166">
        <v>937</v>
      </c>
      <c r="B166" t="s">
        <v>95</v>
      </c>
      <c r="C166" t="s">
        <v>16</v>
      </c>
      <c r="D166" s="1">
        <v>42369</v>
      </c>
      <c r="E166" s="2">
        <v>2418800000</v>
      </c>
      <c r="F166" s="2">
        <v>759200000</v>
      </c>
      <c r="G166" s="2">
        <v>571200000</v>
      </c>
      <c r="H166">
        <v>0</v>
      </c>
      <c r="I166" s="2">
        <v>284600000</v>
      </c>
      <c r="J166" t="s">
        <v>12</v>
      </c>
      <c r="K166" t="s">
        <v>96</v>
      </c>
    </row>
    <row r="167" spans="1:11" hidden="1" x14ac:dyDescent="0.3">
      <c r="A167">
        <v>534</v>
      </c>
      <c r="B167" t="s">
        <v>74</v>
      </c>
      <c r="C167" t="s">
        <v>16</v>
      </c>
      <c r="D167" s="1">
        <v>42004</v>
      </c>
      <c r="E167" s="2">
        <v>2436400000</v>
      </c>
      <c r="F167" s="2">
        <v>844700000</v>
      </c>
      <c r="G167" s="2">
        <v>751700000</v>
      </c>
      <c r="H167">
        <v>0</v>
      </c>
      <c r="I167" s="2">
        <v>201800000</v>
      </c>
      <c r="J167" t="s">
        <v>12</v>
      </c>
      <c r="K167" t="s">
        <v>13</v>
      </c>
    </row>
    <row r="168" spans="1:11" hidden="1" x14ac:dyDescent="0.3">
      <c r="A168">
        <v>182</v>
      </c>
      <c r="B168" t="s">
        <v>105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85</v>
      </c>
    </row>
    <row r="169" spans="1:11" hidden="1" x14ac:dyDescent="0.3">
      <c r="A169">
        <v>183</v>
      </c>
      <c r="B169" t="s">
        <v>105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85</v>
      </c>
    </row>
    <row r="170" spans="1:11" hidden="1" x14ac:dyDescent="0.3">
      <c r="A170">
        <v>184</v>
      </c>
      <c r="B170" t="s">
        <v>105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85</v>
      </c>
    </row>
    <row r="171" spans="1:11" hidden="1" x14ac:dyDescent="0.3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85</v>
      </c>
    </row>
    <row r="172" spans="1:11" hidden="1" x14ac:dyDescent="0.3">
      <c r="A172">
        <v>1444</v>
      </c>
      <c r="B172" t="s">
        <v>65</v>
      </c>
      <c r="C172" t="s">
        <v>16</v>
      </c>
      <c r="D172" s="1">
        <v>42004</v>
      </c>
      <c r="E172" s="2">
        <v>2555601000</v>
      </c>
      <c r="F172" s="2">
        <v>1461190000</v>
      </c>
      <c r="G172" s="2">
        <v>489937000</v>
      </c>
      <c r="H172">
        <v>0</v>
      </c>
      <c r="I172" s="2">
        <v>48138000</v>
      </c>
      <c r="J172" t="s">
        <v>12</v>
      </c>
      <c r="K172" t="s">
        <v>66</v>
      </c>
    </row>
    <row r="173" spans="1:11" hidden="1" x14ac:dyDescent="0.3">
      <c r="A173">
        <v>936</v>
      </c>
      <c r="B173" t="s">
        <v>95</v>
      </c>
      <c r="C173" t="s">
        <v>15</v>
      </c>
      <c r="D173" s="1">
        <v>42004</v>
      </c>
      <c r="E173" s="2">
        <v>2577100000</v>
      </c>
      <c r="F173" s="2">
        <v>877900000</v>
      </c>
      <c r="G173" s="2">
        <v>632000000</v>
      </c>
      <c r="H173">
        <v>0</v>
      </c>
      <c r="I173" s="2">
        <v>258100000</v>
      </c>
      <c r="J173" t="s">
        <v>12</v>
      </c>
      <c r="K173" t="s">
        <v>96</v>
      </c>
    </row>
    <row r="174" spans="1:11" hidden="1" x14ac:dyDescent="0.3">
      <c r="A174">
        <v>535</v>
      </c>
      <c r="B174" t="s">
        <v>74</v>
      </c>
      <c r="C174" t="s">
        <v>20</v>
      </c>
      <c r="D174" s="1">
        <v>42369</v>
      </c>
      <c r="E174" s="2">
        <v>2663600000</v>
      </c>
      <c r="F174" s="2">
        <v>887400000</v>
      </c>
      <c r="G174" s="2">
        <v>884300000</v>
      </c>
      <c r="H174">
        <v>0</v>
      </c>
      <c r="I174" s="2">
        <v>198000000</v>
      </c>
      <c r="J174" t="s">
        <v>12</v>
      </c>
      <c r="K174" t="s">
        <v>13</v>
      </c>
    </row>
    <row r="175" spans="1:11" hidden="1" x14ac:dyDescent="0.3">
      <c r="A175">
        <v>180</v>
      </c>
      <c r="B175" t="s">
        <v>75</v>
      </c>
      <c r="C175" t="s">
        <v>16</v>
      </c>
      <c r="D175" s="1">
        <v>42247</v>
      </c>
      <c r="E175" s="2">
        <v>2706700000</v>
      </c>
      <c r="F175" s="2">
        <v>1561100000</v>
      </c>
      <c r="G175" s="2">
        <v>756900000</v>
      </c>
      <c r="H175">
        <v>0</v>
      </c>
      <c r="I175">
        <v>0</v>
      </c>
      <c r="J175" t="s">
        <v>12</v>
      </c>
      <c r="K175" t="s">
        <v>76</v>
      </c>
    </row>
    <row r="176" spans="1:11" hidden="1" x14ac:dyDescent="0.3">
      <c r="A176">
        <v>190</v>
      </c>
      <c r="B176" t="s">
        <v>106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51</v>
      </c>
      <c r="K176" t="s">
        <v>107</v>
      </c>
    </row>
    <row r="177" spans="1:11" hidden="1" x14ac:dyDescent="0.3">
      <c r="A177">
        <v>191</v>
      </c>
      <c r="B177" t="s">
        <v>106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51</v>
      </c>
      <c r="K177" t="s">
        <v>107</v>
      </c>
    </row>
    <row r="178" spans="1:11" hidden="1" x14ac:dyDescent="0.3">
      <c r="A178">
        <v>192</v>
      </c>
      <c r="B178" t="s">
        <v>106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51</v>
      </c>
      <c r="K178" t="s">
        <v>107</v>
      </c>
    </row>
    <row r="179" spans="1:11" hidden="1" x14ac:dyDescent="0.3">
      <c r="A179">
        <v>193</v>
      </c>
      <c r="B179" t="s">
        <v>106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51</v>
      </c>
      <c r="K179" t="s">
        <v>107</v>
      </c>
    </row>
    <row r="180" spans="1:11" hidden="1" x14ac:dyDescent="0.3">
      <c r="A180">
        <v>194</v>
      </c>
      <c r="B180" t="s">
        <v>108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25</v>
      </c>
      <c r="K180" t="s">
        <v>30</v>
      </c>
    </row>
    <row r="181" spans="1:11" hidden="1" x14ac:dyDescent="0.3">
      <c r="A181">
        <v>195</v>
      </c>
      <c r="B181" t="s">
        <v>108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25</v>
      </c>
      <c r="K181" t="s">
        <v>30</v>
      </c>
    </row>
    <row r="182" spans="1:11" hidden="1" x14ac:dyDescent="0.3">
      <c r="A182">
        <v>196</v>
      </c>
      <c r="B182" t="s">
        <v>108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25</v>
      </c>
      <c r="K182" t="s">
        <v>30</v>
      </c>
    </row>
    <row r="183" spans="1:11" hidden="1" x14ac:dyDescent="0.3">
      <c r="A183">
        <v>197</v>
      </c>
      <c r="B183" t="s">
        <v>108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25</v>
      </c>
      <c r="K183" t="s">
        <v>30</v>
      </c>
    </row>
    <row r="184" spans="1:11" hidden="1" x14ac:dyDescent="0.3">
      <c r="A184">
        <v>198</v>
      </c>
      <c r="B184" t="s">
        <v>109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85</v>
      </c>
    </row>
    <row r="185" spans="1:11" hidden="1" x14ac:dyDescent="0.3">
      <c r="A185">
        <v>199</v>
      </c>
      <c r="B185" t="s">
        <v>109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85</v>
      </c>
    </row>
    <row r="186" spans="1:11" hidden="1" x14ac:dyDescent="0.3">
      <c r="A186">
        <v>200</v>
      </c>
      <c r="B186" t="s">
        <v>109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85</v>
      </c>
    </row>
    <row r="187" spans="1:11" hidden="1" x14ac:dyDescent="0.3">
      <c r="A187">
        <v>201</v>
      </c>
      <c r="B187" t="s">
        <v>109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85</v>
      </c>
    </row>
    <row r="188" spans="1:11" hidden="1" x14ac:dyDescent="0.3">
      <c r="A188">
        <v>202</v>
      </c>
      <c r="B188" t="s">
        <v>110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51</v>
      </c>
      <c r="K188" t="s">
        <v>107</v>
      </c>
    </row>
    <row r="189" spans="1:11" hidden="1" x14ac:dyDescent="0.3">
      <c r="A189">
        <v>203</v>
      </c>
      <c r="B189" t="s">
        <v>110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51</v>
      </c>
      <c r="K189" t="s">
        <v>107</v>
      </c>
    </row>
    <row r="190" spans="1:11" hidden="1" x14ac:dyDescent="0.3">
      <c r="A190">
        <v>204</v>
      </c>
      <c r="B190" t="s">
        <v>110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51</v>
      </c>
      <c r="K190" t="s">
        <v>107</v>
      </c>
    </row>
    <row r="191" spans="1:11" hidden="1" x14ac:dyDescent="0.3">
      <c r="A191">
        <v>205</v>
      </c>
      <c r="B191" t="s">
        <v>110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51</v>
      </c>
      <c r="K191" t="s">
        <v>107</v>
      </c>
    </row>
    <row r="192" spans="1:11" hidden="1" x14ac:dyDescent="0.3">
      <c r="A192">
        <v>206</v>
      </c>
      <c r="B192" t="s">
        <v>111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112</v>
      </c>
    </row>
    <row r="193" spans="1:11" hidden="1" x14ac:dyDescent="0.3">
      <c r="A193">
        <v>207</v>
      </c>
      <c r="B193" t="s">
        <v>111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112</v>
      </c>
    </row>
    <row r="194" spans="1:11" hidden="1" x14ac:dyDescent="0.3">
      <c r="A194">
        <v>208</v>
      </c>
      <c r="B194" t="s">
        <v>111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112</v>
      </c>
    </row>
    <row r="195" spans="1:11" hidden="1" x14ac:dyDescent="0.3">
      <c r="A195">
        <v>209</v>
      </c>
      <c r="B195" t="s">
        <v>111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112</v>
      </c>
    </row>
    <row r="196" spans="1:11" hidden="1" x14ac:dyDescent="0.3">
      <c r="A196">
        <v>210</v>
      </c>
      <c r="B196" t="s">
        <v>113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25</v>
      </c>
      <c r="K196" t="s">
        <v>30</v>
      </c>
    </row>
    <row r="197" spans="1:11" hidden="1" x14ac:dyDescent="0.3">
      <c r="A197">
        <v>211</v>
      </c>
      <c r="B197" t="s">
        <v>113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25</v>
      </c>
      <c r="K197" t="s">
        <v>30</v>
      </c>
    </row>
    <row r="198" spans="1:11" hidden="1" x14ac:dyDescent="0.3">
      <c r="A198">
        <v>212</v>
      </c>
      <c r="B198" t="s">
        <v>113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25</v>
      </c>
      <c r="K198" t="s">
        <v>30</v>
      </c>
    </row>
    <row r="199" spans="1:11" hidden="1" x14ac:dyDescent="0.3">
      <c r="A199">
        <v>213</v>
      </c>
      <c r="B199" t="s">
        <v>113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25</v>
      </c>
      <c r="K199" t="s">
        <v>30</v>
      </c>
    </row>
    <row r="200" spans="1:11" hidden="1" x14ac:dyDescent="0.3">
      <c r="A200">
        <v>214</v>
      </c>
      <c r="B200" t="s">
        <v>114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25</v>
      </c>
      <c r="K200" t="s">
        <v>30</v>
      </c>
    </row>
    <row r="201" spans="1:11" hidden="1" x14ac:dyDescent="0.3">
      <c r="A201">
        <v>215</v>
      </c>
      <c r="B201" t="s">
        <v>114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25</v>
      </c>
      <c r="K201" t="s">
        <v>30</v>
      </c>
    </row>
    <row r="202" spans="1:11" hidden="1" x14ac:dyDescent="0.3">
      <c r="A202">
        <v>216</v>
      </c>
      <c r="B202" t="s">
        <v>114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25</v>
      </c>
      <c r="K202" t="s">
        <v>30</v>
      </c>
    </row>
    <row r="203" spans="1:11" hidden="1" x14ac:dyDescent="0.3">
      <c r="A203">
        <v>217</v>
      </c>
      <c r="B203" t="s">
        <v>114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25</v>
      </c>
      <c r="K203" t="s">
        <v>30</v>
      </c>
    </row>
    <row r="204" spans="1:11" hidden="1" x14ac:dyDescent="0.3">
      <c r="A204">
        <v>218</v>
      </c>
      <c r="B204" t="s">
        <v>115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89</v>
      </c>
      <c r="K204" t="s">
        <v>116</v>
      </c>
    </row>
    <row r="205" spans="1:11" hidden="1" x14ac:dyDescent="0.3">
      <c r="A205">
        <v>219</v>
      </c>
      <c r="B205" t="s">
        <v>115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89</v>
      </c>
      <c r="K205" t="s">
        <v>116</v>
      </c>
    </row>
    <row r="206" spans="1:11" hidden="1" x14ac:dyDescent="0.3">
      <c r="A206">
        <v>220</v>
      </c>
      <c r="B206" t="s">
        <v>115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89</v>
      </c>
      <c r="K206" t="s">
        <v>116</v>
      </c>
    </row>
    <row r="207" spans="1:11" hidden="1" x14ac:dyDescent="0.3">
      <c r="A207">
        <v>221</v>
      </c>
      <c r="B207" t="s">
        <v>115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89</v>
      </c>
      <c r="K207" t="s">
        <v>116</v>
      </c>
    </row>
    <row r="208" spans="1:11" hidden="1" x14ac:dyDescent="0.3">
      <c r="A208">
        <v>222</v>
      </c>
      <c r="B208" t="s">
        <v>117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73</v>
      </c>
    </row>
    <row r="209" spans="1:11" hidden="1" x14ac:dyDescent="0.3">
      <c r="A209">
        <v>223</v>
      </c>
      <c r="B209" t="s">
        <v>117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73</v>
      </c>
    </row>
    <row r="210" spans="1:11" hidden="1" x14ac:dyDescent="0.3">
      <c r="A210">
        <v>224</v>
      </c>
      <c r="B210" t="s">
        <v>117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73</v>
      </c>
    </row>
    <row r="211" spans="1:11" hidden="1" x14ac:dyDescent="0.3">
      <c r="A211">
        <v>225</v>
      </c>
      <c r="B211" t="s">
        <v>117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73</v>
      </c>
    </row>
    <row r="212" spans="1:11" hidden="1" x14ac:dyDescent="0.3">
      <c r="A212">
        <v>230</v>
      </c>
      <c r="B212" t="s">
        <v>118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63</v>
      </c>
      <c r="K212" t="s">
        <v>119</v>
      </c>
    </row>
    <row r="213" spans="1:11" hidden="1" x14ac:dyDescent="0.3">
      <c r="A213">
        <v>231</v>
      </c>
      <c r="B213" t="s">
        <v>118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63</v>
      </c>
      <c r="K213" t="s">
        <v>119</v>
      </c>
    </row>
    <row r="214" spans="1:11" hidden="1" x14ac:dyDescent="0.3">
      <c r="A214">
        <v>232</v>
      </c>
      <c r="B214" t="s">
        <v>118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63</v>
      </c>
      <c r="K214" t="s">
        <v>119</v>
      </c>
    </row>
    <row r="215" spans="1:11" hidden="1" x14ac:dyDescent="0.3">
      <c r="A215">
        <v>233</v>
      </c>
      <c r="B215" t="s">
        <v>118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63</v>
      </c>
      <c r="K215" t="s">
        <v>119</v>
      </c>
    </row>
    <row r="216" spans="1:11" hidden="1" x14ac:dyDescent="0.3">
      <c r="A216">
        <v>234</v>
      </c>
      <c r="B216" t="s">
        <v>120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25</v>
      </c>
      <c r="K216" t="s">
        <v>28</v>
      </c>
    </row>
    <row r="217" spans="1:11" hidden="1" x14ac:dyDescent="0.3">
      <c r="A217">
        <v>235</v>
      </c>
      <c r="B217" t="s">
        <v>120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25</v>
      </c>
      <c r="K217" t="s">
        <v>28</v>
      </c>
    </row>
    <row r="218" spans="1:11" hidden="1" x14ac:dyDescent="0.3">
      <c r="A218">
        <v>236</v>
      </c>
      <c r="B218" t="s">
        <v>120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25</v>
      </c>
      <c r="K218" t="s">
        <v>28</v>
      </c>
    </row>
    <row r="219" spans="1:11" hidden="1" x14ac:dyDescent="0.3">
      <c r="A219">
        <v>237</v>
      </c>
      <c r="B219" t="s">
        <v>120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25</v>
      </c>
      <c r="K219" t="s">
        <v>28</v>
      </c>
    </row>
    <row r="220" spans="1:11" hidden="1" x14ac:dyDescent="0.3">
      <c r="A220">
        <v>238</v>
      </c>
      <c r="B220" t="s">
        <v>121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3">
      <c r="A221">
        <v>239</v>
      </c>
      <c r="B221" t="s">
        <v>121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3">
      <c r="A222">
        <v>240</v>
      </c>
      <c r="B222" t="s">
        <v>121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3">
      <c r="A223">
        <v>241</v>
      </c>
      <c r="B223" t="s">
        <v>121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3">
      <c r="A224">
        <v>242</v>
      </c>
      <c r="B224" t="s">
        <v>122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123</v>
      </c>
    </row>
    <row r="225" spans="1:11" hidden="1" x14ac:dyDescent="0.3">
      <c r="A225">
        <v>243</v>
      </c>
      <c r="B225" t="s">
        <v>122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123</v>
      </c>
    </row>
    <row r="226" spans="1:11" hidden="1" x14ac:dyDescent="0.3">
      <c r="A226">
        <v>244</v>
      </c>
      <c r="B226" t="s">
        <v>122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123</v>
      </c>
    </row>
    <row r="227" spans="1:11" hidden="1" x14ac:dyDescent="0.3">
      <c r="A227">
        <v>245</v>
      </c>
      <c r="B227" t="s">
        <v>122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123</v>
      </c>
    </row>
    <row r="228" spans="1:11" hidden="1" x14ac:dyDescent="0.3">
      <c r="A228">
        <v>246</v>
      </c>
      <c r="B228" t="s">
        <v>124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56</v>
      </c>
      <c r="K228" t="s">
        <v>57</v>
      </c>
    </row>
    <row r="229" spans="1:11" hidden="1" x14ac:dyDescent="0.3">
      <c r="A229">
        <v>247</v>
      </c>
      <c r="B229" t="s">
        <v>124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56</v>
      </c>
      <c r="K229" t="s">
        <v>57</v>
      </c>
    </row>
    <row r="230" spans="1:11" hidden="1" x14ac:dyDescent="0.3">
      <c r="A230">
        <v>248</v>
      </c>
      <c r="B230" t="s">
        <v>124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56</v>
      </c>
      <c r="K230" t="s">
        <v>57</v>
      </c>
    </row>
    <row r="231" spans="1:11" hidden="1" x14ac:dyDescent="0.3">
      <c r="A231">
        <v>249</v>
      </c>
      <c r="B231" t="s">
        <v>124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56</v>
      </c>
      <c r="K231" t="s">
        <v>57</v>
      </c>
    </row>
    <row r="232" spans="1:11" hidden="1" x14ac:dyDescent="0.3">
      <c r="A232">
        <v>254</v>
      </c>
      <c r="B232" t="s">
        <v>125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40</v>
      </c>
      <c r="K232" t="s">
        <v>126</v>
      </c>
    </row>
    <row r="233" spans="1:11" hidden="1" x14ac:dyDescent="0.3">
      <c r="A233">
        <v>255</v>
      </c>
      <c r="B233" t="s">
        <v>125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40</v>
      </c>
      <c r="K233" t="s">
        <v>126</v>
      </c>
    </row>
    <row r="234" spans="1:11" hidden="1" x14ac:dyDescent="0.3">
      <c r="A234">
        <v>256</v>
      </c>
      <c r="B234" t="s">
        <v>125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40</v>
      </c>
      <c r="K234" t="s">
        <v>126</v>
      </c>
    </row>
    <row r="235" spans="1:11" hidden="1" x14ac:dyDescent="0.3">
      <c r="A235">
        <v>257</v>
      </c>
      <c r="B235" t="s">
        <v>125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40</v>
      </c>
      <c r="K235" t="s">
        <v>126</v>
      </c>
    </row>
    <row r="236" spans="1:11" hidden="1" x14ac:dyDescent="0.3">
      <c r="A236">
        <v>258</v>
      </c>
      <c r="B236" t="s">
        <v>127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25</v>
      </c>
      <c r="K236" t="s">
        <v>28</v>
      </c>
    </row>
    <row r="237" spans="1:11" hidden="1" x14ac:dyDescent="0.3">
      <c r="A237">
        <v>259</v>
      </c>
      <c r="B237" t="s">
        <v>127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25</v>
      </c>
      <c r="K237" t="s">
        <v>28</v>
      </c>
    </row>
    <row r="238" spans="1:11" hidden="1" x14ac:dyDescent="0.3">
      <c r="A238">
        <v>260</v>
      </c>
      <c r="B238" t="s">
        <v>127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25</v>
      </c>
      <c r="K238" t="s">
        <v>28</v>
      </c>
    </row>
    <row r="239" spans="1:11" hidden="1" x14ac:dyDescent="0.3">
      <c r="A239">
        <v>261</v>
      </c>
      <c r="B239" t="s">
        <v>127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25</v>
      </c>
      <c r="K239" t="s">
        <v>28</v>
      </c>
    </row>
    <row r="240" spans="1:11" hidden="1" x14ac:dyDescent="0.3">
      <c r="A240">
        <v>1508</v>
      </c>
      <c r="B240" t="s">
        <v>68</v>
      </c>
      <c r="C240" t="s">
        <v>16</v>
      </c>
      <c r="D240" s="1">
        <v>42277</v>
      </c>
      <c r="E240" s="2">
        <v>2707115000</v>
      </c>
      <c r="F240" s="2">
        <v>1257270000</v>
      </c>
      <c r="G240" s="2">
        <v>321624000</v>
      </c>
      <c r="H240">
        <v>0</v>
      </c>
      <c r="I240" s="2">
        <v>54219000</v>
      </c>
      <c r="J240" t="s">
        <v>12</v>
      </c>
      <c r="K240" t="s">
        <v>69</v>
      </c>
    </row>
    <row r="241" spans="1:11" hidden="1" x14ac:dyDescent="0.3">
      <c r="A241">
        <v>1445</v>
      </c>
      <c r="B241" t="s">
        <v>65</v>
      </c>
      <c r="C241" t="s">
        <v>20</v>
      </c>
      <c r="D241" s="1">
        <v>42369</v>
      </c>
      <c r="E241" s="2">
        <v>2985908000</v>
      </c>
      <c r="F241" s="2">
        <v>1719723000</v>
      </c>
      <c r="G241" s="2">
        <v>712803000</v>
      </c>
      <c r="H241">
        <v>0</v>
      </c>
      <c r="I241" s="2">
        <v>65770000</v>
      </c>
      <c r="J241" t="s">
        <v>12</v>
      </c>
      <c r="K241" t="s">
        <v>66</v>
      </c>
    </row>
    <row r="242" spans="1:11" hidden="1" x14ac:dyDescent="0.3">
      <c r="A242">
        <v>1366</v>
      </c>
      <c r="B242" t="s">
        <v>128</v>
      </c>
      <c r="C242" t="s">
        <v>11</v>
      </c>
      <c r="D242" s="1">
        <v>41274</v>
      </c>
      <c r="E242" s="2">
        <v>2993489000</v>
      </c>
      <c r="F242" s="2">
        <v>1321772000</v>
      </c>
      <c r="G242" s="2">
        <v>914130000</v>
      </c>
      <c r="H242">
        <v>0</v>
      </c>
      <c r="I242">
        <v>0</v>
      </c>
      <c r="J242" t="s">
        <v>12</v>
      </c>
      <c r="K242" t="s">
        <v>66</v>
      </c>
    </row>
    <row r="243" spans="1:11" hidden="1" x14ac:dyDescent="0.3">
      <c r="A243">
        <v>620</v>
      </c>
      <c r="B243" t="s">
        <v>129</v>
      </c>
      <c r="C243" t="s">
        <v>11</v>
      </c>
      <c r="D243" s="1">
        <v>41274</v>
      </c>
      <c r="E243" s="2">
        <v>3134800000</v>
      </c>
      <c r="F243" s="2">
        <v>2093200000</v>
      </c>
      <c r="G243" s="2">
        <v>873100000</v>
      </c>
      <c r="H243">
        <v>0</v>
      </c>
      <c r="I243" s="2">
        <v>7400000</v>
      </c>
      <c r="J243" t="s">
        <v>12</v>
      </c>
      <c r="K243" t="s">
        <v>71</v>
      </c>
    </row>
    <row r="244" spans="1:11" hidden="1" x14ac:dyDescent="0.3">
      <c r="A244">
        <v>266</v>
      </c>
      <c r="B244" t="s">
        <v>130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51</v>
      </c>
      <c r="K244" t="s">
        <v>54</v>
      </c>
    </row>
    <row r="245" spans="1:11" hidden="1" x14ac:dyDescent="0.3">
      <c r="A245">
        <v>267</v>
      </c>
      <c r="B245" t="s">
        <v>130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51</v>
      </c>
      <c r="K245" t="s">
        <v>54</v>
      </c>
    </row>
    <row r="246" spans="1:11" hidden="1" x14ac:dyDescent="0.3">
      <c r="A246">
        <v>268</v>
      </c>
      <c r="B246" t="s">
        <v>130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51</v>
      </c>
      <c r="K246" t="s">
        <v>54</v>
      </c>
    </row>
    <row r="247" spans="1:11" hidden="1" x14ac:dyDescent="0.3">
      <c r="A247">
        <v>269</v>
      </c>
      <c r="B247" t="s">
        <v>130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51</v>
      </c>
      <c r="K247" t="s">
        <v>54</v>
      </c>
    </row>
    <row r="248" spans="1:11" hidden="1" x14ac:dyDescent="0.3">
      <c r="A248">
        <v>270</v>
      </c>
      <c r="B248" t="s">
        <v>131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56</v>
      </c>
      <c r="K248" t="s">
        <v>132</v>
      </c>
    </row>
    <row r="249" spans="1:11" hidden="1" x14ac:dyDescent="0.3">
      <c r="A249">
        <v>271</v>
      </c>
      <c r="B249" t="s">
        <v>131</v>
      </c>
      <c r="C249" t="s">
        <v>15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56</v>
      </c>
      <c r="K249" t="s">
        <v>132</v>
      </c>
    </row>
    <row r="250" spans="1:11" hidden="1" x14ac:dyDescent="0.3">
      <c r="A250">
        <v>272</v>
      </c>
      <c r="B250" t="s">
        <v>131</v>
      </c>
      <c r="C250" t="s">
        <v>16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56</v>
      </c>
      <c r="K250" t="s">
        <v>132</v>
      </c>
    </row>
    <row r="251" spans="1:11" hidden="1" x14ac:dyDescent="0.3">
      <c r="A251">
        <v>273</v>
      </c>
      <c r="B251" t="s">
        <v>131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56</v>
      </c>
      <c r="K251" t="s">
        <v>132</v>
      </c>
    </row>
    <row r="252" spans="1:11" hidden="1" x14ac:dyDescent="0.3">
      <c r="A252">
        <v>274</v>
      </c>
      <c r="B252" t="s">
        <v>133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56</v>
      </c>
      <c r="K252" t="s">
        <v>57</v>
      </c>
    </row>
    <row r="253" spans="1:11" hidden="1" x14ac:dyDescent="0.3">
      <c r="A253">
        <v>275</v>
      </c>
      <c r="B253" t="s">
        <v>133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56</v>
      </c>
      <c r="K253" t="s">
        <v>57</v>
      </c>
    </row>
    <row r="254" spans="1:11" hidden="1" x14ac:dyDescent="0.3">
      <c r="A254">
        <v>276</v>
      </c>
      <c r="B254" t="s">
        <v>133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56</v>
      </c>
      <c r="K254" t="s">
        <v>57</v>
      </c>
    </row>
    <row r="255" spans="1:11" hidden="1" x14ac:dyDescent="0.3">
      <c r="A255">
        <v>277</v>
      </c>
      <c r="B255" t="s">
        <v>133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56</v>
      </c>
      <c r="K255" t="s">
        <v>57</v>
      </c>
    </row>
    <row r="256" spans="1:11" hidden="1" x14ac:dyDescent="0.3">
      <c r="A256">
        <v>278</v>
      </c>
      <c r="B256" t="s">
        <v>134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135</v>
      </c>
    </row>
    <row r="257" spans="1:11" hidden="1" x14ac:dyDescent="0.3">
      <c r="A257">
        <v>279</v>
      </c>
      <c r="B257" t="s">
        <v>134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135</v>
      </c>
    </row>
    <row r="258" spans="1:11" hidden="1" x14ac:dyDescent="0.3">
      <c r="A258">
        <v>280</v>
      </c>
      <c r="B258" t="s">
        <v>134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135</v>
      </c>
    </row>
    <row r="259" spans="1:11" hidden="1" x14ac:dyDescent="0.3">
      <c r="A259">
        <v>281</v>
      </c>
      <c r="B259" t="s">
        <v>134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135</v>
      </c>
    </row>
    <row r="260" spans="1:11" hidden="1" x14ac:dyDescent="0.3">
      <c r="A260">
        <v>282</v>
      </c>
      <c r="B260" t="s">
        <v>136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73</v>
      </c>
    </row>
    <row r="261" spans="1:11" hidden="1" x14ac:dyDescent="0.3">
      <c r="A261">
        <v>283</v>
      </c>
      <c r="B261" t="s">
        <v>136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73</v>
      </c>
    </row>
    <row r="262" spans="1:11" hidden="1" x14ac:dyDescent="0.3">
      <c r="A262">
        <v>284</v>
      </c>
      <c r="B262" t="s">
        <v>136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73</v>
      </c>
    </row>
    <row r="263" spans="1:11" hidden="1" x14ac:dyDescent="0.3">
      <c r="A263">
        <v>285</v>
      </c>
      <c r="B263" t="s">
        <v>136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73</v>
      </c>
    </row>
    <row r="264" spans="1:11" hidden="1" x14ac:dyDescent="0.3">
      <c r="A264">
        <v>286</v>
      </c>
      <c r="B264" t="s">
        <v>137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138</v>
      </c>
    </row>
    <row r="265" spans="1:11" hidden="1" x14ac:dyDescent="0.3">
      <c r="A265">
        <v>287</v>
      </c>
      <c r="B265" t="s">
        <v>137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138</v>
      </c>
    </row>
    <row r="266" spans="1:11" hidden="1" x14ac:dyDescent="0.3">
      <c r="A266">
        <v>288</v>
      </c>
      <c r="B266" t="s">
        <v>137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138</v>
      </c>
    </row>
    <row r="267" spans="1:11" hidden="1" x14ac:dyDescent="0.3">
      <c r="A267">
        <v>289</v>
      </c>
      <c r="B267" t="s">
        <v>137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138</v>
      </c>
    </row>
    <row r="268" spans="1:11" hidden="1" x14ac:dyDescent="0.3">
      <c r="A268">
        <v>290</v>
      </c>
      <c r="B268" t="s">
        <v>139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63</v>
      </c>
      <c r="K268" t="s">
        <v>140</v>
      </c>
    </row>
    <row r="269" spans="1:11" hidden="1" x14ac:dyDescent="0.3">
      <c r="A269">
        <v>291</v>
      </c>
      <c r="B269" t="s">
        <v>139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63</v>
      </c>
      <c r="K269" t="s">
        <v>140</v>
      </c>
    </row>
    <row r="270" spans="1:11" hidden="1" x14ac:dyDescent="0.3">
      <c r="A270">
        <v>292</v>
      </c>
      <c r="B270" t="s">
        <v>139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63</v>
      </c>
      <c r="K270" t="s">
        <v>140</v>
      </c>
    </row>
    <row r="271" spans="1:11" hidden="1" x14ac:dyDescent="0.3">
      <c r="A271">
        <v>293</v>
      </c>
      <c r="B271" t="s">
        <v>139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63</v>
      </c>
      <c r="K271" t="s">
        <v>140</v>
      </c>
    </row>
    <row r="272" spans="1:11" hidden="1" x14ac:dyDescent="0.3">
      <c r="A272">
        <v>294</v>
      </c>
      <c r="B272" t="s">
        <v>141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51</v>
      </c>
      <c r="K272" t="s">
        <v>142</v>
      </c>
    </row>
    <row r="273" spans="1:11" hidden="1" x14ac:dyDescent="0.3">
      <c r="A273">
        <v>295</v>
      </c>
      <c r="B273" t="s">
        <v>141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51</v>
      </c>
      <c r="K273" t="s">
        <v>142</v>
      </c>
    </row>
    <row r="274" spans="1:11" hidden="1" x14ac:dyDescent="0.3">
      <c r="A274">
        <v>296</v>
      </c>
      <c r="B274" t="s">
        <v>141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51</v>
      </c>
      <c r="K274" t="s">
        <v>142</v>
      </c>
    </row>
    <row r="275" spans="1:11" hidden="1" x14ac:dyDescent="0.3">
      <c r="A275">
        <v>297</v>
      </c>
      <c r="B275" t="s">
        <v>141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51</v>
      </c>
      <c r="K275" t="s">
        <v>142</v>
      </c>
    </row>
    <row r="276" spans="1:11" hidden="1" x14ac:dyDescent="0.3">
      <c r="A276">
        <v>298</v>
      </c>
      <c r="B276" t="s">
        <v>143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40</v>
      </c>
      <c r="K276" t="s">
        <v>144</v>
      </c>
    </row>
    <row r="277" spans="1:11" hidden="1" x14ac:dyDescent="0.3">
      <c r="A277">
        <v>299</v>
      </c>
      <c r="B277" t="s">
        <v>143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40</v>
      </c>
      <c r="K277" t="s">
        <v>144</v>
      </c>
    </row>
    <row r="278" spans="1:11" hidden="1" x14ac:dyDescent="0.3">
      <c r="A278">
        <v>300</v>
      </c>
      <c r="B278" t="s">
        <v>143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40</v>
      </c>
      <c r="K278" t="s">
        <v>144</v>
      </c>
    </row>
    <row r="279" spans="1:11" hidden="1" x14ac:dyDescent="0.3">
      <c r="A279">
        <v>301</v>
      </c>
      <c r="B279" t="s">
        <v>143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40</v>
      </c>
      <c r="K279" t="s">
        <v>144</v>
      </c>
    </row>
    <row r="280" spans="1:11" hidden="1" x14ac:dyDescent="0.3">
      <c r="A280">
        <v>302</v>
      </c>
      <c r="B280" t="s">
        <v>145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89</v>
      </c>
      <c r="K280" t="s">
        <v>146</v>
      </c>
    </row>
    <row r="281" spans="1:11" hidden="1" x14ac:dyDescent="0.3">
      <c r="A281">
        <v>303</v>
      </c>
      <c r="B281" t="s">
        <v>145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89</v>
      </c>
      <c r="K281" t="s">
        <v>146</v>
      </c>
    </row>
    <row r="282" spans="1:11" hidden="1" x14ac:dyDescent="0.3">
      <c r="A282">
        <v>304</v>
      </c>
      <c r="B282" t="s">
        <v>145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89</v>
      </c>
      <c r="K282" t="s">
        <v>146</v>
      </c>
    </row>
    <row r="283" spans="1:11" hidden="1" x14ac:dyDescent="0.3">
      <c r="A283">
        <v>305</v>
      </c>
      <c r="B283" t="s">
        <v>145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89</v>
      </c>
      <c r="K283" t="s">
        <v>146</v>
      </c>
    </row>
    <row r="284" spans="1:11" hidden="1" x14ac:dyDescent="0.3">
      <c r="A284">
        <v>1509</v>
      </c>
      <c r="B284" t="s">
        <v>68</v>
      </c>
      <c r="C284" t="s">
        <v>20</v>
      </c>
      <c r="D284" s="1">
        <v>42643</v>
      </c>
      <c r="E284" s="2">
        <v>3171411000</v>
      </c>
      <c r="F284" s="2">
        <v>1443348000</v>
      </c>
      <c r="G284" s="2">
        <v>382858000</v>
      </c>
      <c r="H284">
        <v>0</v>
      </c>
      <c r="I284" s="2">
        <v>77445000</v>
      </c>
      <c r="J284" t="s">
        <v>12</v>
      </c>
      <c r="K284" t="s">
        <v>69</v>
      </c>
    </row>
    <row r="285" spans="1:11" hidden="1" x14ac:dyDescent="0.3">
      <c r="A285">
        <v>1367</v>
      </c>
      <c r="B285" t="s">
        <v>128</v>
      </c>
      <c r="C285" t="s">
        <v>15</v>
      </c>
      <c r="D285" s="1">
        <v>41639</v>
      </c>
      <c r="E285" s="2">
        <v>3238128000</v>
      </c>
      <c r="F285" s="2">
        <v>1355200000</v>
      </c>
      <c r="G285" s="2">
        <v>1040567000</v>
      </c>
      <c r="H285">
        <v>0</v>
      </c>
      <c r="I285">
        <v>0</v>
      </c>
      <c r="J285" t="s">
        <v>12</v>
      </c>
      <c r="K285" t="s">
        <v>66</v>
      </c>
    </row>
    <row r="286" spans="1:11" hidden="1" x14ac:dyDescent="0.3">
      <c r="A286">
        <v>181</v>
      </c>
      <c r="B286" t="s">
        <v>75</v>
      </c>
      <c r="C286" t="s">
        <v>20</v>
      </c>
      <c r="D286" s="1">
        <v>42613</v>
      </c>
      <c r="E286" s="2">
        <v>3291300000</v>
      </c>
      <c r="F286" s="2">
        <v>1855100000</v>
      </c>
      <c r="G286" s="2">
        <v>946000000</v>
      </c>
      <c r="H286">
        <v>0</v>
      </c>
      <c r="I286">
        <v>0</v>
      </c>
      <c r="J286" t="s">
        <v>12</v>
      </c>
      <c r="K286" t="s">
        <v>76</v>
      </c>
    </row>
    <row r="287" spans="1:11" hidden="1" x14ac:dyDescent="0.3">
      <c r="A287">
        <v>612</v>
      </c>
      <c r="B287" t="s">
        <v>147</v>
      </c>
      <c r="C287" t="s">
        <v>11</v>
      </c>
      <c r="D287" s="1">
        <v>41639</v>
      </c>
      <c r="E287" s="2">
        <v>3326106000</v>
      </c>
      <c r="F287" s="2">
        <v>1606661000</v>
      </c>
      <c r="G287" s="2">
        <v>1007431000</v>
      </c>
      <c r="H287">
        <v>0</v>
      </c>
      <c r="I287">
        <v>0</v>
      </c>
      <c r="J287" t="s">
        <v>12</v>
      </c>
      <c r="K287" t="s">
        <v>71</v>
      </c>
    </row>
    <row r="288" spans="1:11" hidden="1" x14ac:dyDescent="0.3">
      <c r="A288">
        <v>310</v>
      </c>
      <c r="B288" t="s">
        <v>148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149</v>
      </c>
    </row>
    <row r="289" spans="1:11" hidden="1" x14ac:dyDescent="0.3">
      <c r="A289">
        <v>311</v>
      </c>
      <c r="B289" t="s">
        <v>148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149</v>
      </c>
    </row>
    <row r="290" spans="1:11" hidden="1" x14ac:dyDescent="0.3">
      <c r="A290">
        <v>312</v>
      </c>
      <c r="B290" t="s">
        <v>148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149</v>
      </c>
    </row>
    <row r="291" spans="1:11" hidden="1" x14ac:dyDescent="0.3">
      <c r="A291">
        <v>313</v>
      </c>
      <c r="B291" t="s">
        <v>148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149</v>
      </c>
    </row>
    <row r="292" spans="1:11" hidden="1" x14ac:dyDescent="0.3">
      <c r="A292">
        <v>314</v>
      </c>
      <c r="B292" t="s">
        <v>150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25</v>
      </c>
      <c r="K292" t="s">
        <v>87</v>
      </c>
    </row>
    <row r="293" spans="1:11" hidden="1" x14ac:dyDescent="0.3">
      <c r="A293">
        <v>315</v>
      </c>
      <c r="B293" t="s">
        <v>150</v>
      </c>
      <c r="C293" t="s">
        <v>15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25</v>
      </c>
      <c r="K293" t="s">
        <v>87</v>
      </c>
    </row>
    <row r="294" spans="1:11" hidden="1" x14ac:dyDescent="0.3">
      <c r="A294">
        <v>316</v>
      </c>
      <c r="B294" t="s">
        <v>150</v>
      </c>
      <c r="C294" t="s">
        <v>16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25</v>
      </c>
      <c r="K294" t="s">
        <v>87</v>
      </c>
    </row>
    <row r="295" spans="1:11" hidden="1" x14ac:dyDescent="0.3">
      <c r="A295">
        <v>317</v>
      </c>
      <c r="B295" t="s">
        <v>150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25</v>
      </c>
      <c r="K295" t="s">
        <v>87</v>
      </c>
    </row>
    <row r="296" spans="1:11" hidden="1" x14ac:dyDescent="0.3">
      <c r="A296">
        <v>318</v>
      </c>
      <c r="B296" t="s">
        <v>151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51</v>
      </c>
      <c r="K296" t="s">
        <v>54</v>
      </c>
    </row>
    <row r="297" spans="1:11" hidden="1" x14ac:dyDescent="0.3">
      <c r="A297">
        <v>319</v>
      </c>
      <c r="B297" t="s">
        <v>151</v>
      </c>
      <c r="C297" t="s">
        <v>15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51</v>
      </c>
      <c r="K297" t="s">
        <v>54</v>
      </c>
    </row>
    <row r="298" spans="1:11" hidden="1" x14ac:dyDescent="0.3">
      <c r="A298">
        <v>320</v>
      </c>
      <c r="B298" t="s">
        <v>151</v>
      </c>
      <c r="C298" t="s">
        <v>16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51</v>
      </c>
      <c r="K298" t="s">
        <v>54</v>
      </c>
    </row>
    <row r="299" spans="1:11" hidden="1" x14ac:dyDescent="0.3">
      <c r="A299">
        <v>321</v>
      </c>
      <c r="B299" t="s">
        <v>151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51</v>
      </c>
      <c r="K299" t="s">
        <v>54</v>
      </c>
    </row>
    <row r="300" spans="1:11" hidden="1" x14ac:dyDescent="0.3">
      <c r="A300">
        <v>322</v>
      </c>
      <c r="B300" t="s">
        <v>152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40</v>
      </c>
      <c r="K300" t="s">
        <v>144</v>
      </c>
    </row>
    <row r="301" spans="1:11" hidden="1" x14ac:dyDescent="0.3">
      <c r="A301">
        <v>323</v>
      </c>
      <c r="B301" t="s">
        <v>152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40</v>
      </c>
      <c r="K301" t="s">
        <v>144</v>
      </c>
    </row>
    <row r="302" spans="1:11" hidden="1" x14ac:dyDescent="0.3">
      <c r="A302">
        <v>324</v>
      </c>
      <c r="B302" t="s">
        <v>152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40</v>
      </c>
      <c r="K302" t="s">
        <v>144</v>
      </c>
    </row>
    <row r="303" spans="1:11" hidden="1" x14ac:dyDescent="0.3">
      <c r="A303">
        <v>325</v>
      </c>
      <c r="B303" t="s">
        <v>152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40</v>
      </c>
      <c r="K303" t="s">
        <v>144</v>
      </c>
    </row>
    <row r="304" spans="1:11" hidden="1" x14ac:dyDescent="0.3">
      <c r="A304">
        <v>326</v>
      </c>
      <c r="B304" t="s">
        <v>153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40</v>
      </c>
      <c r="K304" t="s">
        <v>144</v>
      </c>
    </row>
    <row r="305" spans="1:11" hidden="1" x14ac:dyDescent="0.3">
      <c r="A305">
        <v>327</v>
      </c>
      <c r="B305" t="s">
        <v>153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40</v>
      </c>
      <c r="K305" t="s">
        <v>144</v>
      </c>
    </row>
    <row r="306" spans="1:11" hidden="1" x14ac:dyDescent="0.3">
      <c r="A306">
        <v>328</v>
      </c>
      <c r="B306" t="s">
        <v>153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40</v>
      </c>
      <c r="K306" t="s">
        <v>144</v>
      </c>
    </row>
    <row r="307" spans="1:11" hidden="1" x14ac:dyDescent="0.3">
      <c r="A307">
        <v>329</v>
      </c>
      <c r="B307" t="s">
        <v>153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40</v>
      </c>
      <c r="K307" t="s">
        <v>144</v>
      </c>
    </row>
    <row r="308" spans="1:11" hidden="1" x14ac:dyDescent="0.3">
      <c r="A308">
        <v>330</v>
      </c>
      <c r="B308" t="s">
        <v>154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51</v>
      </c>
      <c r="K308" t="s">
        <v>142</v>
      </c>
    </row>
    <row r="309" spans="1:11" hidden="1" x14ac:dyDescent="0.3">
      <c r="A309">
        <v>331</v>
      </c>
      <c r="B309" t="s">
        <v>154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51</v>
      </c>
      <c r="K309" t="s">
        <v>142</v>
      </c>
    </row>
    <row r="310" spans="1:11" hidden="1" x14ac:dyDescent="0.3">
      <c r="A310">
        <v>332</v>
      </c>
      <c r="B310" t="s">
        <v>154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51</v>
      </c>
      <c r="K310" t="s">
        <v>142</v>
      </c>
    </row>
    <row r="311" spans="1:11" hidden="1" x14ac:dyDescent="0.3">
      <c r="A311">
        <v>333</v>
      </c>
      <c r="B311" t="s">
        <v>154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51</v>
      </c>
      <c r="K311" t="s">
        <v>142</v>
      </c>
    </row>
    <row r="312" spans="1:11" hidden="1" x14ac:dyDescent="0.3">
      <c r="A312">
        <v>338</v>
      </c>
      <c r="B312" t="s">
        <v>155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156</v>
      </c>
    </row>
    <row r="313" spans="1:11" hidden="1" x14ac:dyDescent="0.3">
      <c r="A313">
        <v>339</v>
      </c>
      <c r="B313" t="s">
        <v>155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156</v>
      </c>
    </row>
    <row r="314" spans="1:11" hidden="1" x14ac:dyDescent="0.3">
      <c r="A314">
        <v>340</v>
      </c>
      <c r="B314" t="s">
        <v>155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156</v>
      </c>
    </row>
    <row r="315" spans="1:11" hidden="1" x14ac:dyDescent="0.3">
      <c r="A315">
        <v>341</v>
      </c>
      <c r="B315" t="s">
        <v>155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156</v>
      </c>
    </row>
    <row r="316" spans="1:11" hidden="1" x14ac:dyDescent="0.3">
      <c r="A316">
        <v>100</v>
      </c>
      <c r="B316" t="s">
        <v>157</v>
      </c>
      <c r="C316" t="s">
        <v>11</v>
      </c>
      <c r="D316" s="1">
        <v>41274</v>
      </c>
      <c r="E316" s="2">
        <v>3334213000</v>
      </c>
      <c r="F316" s="2">
        <v>2154132000</v>
      </c>
      <c r="G316" s="2">
        <v>380532000</v>
      </c>
      <c r="H316">
        <v>0</v>
      </c>
      <c r="I316" s="2">
        <v>53677000</v>
      </c>
      <c r="J316" t="s">
        <v>12</v>
      </c>
      <c r="K316" t="s">
        <v>76</v>
      </c>
    </row>
    <row r="317" spans="1:11" hidden="1" x14ac:dyDescent="0.3">
      <c r="A317">
        <v>943</v>
      </c>
      <c r="B317" t="s">
        <v>158</v>
      </c>
      <c r="C317" t="s">
        <v>11</v>
      </c>
      <c r="D317" s="1">
        <v>41274</v>
      </c>
      <c r="E317" s="2">
        <v>3414500000</v>
      </c>
      <c r="F317" s="2">
        <v>2718900000</v>
      </c>
      <c r="G317" s="2">
        <v>346100000</v>
      </c>
      <c r="H317">
        <v>0</v>
      </c>
      <c r="I317" s="2">
        <v>25100000</v>
      </c>
      <c r="J317" t="s">
        <v>12</v>
      </c>
      <c r="K317" t="s">
        <v>66</v>
      </c>
    </row>
    <row r="318" spans="1:11" hidden="1" x14ac:dyDescent="0.3">
      <c r="A318">
        <v>944</v>
      </c>
      <c r="B318" t="s">
        <v>158</v>
      </c>
      <c r="C318" t="s">
        <v>15</v>
      </c>
      <c r="D318" s="1">
        <v>41639</v>
      </c>
      <c r="E318" s="2">
        <v>3477200000</v>
      </c>
      <c r="F318" s="2">
        <v>2767300000</v>
      </c>
      <c r="G318" s="2">
        <v>346900000</v>
      </c>
      <c r="H318">
        <v>0</v>
      </c>
      <c r="I318" s="2">
        <v>25400000</v>
      </c>
      <c r="J318" t="s">
        <v>12</v>
      </c>
      <c r="K318" t="s">
        <v>66</v>
      </c>
    </row>
    <row r="319" spans="1:11" hidden="1" x14ac:dyDescent="0.3">
      <c r="A319">
        <v>1368</v>
      </c>
      <c r="B319" t="s">
        <v>128</v>
      </c>
      <c r="C319" t="s">
        <v>16</v>
      </c>
      <c r="D319" s="1">
        <v>42004</v>
      </c>
      <c r="E319" s="2">
        <v>3549494000</v>
      </c>
      <c r="F319" s="2">
        <v>1447595000</v>
      </c>
      <c r="G319" s="2">
        <v>1102426000</v>
      </c>
      <c r="H319">
        <v>0</v>
      </c>
      <c r="I319">
        <v>0</v>
      </c>
      <c r="J319" t="s">
        <v>12</v>
      </c>
      <c r="K319" t="s">
        <v>66</v>
      </c>
    </row>
    <row r="320" spans="1:11" hidden="1" x14ac:dyDescent="0.3">
      <c r="A320">
        <v>346</v>
      </c>
      <c r="B320" t="s">
        <v>159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46</v>
      </c>
      <c r="K320" t="s">
        <v>47</v>
      </c>
    </row>
    <row r="321" spans="1:11" hidden="1" x14ac:dyDescent="0.3">
      <c r="A321">
        <v>347</v>
      </c>
      <c r="B321" t="s">
        <v>159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46</v>
      </c>
      <c r="K321" t="s">
        <v>47</v>
      </c>
    </row>
    <row r="322" spans="1:11" hidden="1" x14ac:dyDescent="0.3">
      <c r="A322">
        <v>348</v>
      </c>
      <c r="B322" t="s">
        <v>159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46</v>
      </c>
      <c r="K322" t="s">
        <v>47</v>
      </c>
    </row>
    <row r="323" spans="1:11" hidden="1" x14ac:dyDescent="0.3">
      <c r="A323">
        <v>349</v>
      </c>
      <c r="B323" t="s">
        <v>159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46</v>
      </c>
      <c r="K323" t="s">
        <v>47</v>
      </c>
    </row>
    <row r="324" spans="1:11" hidden="1" x14ac:dyDescent="0.3">
      <c r="A324">
        <v>350</v>
      </c>
      <c r="B324" t="s">
        <v>160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25</v>
      </c>
      <c r="K324" t="s">
        <v>87</v>
      </c>
    </row>
    <row r="325" spans="1:11" hidden="1" x14ac:dyDescent="0.3">
      <c r="A325">
        <v>351</v>
      </c>
      <c r="B325" t="s">
        <v>160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25</v>
      </c>
      <c r="K325" t="s">
        <v>87</v>
      </c>
    </row>
    <row r="326" spans="1:11" hidden="1" x14ac:dyDescent="0.3">
      <c r="A326">
        <v>352</v>
      </c>
      <c r="B326" t="s">
        <v>160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25</v>
      </c>
      <c r="K326" t="s">
        <v>87</v>
      </c>
    </row>
    <row r="327" spans="1:11" hidden="1" x14ac:dyDescent="0.3">
      <c r="A327">
        <v>353</v>
      </c>
      <c r="B327" t="s">
        <v>160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25</v>
      </c>
      <c r="K327" t="s">
        <v>87</v>
      </c>
    </row>
    <row r="328" spans="1:11" hidden="1" x14ac:dyDescent="0.3">
      <c r="A328">
        <v>354</v>
      </c>
      <c r="B328" t="s">
        <v>161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46</v>
      </c>
      <c r="K328" t="s">
        <v>47</v>
      </c>
    </row>
    <row r="329" spans="1:11" hidden="1" x14ac:dyDescent="0.3">
      <c r="A329">
        <v>355</v>
      </c>
      <c r="B329" t="s">
        <v>161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46</v>
      </c>
      <c r="K329" t="s">
        <v>47</v>
      </c>
    </row>
    <row r="330" spans="1:11" hidden="1" x14ac:dyDescent="0.3">
      <c r="A330">
        <v>356</v>
      </c>
      <c r="B330" t="s">
        <v>161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46</v>
      </c>
      <c r="K330" t="s">
        <v>47</v>
      </c>
    </row>
    <row r="331" spans="1:11" hidden="1" x14ac:dyDescent="0.3">
      <c r="A331">
        <v>357</v>
      </c>
      <c r="B331" t="s">
        <v>161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46</v>
      </c>
      <c r="K331" t="s">
        <v>47</v>
      </c>
    </row>
    <row r="332" spans="1:11" hidden="1" x14ac:dyDescent="0.3">
      <c r="A332">
        <v>358</v>
      </c>
      <c r="B332" t="s">
        <v>162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51</v>
      </c>
      <c r="K332" t="s">
        <v>104</v>
      </c>
    </row>
    <row r="333" spans="1:11" hidden="1" x14ac:dyDescent="0.3">
      <c r="A333">
        <v>359</v>
      </c>
      <c r="B333" t="s">
        <v>162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51</v>
      </c>
      <c r="K333" t="s">
        <v>104</v>
      </c>
    </row>
    <row r="334" spans="1:11" hidden="1" x14ac:dyDescent="0.3">
      <c r="A334">
        <v>360</v>
      </c>
      <c r="B334" t="s">
        <v>162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51</v>
      </c>
      <c r="K334" t="s">
        <v>104</v>
      </c>
    </row>
    <row r="335" spans="1:11" hidden="1" x14ac:dyDescent="0.3">
      <c r="A335">
        <v>361</v>
      </c>
      <c r="B335" t="s">
        <v>162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51</v>
      </c>
      <c r="K335" t="s">
        <v>104</v>
      </c>
    </row>
    <row r="336" spans="1:11" hidden="1" x14ac:dyDescent="0.3">
      <c r="A336">
        <v>362</v>
      </c>
      <c r="B336" t="s">
        <v>163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89</v>
      </c>
      <c r="K336" t="s">
        <v>90</v>
      </c>
    </row>
    <row r="337" spans="1:11" hidden="1" x14ac:dyDescent="0.3">
      <c r="A337">
        <v>363</v>
      </c>
      <c r="B337" t="s">
        <v>163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89</v>
      </c>
      <c r="K337" t="s">
        <v>90</v>
      </c>
    </row>
    <row r="338" spans="1:11" hidden="1" x14ac:dyDescent="0.3">
      <c r="A338">
        <v>364</v>
      </c>
      <c r="B338" t="s">
        <v>163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89</v>
      </c>
      <c r="K338" t="s">
        <v>90</v>
      </c>
    </row>
    <row r="339" spans="1:11" hidden="1" x14ac:dyDescent="0.3">
      <c r="A339">
        <v>365</v>
      </c>
      <c r="B339" t="s">
        <v>163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89</v>
      </c>
      <c r="K339" t="s">
        <v>90</v>
      </c>
    </row>
    <row r="340" spans="1:11" hidden="1" x14ac:dyDescent="0.3">
      <c r="A340">
        <v>1231</v>
      </c>
      <c r="B340" t="s">
        <v>164</v>
      </c>
      <c r="C340" t="s">
        <v>20</v>
      </c>
      <c r="D340" s="1">
        <v>42369</v>
      </c>
      <c r="E340" s="2">
        <v>3578060000</v>
      </c>
      <c r="F340" s="2">
        <v>1558591000</v>
      </c>
      <c r="G340" s="2">
        <v>1279961000</v>
      </c>
      <c r="H340" s="2">
        <v>110156000</v>
      </c>
      <c r="I340">
        <v>0</v>
      </c>
      <c r="J340" t="s">
        <v>12</v>
      </c>
      <c r="K340" t="s">
        <v>165</v>
      </c>
    </row>
    <row r="341" spans="1:11" hidden="1" x14ac:dyDescent="0.3">
      <c r="A341">
        <v>1369</v>
      </c>
      <c r="B341" t="s">
        <v>128</v>
      </c>
      <c r="C341" t="s">
        <v>20</v>
      </c>
      <c r="D341" s="1">
        <v>42369</v>
      </c>
      <c r="E341" s="2">
        <v>3582395000</v>
      </c>
      <c r="F341" s="2">
        <v>1417749000</v>
      </c>
      <c r="G341" s="2">
        <v>1136728000</v>
      </c>
      <c r="H341">
        <v>0</v>
      </c>
      <c r="I341">
        <v>0</v>
      </c>
      <c r="J341" t="s">
        <v>12</v>
      </c>
      <c r="K341" t="s">
        <v>66</v>
      </c>
    </row>
    <row r="342" spans="1:11" hidden="1" x14ac:dyDescent="0.3">
      <c r="A342">
        <v>101</v>
      </c>
      <c r="B342" t="s">
        <v>157</v>
      </c>
      <c r="C342" t="s">
        <v>15</v>
      </c>
      <c r="D342" s="1">
        <v>41639</v>
      </c>
      <c r="E342" s="2">
        <v>3594136000</v>
      </c>
      <c r="F342" s="2">
        <v>2323642000</v>
      </c>
      <c r="G342" s="2">
        <v>398177000</v>
      </c>
      <c r="H342">
        <v>0</v>
      </c>
      <c r="I342" s="2">
        <v>57238000</v>
      </c>
      <c r="J342" t="s">
        <v>12</v>
      </c>
      <c r="K342" t="s">
        <v>76</v>
      </c>
    </row>
    <row r="343" spans="1:11" hidden="1" x14ac:dyDescent="0.3">
      <c r="A343">
        <v>1760</v>
      </c>
      <c r="B343" t="s">
        <v>166</v>
      </c>
      <c r="C343" t="s">
        <v>20</v>
      </c>
      <c r="D343" s="1">
        <v>42369</v>
      </c>
      <c r="E343" s="2">
        <v>3653000000</v>
      </c>
      <c r="F343" s="2">
        <v>2249000000</v>
      </c>
      <c r="G343" s="2">
        <v>854000000</v>
      </c>
      <c r="H343" s="2">
        <v>95000000</v>
      </c>
      <c r="I343">
        <v>0</v>
      </c>
      <c r="J343" t="s">
        <v>12</v>
      </c>
      <c r="K343" t="s">
        <v>66</v>
      </c>
    </row>
    <row r="344" spans="1:11" hidden="1" x14ac:dyDescent="0.3">
      <c r="A344">
        <v>370</v>
      </c>
      <c r="B344" t="s">
        <v>167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168</v>
      </c>
    </row>
    <row r="345" spans="1:11" hidden="1" x14ac:dyDescent="0.3">
      <c r="A345">
        <v>371</v>
      </c>
      <c r="B345" t="s">
        <v>167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168</v>
      </c>
    </row>
    <row r="346" spans="1:11" hidden="1" x14ac:dyDescent="0.3">
      <c r="A346">
        <v>372</v>
      </c>
      <c r="B346" t="s">
        <v>167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168</v>
      </c>
    </row>
    <row r="347" spans="1:11" hidden="1" x14ac:dyDescent="0.3">
      <c r="A347">
        <v>373</v>
      </c>
      <c r="B347" t="s">
        <v>167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168</v>
      </c>
    </row>
    <row r="348" spans="1:11" hidden="1" x14ac:dyDescent="0.3">
      <c r="A348">
        <v>374</v>
      </c>
      <c r="B348" t="s">
        <v>169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40</v>
      </c>
      <c r="K348" t="s">
        <v>170</v>
      </c>
    </row>
    <row r="349" spans="1:11" hidden="1" x14ac:dyDescent="0.3">
      <c r="A349">
        <v>375</v>
      </c>
      <c r="B349" t="s">
        <v>169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40</v>
      </c>
      <c r="K349" t="s">
        <v>170</v>
      </c>
    </row>
    <row r="350" spans="1:11" hidden="1" x14ac:dyDescent="0.3">
      <c r="A350">
        <v>376</v>
      </c>
      <c r="B350" t="s">
        <v>169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40</v>
      </c>
      <c r="K350" t="s">
        <v>170</v>
      </c>
    </row>
    <row r="351" spans="1:11" hidden="1" x14ac:dyDescent="0.3">
      <c r="A351">
        <v>377</v>
      </c>
      <c r="B351" t="s">
        <v>169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40</v>
      </c>
      <c r="K351" t="s">
        <v>170</v>
      </c>
    </row>
    <row r="352" spans="1:11" hidden="1" x14ac:dyDescent="0.3">
      <c r="A352">
        <v>378</v>
      </c>
      <c r="B352" t="s">
        <v>171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40</v>
      </c>
      <c r="K352" t="s">
        <v>172</v>
      </c>
    </row>
    <row r="353" spans="1:11" hidden="1" x14ac:dyDescent="0.3">
      <c r="A353">
        <v>379</v>
      </c>
      <c r="B353" t="s">
        <v>171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40</v>
      </c>
      <c r="K353" t="s">
        <v>172</v>
      </c>
    </row>
    <row r="354" spans="1:11" hidden="1" x14ac:dyDescent="0.3">
      <c r="A354">
        <v>380</v>
      </c>
      <c r="B354" t="s">
        <v>171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40</v>
      </c>
      <c r="K354" t="s">
        <v>172</v>
      </c>
    </row>
    <row r="355" spans="1:11" hidden="1" x14ac:dyDescent="0.3">
      <c r="A355">
        <v>381</v>
      </c>
      <c r="B355" t="s">
        <v>171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40</v>
      </c>
      <c r="K355" t="s">
        <v>172</v>
      </c>
    </row>
    <row r="356" spans="1:11" hidden="1" x14ac:dyDescent="0.3">
      <c r="A356">
        <v>382</v>
      </c>
      <c r="B356" t="s">
        <v>173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40</v>
      </c>
      <c r="K356" t="s">
        <v>126</v>
      </c>
    </row>
    <row r="357" spans="1:11" hidden="1" x14ac:dyDescent="0.3">
      <c r="A357">
        <v>383</v>
      </c>
      <c r="B357" t="s">
        <v>173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40</v>
      </c>
      <c r="K357" t="s">
        <v>126</v>
      </c>
    </row>
    <row r="358" spans="1:11" hidden="1" x14ac:dyDescent="0.3">
      <c r="A358">
        <v>384</v>
      </c>
      <c r="B358" t="s">
        <v>173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40</v>
      </c>
      <c r="K358" t="s">
        <v>126</v>
      </c>
    </row>
    <row r="359" spans="1:11" hidden="1" x14ac:dyDescent="0.3">
      <c r="A359">
        <v>385</v>
      </c>
      <c r="B359" t="s">
        <v>173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40</v>
      </c>
      <c r="K359" t="s">
        <v>126</v>
      </c>
    </row>
    <row r="360" spans="1:11" x14ac:dyDescent="0.3">
      <c r="A360">
        <v>708</v>
      </c>
      <c r="B360" t="s">
        <v>174</v>
      </c>
      <c r="C360" t="s">
        <v>11</v>
      </c>
      <c r="D360" s="1">
        <v>41425</v>
      </c>
      <c r="E360" s="2">
        <v>2375923000</v>
      </c>
      <c r="F360" s="2">
        <v>862075000</v>
      </c>
      <c r="G360" s="2">
        <v>1156635000</v>
      </c>
      <c r="H360">
        <v>0</v>
      </c>
      <c r="I360">
        <v>0</v>
      </c>
      <c r="J360" t="s">
        <v>22</v>
      </c>
      <c r="K360" t="s">
        <v>175</v>
      </c>
    </row>
    <row r="361" spans="1:11" hidden="1" x14ac:dyDescent="0.3">
      <c r="A361">
        <v>1743</v>
      </c>
      <c r="B361" t="s">
        <v>94</v>
      </c>
      <c r="C361" t="s">
        <v>16</v>
      </c>
      <c r="D361" s="1">
        <v>42091</v>
      </c>
      <c r="E361" s="2">
        <v>2377344000</v>
      </c>
      <c r="F361" s="2">
        <v>708823000</v>
      </c>
      <c r="G361" s="2">
        <v>353670000</v>
      </c>
      <c r="H361" s="2">
        <v>525745000</v>
      </c>
      <c r="I361" s="2">
        <v>9537000</v>
      </c>
      <c r="J361" t="s">
        <v>22</v>
      </c>
      <c r="K361" t="s">
        <v>32</v>
      </c>
    </row>
    <row r="362" spans="1:11" hidden="1" x14ac:dyDescent="0.3">
      <c r="A362">
        <v>1742</v>
      </c>
      <c r="B362" t="s">
        <v>94</v>
      </c>
      <c r="C362" t="s">
        <v>15</v>
      </c>
      <c r="D362" s="1">
        <v>41727</v>
      </c>
      <c r="E362" s="2">
        <v>2382531000</v>
      </c>
      <c r="F362" s="2">
        <v>743253000</v>
      </c>
      <c r="G362" s="2">
        <v>378607000</v>
      </c>
      <c r="H362" s="2">
        <v>492447000</v>
      </c>
      <c r="I362" s="2">
        <v>9887000</v>
      </c>
      <c r="J362" t="s">
        <v>22</v>
      </c>
      <c r="K362" t="s">
        <v>32</v>
      </c>
    </row>
    <row r="363" spans="1:11" hidden="1" x14ac:dyDescent="0.3">
      <c r="A363">
        <v>1560</v>
      </c>
      <c r="B363" t="s">
        <v>61</v>
      </c>
      <c r="C363" t="s">
        <v>16</v>
      </c>
      <c r="D363" s="1">
        <v>42004</v>
      </c>
      <c r="E363" s="2">
        <v>2446877000</v>
      </c>
      <c r="F363" s="2">
        <v>1668892000</v>
      </c>
      <c r="G363" s="2">
        <v>346345000</v>
      </c>
      <c r="H363">
        <v>0</v>
      </c>
      <c r="I363">
        <v>0</v>
      </c>
      <c r="J363" t="s">
        <v>22</v>
      </c>
      <c r="K363" t="s">
        <v>23</v>
      </c>
    </row>
    <row r="364" spans="1:11" hidden="1" x14ac:dyDescent="0.3">
      <c r="A364">
        <v>43</v>
      </c>
      <c r="B364" t="s">
        <v>97</v>
      </c>
      <c r="C364" t="s">
        <v>20</v>
      </c>
      <c r="D364" s="1">
        <v>42400</v>
      </c>
      <c r="E364" s="2">
        <v>2504100000</v>
      </c>
      <c r="F364" s="2">
        <v>370700000</v>
      </c>
      <c r="G364" s="2">
        <v>1308900000</v>
      </c>
      <c r="H364" s="2">
        <v>790000000</v>
      </c>
      <c r="I364" s="2">
        <v>33200000</v>
      </c>
      <c r="J364" t="s">
        <v>22</v>
      </c>
      <c r="K364" t="s">
        <v>98</v>
      </c>
    </row>
    <row r="365" spans="1:11" hidden="1" x14ac:dyDescent="0.3">
      <c r="A365">
        <v>42</v>
      </c>
      <c r="B365" t="s">
        <v>97</v>
      </c>
      <c r="C365" t="s">
        <v>16</v>
      </c>
      <c r="D365" s="1">
        <v>42035</v>
      </c>
      <c r="E365" s="2">
        <v>2512200000</v>
      </c>
      <c r="F365" s="2">
        <v>342100000</v>
      </c>
      <c r="G365" s="2">
        <v>1281300000</v>
      </c>
      <c r="H365" s="2">
        <v>725200000</v>
      </c>
      <c r="I365" s="2">
        <v>39800000</v>
      </c>
      <c r="J365" t="s">
        <v>22</v>
      </c>
      <c r="K365" t="s">
        <v>98</v>
      </c>
    </row>
    <row r="366" spans="1:11" hidden="1" x14ac:dyDescent="0.3">
      <c r="A366">
        <v>1505</v>
      </c>
      <c r="B366" t="s">
        <v>176</v>
      </c>
      <c r="C366" t="s">
        <v>20</v>
      </c>
      <c r="D366" s="1">
        <v>42369</v>
      </c>
      <c r="E366" s="2">
        <v>2530000000</v>
      </c>
      <c r="F366" s="2">
        <v>1254000000</v>
      </c>
      <c r="G366" s="2">
        <v>765000000</v>
      </c>
      <c r="H366" s="2">
        <v>228000000</v>
      </c>
      <c r="I366">
        <v>0</v>
      </c>
      <c r="J366" t="s">
        <v>22</v>
      </c>
      <c r="K366" t="s">
        <v>98</v>
      </c>
    </row>
    <row r="367" spans="1:11" hidden="1" x14ac:dyDescent="0.3">
      <c r="A367">
        <v>709</v>
      </c>
      <c r="B367" t="s">
        <v>174</v>
      </c>
      <c r="C367" t="s">
        <v>15</v>
      </c>
      <c r="D367" s="1">
        <v>41790</v>
      </c>
      <c r="E367" s="2">
        <v>2554236000</v>
      </c>
      <c r="F367" s="2">
        <v>952225000</v>
      </c>
      <c r="G367" s="2">
        <v>1196512000</v>
      </c>
      <c r="H367">
        <v>0</v>
      </c>
      <c r="I367">
        <v>0</v>
      </c>
      <c r="J367" t="s">
        <v>22</v>
      </c>
      <c r="K367" t="s">
        <v>175</v>
      </c>
    </row>
    <row r="368" spans="1:11" hidden="1" x14ac:dyDescent="0.3">
      <c r="A368">
        <v>1337</v>
      </c>
      <c r="B368" t="s">
        <v>31</v>
      </c>
      <c r="C368" t="s">
        <v>16</v>
      </c>
      <c r="D368" s="1">
        <v>42462</v>
      </c>
      <c r="E368" s="2">
        <v>2610726000</v>
      </c>
      <c r="F368" s="2">
        <v>1561173000</v>
      </c>
      <c r="G368" s="2">
        <v>588822000</v>
      </c>
      <c r="H368" s="2">
        <v>448763000</v>
      </c>
      <c r="I368">
        <v>0</v>
      </c>
      <c r="J368" t="s">
        <v>22</v>
      </c>
      <c r="K368" t="s">
        <v>32</v>
      </c>
    </row>
    <row r="369" spans="1:11" x14ac:dyDescent="0.3">
      <c r="A369">
        <v>28</v>
      </c>
      <c r="B369" t="s">
        <v>177</v>
      </c>
      <c r="C369" t="s">
        <v>11</v>
      </c>
      <c r="D369" s="1">
        <v>41580</v>
      </c>
      <c r="E369" s="2">
        <v>2633689000</v>
      </c>
      <c r="F369" s="2">
        <v>941278000</v>
      </c>
      <c r="G369" s="2">
        <v>396233000</v>
      </c>
      <c r="H369" s="2">
        <v>513035000</v>
      </c>
      <c r="I369" s="2">
        <v>220000</v>
      </c>
      <c r="J369" t="s">
        <v>22</v>
      </c>
      <c r="K369" t="s">
        <v>32</v>
      </c>
    </row>
    <row r="370" spans="1:11" hidden="1" x14ac:dyDescent="0.3">
      <c r="A370">
        <v>621</v>
      </c>
      <c r="B370" t="s">
        <v>129</v>
      </c>
      <c r="C370" t="s">
        <v>15</v>
      </c>
      <c r="D370" s="1">
        <v>41639</v>
      </c>
      <c r="E370" s="2">
        <v>3703600000</v>
      </c>
      <c r="F370" s="2">
        <v>2408500000</v>
      </c>
      <c r="G370" s="2">
        <v>938700000</v>
      </c>
      <c r="H370">
        <v>0</v>
      </c>
      <c r="I370" s="2">
        <v>9400000</v>
      </c>
      <c r="J370" t="s">
        <v>12</v>
      </c>
      <c r="K370" t="s">
        <v>71</v>
      </c>
    </row>
    <row r="371" spans="1:11" hidden="1" x14ac:dyDescent="0.3">
      <c r="A371">
        <v>613</v>
      </c>
      <c r="B371" t="s">
        <v>147</v>
      </c>
      <c r="C371" t="s">
        <v>15</v>
      </c>
      <c r="D371" s="1">
        <v>42004</v>
      </c>
      <c r="E371" s="2">
        <v>3733507000</v>
      </c>
      <c r="F371" s="2">
        <v>1836105000</v>
      </c>
      <c r="G371" s="2">
        <v>1110776000</v>
      </c>
      <c r="H371">
        <v>0</v>
      </c>
      <c r="I371">
        <v>0</v>
      </c>
      <c r="J371" t="s">
        <v>12</v>
      </c>
      <c r="K371" t="s">
        <v>71</v>
      </c>
    </row>
    <row r="372" spans="1:11" hidden="1" x14ac:dyDescent="0.3">
      <c r="A372">
        <v>945</v>
      </c>
      <c r="B372" t="s">
        <v>158</v>
      </c>
      <c r="C372" t="s">
        <v>16</v>
      </c>
      <c r="D372" s="1">
        <v>42004</v>
      </c>
      <c r="E372" s="2">
        <v>3782300000</v>
      </c>
      <c r="F372" s="2">
        <v>2991900000</v>
      </c>
      <c r="G372" s="2">
        <v>439200000</v>
      </c>
      <c r="H372">
        <v>0</v>
      </c>
      <c r="I372" s="2">
        <v>19700000</v>
      </c>
      <c r="J372" t="s">
        <v>12</v>
      </c>
      <c r="K372" t="s">
        <v>66</v>
      </c>
    </row>
    <row r="373" spans="1:11" hidden="1" x14ac:dyDescent="0.3">
      <c r="A373">
        <v>1757</v>
      </c>
      <c r="B373" t="s">
        <v>166</v>
      </c>
      <c r="C373" t="s">
        <v>11</v>
      </c>
      <c r="D373" s="1">
        <v>41274</v>
      </c>
      <c r="E373" s="2">
        <v>3791000000</v>
      </c>
      <c r="F373" s="2">
        <v>2289000000</v>
      </c>
      <c r="G373" s="2">
        <v>936000000</v>
      </c>
      <c r="H373" s="2">
        <v>106000000</v>
      </c>
      <c r="I373">
        <v>0</v>
      </c>
      <c r="J373" t="s">
        <v>12</v>
      </c>
      <c r="K373" t="s">
        <v>66</v>
      </c>
    </row>
    <row r="374" spans="1:11" hidden="1" x14ac:dyDescent="0.3">
      <c r="A374">
        <v>1229</v>
      </c>
      <c r="B374" t="s">
        <v>164</v>
      </c>
      <c r="C374" t="s">
        <v>15</v>
      </c>
      <c r="D374" s="1">
        <v>41639</v>
      </c>
      <c r="E374" s="2">
        <v>3791335000</v>
      </c>
      <c r="F374" s="2">
        <v>1650622000</v>
      </c>
      <c r="G374" s="2">
        <v>1420096000</v>
      </c>
      <c r="H374" s="2">
        <v>110412000</v>
      </c>
      <c r="I374">
        <v>0</v>
      </c>
      <c r="J374" t="s">
        <v>12</v>
      </c>
      <c r="K374" t="s">
        <v>165</v>
      </c>
    </row>
    <row r="375" spans="1:11" hidden="1" x14ac:dyDescent="0.3">
      <c r="A375">
        <v>1230</v>
      </c>
      <c r="B375" t="s">
        <v>164</v>
      </c>
      <c r="C375" t="s">
        <v>16</v>
      </c>
      <c r="D375" s="1">
        <v>42004</v>
      </c>
      <c r="E375" s="2">
        <v>3821504000</v>
      </c>
      <c r="F375" s="2">
        <v>1680791000</v>
      </c>
      <c r="G375" s="2">
        <v>1378400000</v>
      </c>
      <c r="H375" s="2">
        <v>109931000</v>
      </c>
      <c r="I375">
        <v>0</v>
      </c>
      <c r="J375" t="s">
        <v>12</v>
      </c>
      <c r="K375" t="s">
        <v>165</v>
      </c>
    </row>
    <row r="376" spans="1:11" hidden="1" x14ac:dyDescent="0.3">
      <c r="A376">
        <v>1228</v>
      </c>
      <c r="B376" t="s">
        <v>164</v>
      </c>
      <c r="C376" t="s">
        <v>11</v>
      </c>
      <c r="D376" s="1">
        <v>41274</v>
      </c>
      <c r="E376" s="2">
        <v>3823713000</v>
      </c>
      <c r="F376" s="2">
        <v>1582398000</v>
      </c>
      <c r="G376" s="2">
        <v>1489735000</v>
      </c>
      <c r="H376" s="2">
        <v>114250000</v>
      </c>
      <c r="I376">
        <v>0</v>
      </c>
      <c r="J376" t="s">
        <v>12</v>
      </c>
      <c r="K376" t="s">
        <v>165</v>
      </c>
    </row>
    <row r="377" spans="1:11" hidden="1" x14ac:dyDescent="0.3">
      <c r="A377">
        <v>1758</v>
      </c>
      <c r="B377" t="s">
        <v>166</v>
      </c>
      <c r="C377" t="s">
        <v>15</v>
      </c>
      <c r="D377" s="1">
        <v>41639</v>
      </c>
      <c r="E377" s="2">
        <v>3837000000</v>
      </c>
      <c r="F377" s="2">
        <v>2338000000</v>
      </c>
      <c r="G377" s="2">
        <v>990000000</v>
      </c>
      <c r="H377" s="2">
        <v>104000000</v>
      </c>
      <c r="I377">
        <v>0</v>
      </c>
      <c r="J377" t="s">
        <v>12</v>
      </c>
      <c r="K377" t="s">
        <v>66</v>
      </c>
    </row>
    <row r="378" spans="1:11" hidden="1" x14ac:dyDescent="0.3">
      <c r="A378">
        <v>404</v>
      </c>
      <c r="B378" t="s">
        <v>178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179</v>
      </c>
      <c r="K378" t="s">
        <v>180</v>
      </c>
    </row>
    <row r="379" spans="1:11" hidden="1" x14ac:dyDescent="0.3">
      <c r="A379">
        <v>405</v>
      </c>
      <c r="B379" t="s">
        <v>178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179</v>
      </c>
      <c r="K379" t="s">
        <v>180</v>
      </c>
    </row>
    <row r="380" spans="1:11" hidden="1" x14ac:dyDescent="0.3">
      <c r="A380">
        <v>406</v>
      </c>
      <c r="B380" t="s">
        <v>178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179</v>
      </c>
      <c r="K380" t="s">
        <v>180</v>
      </c>
    </row>
    <row r="381" spans="1:11" hidden="1" x14ac:dyDescent="0.3">
      <c r="A381">
        <v>407</v>
      </c>
      <c r="B381" t="s">
        <v>178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179</v>
      </c>
      <c r="K381" t="s">
        <v>180</v>
      </c>
    </row>
    <row r="382" spans="1:11" x14ac:dyDescent="0.3">
      <c r="A382">
        <v>1502</v>
      </c>
      <c r="B382" t="s">
        <v>176</v>
      </c>
      <c r="C382" t="s">
        <v>11</v>
      </c>
      <c r="D382" s="1">
        <v>41274</v>
      </c>
      <c r="E382" s="2">
        <v>2665000000</v>
      </c>
      <c r="F382" s="2">
        <v>1174000000</v>
      </c>
      <c r="G382" s="2">
        <v>728000000</v>
      </c>
      <c r="H382" s="2">
        <v>183000000</v>
      </c>
      <c r="I382">
        <v>0</v>
      </c>
      <c r="J382" t="s">
        <v>22</v>
      </c>
      <c r="K382" t="s">
        <v>98</v>
      </c>
    </row>
    <row r="383" spans="1:11" hidden="1" x14ac:dyDescent="0.3">
      <c r="A383">
        <v>1503</v>
      </c>
      <c r="B383" t="s">
        <v>176</v>
      </c>
      <c r="C383" t="s">
        <v>15</v>
      </c>
      <c r="D383" s="1">
        <v>41639</v>
      </c>
      <c r="E383" s="2">
        <v>2692000000</v>
      </c>
      <c r="F383" s="2">
        <v>1219000000</v>
      </c>
      <c r="G383" s="2">
        <v>757000000</v>
      </c>
      <c r="H383" s="2">
        <v>184000000</v>
      </c>
      <c r="I383">
        <v>0</v>
      </c>
      <c r="J383" t="s">
        <v>22</v>
      </c>
      <c r="K383" t="s">
        <v>98</v>
      </c>
    </row>
    <row r="384" spans="1:11" hidden="1" x14ac:dyDescent="0.3">
      <c r="A384">
        <v>1504</v>
      </c>
      <c r="B384" t="s">
        <v>176</v>
      </c>
      <c r="C384" t="s">
        <v>16</v>
      </c>
      <c r="D384" s="1">
        <v>42004</v>
      </c>
      <c r="E384" s="2">
        <v>2732000000</v>
      </c>
      <c r="F384" s="2">
        <v>1253000000</v>
      </c>
      <c r="G384" s="2">
        <v>770000000</v>
      </c>
      <c r="H384" s="2">
        <v>206000000</v>
      </c>
      <c r="I384">
        <v>0</v>
      </c>
      <c r="J384" t="s">
        <v>22</v>
      </c>
      <c r="K384" t="s">
        <v>98</v>
      </c>
    </row>
    <row r="385" spans="1:11" hidden="1" x14ac:dyDescent="0.3">
      <c r="A385">
        <v>710</v>
      </c>
      <c r="B385" t="s">
        <v>174</v>
      </c>
      <c r="C385" t="s">
        <v>16</v>
      </c>
      <c r="D385" s="1">
        <v>42155</v>
      </c>
      <c r="E385" s="2">
        <v>2773718000</v>
      </c>
      <c r="F385" s="2">
        <v>1022107000</v>
      </c>
      <c r="G385" s="2">
        <v>1295014000</v>
      </c>
      <c r="H385">
        <v>0</v>
      </c>
      <c r="I385">
        <v>0</v>
      </c>
      <c r="J385" t="s">
        <v>22</v>
      </c>
      <c r="K385" t="s">
        <v>175</v>
      </c>
    </row>
    <row r="386" spans="1:11" hidden="1" x14ac:dyDescent="0.3">
      <c r="A386">
        <v>1561</v>
      </c>
      <c r="B386" t="s">
        <v>61</v>
      </c>
      <c r="C386" t="s">
        <v>20</v>
      </c>
      <c r="D386" s="1">
        <v>42369</v>
      </c>
      <c r="E386" s="2">
        <v>2779541000</v>
      </c>
      <c r="F386" s="2">
        <v>1855181000</v>
      </c>
      <c r="G386" s="2">
        <v>390253000</v>
      </c>
      <c r="H386">
        <v>0</v>
      </c>
      <c r="I386">
        <v>0</v>
      </c>
      <c r="J386" t="s">
        <v>22</v>
      </c>
      <c r="K386" t="s">
        <v>23</v>
      </c>
    </row>
    <row r="387" spans="1:11" hidden="1" x14ac:dyDescent="0.3">
      <c r="A387">
        <v>905</v>
      </c>
      <c r="B387" t="s">
        <v>181</v>
      </c>
      <c r="C387" t="s">
        <v>16</v>
      </c>
      <c r="D387" s="1">
        <v>42185</v>
      </c>
      <c r="E387" s="2">
        <v>2814049000</v>
      </c>
      <c r="F387" s="2">
        <v>1215229000</v>
      </c>
      <c r="G387" s="2">
        <v>406864000</v>
      </c>
      <c r="H387" s="2">
        <v>530616000</v>
      </c>
      <c r="I387">
        <v>0</v>
      </c>
      <c r="J387" t="s">
        <v>22</v>
      </c>
      <c r="K387" t="s">
        <v>182</v>
      </c>
    </row>
    <row r="388" spans="1:11" x14ac:dyDescent="0.3">
      <c r="A388">
        <v>903</v>
      </c>
      <c r="B388" t="s">
        <v>181</v>
      </c>
      <c r="C388" t="s">
        <v>11</v>
      </c>
      <c r="D388" s="1">
        <v>41455</v>
      </c>
      <c r="E388" s="2">
        <v>2842781000</v>
      </c>
      <c r="F388" s="2">
        <v>1237452000</v>
      </c>
      <c r="G388" s="2">
        <v>387812000</v>
      </c>
      <c r="H388" s="2">
        <v>487832000</v>
      </c>
      <c r="I388">
        <v>0</v>
      </c>
      <c r="J388" t="s">
        <v>22</v>
      </c>
      <c r="K388" t="s">
        <v>182</v>
      </c>
    </row>
    <row r="389" spans="1:11" hidden="1" x14ac:dyDescent="0.3">
      <c r="A389">
        <v>29</v>
      </c>
      <c r="B389" t="s">
        <v>177</v>
      </c>
      <c r="C389" t="s">
        <v>15</v>
      </c>
      <c r="D389" s="1">
        <v>41944</v>
      </c>
      <c r="E389" s="2">
        <v>2864773000</v>
      </c>
      <c r="F389" s="2">
        <v>1034585000</v>
      </c>
      <c r="G389" s="2">
        <v>454676000</v>
      </c>
      <c r="H389" s="2">
        <v>559686000</v>
      </c>
      <c r="I389" s="2">
        <v>26020000</v>
      </c>
      <c r="J389" t="s">
        <v>22</v>
      </c>
      <c r="K389" t="s">
        <v>32</v>
      </c>
    </row>
    <row r="390" spans="1:11" hidden="1" x14ac:dyDescent="0.3">
      <c r="A390">
        <v>416</v>
      </c>
      <c r="B390" t="s">
        <v>183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40</v>
      </c>
      <c r="K390" t="s">
        <v>184</v>
      </c>
    </row>
    <row r="391" spans="1:11" hidden="1" x14ac:dyDescent="0.3">
      <c r="A391">
        <v>417</v>
      </c>
      <c r="B391" t="s">
        <v>183</v>
      </c>
      <c r="C391" t="s">
        <v>15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40</v>
      </c>
      <c r="K391" t="s">
        <v>184</v>
      </c>
    </row>
    <row r="392" spans="1:11" hidden="1" x14ac:dyDescent="0.3">
      <c r="A392">
        <v>418</v>
      </c>
      <c r="B392" t="s">
        <v>183</v>
      </c>
      <c r="C392" t="s">
        <v>16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40</v>
      </c>
      <c r="K392" t="s">
        <v>184</v>
      </c>
    </row>
    <row r="393" spans="1:11" hidden="1" x14ac:dyDescent="0.3">
      <c r="A393">
        <v>419</v>
      </c>
      <c r="B393" t="s">
        <v>183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40</v>
      </c>
      <c r="K393" t="s">
        <v>184</v>
      </c>
    </row>
    <row r="394" spans="1:11" hidden="1" x14ac:dyDescent="0.3">
      <c r="A394">
        <v>420</v>
      </c>
      <c r="B394" t="s">
        <v>185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89</v>
      </c>
      <c r="K394" t="s">
        <v>146</v>
      </c>
    </row>
    <row r="395" spans="1:11" hidden="1" x14ac:dyDescent="0.3">
      <c r="A395">
        <v>421</v>
      </c>
      <c r="B395" t="s">
        <v>185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89</v>
      </c>
      <c r="K395" t="s">
        <v>146</v>
      </c>
    </row>
    <row r="396" spans="1:11" hidden="1" x14ac:dyDescent="0.3">
      <c r="A396">
        <v>422</v>
      </c>
      <c r="B396" t="s">
        <v>185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89</v>
      </c>
      <c r="K396" t="s">
        <v>146</v>
      </c>
    </row>
    <row r="397" spans="1:11" hidden="1" x14ac:dyDescent="0.3">
      <c r="A397">
        <v>423</v>
      </c>
      <c r="B397" t="s">
        <v>185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89</v>
      </c>
      <c r="K397" t="s">
        <v>146</v>
      </c>
    </row>
    <row r="398" spans="1:11" hidden="1" x14ac:dyDescent="0.3">
      <c r="A398">
        <v>424</v>
      </c>
      <c r="B398" t="s">
        <v>186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89</v>
      </c>
      <c r="K398" t="s">
        <v>90</v>
      </c>
    </row>
    <row r="399" spans="1:11" hidden="1" x14ac:dyDescent="0.3">
      <c r="A399">
        <v>425</v>
      </c>
      <c r="B399" t="s">
        <v>186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89</v>
      </c>
      <c r="K399" t="s">
        <v>90</v>
      </c>
    </row>
    <row r="400" spans="1:11" hidden="1" x14ac:dyDescent="0.3">
      <c r="A400">
        <v>426</v>
      </c>
      <c r="B400" t="s">
        <v>186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89</v>
      </c>
      <c r="K400" t="s">
        <v>90</v>
      </c>
    </row>
    <row r="401" spans="1:11" hidden="1" x14ac:dyDescent="0.3">
      <c r="A401">
        <v>427</v>
      </c>
      <c r="B401" t="s">
        <v>186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89</v>
      </c>
      <c r="K401" t="s">
        <v>90</v>
      </c>
    </row>
    <row r="402" spans="1:11" hidden="1" x14ac:dyDescent="0.3">
      <c r="A402">
        <v>428</v>
      </c>
      <c r="B402" t="s">
        <v>187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46</v>
      </c>
      <c r="K402" t="s">
        <v>49</v>
      </c>
    </row>
    <row r="403" spans="1:11" hidden="1" x14ac:dyDescent="0.3">
      <c r="A403">
        <v>429</v>
      </c>
      <c r="B403" t="s">
        <v>187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46</v>
      </c>
      <c r="K403" t="s">
        <v>49</v>
      </c>
    </row>
    <row r="404" spans="1:11" hidden="1" x14ac:dyDescent="0.3">
      <c r="A404">
        <v>430</v>
      </c>
      <c r="B404" t="s">
        <v>187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46</v>
      </c>
      <c r="K404" t="s">
        <v>49</v>
      </c>
    </row>
    <row r="405" spans="1:11" hidden="1" x14ac:dyDescent="0.3">
      <c r="A405">
        <v>431</v>
      </c>
      <c r="B405" t="s">
        <v>187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46</v>
      </c>
      <c r="K405" t="s">
        <v>49</v>
      </c>
    </row>
    <row r="406" spans="1:11" hidden="1" x14ac:dyDescent="0.3">
      <c r="A406">
        <v>614</v>
      </c>
      <c r="B406" t="s">
        <v>147</v>
      </c>
      <c r="C406" t="s">
        <v>16</v>
      </c>
      <c r="D406" s="1">
        <v>42369</v>
      </c>
      <c r="E406" s="2">
        <v>3869187000</v>
      </c>
      <c r="F406" s="2">
        <v>1920253000</v>
      </c>
      <c r="G406" s="2">
        <v>1121590000</v>
      </c>
      <c r="H406">
        <v>0</v>
      </c>
      <c r="I406">
        <v>0</v>
      </c>
      <c r="J406" t="s">
        <v>12</v>
      </c>
      <c r="K406" t="s">
        <v>71</v>
      </c>
    </row>
    <row r="407" spans="1:11" hidden="1" x14ac:dyDescent="0.3">
      <c r="A407">
        <v>1759</v>
      </c>
      <c r="B407" t="s">
        <v>166</v>
      </c>
      <c r="C407" t="s">
        <v>16</v>
      </c>
      <c r="D407" s="1">
        <v>42004</v>
      </c>
      <c r="E407" s="2">
        <v>3916000000</v>
      </c>
      <c r="F407" s="2">
        <v>2403000000</v>
      </c>
      <c r="G407" s="2">
        <v>920000000</v>
      </c>
      <c r="H407" s="2">
        <v>104000000</v>
      </c>
      <c r="I407">
        <v>0</v>
      </c>
      <c r="J407" t="s">
        <v>12</v>
      </c>
      <c r="K407" t="s">
        <v>66</v>
      </c>
    </row>
    <row r="408" spans="1:11" hidden="1" x14ac:dyDescent="0.3">
      <c r="A408">
        <v>946</v>
      </c>
      <c r="B408" t="s">
        <v>158</v>
      </c>
      <c r="C408" t="s">
        <v>20</v>
      </c>
      <c r="D408" s="1">
        <v>42369</v>
      </c>
      <c r="E408" s="2">
        <v>3917200000</v>
      </c>
      <c r="F408" s="2">
        <v>2994000000</v>
      </c>
      <c r="G408" s="2">
        <v>411800000</v>
      </c>
      <c r="H408">
        <v>0</v>
      </c>
      <c r="I408" s="2">
        <v>20800000</v>
      </c>
      <c r="J408" t="s">
        <v>12</v>
      </c>
      <c r="K408" t="s">
        <v>66</v>
      </c>
    </row>
    <row r="409" spans="1:11" hidden="1" x14ac:dyDescent="0.3">
      <c r="A409">
        <v>615</v>
      </c>
      <c r="B409" t="s">
        <v>147</v>
      </c>
      <c r="C409" t="s">
        <v>20</v>
      </c>
      <c r="D409" s="1">
        <v>42735</v>
      </c>
      <c r="E409" s="2">
        <v>3962036000</v>
      </c>
      <c r="F409" s="2">
        <v>1997259000</v>
      </c>
      <c r="G409" s="2">
        <v>1169470000</v>
      </c>
      <c r="H409">
        <v>0</v>
      </c>
      <c r="I409">
        <v>0</v>
      </c>
      <c r="J409" t="s">
        <v>12</v>
      </c>
      <c r="K409" t="s">
        <v>71</v>
      </c>
    </row>
    <row r="410" spans="1:11" hidden="1" x14ac:dyDescent="0.3">
      <c r="A410">
        <v>436</v>
      </c>
      <c r="B410" t="s">
        <v>188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63</v>
      </c>
      <c r="K410" t="s">
        <v>189</v>
      </c>
    </row>
    <row r="411" spans="1:11" hidden="1" x14ac:dyDescent="0.3">
      <c r="A411">
        <v>437</v>
      </c>
      <c r="B411" t="s">
        <v>188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63</v>
      </c>
      <c r="K411" t="s">
        <v>189</v>
      </c>
    </row>
    <row r="412" spans="1:11" hidden="1" x14ac:dyDescent="0.3">
      <c r="A412">
        <v>438</v>
      </c>
      <c r="B412" t="s">
        <v>188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63</v>
      </c>
      <c r="K412" t="s">
        <v>189</v>
      </c>
    </row>
    <row r="413" spans="1:11" hidden="1" x14ac:dyDescent="0.3">
      <c r="A413">
        <v>439</v>
      </c>
      <c r="B413" t="s">
        <v>188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63</v>
      </c>
      <c r="K413" t="s">
        <v>189</v>
      </c>
    </row>
    <row r="414" spans="1:11" hidden="1" x14ac:dyDescent="0.3">
      <c r="A414">
        <v>103</v>
      </c>
      <c r="B414" t="s">
        <v>157</v>
      </c>
      <c r="C414" t="s">
        <v>20</v>
      </c>
      <c r="D414" s="1">
        <v>42369</v>
      </c>
      <c r="E414" s="2">
        <v>3974295000</v>
      </c>
      <c r="F414" s="2">
        <v>2549280000</v>
      </c>
      <c r="G414" s="2">
        <v>448592000</v>
      </c>
      <c r="H414">
        <v>0</v>
      </c>
      <c r="I414" s="2">
        <v>68707000</v>
      </c>
      <c r="J414" t="s">
        <v>12</v>
      </c>
      <c r="K414" t="s">
        <v>76</v>
      </c>
    </row>
    <row r="415" spans="1:11" hidden="1" x14ac:dyDescent="0.3">
      <c r="A415">
        <v>663</v>
      </c>
      <c r="B415" t="s">
        <v>190</v>
      </c>
      <c r="C415" t="s">
        <v>20</v>
      </c>
      <c r="D415" s="1">
        <v>42735</v>
      </c>
      <c r="E415" s="2">
        <v>3991462000</v>
      </c>
      <c r="F415" s="2">
        <v>2759908000</v>
      </c>
      <c r="G415" s="2">
        <v>965322000</v>
      </c>
      <c r="H415">
        <v>0</v>
      </c>
      <c r="I415">
        <v>0</v>
      </c>
      <c r="J415" t="s">
        <v>12</v>
      </c>
      <c r="K415" t="s">
        <v>191</v>
      </c>
    </row>
    <row r="416" spans="1:11" hidden="1" x14ac:dyDescent="0.3">
      <c r="A416">
        <v>622</v>
      </c>
      <c r="B416" t="s">
        <v>129</v>
      </c>
      <c r="C416" t="s">
        <v>16</v>
      </c>
      <c r="D416" s="1">
        <v>42004</v>
      </c>
      <c r="E416" s="2">
        <v>4013600000</v>
      </c>
      <c r="F416" s="2">
        <v>2646700000</v>
      </c>
      <c r="G416" s="2">
        <v>943300000</v>
      </c>
      <c r="H416">
        <v>0</v>
      </c>
      <c r="I416" s="2">
        <v>13100000</v>
      </c>
      <c r="J416" t="s">
        <v>12</v>
      </c>
      <c r="K416" t="s">
        <v>71</v>
      </c>
    </row>
    <row r="417" spans="1:11" hidden="1" x14ac:dyDescent="0.3">
      <c r="A417">
        <v>102</v>
      </c>
      <c r="B417" t="s">
        <v>157</v>
      </c>
      <c r="C417" t="s">
        <v>16</v>
      </c>
      <c r="D417" s="1">
        <v>42004</v>
      </c>
      <c r="E417" s="2">
        <v>4021964000</v>
      </c>
      <c r="F417" s="2">
        <v>2597017000</v>
      </c>
      <c r="G417" s="2">
        <v>462637000</v>
      </c>
      <c r="H417">
        <v>0</v>
      </c>
      <c r="I417" s="2">
        <v>63724000</v>
      </c>
      <c r="J417" t="s">
        <v>12</v>
      </c>
      <c r="K417" t="s">
        <v>76</v>
      </c>
    </row>
    <row r="418" spans="1:11" hidden="1" x14ac:dyDescent="0.3">
      <c r="A418">
        <v>444</v>
      </c>
      <c r="B418" t="s">
        <v>192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51</v>
      </c>
      <c r="K418" t="s">
        <v>104</v>
      </c>
    </row>
    <row r="419" spans="1:11" hidden="1" x14ac:dyDescent="0.3">
      <c r="A419">
        <v>445</v>
      </c>
      <c r="B419" t="s">
        <v>192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51</v>
      </c>
      <c r="K419" t="s">
        <v>104</v>
      </c>
    </row>
    <row r="420" spans="1:11" hidden="1" x14ac:dyDescent="0.3">
      <c r="A420">
        <v>446</v>
      </c>
      <c r="B420" t="s">
        <v>192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51</v>
      </c>
      <c r="K420" t="s">
        <v>104</v>
      </c>
    </row>
    <row r="421" spans="1:11" hidden="1" x14ac:dyDescent="0.3">
      <c r="A421">
        <v>447</v>
      </c>
      <c r="B421" t="s">
        <v>192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51</v>
      </c>
      <c r="K421" t="s">
        <v>104</v>
      </c>
    </row>
    <row r="422" spans="1:11" hidden="1" x14ac:dyDescent="0.3">
      <c r="A422">
        <v>448</v>
      </c>
      <c r="B422" t="s">
        <v>193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194</v>
      </c>
    </row>
    <row r="423" spans="1:11" hidden="1" x14ac:dyDescent="0.3">
      <c r="A423">
        <v>449</v>
      </c>
      <c r="B423" t="s">
        <v>193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194</v>
      </c>
    </row>
    <row r="424" spans="1:11" hidden="1" x14ac:dyDescent="0.3">
      <c r="A424">
        <v>450</v>
      </c>
      <c r="B424" t="s">
        <v>193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194</v>
      </c>
    </row>
    <row r="425" spans="1:11" hidden="1" x14ac:dyDescent="0.3">
      <c r="A425">
        <v>451</v>
      </c>
      <c r="B425" t="s">
        <v>193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194</v>
      </c>
    </row>
    <row r="426" spans="1:11" hidden="1" x14ac:dyDescent="0.3">
      <c r="A426">
        <v>452</v>
      </c>
      <c r="B426" t="s">
        <v>195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25</v>
      </c>
      <c r="K426" t="s">
        <v>196</v>
      </c>
    </row>
    <row r="427" spans="1:11" hidden="1" x14ac:dyDescent="0.3">
      <c r="A427">
        <v>453</v>
      </c>
      <c r="B427" t="s">
        <v>195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25</v>
      </c>
      <c r="K427" t="s">
        <v>196</v>
      </c>
    </row>
    <row r="428" spans="1:11" hidden="1" x14ac:dyDescent="0.3">
      <c r="A428">
        <v>454</v>
      </c>
      <c r="B428" t="s">
        <v>195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25</v>
      </c>
      <c r="K428" t="s">
        <v>196</v>
      </c>
    </row>
    <row r="429" spans="1:11" hidden="1" x14ac:dyDescent="0.3">
      <c r="A429">
        <v>455</v>
      </c>
      <c r="B429" t="s">
        <v>195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25</v>
      </c>
      <c r="K429" t="s">
        <v>196</v>
      </c>
    </row>
    <row r="430" spans="1:11" hidden="1" x14ac:dyDescent="0.3">
      <c r="A430">
        <v>456</v>
      </c>
      <c r="B430" t="s">
        <v>197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198</v>
      </c>
    </row>
    <row r="431" spans="1:11" hidden="1" x14ac:dyDescent="0.3">
      <c r="A431">
        <v>457</v>
      </c>
      <c r="B431" t="s">
        <v>197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198</v>
      </c>
    </row>
    <row r="432" spans="1:11" hidden="1" x14ac:dyDescent="0.3">
      <c r="A432">
        <v>458</v>
      </c>
      <c r="B432" t="s">
        <v>197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198</v>
      </c>
    </row>
    <row r="433" spans="1:11" hidden="1" x14ac:dyDescent="0.3">
      <c r="A433">
        <v>459</v>
      </c>
      <c r="B433" t="s">
        <v>197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198</v>
      </c>
    </row>
    <row r="434" spans="1:11" hidden="1" x14ac:dyDescent="0.3">
      <c r="A434">
        <v>401</v>
      </c>
      <c r="B434" t="s">
        <v>199</v>
      </c>
      <c r="C434" t="s">
        <v>15</v>
      </c>
      <c r="D434" s="1">
        <v>41790</v>
      </c>
      <c r="E434" s="2">
        <v>4193844000</v>
      </c>
      <c r="F434" s="2">
        <v>2444085000</v>
      </c>
      <c r="G434" s="2">
        <v>1147039000</v>
      </c>
      <c r="H434">
        <v>0</v>
      </c>
      <c r="I434">
        <v>0</v>
      </c>
      <c r="J434" t="s">
        <v>12</v>
      </c>
      <c r="K434" t="s">
        <v>200</v>
      </c>
    </row>
    <row r="435" spans="1:11" hidden="1" x14ac:dyDescent="0.3">
      <c r="A435">
        <v>1350</v>
      </c>
      <c r="B435" t="s">
        <v>201</v>
      </c>
      <c r="C435" t="s">
        <v>11</v>
      </c>
      <c r="D435" s="1">
        <v>41639</v>
      </c>
      <c r="E435" s="2">
        <v>4245895000</v>
      </c>
      <c r="F435" s="2">
        <v>2522803000</v>
      </c>
      <c r="G435" s="2">
        <v>1324815000</v>
      </c>
      <c r="H435">
        <v>0</v>
      </c>
      <c r="I435" s="2">
        <v>1700000</v>
      </c>
      <c r="J435" t="s">
        <v>12</v>
      </c>
      <c r="K435" t="s">
        <v>202</v>
      </c>
    </row>
    <row r="436" spans="1:11" hidden="1" x14ac:dyDescent="0.3">
      <c r="A436">
        <v>400</v>
      </c>
      <c r="B436" t="s">
        <v>199</v>
      </c>
      <c r="C436" t="s">
        <v>11</v>
      </c>
      <c r="D436" s="1">
        <v>41425</v>
      </c>
      <c r="E436" s="2">
        <v>4245964000</v>
      </c>
      <c r="F436" s="2">
        <v>2492655000</v>
      </c>
      <c r="G436" s="2">
        <v>1187331000</v>
      </c>
      <c r="H436">
        <v>0</v>
      </c>
      <c r="I436">
        <v>0</v>
      </c>
      <c r="J436" t="s">
        <v>12</v>
      </c>
      <c r="K436" t="s">
        <v>200</v>
      </c>
    </row>
    <row r="437" spans="1:11" hidden="1" x14ac:dyDescent="0.3">
      <c r="A437">
        <v>1292</v>
      </c>
      <c r="B437" t="s">
        <v>203</v>
      </c>
      <c r="C437" t="s">
        <v>11</v>
      </c>
      <c r="D437" s="1">
        <v>41274</v>
      </c>
      <c r="E437" s="2">
        <v>4306800000</v>
      </c>
      <c r="F437" s="2">
        <v>3040900000</v>
      </c>
      <c r="G437" s="2">
        <v>1117700000</v>
      </c>
      <c r="H437" s="2">
        <v>92300000</v>
      </c>
      <c r="I437">
        <v>0</v>
      </c>
      <c r="J437" t="s">
        <v>12</v>
      </c>
      <c r="K437" t="s">
        <v>191</v>
      </c>
    </row>
    <row r="438" spans="1:11" hidden="1" x14ac:dyDescent="0.3">
      <c r="A438">
        <v>464</v>
      </c>
      <c r="B438" t="s">
        <v>204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205</v>
      </c>
    </row>
    <row r="439" spans="1:11" hidden="1" x14ac:dyDescent="0.3">
      <c r="A439">
        <v>465</v>
      </c>
      <c r="B439" t="s">
        <v>204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205</v>
      </c>
    </row>
    <row r="440" spans="1:11" hidden="1" x14ac:dyDescent="0.3">
      <c r="A440">
        <v>466</v>
      </c>
      <c r="B440" t="s">
        <v>204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205</v>
      </c>
    </row>
    <row r="441" spans="1:11" hidden="1" x14ac:dyDescent="0.3">
      <c r="A441">
        <v>467</v>
      </c>
      <c r="B441" t="s">
        <v>204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205</v>
      </c>
    </row>
    <row r="442" spans="1:11" hidden="1" x14ac:dyDescent="0.3">
      <c r="A442">
        <v>468</v>
      </c>
      <c r="B442" t="s">
        <v>206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149</v>
      </c>
    </row>
    <row r="443" spans="1:11" hidden="1" x14ac:dyDescent="0.3">
      <c r="A443">
        <v>469</v>
      </c>
      <c r="B443" t="s">
        <v>206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149</v>
      </c>
    </row>
    <row r="444" spans="1:11" hidden="1" x14ac:dyDescent="0.3">
      <c r="A444">
        <v>470</v>
      </c>
      <c r="B444" t="s">
        <v>206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149</v>
      </c>
    </row>
    <row r="445" spans="1:11" hidden="1" x14ac:dyDescent="0.3">
      <c r="A445">
        <v>471</v>
      </c>
      <c r="B445" t="s">
        <v>206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149</v>
      </c>
    </row>
    <row r="446" spans="1:11" hidden="1" x14ac:dyDescent="0.3">
      <c r="A446">
        <v>472</v>
      </c>
      <c r="B446" t="s">
        <v>207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149</v>
      </c>
    </row>
    <row r="447" spans="1:11" hidden="1" x14ac:dyDescent="0.3">
      <c r="A447">
        <v>473</v>
      </c>
      <c r="B447" t="s">
        <v>207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149</v>
      </c>
    </row>
    <row r="448" spans="1:11" hidden="1" x14ac:dyDescent="0.3">
      <c r="A448">
        <v>474</v>
      </c>
      <c r="B448" t="s">
        <v>207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149</v>
      </c>
    </row>
    <row r="449" spans="1:11" hidden="1" x14ac:dyDescent="0.3">
      <c r="A449">
        <v>475</v>
      </c>
      <c r="B449" t="s">
        <v>207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149</v>
      </c>
    </row>
    <row r="450" spans="1:11" hidden="1" x14ac:dyDescent="0.3">
      <c r="A450">
        <v>476</v>
      </c>
      <c r="B450" t="s">
        <v>208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123</v>
      </c>
    </row>
    <row r="451" spans="1:11" hidden="1" x14ac:dyDescent="0.3">
      <c r="A451">
        <v>477</v>
      </c>
      <c r="B451" t="s">
        <v>208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123</v>
      </c>
    </row>
    <row r="452" spans="1:11" hidden="1" x14ac:dyDescent="0.3">
      <c r="A452">
        <v>478</v>
      </c>
      <c r="B452" t="s">
        <v>208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123</v>
      </c>
    </row>
    <row r="453" spans="1:11" hidden="1" x14ac:dyDescent="0.3">
      <c r="A453">
        <v>479</v>
      </c>
      <c r="B453" t="s">
        <v>208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123</v>
      </c>
    </row>
    <row r="454" spans="1:11" hidden="1" x14ac:dyDescent="0.3">
      <c r="A454">
        <v>480</v>
      </c>
      <c r="B454" t="s">
        <v>209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56</v>
      </c>
      <c r="K454" t="s">
        <v>81</v>
      </c>
    </row>
    <row r="455" spans="1:11" hidden="1" x14ac:dyDescent="0.3">
      <c r="A455">
        <v>481</v>
      </c>
      <c r="B455" t="s">
        <v>209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56</v>
      </c>
      <c r="K455" t="s">
        <v>81</v>
      </c>
    </row>
    <row r="456" spans="1:11" hidden="1" x14ac:dyDescent="0.3">
      <c r="A456">
        <v>482</v>
      </c>
      <c r="B456" t="s">
        <v>209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56</v>
      </c>
      <c r="K456" t="s">
        <v>81</v>
      </c>
    </row>
    <row r="457" spans="1:11" hidden="1" x14ac:dyDescent="0.3">
      <c r="A457">
        <v>483</v>
      </c>
      <c r="B457" t="s">
        <v>209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56</v>
      </c>
      <c r="K457" t="s">
        <v>81</v>
      </c>
    </row>
    <row r="458" spans="1:11" hidden="1" x14ac:dyDescent="0.3">
      <c r="A458">
        <v>484</v>
      </c>
      <c r="B458" t="s">
        <v>210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194</v>
      </c>
    </row>
    <row r="459" spans="1:11" hidden="1" x14ac:dyDescent="0.3">
      <c r="A459">
        <v>485</v>
      </c>
      <c r="B459" t="s">
        <v>210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194</v>
      </c>
    </row>
    <row r="460" spans="1:11" hidden="1" x14ac:dyDescent="0.3">
      <c r="A460">
        <v>486</v>
      </c>
      <c r="B460" t="s">
        <v>210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194</v>
      </c>
    </row>
    <row r="461" spans="1:11" hidden="1" x14ac:dyDescent="0.3">
      <c r="A461">
        <v>487</v>
      </c>
      <c r="B461" t="s">
        <v>210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194</v>
      </c>
    </row>
    <row r="462" spans="1:11" hidden="1" x14ac:dyDescent="0.3">
      <c r="A462">
        <v>366</v>
      </c>
      <c r="B462" t="s">
        <v>211</v>
      </c>
      <c r="C462" t="s">
        <v>11</v>
      </c>
      <c r="D462" s="1">
        <v>41547</v>
      </c>
      <c r="E462" s="2">
        <v>4474000000</v>
      </c>
      <c r="F462" s="2">
        <v>3103000000</v>
      </c>
      <c r="G462" s="2">
        <v>495000000</v>
      </c>
      <c r="H462">
        <v>0</v>
      </c>
      <c r="I462">
        <v>0</v>
      </c>
      <c r="J462" t="s">
        <v>12</v>
      </c>
      <c r="K462" t="s">
        <v>66</v>
      </c>
    </row>
    <row r="463" spans="1:11" hidden="1" x14ac:dyDescent="0.3">
      <c r="A463">
        <v>402</v>
      </c>
      <c r="B463" t="s">
        <v>199</v>
      </c>
      <c r="C463" t="s">
        <v>16</v>
      </c>
      <c r="D463" s="1">
        <v>42155</v>
      </c>
      <c r="E463" s="2">
        <v>4476886000</v>
      </c>
      <c r="F463" s="2">
        <v>2555549000</v>
      </c>
      <c r="G463" s="2">
        <v>1224930000</v>
      </c>
      <c r="H463">
        <v>0</v>
      </c>
      <c r="I463">
        <v>0</v>
      </c>
      <c r="J463" t="s">
        <v>12</v>
      </c>
      <c r="K463" t="s">
        <v>200</v>
      </c>
    </row>
    <row r="464" spans="1:11" hidden="1" x14ac:dyDescent="0.3">
      <c r="A464">
        <v>662</v>
      </c>
      <c r="B464" t="s">
        <v>190</v>
      </c>
      <c r="C464" t="s">
        <v>16</v>
      </c>
      <c r="D464" s="1">
        <v>42369</v>
      </c>
      <c r="E464" s="2">
        <v>4561030000</v>
      </c>
      <c r="F464" s="2">
        <v>3073712000</v>
      </c>
      <c r="G464" s="2">
        <v>971611000</v>
      </c>
      <c r="H464">
        <v>0</v>
      </c>
      <c r="I464">
        <v>0</v>
      </c>
      <c r="J464" t="s">
        <v>12</v>
      </c>
      <c r="K464" t="s">
        <v>191</v>
      </c>
    </row>
    <row r="465" spans="1:11" hidden="1" x14ac:dyDescent="0.3">
      <c r="A465">
        <v>623</v>
      </c>
      <c r="B465" t="s">
        <v>129</v>
      </c>
      <c r="C465" t="s">
        <v>20</v>
      </c>
      <c r="D465" s="1">
        <v>42369</v>
      </c>
      <c r="E465" s="2">
        <v>4579400000</v>
      </c>
      <c r="F465" s="2">
        <v>2997500000</v>
      </c>
      <c r="G465" s="2">
        <v>1047600000</v>
      </c>
      <c r="H465">
        <v>0</v>
      </c>
      <c r="I465" s="2">
        <v>21600000</v>
      </c>
      <c r="J465" t="s">
        <v>12</v>
      </c>
      <c r="K465" t="s">
        <v>71</v>
      </c>
    </row>
    <row r="466" spans="1:11" hidden="1" x14ac:dyDescent="0.3">
      <c r="A466">
        <v>80</v>
      </c>
      <c r="B466" t="s">
        <v>212</v>
      </c>
      <c r="C466" t="s">
        <v>11</v>
      </c>
      <c r="D466" s="1">
        <v>41274</v>
      </c>
      <c r="E466" s="2">
        <v>4657000000</v>
      </c>
      <c r="F466" s="2">
        <v>2319000000</v>
      </c>
      <c r="G466" s="2">
        <v>1542000000</v>
      </c>
      <c r="H466">
        <v>0</v>
      </c>
      <c r="I466" s="2">
        <v>264000000</v>
      </c>
      <c r="J466" t="s">
        <v>12</v>
      </c>
      <c r="K466" t="s">
        <v>213</v>
      </c>
    </row>
    <row r="467" spans="1:11" hidden="1" x14ac:dyDescent="0.3">
      <c r="A467">
        <v>1351</v>
      </c>
      <c r="B467" t="s">
        <v>201</v>
      </c>
      <c r="C467" t="s">
        <v>15</v>
      </c>
      <c r="D467" s="1">
        <v>42004</v>
      </c>
      <c r="E467" s="2">
        <v>4695014000</v>
      </c>
      <c r="F467" s="2">
        <v>2772098000</v>
      </c>
      <c r="G467" s="2">
        <v>1425734000</v>
      </c>
      <c r="H467">
        <v>0</v>
      </c>
      <c r="I467" s="2">
        <v>557000</v>
      </c>
      <c r="J467" t="s">
        <v>12</v>
      </c>
      <c r="K467" t="s">
        <v>202</v>
      </c>
    </row>
    <row r="468" spans="1:11" hidden="1" x14ac:dyDescent="0.3">
      <c r="A468">
        <v>661</v>
      </c>
      <c r="B468" t="s">
        <v>190</v>
      </c>
      <c r="C468" t="s">
        <v>15</v>
      </c>
      <c r="D468" s="1">
        <v>42004</v>
      </c>
      <c r="E468" s="2">
        <v>4877885000</v>
      </c>
      <c r="F468" s="2">
        <v>3163268000</v>
      </c>
      <c r="G468" s="2">
        <v>936900000</v>
      </c>
      <c r="H468">
        <v>0</v>
      </c>
      <c r="I468">
        <v>0</v>
      </c>
      <c r="J468" t="s">
        <v>12</v>
      </c>
      <c r="K468" t="s">
        <v>191</v>
      </c>
    </row>
    <row r="469" spans="1:11" hidden="1" x14ac:dyDescent="0.3">
      <c r="A469">
        <v>403</v>
      </c>
      <c r="B469" t="s">
        <v>199</v>
      </c>
      <c r="C469" t="s">
        <v>20</v>
      </c>
      <c r="D469" s="1">
        <v>42521</v>
      </c>
      <c r="E469" s="2">
        <v>4905458000</v>
      </c>
      <c r="F469" s="2">
        <v>2775588000</v>
      </c>
      <c r="G469" s="2">
        <v>1348122000</v>
      </c>
      <c r="H469">
        <v>0</v>
      </c>
      <c r="I469">
        <v>0</v>
      </c>
      <c r="J469" t="s">
        <v>12</v>
      </c>
      <c r="K469" t="s">
        <v>200</v>
      </c>
    </row>
    <row r="470" spans="1:11" hidden="1" x14ac:dyDescent="0.3">
      <c r="A470">
        <v>496</v>
      </c>
      <c r="B470" t="s">
        <v>214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40</v>
      </c>
      <c r="K470" t="s">
        <v>215</v>
      </c>
    </row>
    <row r="471" spans="1:11" hidden="1" x14ac:dyDescent="0.3">
      <c r="A471">
        <v>497</v>
      </c>
      <c r="B471" t="s">
        <v>214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40</v>
      </c>
      <c r="K471" t="s">
        <v>215</v>
      </c>
    </row>
    <row r="472" spans="1:11" hidden="1" x14ac:dyDescent="0.3">
      <c r="A472">
        <v>498</v>
      </c>
      <c r="B472" t="s">
        <v>214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40</v>
      </c>
      <c r="K472" t="s">
        <v>215</v>
      </c>
    </row>
    <row r="473" spans="1:11" hidden="1" x14ac:dyDescent="0.3">
      <c r="A473">
        <v>499</v>
      </c>
      <c r="B473" t="s">
        <v>214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40</v>
      </c>
      <c r="K473" t="s">
        <v>215</v>
      </c>
    </row>
    <row r="474" spans="1:11" hidden="1" x14ac:dyDescent="0.3">
      <c r="A474">
        <v>500</v>
      </c>
      <c r="B474" t="s">
        <v>216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156</v>
      </c>
    </row>
    <row r="475" spans="1:11" hidden="1" x14ac:dyDescent="0.3">
      <c r="A475">
        <v>501</v>
      </c>
      <c r="B475" t="s">
        <v>216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156</v>
      </c>
    </row>
    <row r="476" spans="1:11" hidden="1" x14ac:dyDescent="0.3">
      <c r="A476">
        <v>502</v>
      </c>
      <c r="B476" t="s">
        <v>216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156</v>
      </c>
    </row>
    <row r="477" spans="1:11" hidden="1" x14ac:dyDescent="0.3">
      <c r="A477">
        <v>503</v>
      </c>
      <c r="B477" t="s">
        <v>216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156</v>
      </c>
    </row>
    <row r="478" spans="1:11" hidden="1" x14ac:dyDescent="0.3">
      <c r="A478">
        <v>504</v>
      </c>
      <c r="B478" t="s">
        <v>217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46</v>
      </c>
      <c r="K478" t="s">
        <v>49</v>
      </c>
    </row>
    <row r="479" spans="1:11" hidden="1" x14ac:dyDescent="0.3">
      <c r="A479">
        <v>505</v>
      </c>
      <c r="B479" t="s">
        <v>217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46</v>
      </c>
      <c r="K479" t="s">
        <v>49</v>
      </c>
    </row>
    <row r="480" spans="1:11" hidden="1" x14ac:dyDescent="0.3">
      <c r="A480">
        <v>506</v>
      </c>
      <c r="B480" t="s">
        <v>217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46</v>
      </c>
      <c r="K480" t="s">
        <v>49</v>
      </c>
    </row>
    <row r="481" spans="1:11" hidden="1" x14ac:dyDescent="0.3">
      <c r="A481">
        <v>507</v>
      </c>
      <c r="B481" t="s">
        <v>217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46</v>
      </c>
      <c r="K481" t="s">
        <v>49</v>
      </c>
    </row>
    <row r="482" spans="1:11" hidden="1" x14ac:dyDescent="0.3">
      <c r="A482">
        <v>508</v>
      </c>
      <c r="B482" t="s">
        <v>218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25</v>
      </c>
      <c r="K482" t="s">
        <v>196</v>
      </c>
    </row>
    <row r="483" spans="1:11" hidden="1" x14ac:dyDescent="0.3">
      <c r="A483">
        <v>509</v>
      </c>
      <c r="B483" t="s">
        <v>218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25</v>
      </c>
      <c r="K483" t="s">
        <v>196</v>
      </c>
    </row>
    <row r="484" spans="1:11" hidden="1" x14ac:dyDescent="0.3">
      <c r="A484">
        <v>510</v>
      </c>
      <c r="B484" t="s">
        <v>218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25</v>
      </c>
      <c r="K484" t="s">
        <v>196</v>
      </c>
    </row>
    <row r="485" spans="1:11" hidden="1" x14ac:dyDescent="0.3">
      <c r="A485">
        <v>511</v>
      </c>
      <c r="B485" t="s">
        <v>218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25</v>
      </c>
      <c r="K485" t="s">
        <v>196</v>
      </c>
    </row>
    <row r="486" spans="1:11" hidden="1" x14ac:dyDescent="0.3">
      <c r="A486">
        <v>512</v>
      </c>
      <c r="B486" t="s">
        <v>219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89</v>
      </c>
      <c r="K486" t="s">
        <v>90</v>
      </c>
    </row>
    <row r="487" spans="1:11" hidden="1" x14ac:dyDescent="0.3">
      <c r="A487">
        <v>513</v>
      </c>
      <c r="B487" t="s">
        <v>219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89</v>
      </c>
      <c r="K487" t="s">
        <v>90</v>
      </c>
    </row>
    <row r="488" spans="1:11" hidden="1" x14ac:dyDescent="0.3">
      <c r="A488">
        <v>514</v>
      </c>
      <c r="B488" t="s">
        <v>219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89</v>
      </c>
      <c r="K488" t="s">
        <v>90</v>
      </c>
    </row>
    <row r="489" spans="1:11" hidden="1" x14ac:dyDescent="0.3">
      <c r="A489">
        <v>515</v>
      </c>
      <c r="B489" t="s">
        <v>219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89</v>
      </c>
      <c r="K489" t="s">
        <v>90</v>
      </c>
    </row>
    <row r="490" spans="1:11" hidden="1" x14ac:dyDescent="0.3">
      <c r="A490">
        <v>711</v>
      </c>
      <c r="B490" t="s">
        <v>174</v>
      </c>
      <c r="C490" t="s">
        <v>20</v>
      </c>
      <c r="D490" s="1">
        <v>42521</v>
      </c>
      <c r="E490" s="2">
        <v>2898150000</v>
      </c>
      <c r="F490" s="2">
        <v>1147639000</v>
      </c>
      <c r="G490" s="2">
        <v>1325567000</v>
      </c>
      <c r="H490">
        <v>0</v>
      </c>
      <c r="I490">
        <v>0</v>
      </c>
      <c r="J490" t="s">
        <v>22</v>
      </c>
      <c r="K490" t="s">
        <v>175</v>
      </c>
    </row>
    <row r="491" spans="1:11" x14ac:dyDescent="0.3">
      <c r="A491">
        <v>412</v>
      </c>
      <c r="B491" t="s">
        <v>220</v>
      </c>
      <c r="C491" t="s">
        <v>11</v>
      </c>
      <c r="D491" s="1">
        <v>41639</v>
      </c>
      <c r="E491" s="2">
        <v>2918434000</v>
      </c>
      <c r="F491" s="2">
        <v>502795000</v>
      </c>
      <c r="G491" s="2">
        <v>1476916000</v>
      </c>
      <c r="H491" s="2">
        <v>516338000</v>
      </c>
      <c r="I491" s="2">
        <v>41668000</v>
      </c>
      <c r="J491" t="s">
        <v>22</v>
      </c>
      <c r="K491" t="s">
        <v>23</v>
      </c>
    </row>
    <row r="492" spans="1:11" hidden="1" x14ac:dyDescent="0.3">
      <c r="A492">
        <v>904</v>
      </c>
      <c r="B492" t="s">
        <v>181</v>
      </c>
      <c r="C492" t="s">
        <v>15</v>
      </c>
      <c r="D492" s="1">
        <v>41820</v>
      </c>
      <c r="E492" s="2">
        <v>2929408000</v>
      </c>
      <c r="F492" s="2">
        <v>1232962000</v>
      </c>
      <c r="G492" s="2">
        <v>384907000</v>
      </c>
      <c r="H492" s="2">
        <v>539469000</v>
      </c>
      <c r="I492">
        <v>0</v>
      </c>
      <c r="J492" t="s">
        <v>22</v>
      </c>
      <c r="K492" t="s">
        <v>182</v>
      </c>
    </row>
    <row r="493" spans="1:11" hidden="1" x14ac:dyDescent="0.3">
      <c r="A493">
        <v>906</v>
      </c>
      <c r="B493" t="s">
        <v>181</v>
      </c>
      <c r="C493" t="s">
        <v>20</v>
      </c>
      <c r="D493" s="1">
        <v>42551</v>
      </c>
      <c r="E493" s="2">
        <v>2984493000</v>
      </c>
      <c r="F493" s="2">
        <v>1163391000</v>
      </c>
      <c r="G493" s="2">
        <v>379399000</v>
      </c>
      <c r="H493" s="2">
        <v>481258000</v>
      </c>
      <c r="I493">
        <v>0</v>
      </c>
      <c r="J493" t="s">
        <v>22</v>
      </c>
      <c r="K493" t="s">
        <v>182</v>
      </c>
    </row>
    <row r="494" spans="1:11" x14ac:dyDescent="0.3">
      <c r="A494">
        <v>386</v>
      </c>
      <c r="B494" t="s">
        <v>221</v>
      </c>
      <c r="C494" t="s">
        <v>11</v>
      </c>
      <c r="D494" s="1">
        <v>41305</v>
      </c>
      <c r="E494" s="2">
        <v>3050195000</v>
      </c>
      <c r="F494" s="2">
        <v>683579000</v>
      </c>
      <c r="G494" s="2">
        <v>2047847000</v>
      </c>
      <c r="H494" s="2">
        <v>429479000</v>
      </c>
      <c r="I494">
        <v>0</v>
      </c>
      <c r="J494" t="s">
        <v>22</v>
      </c>
      <c r="K494" t="s">
        <v>23</v>
      </c>
    </row>
    <row r="495" spans="1:11" hidden="1" x14ac:dyDescent="0.3">
      <c r="A495">
        <v>413</v>
      </c>
      <c r="B495" t="s">
        <v>220</v>
      </c>
      <c r="C495" t="s">
        <v>15</v>
      </c>
      <c r="D495" s="1">
        <v>42004</v>
      </c>
      <c r="E495" s="2">
        <v>3142856000</v>
      </c>
      <c r="F495" s="2">
        <v>620219000</v>
      </c>
      <c r="G495" s="2">
        <v>1600187000</v>
      </c>
      <c r="H495" s="2">
        <v>553817000</v>
      </c>
      <c r="I495" s="2">
        <v>39577000</v>
      </c>
      <c r="J495" t="s">
        <v>22</v>
      </c>
      <c r="K495" t="s">
        <v>23</v>
      </c>
    </row>
    <row r="496" spans="1:11" hidden="1" x14ac:dyDescent="0.3">
      <c r="A496">
        <v>1472</v>
      </c>
      <c r="B496" t="s">
        <v>60</v>
      </c>
      <c r="C496" t="s">
        <v>16</v>
      </c>
      <c r="D496" s="1">
        <v>42279</v>
      </c>
      <c r="E496" s="2">
        <v>3258400000</v>
      </c>
      <c r="F496" s="2">
        <v>1703900000</v>
      </c>
      <c r="G496" s="2">
        <v>191300000</v>
      </c>
      <c r="H496" s="2">
        <v>303200000</v>
      </c>
      <c r="I496" s="2">
        <v>33500000</v>
      </c>
      <c r="J496" t="s">
        <v>22</v>
      </c>
      <c r="K496" t="s">
        <v>32</v>
      </c>
    </row>
    <row r="497" spans="1:11" hidden="1" x14ac:dyDescent="0.3">
      <c r="A497">
        <v>414</v>
      </c>
      <c r="B497" t="s">
        <v>220</v>
      </c>
      <c r="C497" t="s">
        <v>16</v>
      </c>
      <c r="D497" s="1">
        <v>42369</v>
      </c>
      <c r="E497" s="2">
        <v>3275594000</v>
      </c>
      <c r="F497" s="2">
        <v>614364000</v>
      </c>
      <c r="G497" s="2">
        <v>1538027000</v>
      </c>
      <c r="H497" s="2">
        <v>563975000</v>
      </c>
      <c r="I497" s="2">
        <v>41595000</v>
      </c>
      <c r="J497" t="s">
        <v>22</v>
      </c>
      <c r="K497" t="s">
        <v>23</v>
      </c>
    </row>
    <row r="498" spans="1:11" hidden="1" x14ac:dyDescent="0.3">
      <c r="A498">
        <v>524</v>
      </c>
      <c r="B498" t="s">
        <v>222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63</v>
      </c>
      <c r="K498" t="s">
        <v>64</v>
      </c>
    </row>
    <row r="499" spans="1:11" hidden="1" x14ac:dyDescent="0.3">
      <c r="A499">
        <v>525</v>
      </c>
      <c r="B499" t="s">
        <v>222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63</v>
      </c>
      <c r="K499" t="s">
        <v>64</v>
      </c>
    </row>
    <row r="500" spans="1:11" hidden="1" x14ac:dyDescent="0.3">
      <c r="A500">
        <v>526</v>
      </c>
      <c r="B500" t="s">
        <v>222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63</v>
      </c>
      <c r="K500" t="s">
        <v>64</v>
      </c>
    </row>
    <row r="501" spans="1:11" hidden="1" x14ac:dyDescent="0.3">
      <c r="A501">
        <v>527</v>
      </c>
      <c r="B501" t="s">
        <v>222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63</v>
      </c>
      <c r="K501" t="s">
        <v>64</v>
      </c>
    </row>
    <row r="502" spans="1:11" hidden="1" x14ac:dyDescent="0.3">
      <c r="A502">
        <v>528</v>
      </c>
      <c r="B502" t="s">
        <v>223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46</v>
      </c>
      <c r="K502" t="s">
        <v>49</v>
      </c>
    </row>
    <row r="503" spans="1:11" hidden="1" x14ac:dyDescent="0.3">
      <c r="A503">
        <v>529</v>
      </c>
      <c r="B503" t="s">
        <v>223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46</v>
      </c>
      <c r="K503" t="s">
        <v>49</v>
      </c>
    </row>
    <row r="504" spans="1:11" hidden="1" x14ac:dyDescent="0.3">
      <c r="A504">
        <v>530</v>
      </c>
      <c r="B504" t="s">
        <v>223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46</v>
      </c>
      <c r="K504" t="s">
        <v>49</v>
      </c>
    </row>
    <row r="505" spans="1:11" hidden="1" x14ac:dyDescent="0.3">
      <c r="A505">
        <v>531</v>
      </c>
      <c r="B505" t="s">
        <v>223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46</v>
      </c>
      <c r="K505" t="s">
        <v>49</v>
      </c>
    </row>
    <row r="506" spans="1:11" hidden="1" x14ac:dyDescent="0.3">
      <c r="A506">
        <v>660</v>
      </c>
      <c r="B506" t="s">
        <v>190</v>
      </c>
      <c r="C506" t="s">
        <v>11</v>
      </c>
      <c r="D506" s="1">
        <v>41639</v>
      </c>
      <c r="E506" s="2">
        <v>4954619000</v>
      </c>
      <c r="F506" s="2">
        <v>3266524000</v>
      </c>
      <c r="G506" s="2">
        <v>966829000</v>
      </c>
      <c r="H506">
        <v>0</v>
      </c>
      <c r="I506">
        <v>0</v>
      </c>
      <c r="J506" t="s">
        <v>12</v>
      </c>
      <c r="K506" t="s">
        <v>191</v>
      </c>
    </row>
    <row r="507" spans="1:11" hidden="1" x14ac:dyDescent="0.3">
      <c r="A507">
        <v>367</v>
      </c>
      <c r="B507" t="s">
        <v>211</v>
      </c>
      <c r="C507" t="s">
        <v>15</v>
      </c>
      <c r="D507" s="1">
        <v>41912</v>
      </c>
      <c r="E507" s="2">
        <v>4979000000</v>
      </c>
      <c r="F507" s="2">
        <v>3469000000</v>
      </c>
      <c r="G507" s="2">
        <v>594000000</v>
      </c>
      <c r="H507">
        <v>0</v>
      </c>
      <c r="I507">
        <v>0</v>
      </c>
      <c r="J507" t="s">
        <v>12</v>
      </c>
      <c r="K507" t="s">
        <v>66</v>
      </c>
    </row>
    <row r="508" spans="1:11" hidden="1" x14ac:dyDescent="0.3">
      <c r="A508">
        <v>871</v>
      </c>
      <c r="B508" t="s">
        <v>224</v>
      </c>
      <c r="C508" t="s">
        <v>11</v>
      </c>
      <c r="D508" s="1">
        <v>41274</v>
      </c>
      <c r="E508" s="2">
        <v>5054980000</v>
      </c>
      <c r="F508" s="2">
        <v>3230857000</v>
      </c>
      <c r="G508" s="2">
        <v>1064757000</v>
      </c>
      <c r="H508">
        <v>0</v>
      </c>
      <c r="I508" s="2">
        <v>229166000</v>
      </c>
      <c r="J508" t="s">
        <v>12</v>
      </c>
      <c r="K508" t="s">
        <v>225</v>
      </c>
    </row>
    <row r="509" spans="1:11" hidden="1" x14ac:dyDescent="0.3">
      <c r="A509">
        <v>1352</v>
      </c>
      <c r="B509" t="s">
        <v>201</v>
      </c>
      <c r="C509" t="s">
        <v>16</v>
      </c>
      <c r="D509" s="1">
        <v>42369</v>
      </c>
      <c r="E509" s="2">
        <v>5094933000</v>
      </c>
      <c r="F509" s="2">
        <v>2980462000</v>
      </c>
      <c r="G509" s="2">
        <v>1533799000</v>
      </c>
      <c r="H509">
        <v>0</v>
      </c>
      <c r="I509" s="2">
        <v>192000</v>
      </c>
      <c r="J509" t="s">
        <v>12</v>
      </c>
      <c r="K509" t="s">
        <v>202</v>
      </c>
    </row>
    <row r="510" spans="1:11" hidden="1" x14ac:dyDescent="0.3">
      <c r="A510">
        <v>536</v>
      </c>
      <c r="B510" t="s">
        <v>226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46</v>
      </c>
      <c r="K510" t="s">
        <v>49</v>
      </c>
    </row>
    <row r="511" spans="1:11" hidden="1" x14ac:dyDescent="0.3">
      <c r="A511">
        <v>537</v>
      </c>
      <c r="B511" t="s">
        <v>226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46</v>
      </c>
      <c r="K511" t="s">
        <v>49</v>
      </c>
    </row>
    <row r="512" spans="1:11" hidden="1" x14ac:dyDescent="0.3">
      <c r="A512">
        <v>538</v>
      </c>
      <c r="B512" t="s">
        <v>226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46</v>
      </c>
      <c r="K512" t="s">
        <v>49</v>
      </c>
    </row>
    <row r="513" spans="1:11" hidden="1" x14ac:dyDescent="0.3">
      <c r="A513">
        <v>539</v>
      </c>
      <c r="B513" t="s">
        <v>226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46</v>
      </c>
      <c r="K513" t="s">
        <v>49</v>
      </c>
    </row>
    <row r="514" spans="1:11" hidden="1" x14ac:dyDescent="0.3">
      <c r="A514">
        <v>540</v>
      </c>
      <c r="B514" t="s">
        <v>227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40</v>
      </c>
      <c r="K514" t="s">
        <v>172</v>
      </c>
    </row>
    <row r="515" spans="1:11" hidden="1" x14ac:dyDescent="0.3">
      <c r="A515">
        <v>541</v>
      </c>
      <c r="B515" t="s">
        <v>227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40</v>
      </c>
      <c r="K515" t="s">
        <v>172</v>
      </c>
    </row>
    <row r="516" spans="1:11" hidden="1" x14ac:dyDescent="0.3">
      <c r="A516">
        <v>542</v>
      </c>
      <c r="B516" t="s">
        <v>227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40</v>
      </c>
      <c r="K516" t="s">
        <v>172</v>
      </c>
    </row>
    <row r="517" spans="1:11" hidden="1" x14ac:dyDescent="0.3">
      <c r="A517">
        <v>543</v>
      </c>
      <c r="B517" t="s">
        <v>227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40</v>
      </c>
      <c r="K517" t="s">
        <v>172</v>
      </c>
    </row>
    <row r="518" spans="1:11" hidden="1" x14ac:dyDescent="0.3">
      <c r="A518">
        <v>544</v>
      </c>
      <c r="B518" t="s">
        <v>228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63</v>
      </c>
      <c r="K518" t="s">
        <v>189</v>
      </c>
    </row>
    <row r="519" spans="1:11" hidden="1" x14ac:dyDescent="0.3">
      <c r="A519">
        <v>545</v>
      </c>
      <c r="B519" t="s">
        <v>228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63</v>
      </c>
      <c r="K519" t="s">
        <v>189</v>
      </c>
    </row>
    <row r="520" spans="1:11" hidden="1" x14ac:dyDescent="0.3">
      <c r="A520">
        <v>546</v>
      </c>
      <c r="B520" t="s">
        <v>228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63</v>
      </c>
      <c r="K520" t="s">
        <v>189</v>
      </c>
    </row>
    <row r="521" spans="1:11" hidden="1" x14ac:dyDescent="0.3">
      <c r="A521">
        <v>547</v>
      </c>
      <c r="B521" t="s">
        <v>228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63</v>
      </c>
      <c r="K521" t="s">
        <v>189</v>
      </c>
    </row>
    <row r="522" spans="1:11" hidden="1" x14ac:dyDescent="0.3">
      <c r="A522">
        <v>81</v>
      </c>
      <c r="B522" t="s">
        <v>212</v>
      </c>
      <c r="C522" t="s">
        <v>15</v>
      </c>
      <c r="D522" s="1">
        <v>41639</v>
      </c>
      <c r="E522" s="2">
        <v>5156000000</v>
      </c>
      <c r="F522" s="2">
        <v>2355000000</v>
      </c>
      <c r="G522" s="2">
        <v>1693000000</v>
      </c>
      <c r="H522">
        <v>0</v>
      </c>
      <c r="I522" s="2">
        <v>270000000</v>
      </c>
      <c r="J522" t="s">
        <v>12</v>
      </c>
      <c r="K522" t="s">
        <v>213</v>
      </c>
    </row>
    <row r="523" spans="1:11" hidden="1" x14ac:dyDescent="0.3">
      <c r="A523">
        <v>368</v>
      </c>
      <c r="B523" t="s">
        <v>211</v>
      </c>
      <c r="C523" t="s">
        <v>16</v>
      </c>
      <c r="D523" s="1">
        <v>42277</v>
      </c>
      <c r="E523" s="2">
        <v>5244000000</v>
      </c>
      <c r="F523" s="2">
        <v>3630000000</v>
      </c>
      <c r="G523" s="2">
        <v>606000000</v>
      </c>
      <c r="H523">
        <v>0</v>
      </c>
      <c r="I523">
        <v>0</v>
      </c>
      <c r="J523" t="s">
        <v>12</v>
      </c>
      <c r="K523" t="s">
        <v>66</v>
      </c>
    </row>
    <row r="524" spans="1:11" hidden="1" x14ac:dyDescent="0.3">
      <c r="A524">
        <v>1353</v>
      </c>
      <c r="B524" t="s">
        <v>201</v>
      </c>
      <c r="C524" t="s">
        <v>20</v>
      </c>
      <c r="D524" s="1">
        <v>42735</v>
      </c>
      <c r="E524" s="2">
        <v>5250399000</v>
      </c>
      <c r="F524" s="2">
        <v>3089723000</v>
      </c>
      <c r="G524" s="2">
        <v>1606217000</v>
      </c>
      <c r="H524">
        <v>0</v>
      </c>
      <c r="I524" s="2">
        <v>1237000</v>
      </c>
      <c r="J524" t="s">
        <v>12</v>
      </c>
      <c r="K524" t="s">
        <v>202</v>
      </c>
    </row>
    <row r="525" spans="1:11" hidden="1" x14ac:dyDescent="0.3">
      <c r="A525">
        <v>369</v>
      </c>
      <c r="B525" t="s">
        <v>211</v>
      </c>
      <c r="C525" t="s">
        <v>20</v>
      </c>
      <c r="D525" s="1">
        <v>42643</v>
      </c>
      <c r="E525" s="2">
        <v>5259000000</v>
      </c>
      <c r="F525" s="2">
        <v>3642000000</v>
      </c>
      <c r="G525" s="2">
        <v>638000000</v>
      </c>
      <c r="H525">
        <v>0</v>
      </c>
      <c r="I525">
        <v>0</v>
      </c>
      <c r="J525" t="s">
        <v>12</v>
      </c>
      <c r="K525" t="s">
        <v>66</v>
      </c>
    </row>
    <row r="526" spans="1:11" hidden="1" x14ac:dyDescent="0.3">
      <c r="A526">
        <v>552</v>
      </c>
      <c r="B526" t="s">
        <v>229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89</v>
      </c>
      <c r="K526" t="s">
        <v>90</v>
      </c>
    </row>
    <row r="527" spans="1:11" hidden="1" x14ac:dyDescent="0.3">
      <c r="A527">
        <v>553</v>
      </c>
      <c r="B527" t="s">
        <v>229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89</v>
      </c>
      <c r="K527" t="s">
        <v>90</v>
      </c>
    </row>
    <row r="528" spans="1:11" hidden="1" x14ac:dyDescent="0.3">
      <c r="A528">
        <v>554</v>
      </c>
      <c r="B528" t="s">
        <v>229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89</v>
      </c>
      <c r="K528" t="s">
        <v>90</v>
      </c>
    </row>
    <row r="529" spans="1:11" hidden="1" x14ac:dyDescent="0.3">
      <c r="A529">
        <v>555</v>
      </c>
      <c r="B529" t="s">
        <v>229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89</v>
      </c>
      <c r="K529" t="s">
        <v>90</v>
      </c>
    </row>
    <row r="530" spans="1:11" hidden="1" x14ac:dyDescent="0.3">
      <c r="A530">
        <v>556</v>
      </c>
      <c r="B530" t="s">
        <v>230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56</v>
      </c>
      <c r="K530" t="s">
        <v>57</v>
      </c>
    </row>
    <row r="531" spans="1:11" hidden="1" x14ac:dyDescent="0.3">
      <c r="A531">
        <v>557</v>
      </c>
      <c r="B531" t="s">
        <v>230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56</v>
      </c>
      <c r="K531" t="s">
        <v>57</v>
      </c>
    </row>
    <row r="532" spans="1:11" hidden="1" x14ac:dyDescent="0.3">
      <c r="A532">
        <v>558</v>
      </c>
      <c r="B532" t="s">
        <v>230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56</v>
      </c>
      <c r="K532" t="s">
        <v>57</v>
      </c>
    </row>
    <row r="533" spans="1:11" hidden="1" x14ac:dyDescent="0.3">
      <c r="A533">
        <v>559</v>
      </c>
      <c r="B533" t="s">
        <v>230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56</v>
      </c>
      <c r="K533" t="s">
        <v>57</v>
      </c>
    </row>
    <row r="534" spans="1:11" hidden="1" x14ac:dyDescent="0.3">
      <c r="A534">
        <v>560</v>
      </c>
      <c r="B534" t="s">
        <v>231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56</v>
      </c>
      <c r="K534" t="s">
        <v>57</v>
      </c>
    </row>
    <row r="535" spans="1:11" hidden="1" x14ac:dyDescent="0.3">
      <c r="A535">
        <v>561</v>
      </c>
      <c r="B535" t="s">
        <v>231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56</v>
      </c>
      <c r="K535" t="s">
        <v>57</v>
      </c>
    </row>
    <row r="536" spans="1:11" hidden="1" x14ac:dyDescent="0.3">
      <c r="A536">
        <v>562</v>
      </c>
      <c r="B536" t="s">
        <v>231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56</v>
      </c>
      <c r="K536" t="s">
        <v>57</v>
      </c>
    </row>
    <row r="537" spans="1:11" hidden="1" x14ac:dyDescent="0.3">
      <c r="A537">
        <v>563</v>
      </c>
      <c r="B537" t="s">
        <v>231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56</v>
      </c>
      <c r="K537" t="s">
        <v>57</v>
      </c>
    </row>
    <row r="538" spans="1:11" hidden="1" x14ac:dyDescent="0.3">
      <c r="A538">
        <v>564</v>
      </c>
      <c r="B538" t="s">
        <v>232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89</v>
      </c>
      <c r="K538" t="s">
        <v>90</v>
      </c>
    </row>
    <row r="539" spans="1:11" hidden="1" x14ac:dyDescent="0.3">
      <c r="A539">
        <v>565</v>
      </c>
      <c r="B539" t="s">
        <v>232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89</v>
      </c>
      <c r="K539" t="s">
        <v>90</v>
      </c>
    </row>
    <row r="540" spans="1:11" hidden="1" x14ac:dyDescent="0.3">
      <c r="A540">
        <v>566</v>
      </c>
      <c r="B540" t="s">
        <v>232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89</v>
      </c>
      <c r="K540" t="s">
        <v>90</v>
      </c>
    </row>
    <row r="541" spans="1:11" hidden="1" x14ac:dyDescent="0.3">
      <c r="A541">
        <v>567</v>
      </c>
      <c r="B541" t="s">
        <v>232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89</v>
      </c>
      <c r="K541" t="s">
        <v>90</v>
      </c>
    </row>
    <row r="542" spans="1:11" hidden="1" x14ac:dyDescent="0.3">
      <c r="A542">
        <v>568</v>
      </c>
      <c r="B542" t="s">
        <v>233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46</v>
      </c>
      <c r="K542" t="s">
        <v>47</v>
      </c>
    </row>
    <row r="543" spans="1:11" hidden="1" x14ac:dyDescent="0.3">
      <c r="A543">
        <v>569</v>
      </c>
      <c r="B543" t="s">
        <v>233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46</v>
      </c>
      <c r="K543" t="s">
        <v>47</v>
      </c>
    </row>
    <row r="544" spans="1:11" hidden="1" x14ac:dyDescent="0.3">
      <c r="A544">
        <v>570</v>
      </c>
      <c r="B544" t="s">
        <v>233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46</v>
      </c>
      <c r="K544" t="s">
        <v>47</v>
      </c>
    </row>
    <row r="545" spans="1:11" hidden="1" x14ac:dyDescent="0.3">
      <c r="A545">
        <v>571</v>
      </c>
      <c r="B545" t="s">
        <v>233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46</v>
      </c>
      <c r="K545" t="s">
        <v>47</v>
      </c>
    </row>
    <row r="546" spans="1:11" hidden="1" x14ac:dyDescent="0.3">
      <c r="A546">
        <v>572</v>
      </c>
      <c r="B546" t="s">
        <v>234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56</v>
      </c>
      <c r="K546" t="s">
        <v>235</v>
      </c>
    </row>
    <row r="547" spans="1:11" hidden="1" x14ac:dyDescent="0.3">
      <c r="A547">
        <v>573</v>
      </c>
      <c r="B547" t="s">
        <v>234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56</v>
      </c>
      <c r="K547" t="s">
        <v>235</v>
      </c>
    </row>
    <row r="548" spans="1:11" hidden="1" x14ac:dyDescent="0.3">
      <c r="A548">
        <v>574</v>
      </c>
      <c r="B548" t="s">
        <v>234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56</v>
      </c>
      <c r="K548" t="s">
        <v>235</v>
      </c>
    </row>
    <row r="549" spans="1:11" hidden="1" x14ac:dyDescent="0.3">
      <c r="A549">
        <v>575</v>
      </c>
      <c r="B549" t="s">
        <v>234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56</v>
      </c>
      <c r="K549" t="s">
        <v>235</v>
      </c>
    </row>
    <row r="550" spans="1:11" hidden="1" x14ac:dyDescent="0.3">
      <c r="A550">
        <v>576</v>
      </c>
      <c r="B550" t="s">
        <v>236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51</v>
      </c>
      <c r="K550" t="s">
        <v>237</v>
      </c>
    </row>
    <row r="551" spans="1:11" hidden="1" x14ac:dyDescent="0.3">
      <c r="A551">
        <v>577</v>
      </c>
      <c r="B551" t="s">
        <v>236</v>
      </c>
      <c r="C551" t="s">
        <v>15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51</v>
      </c>
      <c r="K551" t="s">
        <v>237</v>
      </c>
    </row>
    <row r="552" spans="1:11" hidden="1" x14ac:dyDescent="0.3">
      <c r="A552">
        <v>578</v>
      </c>
      <c r="B552" t="s">
        <v>236</v>
      </c>
      <c r="C552" t="s">
        <v>16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51</v>
      </c>
      <c r="K552" t="s">
        <v>237</v>
      </c>
    </row>
    <row r="553" spans="1:11" hidden="1" x14ac:dyDescent="0.3">
      <c r="A553">
        <v>579</v>
      </c>
      <c r="B553" t="s">
        <v>236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51</v>
      </c>
      <c r="K553" t="s">
        <v>237</v>
      </c>
    </row>
    <row r="554" spans="1:11" hidden="1" x14ac:dyDescent="0.3">
      <c r="A554">
        <v>82</v>
      </c>
      <c r="B554" t="s">
        <v>212</v>
      </c>
      <c r="C554" t="s">
        <v>16</v>
      </c>
      <c r="D554" s="1">
        <v>42004</v>
      </c>
      <c r="E554" s="2">
        <v>5368000000</v>
      </c>
      <c r="F554" s="2">
        <v>2325000000</v>
      </c>
      <c r="G554" s="2">
        <v>1817000000</v>
      </c>
      <c r="H554">
        <v>0</v>
      </c>
      <c r="I554" s="2">
        <v>294000000</v>
      </c>
      <c r="J554" t="s">
        <v>12</v>
      </c>
      <c r="K554" t="s">
        <v>213</v>
      </c>
    </row>
    <row r="555" spans="1:11" hidden="1" x14ac:dyDescent="0.3">
      <c r="A555">
        <v>872</v>
      </c>
      <c r="B555" t="s">
        <v>224</v>
      </c>
      <c r="C555" t="s">
        <v>15</v>
      </c>
      <c r="D555" s="1">
        <v>41639</v>
      </c>
      <c r="E555" s="2">
        <v>5584571000</v>
      </c>
      <c r="F555" s="2">
        <v>3570801000</v>
      </c>
      <c r="G555" s="2">
        <v>1183682000</v>
      </c>
      <c r="H555">
        <v>0</v>
      </c>
      <c r="I555" s="2">
        <v>253380000</v>
      </c>
      <c r="J555" t="s">
        <v>12</v>
      </c>
      <c r="K555" t="s">
        <v>225</v>
      </c>
    </row>
    <row r="556" spans="1:11" hidden="1" x14ac:dyDescent="0.3">
      <c r="A556">
        <v>83</v>
      </c>
      <c r="B556" t="s">
        <v>212</v>
      </c>
      <c r="C556" t="s">
        <v>20</v>
      </c>
      <c r="D556" s="1">
        <v>42369</v>
      </c>
      <c r="E556" s="2">
        <v>5598000000</v>
      </c>
      <c r="F556" s="2">
        <v>1935000000</v>
      </c>
      <c r="G556" s="2">
        <v>2013000000</v>
      </c>
      <c r="H556">
        <v>0</v>
      </c>
      <c r="I556" s="2">
        <v>320000000</v>
      </c>
      <c r="J556" t="s">
        <v>12</v>
      </c>
      <c r="K556" t="s">
        <v>213</v>
      </c>
    </row>
    <row r="557" spans="1:11" hidden="1" x14ac:dyDescent="0.3">
      <c r="A557">
        <v>1160</v>
      </c>
      <c r="B557" t="s">
        <v>238</v>
      </c>
      <c r="C557" t="s">
        <v>11</v>
      </c>
      <c r="D557" s="1">
        <v>41639</v>
      </c>
      <c r="E557" s="2">
        <v>5703000000</v>
      </c>
      <c r="F557" s="2">
        <v>2398000000</v>
      </c>
      <c r="G557" s="2">
        <v>1815000000</v>
      </c>
      <c r="H557">
        <v>0</v>
      </c>
      <c r="I557" s="2">
        <v>510000000</v>
      </c>
      <c r="J557" t="s">
        <v>12</v>
      </c>
      <c r="K557" t="s">
        <v>13</v>
      </c>
    </row>
    <row r="558" spans="1:11" hidden="1" x14ac:dyDescent="0.3">
      <c r="A558">
        <v>584</v>
      </c>
      <c r="B558" t="s">
        <v>239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46</v>
      </c>
      <c r="K558" t="s">
        <v>49</v>
      </c>
    </row>
    <row r="559" spans="1:11" hidden="1" x14ac:dyDescent="0.3">
      <c r="A559">
        <v>585</v>
      </c>
      <c r="B559" t="s">
        <v>239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46</v>
      </c>
      <c r="K559" t="s">
        <v>49</v>
      </c>
    </row>
    <row r="560" spans="1:11" hidden="1" x14ac:dyDescent="0.3">
      <c r="A560">
        <v>586</v>
      </c>
      <c r="B560" t="s">
        <v>239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46</v>
      </c>
      <c r="K560" t="s">
        <v>49</v>
      </c>
    </row>
    <row r="561" spans="1:11" hidden="1" x14ac:dyDescent="0.3">
      <c r="A561">
        <v>587</v>
      </c>
      <c r="B561" t="s">
        <v>239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46</v>
      </c>
      <c r="K561" t="s">
        <v>49</v>
      </c>
    </row>
    <row r="562" spans="1:11" hidden="1" x14ac:dyDescent="0.3">
      <c r="A562">
        <v>588</v>
      </c>
      <c r="B562" t="s">
        <v>240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25</v>
      </c>
      <c r="K562" t="s">
        <v>30</v>
      </c>
    </row>
    <row r="563" spans="1:11" hidden="1" x14ac:dyDescent="0.3">
      <c r="A563">
        <v>589</v>
      </c>
      <c r="B563" t="s">
        <v>240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25</v>
      </c>
      <c r="K563" t="s">
        <v>30</v>
      </c>
    </row>
    <row r="564" spans="1:11" hidden="1" x14ac:dyDescent="0.3">
      <c r="A564">
        <v>590</v>
      </c>
      <c r="B564" t="s">
        <v>240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25</v>
      </c>
      <c r="K564" t="s">
        <v>30</v>
      </c>
    </row>
    <row r="565" spans="1:11" hidden="1" x14ac:dyDescent="0.3">
      <c r="A565">
        <v>591</v>
      </c>
      <c r="B565" t="s">
        <v>240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25</v>
      </c>
      <c r="K565" t="s">
        <v>30</v>
      </c>
    </row>
    <row r="566" spans="1:11" hidden="1" x14ac:dyDescent="0.3">
      <c r="A566">
        <v>592</v>
      </c>
      <c r="B566" t="s">
        <v>241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46</v>
      </c>
      <c r="K566" t="s">
        <v>47</v>
      </c>
    </row>
    <row r="567" spans="1:11" hidden="1" x14ac:dyDescent="0.3">
      <c r="A567">
        <v>593</v>
      </c>
      <c r="B567" t="s">
        <v>241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46</v>
      </c>
      <c r="K567" t="s">
        <v>47</v>
      </c>
    </row>
    <row r="568" spans="1:11" hidden="1" x14ac:dyDescent="0.3">
      <c r="A568">
        <v>594</v>
      </c>
      <c r="B568" t="s">
        <v>241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46</v>
      </c>
      <c r="K568" t="s">
        <v>47</v>
      </c>
    </row>
    <row r="569" spans="1:11" hidden="1" x14ac:dyDescent="0.3">
      <c r="A569">
        <v>595</v>
      </c>
      <c r="B569" t="s">
        <v>241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46</v>
      </c>
      <c r="K569" t="s">
        <v>47</v>
      </c>
    </row>
    <row r="570" spans="1:11" hidden="1" x14ac:dyDescent="0.3">
      <c r="A570">
        <v>1365</v>
      </c>
      <c r="B570" t="s">
        <v>242</v>
      </c>
      <c r="C570" t="s">
        <v>20</v>
      </c>
      <c r="D570" s="1">
        <v>42643</v>
      </c>
      <c r="E570" s="2">
        <v>5879500000</v>
      </c>
      <c r="F570" s="2">
        <v>3404000000</v>
      </c>
      <c r="G570" s="2">
        <v>1467400000</v>
      </c>
      <c r="H570">
        <v>0</v>
      </c>
      <c r="I570">
        <v>0</v>
      </c>
      <c r="J570" t="s">
        <v>12</v>
      </c>
      <c r="K570" t="s">
        <v>66</v>
      </c>
    </row>
    <row r="571" spans="1:11" hidden="1" x14ac:dyDescent="0.3">
      <c r="A571">
        <v>1320</v>
      </c>
      <c r="B571" t="s">
        <v>243</v>
      </c>
      <c r="C571" t="s">
        <v>11</v>
      </c>
      <c r="D571" s="1">
        <v>41274</v>
      </c>
      <c r="E571" s="2">
        <v>5920269000</v>
      </c>
      <c r="F571" s="2">
        <v>4982562000</v>
      </c>
      <c r="G571" s="2">
        <v>434894000</v>
      </c>
      <c r="H571">
        <v>0</v>
      </c>
      <c r="I571" s="2">
        <v>37691000</v>
      </c>
      <c r="J571" t="s">
        <v>12</v>
      </c>
      <c r="K571" t="s">
        <v>66</v>
      </c>
    </row>
    <row r="572" spans="1:11" hidden="1" x14ac:dyDescent="0.3">
      <c r="A572">
        <v>596</v>
      </c>
      <c r="B572" t="s">
        <v>244</v>
      </c>
      <c r="C572" t="s">
        <v>11</v>
      </c>
      <c r="D572" s="1">
        <v>41274</v>
      </c>
      <c r="E572" s="2">
        <v>5992215000</v>
      </c>
      <c r="F572" s="2">
        <v>4156845000</v>
      </c>
      <c r="G572" s="2">
        <v>1264632000</v>
      </c>
      <c r="H572">
        <v>0</v>
      </c>
      <c r="I572" s="2">
        <v>39940000</v>
      </c>
      <c r="J572" t="s">
        <v>12</v>
      </c>
      <c r="K572" t="s">
        <v>245</v>
      </c>
    </row>
    <row r="573" spans="1:11" hidden="1" x14ac:dyDescent="0.3">
      <c r="A573">
        <v>597</v>
      </c>
      <c r="B573" t="s">
        <v>244</v>
      </c>
      <c r="C573" t="s">
        <v>15</v>
      </c>
      <c r="D573" s="1">
        <v>41639</v>
      </c>
      <c r="E573" s="2">
        <v>6080257000</v>
      </c>
      <c r="F573" s="2">
        <v>4197404000</v>
      </c>
      <c r="G573" s="2">
        <v>1282709000</v>
      </c>
      <c r="H573">
        <v>0</v>
      </c>
      <c r="I573" s="2">
        <v>48071000</v>
      </c>
      <c r="J573" t="s">
        <v>12</v>
      </c>
      <c r="K573" t="s">
        <v>245</v>
      </c>
    </row>
    <row r="574" spans="1:11" hidden="1" x14ac:dyDescent="0.3">
      <c r="A574">
        <v>600</v>
      </c>
      <c r="B574" t="s">
        <v>246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83</v>
      </c>
    </row>
    <row r="575" spans="1:11" hidden="1" x14ac:dyDescent="0.3">
      <c r="A575">
        <v>601</v>
      </c>
      <c r="B575" t="s">
        <v>246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83</v>
      </c>
    </row>
    <row r="576" spans="1:11" hidden="1" x14ac:dyDescent="0.3">
      <c r="A576">
        <v>602</v>
      </c>
      <c r="B576" t="s">
        <v>246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83</v>
      </c>
    </row>
    <row r="577" spans="1:11" hidden="1" x14ac:dyDescent="0.3">
      <c r="A577">
        <v>603</v>
      </c>
      <c r="B577" t="s">
        <v>246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83</v>
      </c>
    </row>
    <row r="578" spans="1:11" hidden="1" x14ac:dyDescent="0.3">
      <c r="A578">
        <v>604</v>
      </c>
      <c r="B578" t="s">
        <v>247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56</v>
      </c>
      <c r="K578" t="s">
        <v>81</v>
      </c>
    </row>
    <row r="579" spans="1:11" hidden="1" x14ac:dyDescent="0.3">
      <c r="A579">
        <v>605</v>
      </c>
      <c r="B579" t="s">
        <v>247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56</v>
      </c>
      <c r="K579" t="s">
        <v>81</v>
      </c>
    </row>
    <row r="580" spans="1:11" hidden="1" x14ac:dyDescent="0.3">
      <c r="A580">
        <v>606</v>
      </c>
      <c r="B580" t="s">
        <v>247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56</v>
      </c>
      <c r="K580" t="s">
        <v>81</v>
      </c>
    </row>
    <row r="581" spans="1:11" hidden="1" x14ac:dyDescent="0.3">
      <c r="A581">
        <v>607</v>
      </c>
      <c r="B581" t="s">
        <v>247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56</v>
      </c>
      <c r="K581" t="s">
        <v>81</v>
      </c>
    </row>
    <row r="582" spans="1:11" hidden="1" x14ac:dyDescent="0.3">
      <c r="A582">
        <v>608</v>
      </c>
      <c r="B582" t="s">
        <v>248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249</v>
      </c>
    </row>
    <row r="583" spans="1:11" hidden="1" x14ac:dyDescent="0.3">
      <c r="A583">
        <v>609</v>
      </c>
      <c r="B583" t="s">
        <v>248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249</v>
      </c>
    </row>
    <row r="584" spans="1:11" hidden="1" x14ac:dyDescent="0.3">
      <c r="A584">
        <v>610</v>
      </c>
      <c r="B584" t="s">
        <v>248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249</v>
      </c>
    </row>
    <row r="585" spans="1:11" hidden="1" x14ac:dyDescent="0.3">
      <c r="A585">
        <v>611</v>
      </c>
      <c r="B585" t="s">
        <v>248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249</v>
      </c>
    </row>
    <row r="586" spans="1:11" hidden="1" x14ac:dyDescent="0.3">
      <c r="A586">
        <v>873</v>
      </c>
      <c r="B586" t="s">
        <v>224</v>
      </c>
      <c r="C586" t="s">
        <v>16</v>
      </c>
      <c r="D586" s="1">
        <v>42004</v>
      </c>
      <c r="E586" s="2">
        <v>6165441000</v>
      </c>
      <c r="F586" s="2">
        <v>3898403000</v>
      </c>
      <c r="G586" s="2">
        <v>1341000000</v>
      </c>
      <c r="H586">
        <v>0</v>
      </c>
      <c r="I586" s="2">
        <v>294496000</v>
      </c>
      <c r="J586" t="s">
        <v>12</v>
      </c>
      <c r="K586" t="s">
        <v>225</v>
      </c>
    </row>
    <row r="587" spans="1:11" hidden="1" x14ac:dyDescent="0.3">
      <c r="A587">
        <v>1162</v>
      </c>
      <c r="B587" t="s">
        <v>238</v>
      </c>
      <c r="C587" t="s">
        <v>16</v>
      </c>
      <c r="D587" s="1">
        <v>42369</v>
      </c>
      <c r="E587" s="2">
        <v>6172000000</v>
      </c>
      <c r="F587" s="2">
        <v>2539000000</v>
      </c>
      <c r="G587" s="2">
        <v>1915000000</v>
      </c>
      <c r="H587">
        <v>0</v>
      </c>
      <c r="I587" s="2">
        <v>574000000</v>
      </c>
      <c r="J587" t="s">
        <v>12</v>
      </c>
      <c r="K587" t="s">
        <v>13</v>
      </c>
    </row>
    <row r="588" spans="1:11" hidden="1" x14ac:dyDescent="0.3">
      <c r="A588">
        <v>874</v>
      </c>
      <c r="B588" t="s">
        <v>224</v>
      </c>
      <c r="C588" t="s">
        <v>20</v>
      </c>
      <c r="D588" s="1">
        <v>42369</v>
      </c>
      <c r="E588" s="2">
        <v>6187646000</v>
      </c>
      <c r="F588" s="2">
        <v>3665578000</v>
      </c>
      <c r="G588" s="2">
        <v>1466761000</v>
      </c>
      <c r="H588">
        <v>0</v>
      </c>
      <c r="I588" s="2">
        <v>339613000</v>
      </c>
      <c r="J588" t="s">
        <v>12</v>
      </c>
      <c r="K588" t="s">
        <v>225</v>
      </c>
    </row>
    <row r="589" spans="1:11" hidden="1" x14ac:dyDescent="0.3">
      <c r="A589">
        <v>1161</v>
      </c>
      <c r="B589" t="s">
        <v>238</v>
      </c>
      <c r="C589" t="s">
        <v>15</v>
      </c>
      <c r="D589" s="1">
        <v>42004</v>
      </c>
      <c r="E589" s="2">
        <v>6288000000</v>
      </c>
      <c r="F589" s="2">
        <v>2620000000</v>
      </c>
      <c r="G589" s="2">
        <v>1917000000</v>
      </c>
      <c r="H589">
        <v>0</v>
      </c>
      <c r="I589" s="2">
        <v>573000000</v>
      </c>
      <c r="J589" t="s">
        <v>12</v>
      </c>
      <c r="K589" t="s">
        <v>13</v>
      </c>
    </row>
    <row r="590" spans="1:11" hidden="1" x14ac:dyDescent="0.3">
      <c r="A590">
        <v>1473</v>
      </c>
      <c r="B590" t="s">
        <v>60</v>
      </c>
      <c r="C590" t="s">
        <v>20</v>
      </c>
      <c r="D590" s="1">
        <v>42643</v>
      </c>
      <c r="E590" s="2">
        <v>3289000000</v>
      </c>
      <c r="F590" s="2">
        <v>1623800000</v>
      </c>
      <c r="G590" s="2">
        <v>195900000</v>
      </c>
      <c r="H590" s="2">
        <v>312400000</v>
      </c>
      <c r="I590" s="2">
        <v>33400000</v>
      </c>
      <c r="J590" t="s">
        <v>22</v>
      </c>
      <c r="K590" t="s">
        <v>32</v>
      </c>
    </row>
    <row r="591" spans="1:11" hidden="1" x14ac:dyDescent="0.3">
      <c r="A591">
        <v>673</v>
      </c>
      <c r="B591" t="s">
        <v>250</v>
      </c>
      <c r="C591" t="s">
        <v>15</v>
      </c>
      <c r="D591" s="1">
        <v>41639</v>
      </c>
      <c r="E591" s="2">
        <v>3309616000</v>
      </c>
      <c r="F591" s="2">
        <v>2444984000</v>
      </c>
      <c r="G591" s="2">
        <v>270261000</v>
      </c>
      <c r="H591" s="2">
        <v>134300000</v>
      </c>
      <c r="I591">
        <v>0</v>
      </c>
      <c r="J591" t="s">
        <v>22</v>
      </c>
      <c r="K591" t="s">
        <v>32</v>
      </c>
    </row>
    <row r="592" spans="1:11" x14ac:dyDescent="0.3">
      <c r="A592">
        <v>672</v>
      </c>
      <c r="B592" t="s">
        <v>250</v>
      </c>
      <c r="C592" t="s">
        <v>11</v>
      </c>
      <c r="D592" s="1">
        <v>41274</v>
      </c>
      <c r="E592" s="2">
        <v>3368545000</v>
      </c>
      <c r="F592" s="2">
        <v>2515796000</v>
      </c>
      <c r="G592" s="2">
        <v>280928000</v>
      </c>
      <c r="H592" s="2">
        <v>132460000</v>
      </c>
      <c r="I592">
        <v>0</v>
      </c>
      <c r="J592" t="s">
        <v>22</v>
      </c>
      <c r="K592" t="s">
        <v>32</v>
      </c>
    </row>
    <row r="593" spans="1:11" hidden="1" x14ac:dyDescent="0.3">
      <c r="A593">
        <v>674</v>
      </c>
      <c r="B593" t="s">
        <v>250</v>
      </c>
      <c r="C593" t="s">
        <v>16</v>
      </c>
      <c r="D593" s="1">
        <v>42004</v>
      </c>
      <c r="E593" s="2">
        <v>3391187000</v>
      </c>
      <c r="F593" s="2">
        <v>2566246000</v>
      </c>
      <c r="G593" s="2">
        <v>253827000</v>
      </c>
      <c r="H593" s="2">
        <v>143969000</v>
      </c>
      <c r="I593">
        <v>0</v>
      </c>
      <c r="J593" t="s">
        <v>22</v>
      </c>
      <c r="K593" t="s">
        <v>32</v>
      </c>
    </row>
    <row r="594" spans="1:11" hidden="1" x14ac:dyDescent="0.3">
      <c r="A594">
        <v>1364</v>
      </c>
      <c r="B594" t="s">
        <v>242</v>
      </c>
      <c r="C594" t="s">
        <v>16</v>
      </c>
      <c r="D594" s="1">
        <v>42277</v>
      </c>
      <c r="E594" s="2">
        <v>6307900000</v>
      </c>
      <c r="F594" s="2">
        <v>3604800000</v>
      </c>
      <c r="G594" s="2">
        <v>1506400000</v>
      </c>
      <c r="H594">
        <v>0</v>
      </c>
      <c r="I594">
        <v>0</v>
      </c>
      <c r="J594" t="s">
        <v>12</v>
      </c>
      <c r="K594" t="s">
        <v>66</v>
      </c>
    </row>
    <row r="595" spans="1:11" hidden="1" x14ac:dyDescent="0.3">
      <c r="A595">
        <v>1163</v>
      </c>
      <c r="B595" t="s">
        <v>238</v>
      </c>
      <c r="C595" t="s">
        <v>20</v>
      </c>
      <c r="D595" s="1">
        <v>42735</v>
      </c>
      <c r="E595" s="2">
        <v>6309000000</v>
      </c>
      <c r="F595" s="2">
        <v>2607000000</v>
      </c>
      <c r="G595" s="2">
        <v>1851000000</v>
      </c>
      <c r="H595">
        <v>0</v>
      </c>
      <c r="I595" s="2">
        <v>603000000</v>
      </c>
      <c r="J595" t="s">
        <v>12</v>
      </c>
      <c r="K595" t="s">
        <v>13</v>
      </c>
    </row>
    <row r="596" spans="1:11" hidden="1" x14ac:dyDescent="0.3">
      <c r="A596">
        <v>1362</v>
      </c>
      <c r="B596" t="s">
        <v>242</v>
      </c>
      <c r="C596" t="s">
        <v>11</v>
      </c>
      <c r="D596" s="1">
        <v>41547</v>
      </c>
      <c r="E596" s="2">
        <v>6351900000</v>
      </c>
      <c r="F596" s="2">
        <v>3778100000</v>
      </c>
      <c r="G596" s="2">
        <v>1537700000</v>
      </c>
      <c r="H596">
        <v>0</v>
      </c>
      <c r="I596">
        <v>0</v>
      </c>
      <c r="J596" t="s">
        <v>12</v>
      </c>
      <c r="K596" t="s">
        <v>66</v>
      </c>
    </row>
    <row r="597" spans="1:11" hidden="1" x14ac:dyDescent="0.3">
      <c r="A597">
        <v>1321</v>
      </c>
      <c r="B597" t="s">
        <v>243</v>
      </c>
      <c r="C597" t="s">
        <v>15</v>
      </c>
      <c r="D597" s="1">
        <v>41639</v>
      </c>
      <c r="E597" s="2">
        <v>6411577000</v>
      </c>
      <c r="F597" s="2">
        <v>5424644000</v>
      </c>
      <c r="G597" s="2">
        <v>485069000</v>
      </c>
      <c r="H597">
        <v>0</v>
      </c>
      <c r="I597" s="2">
        <v>25865000</v>
      </c>
      <c r="J597" t="s">
        <v>12</v>
      </c>
      <c r="K597" t="s">
        <v>66</v>
      </c>
    </row>
    <row r="598" spans="1:11" hidden="1" x14ac:dyDescent="0.3">
      <c r="A598">
        <v>624</v>
      </c>
      <c r="B598" t="s">
        <v>251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63</v>
      </c>
      <c r="K598" t="s">
        <v>252</v>
      </c>
    </row>
    <row r="599" spans="1:11" hidden="1" x14ac:dyDescent="0.3">
      <c r="A599">
        <v>625</v>
      </c>
      <c r="B599" t="s">
        <v>251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63</v>
      </c>
      <c r="K599" t="s">
        <v>252</v>
      </c>
    </row>
    <row r="600" spans="1:11" hidden="1" x14ac:dyDescent="0.3">
      <c r="A600">
        <v>626</v>
      </c>
      <c r="B600" t="s">
        <v>251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63</v>
      </c>
      <c r="K600" t="s">
        <v>252</v>
      </c>
    </row>
    <row r="601" spans="1:11" hidden="1" x14ac:dyDescent="0.3">
      <c r="A601">
        <v>627</v>
      </c>
      <c r="B601" t="s">
        <v>251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63</v>
      </c>
      <c r="K601" t="s">
        <v>252</v>
      </c>
    </row>
    <row r="602" spans="1:11" hidden="1" x14ac:dyDescent="0.3">
      <c r="A602">
        <v>1338</v>
      </c>
      <c r="B602" t="s">
        <v>253</v>
      </c>
      <c r="C602" t="s">
        <v>11</v>
      </c>
      <c r="D602" s="1">
        <v>41639</v>
      </c>
      <c r="E602" s="2">
        <v>6419285000</v>
      </c>
      <c r="F602" s="2">
        <v>5099484000</v>
      </c>
      <c r="G602" s="2">
        <v>922340000</v>
      </c>
      <c r="H602">
        <v>0</v>
      </c>
      <c r="I602">
        <v>0</v>
      </c>
      <c r="J602" t="s">
        <v>12</v>
      </c>
      <c r="K602" t="s">
        <v>66</v>
      </c>
    </row>
    <row r="603" spans="1:11" hidden="1" x14ac:dyDescent="0.3">
      <c r="A603">
        <v>1295</v>
      </c>
      <c r="B603" t="s">
        <v>203</v>
      </c>
      <c r="C603" t="s">
        <v>20</v>
      </c>
      <c r="D603" s="1">
        <v>42369</v>
      </c>
      <c r="E603" s="2">
        <v>6449000000</v>
      </c>
      <c r="F603" s="2">
        <v>4263200000</v>
      </c>
      <c r="G603" s="2">
        <v>1334300000</v>
      </c>
      <c r="H603" s="2">
        <v>119600000</v>
      </c>
      <c r="I603">
        <v>0</v>
      </c>
      <c r="J603" t="s">
        <v>12</v>
      </c>
      <c r="K603" t="s">
        <v>191</v>
      </c>
    </row>
    <row r="604" spans="1:11" hidden="1" x14ac:dyDescent="0.3">
      <c r="A604">
        <v>598</v>
      </c>
      <c r="B604" t="s">
        <v>244</v>
      </c>
      <c r="C604" t="s">
        <v>16</v>
      </c>
      <c r="D604" s="1">
        <v>42004</v>
      </c>
      <c r="E604" s="2">
        <v>6564721000</v>
      </c>
      <c r="F604" s="2">
        <v>4583294000</v>
      </c>
      <c r="G604" s="2">
        <v>1337487000</v>
      </c>
      <c r="H604">
        <v>0</v>
      </c>
      <c r="I604" s="2">
        <v>49292000</v>
      </c>
      <c r="J604" t="s">
        <v>12</v>
      </c>
      <c r="K604" t="s">
        <v>245</v>
      </c>
    </row>
    <row r="605" spans="1:11" hidden="1" x14ac:dyDescent="0.3">
      <c r="A605">
        <v>1340</v>
      </c>
      <c r="B605" t="s">
        <v>253</v>
      </c>
      <c r="C605" t="s">
        <v>16</v>
      </c>
      <c r="D605" s="1">
        <v>42369</v>
      </c>
      <c r="E605" s="2">
        <v>6571893000</v>
      </c>
      <c r="F605" s="2">
        <v>5086449000</v>
      </c>
      <c r="G605" s="2">
        <v>961579000</v>
      </c>
      <c r="H605">
        <v>0</v>
      </c>
      <c r="I605">
        <v>0</v>
      </c>
      <c r="J605" t="s">
        <v>12</v>
      </c>
      <c r="K605" t="s">
        <v>66</v>
      </c>
    </row>
    <row r="606" spans="1:11" hidden="1" x14ac:dyDescent="0.3">
      <c r="A606">
        <v>632</v>
      </c>
      <c r="B606" t="s">
        <v>254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46</v>
      </c>
      <c r="K606" t="s">
        <v>49</v>
      </c>
    </row>
    <row r="607" spans="1:11" hidden="1" x14ac:dyDescent="0.3">
      <c r="A607">
        <v>633</v>
      </c>
      <c r="B607" t="s">
        <v>254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46</v>
      </c>
      <c r="K607" t="s">
        <v>49</v>
      </c>
    </row>
    <row r="608" spans="1:11" hidden="1" x14ac:dyDescent="0.3">
      <c r="A608">
        <v>634</v>
      </c>
      <c r="B608" t="s">
        <v>254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46</v>
      </c>
      <c r="K608" t="s">
        <v>49</v>
      </c>
    </row>
    <row r="609" spans="1:11" hidden="1" x14ac:dyDescent="0.3">
      <c r="A609">
        <v>635</v>
      </c>
      <c r="B609" t="s">
        <v>254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46</v>
      </c>
      <c r="K609" t="s">
        <v>49</v>
      </c>
    </row>
    <row r="610" spans="1:11" hidden="1" x14ac:dyDescent="0.3">
      <c r="A610">
        <v>415</v>
      </c>
      <c r="B610" t="s">
        <v>220</v>
      </c>
      <c r="C610" t="s">
        <v>20</v>
      </c>
      <c r="D610" s="1">
        <v>42735</v>
      </c>
      <c r="E610" s="2">
        <v>3418265000</v>
      </c>
      <c r="F610" s="2">
        <v>559541000</v>
      </c>
      <c r="G610" s="2">
        <v>1620006000</v>
      </c>
      <c r="H610" s="2">
        <v>489265000</v>
      </c>
      <c r="I610" s="2">
        <v>29173000</v>
      </c>
      <c r="J610" t="s">
        <v>22</v>
      </c>
      <c r="K610" t="s">
        <v>23</v>
      </c>
    </row>
    <row r="611" spans="1:11" hidden="1" x14ac:dyDescent="0.3">
      <c r="A611">
        <v>31</v>
      </c>
      <c r="B611" t="s">
        <v>177</v>
      </c>
      <c r="C611" t="s">
        <v>20</v>
      </c>
      <c r="D611" s="1">
        <v>42672</v>
      </c>
      <c r="E611" s="2">
        <v>3421409000</v>
      </c>
      <c r="F611" s="2">
        <v>1194236000</v>
      </c>
      <c r="G611" s="2">
        <v>461438000</v>
      </c>
      <c r="H611" s="2">
        <v>653816000</v>
      </c>
      <c r="I611" s="2">
        <v>70123000</v>
      </c>
      <c r="J611" t="s">
        <v>22</v>
      </c>
      <c r="K611" t="s">
        <v>32</v>
      </c>
    </row>
    <row r="612" spans="1:11" hidden="1" x14ac:dyDescent="0.3">
      <c r="A612">
        <v>30</v>
      </c>
      <c r="B612" t="s">
        <v>177</v>
      </c>
      <c r="C612" t="s">
        <v>16</v>
      </c>
      <c r="D612" s="1">
        <v>42308</v>
      </c>
      <c r="E612" s="2">
        <v>3435092000</v>
      </c>
      <c r="F612" s="2">
        <v>1175830000</v>
      </c>
      <c r="G612" s="2">
        <v>702644000</v>
      </c>
      <c r="H612" s="2">
        <v>637459000</v>
      </c>
      <c r="I612" s="2">
        <v>88318000</v>
      </c>
      <c r="J612" t="s">
        <v>22</v>
      </c>
      <c r="K612" t="s">
        <v>32</v>
      </c>
    </row>
    <row r="613" spans="1:11" hidden="1" x14ac:dyDescent="0.3">
      <c r="A613">
        <v>517</v>
      </c>
      <c r="B613" t="s">
        <v>255</v>
      </c>
      <c r="C613" t="s">
        <v>15</v>
      </c>
      <c r="D613" s="1">
        <v>41729</v>
      </c>
      <c r="E613" s="2">
        <v>3575000000</v>
      </c>
      <c r="F613" s="2">
        <v>1347000000</v>
      </c>
      <c r="G613" s="2">
        <v>1055000000</v>
      </c>
      <c r="H613" s="2">
        <v>1125000000</v>
      </c>
      <c r="I613" s="2">
        <v>16000000</v>
      </c>
      <c r="J613" t="s">
        <v>22</v>
      </c>
      <c r="K613" t="s">
        <v>256</v>
      </c>
    </row>
    <row r="614" spans="1:11" hidden="1" x14ac:dyDescent="0.3">
      <c r="A614">
        <v>675</v>
      </c>
      <c r="B614" t="s">
        <v>250</v>
      </c>
      <c r="C614" t="s">
        <v>20</v>
      </c>
      <c r="D614" s="1">
        <v>42369</v>
      </c>
      <c r="E614" s="2">
        <v>3578995000</v>
      </c>
      <c r="F614" s="2">
        <v>2659728000</v>
      </c>
      <c r="G614" s="2">
        <v>255192000</v>
      </c>
      <c r="H614" s="2">
        <v>130593000</v>
      </c>
      <c r="I614">
        <v>0</v>
      </c>
      <c r="J614" t="s">
        <v>22</v>
      </c>
      <c r="K614" t="s">
        <v>32</v>
      </c>
    </row>
    <row r="615" spans="1:11" x14ac:dyDescent="0.3">
      <c r="A615">
        <v>983</v>
      </c>
      <c r="B615" t="s">
        <v>257</v>
      </c>
      <c r="C615" t="s">
        <v>11</v>
      </c>
      <c r="D615" s="1">
        <v>41455</v>
      </c>
      <c r="E615" s="2">
        <v>3598916000</v>
      </c>
      <c r="F615" s="2">
        <v>2195857000</v>
      </c>
      <c r="G615" s="2">
        <v>601300000</v>
      </c>
      <c r="H615" s="2">
        <v>683688000</v>
      </c>
      <c r="I615">
        <v>0</v>
      </c>
      <c r="J615" t="s">
        <v>22</v>
      </c>
      <c r="K615" t="s">
        <v>182</v>
      </c>
    </row>
    <row r="616" spans="1:11" hidden="1" x14ac:dyDescent="0.3">
      <c r="A616">
        <v>1489</v>
      </c>
      <c r="B616" t="s">
        <v>258</v>
      </c>
      <c r="C616" t="s">
        <v>20</v>
      </c>
      <c r="D616" s="1">
        <v>42461</v>
      </c>
      <c r="E616" s="2">
        <v>3600000000</v>
      </c>
      <c r="F616" s="2">
        <v>615000000</v>
      </c>
      <c r="G616" s="2">
        <v>1587000000</v>
      </c>
      <c r="H616" s="2">
        <v>748000000</v>
      </c>
      <c r="I616" s="2">
        <v>57000000</v>
      </c>
      <c r="J616" t="s">
        <v>22</v>
      </c>
      <c r="K616" t="s">
        <v>98</v>
      </c>
    </row>
    <row r="617" spans="1:11" x14ac:dyDescent="0.3">
      <c r="A617">
        <v>36</v>
      </c>
      <c r="B617" t="s">
        <v>259</v>
      </c>
      <c r="C617" t="s">
        <v>11</v>
      </c>
      <c r="D617" s="1">
        <v>41274</v>
      </c>
      <c r="E617" s="2">
        <v>3641390000</v>
      </c>
      <c r="F617" s="2">
        <v>2392091000</v>
      </c>
      <c r="G617" s="2">
        <v>108059000</v>
      </c>
      <c r="H617">
        <v>0</v>
      </c>
      <c r="I617" s="2">
        <v>166876000</v>
      </c>
      <c r="J617" t="s">
        <v>22</v>
      </c>
      <c r="K617" t="s">
        <v>175</v>
      </c>
    </row>
    <row r="618" spans="1:11" x14ac:dyDescent="0.3">
      <c r="A618">
        <v>516</v>
      </c>
      <c r="B618" t="s">
        <v>255</v>
      </c>
      <c r="C618" t="s">
        <v>11</v>
      </c>
      <c r="D618" s="1">
        <v>41364</v>
      </c>
      <c r="E618" s="2">
        <v>3797000000</v>
      </c>
      <c r="F618" s="2">
        <v>1388000000</v>
      </c>
      <c r="G618" s="2">
        <v>1078000000</v>
      </c>
      <c r="H618" s="2">
        <v>1153000000</v>
      </c>
      <c r="I618" s="2">
        <v>30000000</v>
      </c>
      <c r="J618" t="s">
        <v>22</v>
      </c>
      <c r="K618" t="s">
        <v>256</v>
      </c>
    </row>
    <row r="619" spans="1:11" x14ac:dyDescent="0.3">
      <c r="A619">
        <v>843</v>
      </c>
      <c r="B619" t="s">
        <v>260</v>
      </c>
      <c r="C619" t="s">
        <v>11</v>
      </c>
      <c r="D619" s="1">
        <v>41486</v>
      </c>
      <c r="E619" s="2">
        <v>3946000000</v>
      </c>
      <c r="F619" s="2">
        <v>527000000</v>
      </c>
      <c r="G619" s="2">
        <v>1534000000</v>
      </c>
      <c r="H619" s="2">
        <v>647000000</v>
      </c>
      <c r="I619" s="2">
        <v>30000000</v>
      </c>
      <c r="J619" t="s">
        <v>22</v>
      </c>
      <c r="K619" t="s">
        <v>23</v>
      </c>
    </row>
    <row r="620" spans="1:11" hidden="1" x14ac:dyDescent="0.3">
      <c r="A620">
        <v>1488</v>
      </c>
      <c r="B620" t="s">
        <v>258</v>
      </c>
      <c r="C620" t="s">
        <v>16</v>
      </c>
      <c r="D620" s="1">
        <v>42097</v>
      </c>
      <c r="E620" s="2">
        <v>3956000000</v>
      </c>
      <c r="F620" s="2">
        <v>727000000</v>
      </c>
      <c r="G620" s="2">
        <v>2012000000</v>
      </c>
      <c r="H620" s="2">
        <v>812000000</v>
      </c>
      <c r="I620" s="2">
        <v>87000000</v>
      </c>
      <c r="J620" t="s">
        <v>22</v>
      </c>
      <c r="K620" t="s">
        <v>98</v>
      </c>
    </row>
    <row r="621" spans="1:11" x14ac:dyDescent="0.3">
      <c r="A621">
        <v>24</v>
      </c>
      <c r="B621" t="s">
        <v>261</v>
      </c>
      <c r="C621" t="s">
        <v>11</v>
      </c>
      <c r="D621" s="1">
        <v>41607</v>
      </c>
      <c r="E621" s="2">
        <v>4055240000</v>
      </c>
      <c r="F621" s="2">
        <v>586557000</v>
      </c>
      <c r="G621" s="2">
        <v>2140578000</v>
      </c>
      <c r="H621" s="2">
        <v>826631000</v>
      </c>
      <c r="I621" s="2">
        <v>52254000</v>
      </c>
      <c r="J621" t="s">
        <v>22</v>
      </c>
      <c r="K621" t="s">
        <v>98</v>
      </c>
    </row>
    <row r="622" spans="1:11" hidden="1" x14ac:dyDescent="0.3">
      <c r="A622">
        <v>648</v>
      </c>
      <c r="B622" t="s">
        <v>262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263</v>
      </c>
    </row>
    <row r="623" spans="1:11" hidden="1" x14ac:dyDescent="0.3">
      <c r="A623">
        <v>649</v>
      </c>
      <c r="B623" t="s">
        <v>262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263</v>
      </c>
    </row>
    <row r="624" spans="1:11" hidden="1" x14ac:dyDescent="0.3">
      <c r="A624">
        <v>650</v>
      </c>
      <c r="B624" t="s">
        <v>262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263</v>
      </c>
    </row>
    <row r="625" spans="1:11" hidden="1" x14ac:dyDescent="0.3">
      <c r="A625">
        <v>651</v>
      </c>
      <c r="B625" t="s">
        <v>262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263</v>
      </c>
    </row>
    <row r="626" spans="1:11" x14ac:dyDescent="0.3">
      <c r="A626">
        <v>394</v>
      </c>
      <c r="B626" t="s">
        <v>264</v>
      </c>
      <c r="C626" t="s">
        <v>11</v>
      </c>
      <c r="D626" s="1">
        <v>42097</v>
      </c>
      <c r="E626" s="2">
        <v>4069746000</v>
      </c>
      <c r="F626" s="2">
        <v>3282301000</v>
      </c>
      <c r="G626" s="2">
        <v>194207000</v>
      </c>
      <c r="H626">
        <v>0</v>
      </c>
      <c r="I626" s="2">
        <v>137058000</v>
      </c>
      <c r="J626" t="s">
        <v>22</v>
      </c>
      <c r="K626" t="s">
        <v>265</v>
      </c>
    </row>
    <row r="627" spans="1:11" hidden="1" x14ac:dyDescent="0.3">
      <c r="A627">
        <v>387</v>
      </c>
      <c r="B627" t="s">
        <v>221</v>
      </c>
      <c r="C627" t="s">
        <v>15</v>
      </c>
      <c r="D627" s="1">
        <v>41670</v>
      </c>
      <c r="E627" s="2">
        <v>4071003000</v>
      </c>
      <c r="F627" s="2">
        <v>968428000</v>
      </c>
      <c r="G627" s="2">
        <v>2764851000</v>
      </c>
      <c r="H627" s="2">
        <v>623798000</v>
      </c>
      <c r="I627">
        <v>0</v>
      </c>
      <c r="J627" t="s">
        <v>22</v>
      </c>
      <c r="K627" t="s">
        <v>23</v>
      </c>
    </row>
    <row r="628" spans="1:11" hidden="1" x14ac:dyDescent="0.3">
      <c r="A628">
        <v>1185</v>
      </c>
      <c r="B628" t="s">
        <v>266</v>
      </c>
      <c r="C628" t="s">
        <v>15</v>
      </c>
      <c r="D628" s="1">
        <v>41665</v>
      </c>
      <c r="E628" s="2">
        <v>4130000000</v>
      </c>
      <c r="F628" s="2">
        <v>1862000000</v>
      </c>
      <c r="G628" s="2">
        <v>436000000</v>
      </c>
      <c r="H628" s="2">
        <v>1336000000</v>
      </c>
      <c r="I628">
        <v>0</v>
      </c>
      <c r="J628" t="s">
        <v>22</v>
      </c>
      <c r="K628" t="s">
        <v>32</v>
      </c>
    </row>
    <row r="629" spans="1:11" hidden="1" x14ac:dyDescent="0.3">
      <c r="A629">
        <v>25</v>
      </c>
      <c r="B629" t="s">
        <v>261</v>
      </c>
      <c r="C629" t="s">
        <v>15</v>
      </c>
      <c r="D629" s="1">
        <v>41971</v>
      </c>
      <c r="E629" s="2">
        <v>4147065000</v>
      </c>
      <c r="F629" s="2">
        <v>622080000</v>
      </c>
      <c r="G629" s="2">
        <v>2195640000</v>
      </c>
      <c r="H629" s="2">
        <v>844353000</v>
      </c>
      <c r="I629" s="2">
        <v>52424000</v>
      </c>
      <c r="J629" t="s">
        <v>22</v>
      </c>
      <c r="K629" t="s">
        <v>98</v>
      </c>
    </row>
    <row r="630" spans="1:11" hidden="1" x14ac:dyDescent="0.3">
      <c r="A630">
        <v>599</v>
      </c>
      <c r="B630" t="s">
        <v>244</v>
      </c>
      <c r="C630" t="s">
        <v>20</v>
      </c>
      <c r="D630" s="1">
        <v>42369</v>
      </c>
      <c r="E630" s="2">
        <v>6616632000</v>
      </c>
      <c r="F630" s="2">
        <v>4428855000</v>
      </c>
      <c r="G630" s="2">
        <v>1420281000</v>
      </c>
      <c r="H630">
        <v>0</v>
      </c>
      <c r="I630" s="2">
        <v>46012000</v>
      </c>
      <c r="J630" t="s">
        <v>12</v>
      </c>
      <c r="K630" t="s">
        <v>245</v>
      </c>
    </row>
    <row r="631" spans="1:11" hidden="1" x14ac:dyDescent="0.3">
      <c r="A631">
        <v>1363</v>
      </c>
      <c r="B631" t="s">
        <v>242</v>
      </c>
      <c r="C631" t="s">
        <v>15</v>
      </c>
      <c r="D631" s="1">
        <v>41912</v>
      </c>
      <c r="E631" s="2">
        <v>6623500000</v>
      </c>
      <c r="F631" s="2">
        <v>3869600000</v>
      </c>
      <c r="G631" s="2">
        <v>1570100000</v>
      </c>
      <c r="H631">
        <v>0</v>
      </c>
      <c r="I631">
        <v>0</v>
      </c>
      <c r="J631" t="s">
        <v>12</v>
      </c>
      <c r="K631" t="s">
        <v>66</v>
      </c>
    </row>
    <row r="632" spans="1:11" hidden="1" x14ac:dyDescent="0.3">
      <c r="A632">
        <v>1339</v>
      </c>
      <c r="B632" t="s">
        <v>253</v>
      </c>
      <c r="C632" t="s">
        <v>15</v>
      </c>
      <c r="D632" s="1">
        <v>42004</v>
      </c>
      <c r="E632" s="2">
        <v>6638774000</v>
      </c>
      <c r="F632" s="2">
        <v>5253040000</v>
      </c>
      <c r="G632" s="2">
        <v>1030014000</v>
      </c>
      <c r="H632">
        <v>0</v>
      </c>
      <c r="I632">
        <v>0</v>
      </c>
      <c r="J632" t="s">
        <v>12</v>
      </c>
      <c r="K632" t="s">
        <v>66</v>
      </c>
    </row>
    <row r="633" spans="1:11" hidden="1" x14ac:dyDescent="0.3">
      <c r="A633">
        <v>1023</v>
      </c>
      <c r="B633" t="s">
        <v>267</v>
      </c>
      <c r="C633" t="s">
        <v>11</v>
      </c>
      <c r="D633" s="1">
        <v>41639</v>
      </c>
      <c r="E633" s="2">
        <v>6761000000</v>
      </c>
      <c r="F633" s="2">
        <v>4802000000</v>
      </c>
      <c r="G633" s="2">
        <v>1347000000</v>
      </c>
      <c r="H633">
        <v>0</v>
      </c>
      <c r="I633">
        <v>0</v>
      </c>
      <c r="J633" t="s">
        <v>12</v>
      </c>
      <c r="K633" t="s">
        <v>71</v>
      </c>
    </row>
    <row r="634" spans="1:11" hidden="1" x14ac:dyDescent="0.3">
      <c r="A634">
        <v>1341</v>
      </c>
      <c r="B634" t="s">
        <v>253</v>
      </c>
      <c r="C634" t="s">
        <v>20</v>
      </c>
      <c r="D634" s="1">
        <v>42735</v>
      </c>
      <c r="E634" s="2">
        <v>6786984000</v>
      </c>
      <c r="F634" s="2">
        <v>5285568000</v>
      </c>
      <c r="G634" s="2">
        <v>956158000</v>
      </c>
      <c r="H634">
        <v>0</v>
      </c>
      <c r="I634">
        <v>0</v>
      </c>
      <c r="J634" t="s">
        <v>12</v>
      </c>
      <c r="K634" t="s">
        <v>66</v>
      </c>
    </row>
    <row r="635" spans="1:11" hidden="1" x14ac:dyDescent="0.3">
      <c r="A635">
        <v>495</v>
      </c>
      <c r="B635" t="s">
        <v>268</v>
      </c>
      <c r="C635" t="s">
        <v>20</v>
      </c>
      <c r="D635" s="1">
        <v>42735</v>
      </c>
      <c r="E635" s="2">
        <v>6794342000</v>
      </c>
      <c r="F635" s="2">
        <v>4322373000</v>
      </c>
      <c r="G635" s="2">
        <v>1757523000</v>
      </c>
      <c r="H635">
        <v>0</v>
      </c>
      <c r="I635">
        <v>0</v>
      </c>
      <c r="J635" t="s">
        <v>12</v>
      </c>
      <c r="K635" t="s">
        <v>191</v>
      </c>
    </row>
    <row r="636" spans="1:11" hidden="1" x14ac:dyDescent="0.3">
      <c r="A636">
        <v>494</v>
      </c>
      <c r="B636" t="s">
        <v>268</v>
      </c>
      <c r="C636" t="s">
        <v>16</v>
      </c>
      <c r="D636" s="1">
        <v>42369</v>
      </c>
      <c r="E636" s="2">
        <v>6956311000</v>
      </c>
      <c r="F636" s="2">
        <v>4388167000</v>
      </c>
      <c r="G636" s="2">
        <v>1647382000</v>
      </c>
      <c r="H636">
        <v>0</v>
      </c>
      <c r="I636">
        <v>0</v>
      </c>
      <c r="J636" t="s">
        <v>12</v>
      </c>
      <c r="K636" t="s">
        <v>191</v>
      </c>
    </row>
    <row r="637" spans="1:11" hidden="1" x14ac:dyDescent="0.3">
      <c r="A637">
        <v>1293</v>
      </c>
      <c r="B637" t="s">
        <v>203</v>
      </c>
      <c r="C637" t="s">
        <v>15</v>
      </c>
      <c r="D637" s="1">
        <v>41639</v>
      </c>
      <c r="E637" s="2">
        <v>6999700000</v>
      </c>
      <c r="F637" s="2">
        <v>4629600000</v>
      </c>
      <c r="G637" s="2">
        <v>1493700000</v>
      </c>
      <c r="H637" s="2">
        <v>122800000</v>
      </c>
      <c r="I637">
        <v>0</v>
      </c>
      <c r="J637" t="s">
        <v>12</v>
      </c>
      <c r="K637" t="s">
        <v>191</v>
      </c>
    </row>
    <row r="638" spans="1:11" hidden="1" x14ac:dyDescent="0.3">
      <c r="A638">
        <v>664</v>
      </c>
      <c r="B638" t="s">
        <v>269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63</v>
      </c>
      <c r="K638" t="s">
        <v>189</v>
      </c>
    </row>
    <row r="639" spans="1:11" hidden="1" x14ac:dyDescent="0.3">
      <c r="A639">
        <v>665</v>
      </c>
      <c r="B639" t="s">
        <v>269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63</v>
      </c>
      <c r="K639" t="s">
        <v>189</v>
      </c>
    </row>
    <row r="640" spans="1:11" hidden="1" x14ac:dyDescent="0.3">
      <c r="A640">
        <v>666</v>
      </c>
      <c r="B640" t="s">
        <v>269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63</v>
      </c>
      <c r="K640" t="s">
        <v>189</v>
      </c>
    </row>
    <row r="641" spans="1:11" hidden="1" x14ac:dyDescent="0.3">
      <c r="A641">
        <v>667</v>
      </c>
      <c r="B641" t="s">
        <v>269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63</v>
      </c>
      <c r="K641" t="s">
        <v>189</v>
      </c>
    </row>
    <row r="642" spans="1:11" hidden="1" x14ac:dyDescent="0.3">
      <c r="A642">
        <v>668</v>
      </c>
      <c r="B642" t="s">
        <v>270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56</v>
      </c>
      <c r="K642" t="s">
        <v>271</v>
      </c>
    </row>
    <row r="643" spans="1:11" hidden="1" x14ac:dyDescent="0.3">
      <c r="A643">
        <v>669</v>
      </c>
      <c r="B643" t="s">
        <v>270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56</v>
      </c>
      <c r="K643" t="s">
        <v>271</v>
      </c>
    </row>
    <row r="644" spans="1:11" hidden="1" x14ac:dyDescent="0.3">
      <c r="A644">
        <v>670</v>
      </c>
      <c r="B644" t="s">
        <v>270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56</v>
      </c>
      <c r="K644" t="s">
        <v>271</v>
      </c>
    </row>
    <row r="645" spans="1:11" hidden="1" x14ac:dyDescent="0.3">
      <c r="A645">
        <v>671</v>
      </c>
      <c r="B645" t="s">
        <v>270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56</v>
      </c>
      <c r="K645" t="s">
        <v>271</v>
      </c>
    </row>
    <row r="646" spans="1:11" hidden="1" x14ac:dyDescent="0.3">
      <c r="A646">
        <v>1487</v>
      </c>
      <c r="B646" t="s">
        <v>258</v>
      </c>
      <c r="C646" t="s">
        <v>15</v>
      </c>
      <c r="D646" s="1">
        <v>41726</v>
      </c>
      <c r="E646" s="2">
        <v>4183000000</v>
      </c>
      <c r="F646" s="2">
        <v>791000000</v>
      </c>
      <c r="G646" s="2">
        <v>2186000000</v>
      </c>
      <c r="H646" s="2">
        <v>722000000</v>
      </c>
      <c r="I646" s="2">
        <v>93000000</v>
      </c>
      <c r="J646" t="s">
        <v>22</v>
      </c>
      <c r="K646" t="s">
        <v>98</v>
      </c>
    </row>
    <row r="647" spans="1:11" hidden="1" x14ac:dyDescent="0.3">
      <c r="A647">
        <v>845</v>
      </c>
      <c r="B647" t="s">
        <v>260</v>
      </c>
      <c r="C647" t="s">
        <v>16</v>
      </c>
      <c r="D647" s="1">
        <v>42216</v>
      </c>
      <c r="E647" s="2">
        <v>4192000000</v>
      </c>
      <c r="F647" s="2">
        <v>695000000</v>
      </c>
      <c r="G647" s="2">
        <v>1771000000</v>
      </c>
      <c r="H647" s="2">
        <v>798000000</v>
      </c>
      <c r="I647" s="2">
        <v>42000000</v>
      </c>
      <c r="J647" t="s">
        <v>22</v>
      </c>
      <c r="K647" t="s">
        <v>23</v>
      </c>
    </row>
    <row r="648" spans="1:11" hidden="1" x14ac:dyDescent="0.3">
      <c r="A648">
        <v>844</v>
      </c>
      <c r="B648" t="s">
        <v>260</v>
      </c>
      <c r="C648" t="s">
        <v>15</v>
      </c>
      <c r="D648" s="1">
        <v>41851</v>
      </c>
      <c r="E648" s="2">
        <v>4243000000</v>
      </c>
      <c r="F648" s="2">
        <v>603000000</v>
      </c>
      <c r="G648" s="2">
        <v>1601000000</v>
      </c>
      <c r="H648" s="2">
        <v>714000000</v>
      </c>
      <c r="I648" s="2">
        <v>25000000</v>
      </c>
      <c r="J648" t="s">
        <v>22</v>
      </c>
      <c r="K648" t="s">
        <v>23</v>
      </c>
    </row>
    <row r="649" spans="1:11" hidden="1" x14ac:dyDescent="0.3">
      <c r="A649">
        <v>395</v>
      </c>
      <c r="B649" t="s">
        <v>264</v>
      </c>
      <c r="C649" t="s">
        <v>15</v>
      </c>
      <c r="D649" s="1">
        <v>42461</v>
      </c>
      <c r="E649" s="2">
        <v>4250447000</v>
      </c>
      <c r="F649" s="2">
        <v>3575631000</v>
      </c>
      <c r="G649" s="2">
        <v>187244000</v>
      </c>
      <c r="H649">
        <v>0</v>
      </c>
      <c r="I649" s="2">
        <v>182242000</v>
      </c>
      <c r="J649" t="s">
        <v>22</v>
      </c>
      <c r="K649" t="s">
        <v>265</v>
      </c>
    </row>
    <row r="650" spans="1:11" hidden="1" x14ac:dyDescent="0.3">
      <c r="A650">
        <v>676</v>
      </c>
      <c r="B650" t="s">
        <v>272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179</v>
      </c>
      <c r="K650" t="s">
        <v>180</v>
      </c>
    </row>
    <row r="651" spans="1:11" hidden="1" x14ac:dyDescent="0.3">
      <c r="A651">
        <v>677</v>
      </c>
      <c r="B651" t="s">
        <v>272</v>
      </c>
      <c r="C651" t="s">
        <v>15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179</v>
      </c>
      <c r="K651" t="s">
        <v>180</v>
      </c>
    </row>
    <row r="652" spans="1:11" hidden="1" x14ac:dyDescent="0.3">
      <c r="A652">
        <v>678</v>
      </c>
      <c r="B652" t="s">
        <v>272</v>
      </c>
      <c r="C652" t="s">
        <v>16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179</v>
      </c>
      <c r="K652" t="s">
        <v>180</v>
      </c>
    </row>
    <row r="653" spans="1:11" hidden="1" x14ac:dyDescent="0.3">
      <c r="A653">
        <v>679</v>
      </c>
      <c r="B653" t="s">
        <v>272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179</v>
      </c>
      <c r="K653" t="s">
        <v>180</v>
      </c>
    </row>
    <row r="654" spans="1:11" hidden="1" x14ac:dyDescent="0.3">
      <c r="A654">
        <v>1024</v>
      </c>
      <c r="B654" t="s">
        <v>267</v>
      </c>
      <c r="C654" t="s">
        <v>15</v>
      </c>
      <c r="D654" s="1">
        <v>42004</v>
      </c>
      <c r="E654" s="2">
        <v>7006000000</v>
      </c>
      <c r="F654" s="2">
        <v>4946000000</v>
      </c>
      <c r="G654" s="2">
        <v>1338000000</v>
      </c>
      <c r="H654">
        <v>0</v>
      </c>
      <c r="I654">
        <v>0</v>
      </c>
      <c r="J654" t="s">
        <v>12</v>
      </c>
      <c r="K654" t="s">
        <v>71</v>
      </c>
    </row>
    <row r="655" spans="1:11" hidden="1" x14ac:dyDescent="0.3">
      <c r="A655">
        <v>1294</v>
      </c>
      <c r="B655" t="s">
        <v>203</v>
      </c>
      <c r="C655" t="s">
        <v>16</v>
      </c>
      <c r="D655" s="1">
        <v>42004</v>
      </c>
      <c r="E655" s="2">
        <v>7039000000</v>
      </c>
      <c r="F655" s="2">
        <v>4576000000</v>
      </c>
      <c r="G655" s="2">
        <v>1493800000</v>
      </c>
      <c r="H655" s="2">
        <v>117300000</v>
      </c>
      <c r="I655">
        <v>0</v>
      </c>
      <c r="J655" t="s">
        <v>12</v>
      </c>
      <c r="K655" t="s">
        <v>191</v>
      </c>
    </row>
    <row r="656" spans="1:11" hidden="1" x14ac:dyDescent="0.3">
      <c r="A656">
        <v>1025</v>
      </c>
      <c r="B656" t="s">
        <v>267</v>
      </c>
      <c r="C656" t="s">
        <v>16</v>
      </c>
      <c r="D656" s="1">
        <v>42369</v>
      </c>
      <c r="E656" s="2">
        <v>7142000000</v>
      </c>
      <c r="F656" s="2">
        <v>4889000000</v>
      </c>
      <c r="G656" s="2">
        <v>1339000000</v>
      </c>
      <c r="H656">
        <v>0</v>
      </c>
      <c r="I656">
        <v>0</v>
      </c>
      <c r="J656" t="s">
        <v>12</v>
      </c>
      <c r="K656" t="s">
        <v>71</v>
      </c>
    </row>
    <row r="657" spans="1:11" hidden="1" x14ac:dyDescent="0.3">
      <c r="A657">
        <v>492</v>
      </c>
      <c r="B657" t="s">
        <v>268</v>
      </c>
      <c r="C657" t="s">
        <v>11</v>
      </c>
      <c r="D657" s="1">
        <v>41639</v>
      </c>
      <c r="E657" s="2">
        <v>7155096000</v>
      </c>
      <c r="F657" s="2">
        <v>4376505000</v>
      </c>
      <c r="G657" s="2">
        <v>1616921000</v>
      </c>
      <c r="H657">
        <v>0</v>
      </c>
      <c r="I657">
        <v>0</v>
      </c>
      <c r="J657" t="s">
        <v>12</v>
      </c>
      <c r="K657" t="s">
        <v>191</v>
      </c>
    </row>
    <row r="658" spans="1:11" hidden="1" x14ac:dyDescent="0.3">
      <c r="A658">
        <v>684</v>
      </c>
      <c r="B658" t="s">
        <v>273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56</v>
      </c>
      <c r="K658" t="s">
        <v>271</v>
      </c>
    </row>
    <row r="659" spans="1:11" hidden="1" x14ac:dyDescent="0.3">
      <c r="A659">
        <v>685</v>
      </c>
      <c r="B659" t="s">
        <v>273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56</v>
      </c>
      <c r="K659" t="s">
        <v>271</v>
      </c>
    </row>
    <row r="660" spans="1:11" hidden="1" x14ac:dyDescent="0.3">
      <c r="A660">
        <v>686</v>
      </c>
      <c r="B660" t="s">
        <v>273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56</v>
      </c>
      <c r="K660" t="s">
        <v>271</v>
      </c>
    </row>
    <row r="661" spans="1:11" hidden="1" x14ac:dyDescent="0.3">
      <c r="A661">
        <v>687</v>
      </c>
      <c r="B661" t="s">
        <v>273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56</v>
      </c>
      <c r="K661" t="s">
        <v>271</v>
      </c>
    </row>
    <row r="662" spans="1:11" hidden="1" x14ac:dyDescent="0.3">
      <c r="A662">
        <v>688</v>
      </c>
      <c r="B662" t="s">
        <v>274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25</v>
      </c>
      <c r="K662" t="s">
        <v>73</v>
      </c>
    </row>
    <row r="663" spans="1:11" hidden="1" x14ac:dyDescent="0.3">
      <c r="A663">
        <v>689</v>
      </c>
      <c r="B663" t="s">
        <v>274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25</v>
      </c>
      <c r="K663" t="s">
        <v>73</v>
      </c>
    </row>
    <row r="664" spans="1:11" hidden="1" x14ac:dyDescent="0.3">
      <c r="A664">
        <v>690</v>
      </c>
      <c r="B664" t="s">
        <v>274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25</v>
      </c>
      <c r="K664" t="s">
        <v>73</v>
      </c>
    </row>
    <row r="665" spans="1:11" hidden="1" x14ac:dyDescent="0.3">
      <c r="A665">
        <v>691</v>
      </c>
      <c r="B665" t="s">
        <v>274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25</v>
      </c>
      <c r="K665" t="s">
        <v>73</v>
      </c>
    </row>
    <row r="666" spans="1:11" hidden="1" x14ac:dyDescent="0.3">
      <c r="A666">
        <v>692</v>
      </c>
      <c r="B666" t="s">
        <v>275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40</v>
      </c>
      <c r="K666" t="s">
        <v>126</v>
      </c>
    </row>
    <row r="667" spans="1:11" hidden="1" x14ac:dyDescent="0.3">
      <c r="A667">
        <v>693</v>
      </c>
      <c r="B667" t="s">
        <v>275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40</v>
      </c>
      <c r="K667" t="s">
        <v>126</v>
      </c>
    </row>
    <row r="668" spans="1:11" hidden="1" x14ac:dyDescent="0.3">
      <c r="A668">
        <v>694</v>
      </c>
      <c r="B668" t="s">
        <v>275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40</v>
      </c>
      <c r="K668" t="s">
        <v>126</v>
      </c>
    </row>
    <row r="669" spans="1:11" hidden="1" x14ac:dyDescent="0.3">
      <c r="A669">
        <v>695</v>
      </c>
      <c r="B669" t="s">
        <v>275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40</v>
      </c>
      <c r="K669" t="s">
        <v>126</v>
      </c>
    </row>
    <row r="670" spans="1:11" x14ac:dyDescent="0.3">
      <c r="A670">
        <v>1184</v>
      </c>
      <c r="B670" t="s">
        <v>266</v>
      </c>
      <c r="C670" t="s">
        <v>11</v>
      </c>
      <c r="D670" s="1">
        <v>41301</v>
      </c>
      <c r="E670" s="2">
        <v>4280159000</v>
      </c>
      <c r="F670" s="2">
        <v>2053816000</v>
      </c>
      <c r="G670" s="2">
        <v>430822000</v>
      </c>
      <c r="H670" s="2">
        <v>1147282000</v>
      </c>
      <c r="I670">
        <v>0</v>
      </c>
      <c r="J670" t="s">
        <v>22</v>
      </c>
      <c r="K670" t="s">
        <v>32</v>
      </c>
    </row>
    <row r="671" spans="1:11" x14ac:dyDescent="0.3">
      <c r="A671">
        <v>148</v>
      </c>
      <c r="B671" t="s">
        <v>276</v>
      </c>
      <c r="C671" t="s">
        <v>11</v>
      </c>
      <c r="D671" s="1">
        <v>41274</v>
      </c>
      <c r="E671" s="2">
        <v>4292100000</v>
      </c>
      <c r="F671" s="2">
        <v>2948900000</v>
      </c>
      <c r="G671" s="2">
        <v>512900000</v>
      </c>
      <c r="H671">
        <v>0</v>
      </c>
      <c r="I671">
        <v>0</v>
      </c>
      <c r="J671" t="s">
        <v>22</v>
      </c>
      <c r="K671" t="s">
        <v>277</v>
      </c>
    </row>
    <row r="672" spans="1:11" hidden="1" x14ac:dyDescent="0.3">
      <c r="A672">
        <v>37</v>
      </c>
      <c r="B672" t="s">
        <v>259</v>
      </c>
      <c r="C672" t="s">
        <v>15</v>
      </c>
      <c r="D672" s="1">
        <v>41639</v>
      </c>
      <c r="E672" s="2">
        <v>4319063000</v>
      </c>
      <c r="F672" s="2">
        <v>2894917000</v>
      </c>
      <c r="G672" s="2">
        <v>109115000</v>
      </c>
      <c r="H672">
        <v>0</v>
      </c>
      <c r="I672" s="2">
        <v>216119000</v>
      </c>
      <c r="J672" t="s">
        <v>22</v>
      </c>
      <c r="K672" t="s">
        <v>175</v>
      </c>
    </row>
    <row r="673" spans="1:11" x14ac:dyDescent="0.3">
      <c r="A673">
        <v>879</v>
      </c>
      <c r="B673" t="s">
        <v>278</v>
      </c>
      <c r="C673" t="s">
        <v>11</v>
      </c>
      <c r="D673" s="1">
        <v>41274</v>
      </c>
      <c r="E673" s="2">
        <v>4365400000</v>
      </c>
      <c r="F673" s="2">
        <v>1656600000</v>
      </c>
      <c r="G673" s="2">
        <v>1252300000</v>
      </c>
      <c r="H673" s="2">
        <v>1101600000</v>
      </c>
      <c r="I673">
        <v>0</v>
      </c>
      <c r="J673" t="s">
        <v>22</v>
      </c>
      <c r="K673" t="s">
        <v>43</v>
      </c>
    </row>
    <row r="674" spans="1:11" hidden="1" x14ac:dyDescent="0.3">
      <c r="A674">
        <v>700</v>
      </c>
      <c r="B674" t="s">
        <v>279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249</v>
      </c>
    </row>
    <row r="675" spans="1:11" hidden="1" x14ac:dyDescent="0.3">
      <c r="A675">
        <v>701</v>
      </c>
      <c r="B675" t="s">
        <v>279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249</v>
      </c>
    </row>
    <row r="676" spans="1:11" hidden="1" x14ac:dyDescent="0.3">
      <c r="A676">
        <v>702</v>
      </c>
      <c r="B676" t="s">
        <v>279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249</v>
      </c>
    </row>
    <row r="677" spans="1:11" hidden="1" x14ac:dyDescent="0.3">
      <c r="A677">
        <v>703</v>
      </c>
      <c r="B677" t="s">
        <v>279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249</v>
      </c>
    </row>
    <row r="678" spans="1:11" hidden="1" x14ac:dyDescent="0.3">
      <c r="A678">
        <v>704</v>
      </c>
      <c r="B678" t="s">
        <v>280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85</v>
      </c>
    </row>
    <row r="679" spans="1:11" hidden="1" x14ac:dyDescent="0.3">
      <c r="A679">
        <v>705</v>
      </c>
      <c r="B679" t="s">
        <v>280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85</v>
      </c>
    </row>
    <row r="680" spans="1:11" hidden="1" x14ac:dyDescent="0.3">
      <c r="A680">
        <v>706</v>
      </c>
      <c r="B680" t="s">
        <v>280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85</v>
      </c>
    </row>
    <row r="681" spans="1:11" hidden="1" x14ac:dyDescent="0.3">
      <c r="A681">
        <v>707</v>
      </c>
      <c r="B681" t="s">
        <v>280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85</v>
      </c>
    </row>
    <row r="682" spans="1:11" x14ac:dyDescent="0.3">
      <c r="A682">
        <v>1148</v>
      </c>
      <c r="B682" t="s">
        <v>281</v>
      </c>
      <c r="C682" t="s">
        <v>11</v>
      </c>
      <c r="D682" s="1">
        <v>41639</v>
      </c>
      <c r="E682" s="2">
        <v>4374562000</v>
      </c>
      <c r="F682" s="2">
        <v>3117203000</v>
      </c>
      <c r="G682" s="2">
        <v>650243000</v>
      </c>
      <c r="H682" s="2">
        <v>378769000</v>
      </c>
      <c r="I682">
        <v>0</v>
      </c>
      <c r="J682" t="s">
        <v>22</v>
      </c>
      <c r="K682" t="s">
        <v>23</v>
      </c>
    </row>
    <row r="683" spans="1:11" hidden="1" x14ac:dyDescent="0.3">
      <c r="A683">
        <v>519</v>
      </c>
      <c r="B683" t="s">
        <v>255</v>
      </c>
      <c r="C683" t="s">
        <v>20</v>
      </c>
      <c r="D683" s="1">
        <v>42460</v>
      </c>
      <c r="E683" s="2">
        <v>4396000000</v>
      </c>
      <c r="F683" s="2">
        <v>1354000000</v>
      </c>
      <c r="G683" s="2">
        <v>1028000000</v>
      </c>
      <c r="H683" s="2">
        <v>1109000000</v>
      </c>
      <c r="I683" s="2">
        <v>7000000</v>
      </c>
      <c r="J683" t="s">
        <v>22</v>
      </c>
      <c r="K683" t="s">
        <v>256</v>
      </c>
    </row>
    <row r="684" spans="1:11" hidden="1" x14ac:dyDescent="0.3">
      <c r="A684">
        <v>158</v>
      </c>
      <c r="B684" t="s">
        <v>282</v>
      </c>
      <c r="C684" t="s">
        <v>16</v>
      </c>
      <c r="D684" s="1">
        <v>42004</v>
      </c>
      <c r="E684" s="2">
        <v>4408000000</v>
      </c>
      <c r="F684" s="2">
        <v>1525000000</v>
      </c>
      <c r="G684" s="2">
        <v>1129000000</v>
      </c>
      <c r="H684" s="2">
        <v>571000000</v>
      </c>
      <c r="I684">
        <v>0</v>
      </c>
      <c r="J684" t="s">
        <v>22</v>
      </c>
      <c r="K684" t="s">
        <v>256</v>
      </c>
    </row>
    <row r="685" spans="1:11" x14ac:dyDescent="0.3">
      <c r="A685">
        <v>644</v>
      </c>
      <c r="B685" t="s">
        <v>283</v>
      </c>
      <c r="C685" t="s">
        <v>11</v>
      </c>
      <c r="D685" s="1">
        <v>41274</v>
      </c>
      <c r="E685" s="2">
        <v>4436000000</v>
      </c>
      <c r="F685" s="2">
        <v>2564000000</v>
      </c>
      <c r="G685" s="2">
        <v>824000000</v>
      </c>
      <c r="H685">
        <v>0</v>
      </c>
      <c r="I685">
        <v>0</v>
      </c>
      <c r="J685" t="s">
        <v>22</v>
      </c>
      <c r="K685" t="s">
        <v>23</v>
      </c>
    </row>
    <row r="686" spans="1:11" hidden="1" x14ac:dyDescent="0.3">
      <c r="A686">
        <v>712</v>
      </c>
      <c r="B686" t="s">
        <v>284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263</v>
      </c>
    </row>
    <row r="687" spans="1:11" hidden="1" x14ac:dyDescent="0.3">
      <c r="A687">
        <v>713</v>
      </c>
      <c r="B687" t="s">
        <v>284</v>
      </c>
      <c r="C687" t="s">
        <v>15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263</v>
      </c>
    </row>
    <row r="688" spans="1:11" hidden="1" x14ac:dyDescent="0.3">
      <c r="A688">
        <v>714</v>
      </c>
      <c r="B688" t="s">
        <v>284</v>
      </c>
      <c r="C688" t="s">
        <v>16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263</v>
      </c>
    </row>
    <row r="689" spans="1:11" hidden="1" x14ac:dyDescent="0.3">
      <c r="A689">
        <v>715</v>
      </c>
      <c r="B689" t="s">
        <v>284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263</v>
      </c>
    </row>
    <row r="690" spans="1:11" hidden="1" x14ac:dyDescent="0.3">
      <c r="A690">
        <v>716</v>
      </c>
      <c r="B690" t="s">
        <v>285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286</v>
      </c>
    </row>
    <row r="691" spans="1:11" hidden="1" x14ac:dyDescent="0.3">
      <c r="A691">
        <v>717</v>
      </c>
      <c r="B691" t="s">
        <v>285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286</v>
      </c>
    </row>
    <row r="692" spans="1:11" hidden="1" x14ac:dyDescent="0.3">
      <c r="A692">
        <v>718</v>
      </c>
      <c r="B692" t="s">
        <v>285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286</v>
      </c>
    </row>
    <row r="693" spans="1:11" hidden="1" x14ac:dyDescent="0.3">
      <c r="A693">
        <v>719</v>
      </c>
      <c r="B693" t="s">
        <v>285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286</v>
      </c>
    </row>
    <row r="694" spans="1:11" hidden="1" x14ac:dyDescent="0.3">
      <c r="A694">
        <v>720</v>
      </c>
      <c r="B694" t="s">
        <v>287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288</v>
      </c>
    </row>
    <row r="695" spans="1:11" hidden="1" x14ac:dyDescent="0.3">
      <c r="A695">
        <v>721</v>
      </c>
      <c r="B695" t="s">
        <v>287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288</v>
      </c>
    </row>
    <row r="696" spans="1:11" hidden="1" x14ac:dyDescent="0.3">
      <c r="A696">
        <v>722</v>
      </c>
      <c r="B696" t="s">
        <v>287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288</v>
      </c>
    </row>
    <row r="697" spans="1:11" hidden="1" x14ac:dyDescent="0.3">
      <c r="A697">
        <v>723</v>
      </c>
      <c r="B697" t="s">
        <v>287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288</v>
      </c>
    </row>
    <row r="698" spans="1:11" hidden="1" x14ac:dyDescent="0.3">
      <c r="A698">
        <v>1026</v>
      </c>
      <c r="B698" t="s">
        <v>267</v>
      </c>
      <c r="C698" t="s">
        <v>20</v>
      </c>
      <c r="D698" s="1">
        <v>42735</v>
      </c>
      <c r="E698" s="2">
        <v>7357000000</v>
      </c>
      <c r="F698" s="2">
        <v>4901000000</v>
      </c>
      <c r="G698" s="2">
        <v>1403000000</v>
      </c>
      <c r="H698">
        <v>0</v>
      </c>
      <c r="I698">
        <v>0</v>
      </c>
      <c r="J698" t="s">
        <v>12</v>
      </c>
      <c r="K698" t="s">
        <v>71</v>
      </c>
    </row>
    <row r="699" spans="1:11" hidden="1" x14ac:dyDescent="0.3">
      <c r="A699">
        <v>1323</v>
      </c>
      <c r="B699" t="s">
        <v>243</v>
      </c>
      <c r="C699" t="s">
        <v>20</v>
      </c>
      <c r="D699" s="1">
        <v>42369</v>
      </c>
      <c r="E699" s="2">
        <v>7572436000</v>
      </c>
      <c r="F699" s="2">
        <v>6648771000</v>
      </c>
      <c r="G699" s="2">
        <v>592863000</v>
      </c>
      <c r="H699">
        <v>0</v>
      </c>
      <c r="I699" s="2">
        <v>34848000</v>
      </c>
      <c r="J699" t="s">
        <v>12</v>
      </c>
      <c r="K699" t="s">
        <v>66</v>
      </c>
    </row>
    <row r="700" spans="1:11" hidden="1" x14ac:dyDescent="0.3">
      <c r="A700">
        <v>1322</v>
      </c>
      <c r="B700" t="s">
        <v>243</v>
      </c>
      <c r="C700" t="s">
        <v>16</v>
      </c>
      <c r="D700" s="1">
        <v>42004</v>
      </c>
      <c r="E700" s="2">
        <v>7747229000</v>
      </c>
      <c r="F700" s="2">
        <v>6578435000</v>
      </c>
      <c r="G700" s="2">
        <v>705477000</v>
      </c>
      <c r="H700">
        <v>0</v>
      </c>
      <c r="I700" s="2">
        <v>34257000</v>
      </c>
      <c r="J700" t="s">
        <v>12</v>
      </c>
      <c r="K700" t="s">
        <v>66</v>
      </c>
    </row>
    <row r="701" spans="1:11" hidden="1" x14ac:dyDescent="0.3">
      <c r="A701">
        <v>493</v>
      </c>
      <c r="B701" t="s">
        <v>268</v>
      </c>
      <c r="C701" t="s">
        <v>15</v>
      </c>
      <c r="D701" s="1">
        <v>42004</v>
      </c>
      <c r="E701" s="2">
        <v>7752728000</v>
      </c>
      <c r="F701" s="2">
        <v>4778479000</v>
      </c>
      <c r="G701" s="2">
        <v>1758765000</v>
      </c>
      <c r="H701">
        <v>0</v>
      </c>
      <c r="I701">
        <v>0</v>
      </c>
      <c r="J701" t="s">
        <v>12</v>
      </c>
      <c r="K701" t="s">
        <v>191</v>
      </c>
    </row>
    <row r="702" spans="1:11" hidden="1" x14ac:dyDescent="0.3">
      <c r="A702">
        <v>728</v>
      </c>
      <c r="B702" t="s">
        <v>289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89</v>
      </c>
      <c r="K702" t="s">
        <v>116</v>
      </c>
    </row>
    <row r="703" spans="1:11" hidden="1" x14ac:dyDescent="0.3">
      <c r="A703">
        <v>729</v>
      </c>
      <c r="B703" t="s">
        <v>289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89</v>
      </c>
      <c r="K703" t="s">
        <v>116</v>
      </c>
    </row>
    <row r="704" spans="1:11" hidden="1" x14ac:dyDescent="0.3">
      <c r="A704">
        <v>730</v>
      </c>
      <c r="B704" t="s">
        <v>289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89</v>
      </c>
      <c r="K704" t="s">
        <v>116</v>
      </c>
    </row>
    <row r="705" spans="1:11" hidden="1" x14ac:dyDescent="0.3">
      <c r="A705">
        <v>731</v>
      </c>
      <c r="B705" t="s">
        <v>289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89</v>
      </c>
      <c r="K705" t="s">
        <v>116</v>
      </c>
    </row>
    <row r="706" spans="1:11" hidden="1" x14ac:dyDescent="0.3">
      <c r="A706">
        <v>732</v>
      </c>
      <c r="B706" t="s">
        <v>290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286</v>
      </c>
    </row>
    <row r="707" spans="1:11" hidden="1" x14ac:dyDescent="0.3">
      <c r="A707">
        <v>733</v>
      </c>
      <c r="B707" t="s">
        <v>290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286</v>
      </c>
    </row>
    <row r="708" spans="1:11" hidden="1" x14ac:dyDescent="0.3">
      <c r="A708">
        <v>734</v>
      </c>
      <c r="B708" t="s">
        <v>290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286</v>
      </c>
    </row>
    <row r="709" spans="1:11" hidden="1" x14ac:dyDescent="0.3">
      <c r="A709">
        <v>735</v>
      </c>
      <c r="B709" t="s">
        <v>290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286</v>
      </c>
    </row>
    <row r="710" spans="1:11" hidden="1" x14ac:dyDescent="0.3">
      <c r="A710">
        <v>736</v>
      </c>
      <c r="B710" t="s">
        <v>291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292</v>
      </c>
    </row>
    <row r="711" spans="1:11" hidden="1" x14ac:dyDescent="0.3">
      <c r="A711">
        <v>737</v>
      </c>
      <c r="B711" t="s">
        <v>291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292</v>
      </c>
    </row>
    <row r="712" spans="1:11" hidden="1" x14ac:dyDescent="0.3">
      <c r="A712">
        <v>738</v>
      </c>
      <c r="B712" t="s">
        <v>291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292</v>
      </c>
    </row>
    <row r="713" spans="1:11" hidden="1" x14ac:dyDescent="0.3">
      <c r="A713">
        <v>739</v>
      </c>
      <c r="B713" t="s">
        <v>291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292</v>
      </c>
    </row>
    <row r="714" spans="1:11" hidden="1" x14ac:dyDescent="0.3">
      <c r="A714">
        <v>740</v>
      </c>
      <c r="B714" t="s">
        <v>293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51</v>
      </c>
      <c r="K714" t="s">
        <v>107</v>
      </c>
    </row>
    <row r="715" spans="1:11" hidden="1" x14ac:dyDescent="0.3">
      <c r="A715">
        <v>741</v>
      </c>
      <c r="B715" t="s">
        <v>293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51</v>
      </c>
      <c r="K715" t="s">
        <v>107</v>
      </c>
    </row>
    <row r="716" spans="1:11" hidden="1" x14ac:dyDescent="0.3">
      <c r="A716">
        <v>742</v>
      </c>
      <c r="B716" t="s">
        <v>293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51</v>
      </c>
      <c r="K716" t="s">
        <v>107</v>
      </c>
    </row>
    <row r="717" spans="1:11" hidden="1" x14ac:dyDescent="0.3">
      <c r="A717">
        <v>743</v>
      </c>
      <c r="B717" t="s">
        <v>293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51</v>
      </c>
      <c r="K717" t="s">
        <v>107</v>
      </c>
    </row>
    <row r="718" spans="1:11" hidden="1" x14ac:dyDescent="0.3">
      <c r="A718">
        <v>744</v>
      </c>
      <c r="B718" t="s">
        <v>294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295</v>
      </c>
    </row>
    <row r="719" spans="1:11" hidden="1" x14ac:dyDescent="0.3">
      <c r="A719">
        <v>745</v>
      </c>
      <c r="B719" t="s">
        <v>294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295</v>
      </c>
    </row>
    <row r="720" spans="1:11" hidden="1" x14ac:dyDescent="0.3">
      <c r="A720">
        <v>746</v>
      </c>
      <c r="B720" t="s">
        <v>294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295</v>
      </c>
    </row>
    <row r="721" spans="1:11" hidden="1" x14ac:dyDescent="0.3">
      <c r="A721">
        <v>747</v>
      </c>
      <c r="B721" t="s">
        <v>294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295</v>
      </c>
    </row>
    <row r="722" spans="1:11" hidden="1" x14ac:dyDescent="0.3">
      <c r="A722">
        <v>748</v>
      </c>
      <c r="B722" t="s">
        <v>296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25</v>
      </c>
      <c r="K722" t="s">
        <v>196</v>
      </c>
    </row>
    <row r="723" spans="1:11" hidden="1" x14ac:dyDescent="0.3">
      <c r="A723">
        <v>749</v>
      </c>
      <c r="B723" t="s">
        <v>296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25</v>
      </c>
      <c r="K723" t="s">
        <v>196</v>
      </c>
    </row>
    <row r="724" spans="1:11" hidden="1" x14ac:dyDescent="0.3">
      <c r="A724">
        <v>750</v>
      </c>
      <c r="B724" t="s">
        <v>296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25</v>
      </c>
      <c r="K724" t="s">
        <v>196</v>
      </c>
    </row>
    <row r="725" spans="1:11" hidden="1" x14ac:dyDescent="0.3">
      <c r="A725">
        <v>751</v>
      </c>
      <c r="B725" t="s">
        <v>296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25</v>
      </c>
      <c r="K725" t="s">
        <v>196</v>
      </c>
    </row>
    <row r="726" spans="1:11" hidden="1" x14ac:dyDescent="0.3">
      <c r="A726">
        <v>752</v>
      </c>
      <c r="B726" t="s">
        <v>297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56</v>
      </c>
      <c r="K726" t="s">
        <v>57</v>
      </c>
    </row>
    <row r="727" spans="1:11" hidden="1" x14ac:dyDescent="0.3">
      <c r="A727">
        <v>753</v>
      </c>
      <c r="B727" t="s">
        <v>297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56</v>
      </c>
      <c r="K727" t="s">
        <v>57</v>
      </c>
    </row>
    <row r="728" spans="1:11" hidden="1" x14ac:dyDescent="0.3">
      <c r="A728">
        <v>754</v>
      </c>
      <c r="B728" t="s">
        <v>297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56</v>
      </c>
      <c r="K728" t="s">
        <v>57</v>
      </c>
    </row>
    <row r="729" spans="1:11" hidden="1" x14ac:dyDescent="0.3">
      <c r="A729">
        <v>755</v>
      </c>
      <c r="B729" t="s">
        <v>297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56</v>
      </c>
      <c r="K729" t="s">
        <v>57</v>
      </c>
    </row>
    <row r="730" spans="1:11" hidden="1" x14ac:dyDescent="0.3">
      <c r="A730">
        <v>756</v>
      </c>
      <c r="B730" t="s">
        <v>298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56</v>
      </c>
      <c r="K730" t="s">
        <v>57</v>
      </c>
    </row>
    <row r="731" spans="1:11" hidden="1" x14ac:dyDescent="0.3">
      <c r="A731">
        <v>757</v>
      </c>
      <c r="B731" t="s">
        <v>298</v>
      </c>
      <c r="C731" t="s">
        <v>15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56</v>
      </c>
      <c r="K731" t="s">
        <v>57</v>
      </c>
    </row>
    <row r="732" spans="1:11" hidden="1" x14ac:dyDescent="0.3">
      <c r="A732">
        <v>758</v>
      </c>
      <c r="B732" t="s">
        <v>298</v>
      </c>
      <c r="C732" t="s">
        <v>16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56</v>
      </c>
      <c r="K732" t="s">
        <v>57</v>
      </c>
    </row>
    <row r="733" spans="1:11" hidden="1" x14ac:dyDescent="0.3">
      <c r="A733">
        <v>759</v>
      </c>
      <c r="B733" t="s">
        <v>298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56</v>
      </c>
      <c r="K733" t="s">
        <v>57</v>
      </c>
    </row>
    <row r="734" spans="1:11" hidden="1" x14ac:dyDescent="0.3">
      <c r="A734">
        <v>760</v>
      </c>
      <c r="B734" t="s">
        <v>299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300</v>
      </c>
    </row>
    <row r="735" spans="1:11" hidden="1" x14ac:dyDescent="0.3">
      <c r="A735">
        <v>761</v>
      </c>
      <c r="B735" t="s">
        <v>299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300</v>
      </c>
    </row>
    <row r="736" spans="1:11" hidden="1" x14ac:dyDescent="0.3">
      <c r="A736">
        <v>762</v>
      </c>
      <c r="B736" t="s">
        <v>299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300</v>
      </c>
    </row>
    <row r="737" spans="1:11" hidden="1" x14ac:dyDescent="0.3">
      <c r="A737">
        <v>763</v>
      </c>
      <c r="B737" t="s">
        <v>299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300</v>
      </c>
    </row>
    <row r="738" spans="1:11" hidden="1" x14ac:dyDescent="0.3">
      <c r="A738">
        <v>764</v>
      </c>
      <c r="B738" t="s">
        <v>301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89</v>
      </c>
      <c r="K738" t="s">
        <v>146</v>
      </c>
    </row>
    <row r="739" spans="1:11" hidden="1" x14ac:dyDescent="0.3">
      <c r="A739">
        <v>765</v>
      </c>
      <c r="B739" t="s">
        <v>301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89</v>
      </c>
      <c r="K739" t="s">
        <v>146</v>
      </c>
    </row>
    <row r="740" spans="1:11" hidden="1" x14ac:dyDescent="0.3">
      <c r="A740">
        <v>766</v>
      </c>
      <c r="B740" t="s">
        <v>301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89</v>
      </c>
      <c r="K740" t="s">
        <v>146</v>
      </c>
    </row>
    <row r="741" spans="1:11" hidden="1" x14ac:dyDescent="0.3">
      <c r="A741">
        <v>767</v>
      </c>
      <c r="B741" t="s">
        <v>301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89</v>
      </c>
      <c r="K741" t="s">
        <v>146</v>
      </c>
    </row>
    <row r="742" spans="1:11" hidden="1" x14ac:dyDescent="0.3">
      <c r="A742">
        <v>768</v>
      </c>
      <c r="B742" t="s">
        <v>302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51</v>
      </c>
      <c r="K742" t="s">
        <v>54</v>
      </c>
    </row>
    <row r="743" spans="1:11" hidden="1" x14ac:dyDescent="0.3">
      <c r="A743">
        <v>769</v>
      </c>
      <c r="B743" t="s">
        <v>302</v>
      </c>
      <c r="C743" t="s">
        <v>15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51</v>
      </c>
      <c r="K743" t="s">
        <v>54</v>
      </c>
    </row>
    <row r="744" spans="1:11" hidden="1" x14ac:dyDescent="0.3">
      <c r="A744">
        <v>770</v>
      </c>
      <c r="B744" t="s">
        <v>302</v>
      </c>
      <c r="C744" t="s">
        <v>16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51</v>
      </c>
      <c r="K744" t="s">
        <v>54</v>
      </c>
    </row>
    <row r="745" spans="1:11" hidden="1" x14ac:dyDescent="0.3">
      <c r="A745">
        <v>771</v>
      </c>
      <c r="B745" t="s">
        <v>302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51</v>
      </c>
      <c r="K745" t="s">
        <v>54</v>
      </c>
    </row>
    <row r="746" spans="1:11" hidden="1" x14ac:dyDescent="0.3">
      <c r="A746">
        <v>772</v>
      </c>
      <c r="B746" t="s">
        <v>303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304</v>
      </c>
    </row>
    <row r="747" spans="1:11" hidden="1" x14ac:dyDescent="0.3">
      <c r="A747">
        <v>773</v>
      </c>
      <c r="B747" t="s">
        <v>303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304</v>
      </c>
    </row>
    <row r="748" spans="1:11" hidden="1" x14ac:dyDescent="0.3">
      <c r="A748">
        <v>774</v>
      </c>
      <c r="B748" t="s">
        <v>303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304</v>
      </c>
    </row>
    <row r="749" spans="1:11" hidden="1" x14ac:dyDescent="0.3">
      <c r="A749">
        <v>775</v>
      </c>
      <c r="B749" t="s">
        <v>303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304</v>
      </c>
    </row>
    <row r="750" spans="1:11" hidden="1" x14ac:dyDescent="0.3">
      <c r="A750">
        <v>776</v>
      </c>
      <c r="B750" t="s">
        <v>305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3">
      <c r="A751">
        <v>777</v>
      </c>
      <c r="B751" t="s">
        <v>305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3">
      <c r="A752">
        <v>778</v>
      </c>
      <c r="B752" t="s">
        <v>305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3">
      <c r="A753">
        <v>779</v>
      </c>
      <c r="B753" t="s">
        <v>305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3">
      <c r="A754">
        <v>1378</v>
      </c>
      <c r="B754" t="s">
        <v>306</v>
      </c>
      <c r="C754" t="s">
        <v>11</v>
      </c>
      <c r="D754" s="1">
        <v>41639</v>
      </c>
      <c r="E754" s="2">
        <v>8417200000</v>
      </c>
      <c r="F754" s="2">
        <v>5234700000</v>
      </c>
      <c r="G754" s="2">
        <v>1088100000</v>
      </c>
      <c r="H754">
        <v>0</v>
      </c>
      <c r="I754" s="2">
        <v>877400000</v>
      </c>
      <c r="J754" t="s">
        <v>12</v>
      </c>
      <c r="K754" t="s">
        <v>66</v>
      </c>
    </row>
    <row r="755" spans="1:11" hidden="1" x14ac:dyDescent="0.3">
      <c r="A755">
        <v>1379</v>
      </c>
      <c r="B755" t="s">
        <v>306</v>
      </c>
      <c r="C755" t="s">
        <v>15</v>
      </c>
      <c r="D755" s="1">
        <v>42004</v>
      </c>
      <c r="E755" s="2">
        <v>8803300000</v>
      </c>
      <c r="F755" s="2">
        <v>5643100000</v>
      </c>
      <c r="G755" s="2">
        <v>998400000</v>
      </c>
      <c r="H755">
        <v>0</v>
      </c>
      <c r="I755" s="2">
        <v>906900000</v>
      </c>
      <c r="J755" t="s">
        <v>12</v>
      </c>
      <c r="K755" t="s">
        <v>66</v>
      </c>
    </row>
    <row r="756" spans="1:11" hidden="1" x14ac:dyDescent="0.3">
      <c r="A756">
        <v>724</v>
      </c>
      <c r="B756" t="s">
        <v>307</v>
      </c>
      <c r="C756" t="s">
        <v>11</v>
      </c>
      <c r="D756" s="1">
        <v>41274</v>
      </c>
      <c r="E756" s="2">
        <v>8950045000</v>
      </c>
      <c r="F756" s="2">
        <v>5033885000</v>
      </c>
      <c r="G756" s="2">
        <v>2785035000</v>
      </c>
      <c r="H756">
        <v>0</v>
      </c>
      <c r="I756">
        <v>0</v>
      </c>
      <c r="J756" t="s">
        <v>12</v>
      </c>
      <c r="K756" t="s">
        <v>308</v>
      </c>
    </row>
    <row r="757" spans="1:11" hidden="1" x14ac:dyDescent="0.3">
      <c r="A757">
        <v>1380</v>
      </c>
      <c r="B757" t="s">
        <v>306</v>
      </c>
      <c r="C757" t="s">
        <v>16</v>
      </c>
      <c r="D757" s="1">
        <v>42369</v>
      </c>
      <c r="E757" s="2">
        <v>9115000000</v>
      </c>
      <c r="F757" s="2">
        <v>5518600000</v>
      </c>
      <c r="G757" s="2">
        <v>1067000000</v>
      </c>
      <c r="H757">
        <v>0</v>
      </c>
      <c r="I757" s="2">
        <v>970600000</v>
      </c>
      <c r="J757" t="s">
        <v>12</v>
      </c>
      <c r="K757" t="s">
        <v>66</v>
      </c>
    </row>
    <row r="758" spans="1:11" hidden="1" x14ac:dyDescent="0.3">
      <c r="A758">
        <v>784</v>
      </c>
      <c r="B758" t="s">
        <v>309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89</v>
      </c>
      <c r="K758" t="s">
        <v>310</v>
      </c>
    </row>
    <row r="759" spans="1:11" hidden="1" x14ac:dyDescent="0.3">
      <c r="A759">
        <v>785</v>
      </c>
      <c r="B759" t="s">
        <v>309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89</v>
      </c>
      <c r="K759" t="s">
        <v>310</v>
      </c>
    </row>
    <row r="760" spans="1:11" hidden="1" x14ac:dyDescent="0.3">
      <c r="A760">
        <v>786</v>
      </c>
      <c r="B760" t="s">
        <v>309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89</v>
      </c>
      <c r="K760" t="s">
        <v>310</v>
      </c>
    </row>
    <row r="761" spans="1:11" hidden="1" x14ac:dyDescent="0.3">
      <c r="A761">
        <v>787</v>
      </c>
      <c r="B761" t="s">
        <v>309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89</v>
      </c>
      <c r="K761" t="s">
        <v>310</v>
      </c>
    </row>
    <row r="762" spans="1:11" hidden="1" x14ac:dyDescent="0.3">
      <c r="A762">
        <v>518</v>
      </c>
      <c r="B762" t="s">
        <v>255</v>
      </c>
      <c r="C762" t="s">
        <v>16</v>
      </c>
      <c r="D762" s="1">
        <v>42094</v>
      </c>
      <c r="E762" s="2">
        <v>4515000000</v>
      </c>
      <c r="F762" s="2">
        <v>1429000000</v>
      </c>
      <c r="G762" s="2">
        <v>1030000000</v>
      </c>
      <c r="H762" s="2">
        <v>1094000000</v>
      </c>
      <c r="I762" s="2">
        <v>14000000</v>
      </c>
      <c r="J762" t="s">
        <v>22</v>
      </c>
      <c r="K762" t="s">
        <v>256</v>
      </c>
    </row>
    <row r="763" spans="1:11" hidden="1" x14ac:dyDescent="0.3">
      <c r="A763">
        <v>157</v>
      </c>
      <c r="B763" t="s">
        <v>282</v>
      </c>
      <c r="C763" t="s">
        <v>15</v>
      </c>
      <c r="D763" s="1">
        <v>41639</v>
      </c>
      <c r="E763" s="2">
        <v>4583000000</v>
      </c>
      <c r="F763" s="2">
        <v>1531000000</v>
      </c>
      <c r="G763" s="2">
        <v>1096000000</v>
      </c>
      <c r="H763" s="2">
        <v>584000000</v>
      </c>
      <c r="I763">
        <v>0</v>
      </c>
      <c r="J763" t="s">
        <v>22</v>
      </c>
      <c r="K763" t="s">
        <v>256</v>
      </c>
    </row>
    <row r="764" spans="1:11" hidden="1" x14ac:dyDescent="0.3">
      <c r="A764">
        <v>984</v>
      </c>
      <c r="B764" t="s">
        <v>257</v>
      </c>
      <c r="C764" t="s">
        <v>15</v>
      </c>
      <c r="D764" s="1">
        <v>41819</v>
      </c>
      <c r="E764" s="2">
        <v>4607309000</v>
      </c>
      <c r="F764" s="2">
        <v>2599828000</v>
      </c>
      <c r="G764" s="2">
        <v>613341000</v>
      </c>
      <c r="H764" s="2">
        <v>716471000</v>
      </c>
      <c r="I764">
        <v>0</v>
      </c>
      <c r="J764" t="s">
        <v>22</v>
      </c>
      <c r="K764" t="s">
        <v>182</v>
      </c>
    </row>
    <row r="765" spans="1:11" hidden="1" x14ac:dyDescent="0.3">
      <c r="A765">
        <v>149</v>
      </c>
      <c r="B765" t="s">
        <v>276</v>
      </c>
      <c r="C765" t="s">
        <v>15</v>
      </c>
      <c r="D765" s="1">
        <v>41639</v>
      </c>
      <c r="E765" s="2">
        <v>4614700000</v>
      </c>
      <c r="F765" s="2">
        <v>3163900000</v>
      </c>
      <c r="G765" s="2">
        <v>548000000</v>
      </c>
      <c r="H765">
        <v>0</v>
      </c>
      <c r="I765">
        <v>0</v>
      </c>
      <c r="J765" t="s">
        <v>22</v>
      </c>
      <c r="K765" t="s">
        <v>277</v>
      </c>
    </row>
    <row r="766" spans="1:11" hidden="1" x14ac:dyDescent="0.3">
      <c r="A766">
        <v>1763</v>
      </c>
      <c r="B766" t="s">
        <v>311</v>
      </c>
      <c r="C766" t="s">
        <v>16</v>
      </c>
      <c r="D766" s="1">
        <v>42004</v>
      </c>
      <c r="E766" s="2">
        <v>4618133000</v>
      </c>
      <c r="F766" s="2">
        <v>1387375000</v>
      </c>
      <c r="G766" s="2">
        <v>1770710000</v>
      </c>
      <c r="H766" s="2">
        <v>1156386000</v>
      </c>
      <c r="I766" s="2">
        <v>66750000</v>
      </c>
      <c r="J766" t="s">
        <v>22</v>
      </c>
      <c r="K766" t="s">
        <v>23</v>
      </c>
    </row>
    <row r="767" spans="1:11" hidden="1" x14ac:dyDescent="0.3">
      <c r="A767">
        <v>881</v>
      </c>
      <c r="B767" t="s">
        <v>278</v>
      </c>
      <c r="C767" t="s">
        <v>16</v>
      </c>
      <c r="D767" s="1">
        <v>42004</v>
      </c>
      <c r="E767" s="2">
        <v>4627100000</v>
      </c>
      <c r="F767" s="2">
        <v>1768900000</v>
      </c>
      <c r="G767" s="2">
        <v>1254700000</v>
      </c>
      <c r="H767" s="2">
        <v>1006200000</v>
      </c>
      <c r="I767">
        <v>0</v>
      </c>
      <c r="J767" t="s">
        <v>22</v>
      </c>
      <c r="K767" t="s">
        <v>43</v>
      </c>
    </row>
    <row r="768" spans="1:11" hidden="1" x14ac:dyDescent="0.3">
      <c r="A768">
        <v>159</v>
      </c>
      <c r="B768" t="s">
        <v>282</v>
      </c>
      <c r="C768" t="s">
        <v>20</v>
      </c>
      <c r="D768" s="1">
        <v>42369</v>
      </c>
      <c r="E768" s="2">
        <v>4664000000</v>
      </c>
      <c r="F768" s="2">
        <v>1585000000</v>
      </c>
      <c r="G768" s="2">
        <v>1114000000</v>
      </c>
      <c r="H768" s="2">
        <v>646000000</v>
      </c>
      <c r="I768">
        <v>0</v>
      </c>
      <c r="J768" t="s">
        <v>22</v>
      </c>
      <c r="K768" t="s">
        <v>256</v>
      </c>
    </row>
    <row r="769" spans="1:11" hidden="1" x14ac:dyDescent="0.3">
      <c r="A769">
        <v>795</v>
      </c>
      <c r="B769" t="s">
        <v>312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51</v>
      </c>
      <c r="K769" t="s">
        <v>104</v>
      </c>
    </row>
    <row r="770" spans="1:11" hidden="1" x14ac:dyDescent="0.3">
      <c r="A770">
        <v>796</v>
      </c>
      <c r="B770" t="s">
        <v>312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51</v>
      </c>
      <c r="K770" t="s">
        <v>104</v>
      </c>
    </row>
    <row r="771" spans="1:11" hidden="1" x14ac:dyDescent="0.3">
      <c r="A771">
        <v>797</v>
      </c>
      <c r="B771" t="s">
        <v>312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51</v>
      </c>
      <c r="K771" t="s">
        <v>104</v>
      </c>
    </row>
    <row r="772" spans="1:11" hidden="1" x14ac:dyDescent="0.3">
      <c r="A772">
        <v>798</v>
      </c>
      <c r="B772" t="s">
        <v>312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51</v>
      </c>
      <c r="K772" t="s">
        <v>104</v>
      </c>
    </row>
    <row r="773" spans="1:11" hidden="1" x14ac:dyDescent="0.3">
      <c r="A773">
        <v>799</v>
      </c>
      <c r="B773" t="s">
        <v>313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40</v>
      </c>
      <c r="K773" t="s">
        <v>126</v>
      </c>
    </row>
    <row r="774" spans="1:11" hidden="1" x14ac:dyDescent="0.3">
      <c r="A774">
        <v>800</v>
      </c>
      <c r="B774" t="s">
        <v>313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40</v>
      </c>
      <c r="K774" t="s">
        <v>126</v>
      </c>
    </row>
    <row r="775" spans="1:11" hidden="1" x14ac:dyDescent="0.3">
      <c r="A775">
        <v>801</v>
      </c>
      <c r="B775" t="s">
        <v>313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40</v>
      </c>
      <c r="K775" t="s">
        <v>126</v>
      </c>
    </row>
    <row r="776" spans="1:11" hidden="1" x14ac:dyDescent="0.3">
      <c r="A776">
        <v>802</v>
      </c>
      <c r="B776" t="s">
        <v>313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40</v>
      </c>
      <c r="K776" t="s">
        <v>126</v>
      </c>
    </row>
    <row r="777" spans="1:11" hidden="1" x14ac:dyDescent="0.3">
      <c r="A777">
        <v>880</v>
      </c>
      <c r="B777" t="s">
        <v>278</v>
      </c>
      <c r="C777" t="s">
        <v>15</v>
      </c>
      <c r="D777" s="1">
        <v>41639</v>
      </c>
      <c r="E777" s="2">
        <v>4669100000</v>
      </c>
      <c r="F777" s="2">
        <v>1727700000</v>
      </c>
      <c r="G777" s="2">
        <v>1293200000</v>
      </c>
      <c r="H777" s="2">
        <v>1043200000</v>
      </c>
      <c r="I777">
        <v>0</v>
      </c>
      <c r="J777" t="s">
        <v>22</v>
      </c>
      <c r="K777" t="s">
        <v>43</v>
      </c>
    </row>
    <row r="778" spans="1:11" hidden="1" x14ac:dyDescent="0.3">
      <c r="A778">
        <v>1762</v>
      </c>
      <c r="B778" t="s">
        <v>311</v>
      </c>
      <c r="C778" t="s">
        <v>15</v>
      </c>
      <c r="D778" s="1">
        <v>41639</v>
      </c>
      <c r="E778" s="2">
        <v>4680380000</v>
      </c>
      <c r="F778" s="2">
        <v>1349380000</v>
      </c>
      <c r="G778" s="2">
        <v>1751275000</v>
      </c>
      <c r="H778" s="2">
        <v>957587000</v>
      </c>
      <c r="I778" s="2">
        <v>44841000</v>
      </c>
      <c r="J778" t="s">
        <v>22</v>
      </c>
      <c r="K778" t="s">
        <v>23</v>
      </c>
    </row>
    <row r="779" spans="1:11" hidden="1" x14ac:dyDescent="0.3">
      <c r="A779">
        <v>1186</v>
      </c>
      <c r="B779" t="s">
        <v>266</v>
      </c>
      <c r="C779" t="s">
        <v>16</v>
      </c>
      <c r="D779" s="1">
        <v>42029</v>
      </c>
      <c r="E779" s="2">
        <v>4682000000</v>
      </c>
      <c r="F779" s="2">
        <v>2083000000</v>
      </c>
      <c r="G779" s="2">
        <v>480000000</v>
      </c>
      <c r="H779" s="2">
        <v>1360000000</v>
      </c>
      <c r="I779">
        <v>0</v>
      </c>
      <c r="J779" t="s">
        <v>22</v>
      </c>
      <c r="K779" t="s">
        <v>32</v>
      </c>
    </row>
    <row r="780" spans="1:11" hidden="1" x14ac:dyDescent="0.3">
      <c r="A780">
        <v>846</v>
      </c>
      <c r="B780" t="s">
        <v>260</v>
      </c>
      <c r="C780" t="s">
        <v>20</v>
      </c>
      <c r="D780" s="1">
        <v>42582</v>
      </c>
      <c r="E780" s="2">
        <v>4694000000</v>
      </c>
      <c r="F780" s="2">
        <v>730000000</v>
      </c>
      <c r="G780" s="2">
        <v>1807000000</v>
      </c>
      <c r="H780" s="2">
        <v>881000000</v>
      </c>
      <c r="I780" s="2">
        <v>34000000</v>
      </c>
      <c r="J780" t="s">
        <v>22</v>
      </c>
      <c r="K780" t="s">
        <v>23</v>
      </c>
    </row>
    <row r="781" spans="1:11" hidden="1" x14ac:dyDescent="0.3">
      <c r="A781">
        <v>807</v>
      </c>
      <c r="B781" t="s">
        <v>314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25</v>
      </c>
      <c r="K781" t="s">
        <v>28</v>
      </c>
    </row>
    <row r="782" spans="1:11" hidden="1" x14ac:dyDescent="0.3">
      <c r="A782">
        <v>808</v>
      </c>
      <c r="B782" t="s">
        <v>314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25</v>
      </c>
      <c r="K782" t="s">
        <v>28</v>
      </c>
    </row>
    <row r="783" spans="1:11" hidden="1" x14ac:dyDescent="0.3">
      <c r="A783">
        <v>809</v>
      </c>
      <c r="B783" t="s">
        <v>314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25</v>
      </c>
      <c r="K783" t="s">
        <v>28</v>
      </c>
    </row>
    <row r="784" spans="1:11" hidden="1" x14ac:dyDescent="0.3">
      <c r="A784">
        <v>810</v>
      </c>
      <c r="B784" t="s">
        <v>314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25</v>
      </c>
      <c r="K784" t="s">
        <v>28</v>
      </c>
    </row>
    <row r="785" spans="1:11" hidden="1" x14ac:dyDescent="0.3">
      <c r="A785">
        <v>811</v>
      </c>
      <c r="B785" t="s">
        <v>315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56</v>
      </c>
      <c r="K785" t="s">
        <v>57</v>
      </c>
    </row>
    <row r="786" spans="1:11" hidden="1" x14ac:dyDescent="0.3">
      <c r="A786">
        <v>812</v>
      </c>
      <c r="B786" t="s">
        <v>315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56</v>
      </c>
      <c r="K786" t="s">
        <v>57</v>
      </c>
    </row>
    <row r="787" spans="1:11" hidden="1" x14ac:dyDescent="0.3">
      <c r="A787">
        <v>813</v>
      </c>
      <c r="B787" t="s">
        <v>315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56</v>
      </c>
      <c r="K787" t="s">
        <v>57</v>
      </c>
    </row>
    <row r="788" spans="1:11" hidden="1" x14ac:dyDescent="0.3">
      <c r="A788">
        <v>814</v>
      </c>
      <c r="B788" t="s">
        <v>315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56</v>
      </c>
      <c r="K788" t="s">
        <v>57</v>
      </c>
    </row>
    <row r="789" spans="1:11" hidden="1" x14ac:dyDescent="0.3">
      <c r="A789">
        <v>815</v>
      </c>
      <c r="B789" t="s">
        <v>316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40</v>
      </c>
      <c r="K789" t="s">
        <v>126</v>
      </c>
    </row>
    <row r="790" spans="1:11" hidden="1" x14ac:dyDescent="0.3">
      <c r="A790">
        <v>816</v>
      </c>
      <c r="B790" t="s">
        <v>316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40</v>
      </c>
      <c r="K790" t="s">
        <v>126</v>
      </c>
    </row>
    <row r="791" spans="1:11" hidden="1" x14ac:dyDescent="0.3">
      <c r="A791">
        <v>817</v>
      </c>
      <c r="B791" t="s">
        <v>316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40</v>
      </c>
      <c r="K791" t="s">
        <v>126</v>
      </c>
    </row>
    <row r="792" spans="1:11" hidden="1" x14ac:dyDescent="0.3">
      <c r="A792">
        <v>818</v>
      </c>
      <c r="B792" t="s">
        <v>316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40</v>
      </c>
      <c r="K792" t="s">
        <v>126</v>
      </c>
    </row>
    <row r="793" spans="1:11" hidden="1" x14ac:dyDescent="0.3">
      <c r="A793">
        <v>819</v>
      </c>
      <c r="B793" t="s">
        <v>317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25</v>
      </c>
      <c r="K793" t="s">
        <v>87</v>
      </c>
    </row>
    <row r="794" spans="1:11" hidden="1" x14ac:dyDescent="0.3">
      <c r="A794">
        <v>820</v>
      </c>
      <c r="B794" t="s">
        <v>317</v>
      </c>
      <c r="C794" t="s">
        <v>15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25</v>
      </c>
      <c r="K794" t="s">
        <v>87</v>
      </c>
    </row>
    <row r="795" spans="1:11" hidden="1" x14ac:dyDescent="0.3">
      <c r="A795">
        <v>821</v>
      </c>
      <c r="B795" t="s">
        <v>317</v>
      </c>
      <c r="C795" t="s">
        <v>16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25</v>
      </c>
      <c r="K795" t="s">
        <v>87</v>
      </c>
    </row>
    <row r="796" spans="1:11" hidden="1" x14ac:dyDescent="0.3">
      <c r="A796">
        <v>822</v>
      </c>
      <c r="B796" t="s">
        <v>317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25</v>
      </c>
      <c r="K796" t="s">
        <v>87</v>
      </c>
    </row>
    <row r="797" spans="1:11" hidden="1" x14ac:dyDescent="0.3">
      <c r="A797">
        <v>26</v>
      </c>
      <c r="B797" t="s">
        <v>261</v>
      </c>
      <c r="C797" t="s">
        <v>16</v>
      </c>
      <c r="D797" s="1">
        <v>42335</v>
      </c>
      <c r="E797" s="2">
        <v>4795511000</v>
      </c>
      <c r="F797" s="2">
        <v>744317000</v>
      </c>
      <c r="G797" s="2">
        <v>2215161000</v>
      </c>
      <c r="H797" s="2">
        <v>862730000</v>
      </c>
      <c r="I797" s="2">
        <v>68649000</v>
      </c>
      <c r="J797" t="s">
        <v>22</v>
      </c>
      <c r="K797" t="s">
        <v>98</v>
      </c>
    </row>
    <row r="798" spans="1:11" hidden="1" x14ac:dyDescent="0.3">
      <c r="A798">
        <v>645</v>
      </c>
      <c r="B798" t="s">
        <v>283</v>
      </c>
      <c r="C798" t="s">
        <v>15</v>
      </c>
      <c r="D798" s="1">
        <v>41639</v>
      </c>
      <c r="E798" s="2">
        <v>4814000000</v>
      </c>
      <c r="F798" s="2">
        <v>2776000000</v>
      </c>
      <c r="G798" s="2">
        <v>977000000</v>
      </c>
      <c r="H798">
        <v>0</v>
      </c>
      <c r="I798">
        <v>0</v>
      </c>
      <c r="J798" t="s">
        <v>22</v>
      </c>
      <c r="K798" t="s">
        <v>23</v>
      </c>
    </row>
    <row r="799" spans="1:11" x14ac:dyDescent="0.3">
      <c r="A799">
        <v>156</v>
      </c>
      <c r="B799" t="s">
        <v>282</v>
      </c>
      <c r="C799" t="s">
        <v>11</v>
      </c>
      <c r="D799" s="1">
        <v>41274</v>
      </c>
      <c r="E799" s="2">
        <v>4856000000</v>
      </c>
      <c r="F799" s="2">
        <v>1662000000</v>
      </c>
      <c r="G799" s="2">
        <v>1139000000</v>
      </c>
      <c r="H799" s="2">
        <v>604000000</v>
      </c>
      <c r="I799">
        <v>0</v>
      </c>
      <c r="J799" t="s">
        <v>22</v>
      </c>
      <c r="K799" t="s">
        <v>256</v>
      </c>
    </row>
    <row r="800" spans="1:11" hidden="1" x14ac:dyDescent="0.3">
      <c r="A800">
        <v>882</v>
      </c>
      <c r="B800" t="s">
        <v>278</v>
      </c>
      <c r="C800" t="s">
        <v>20</v>
      </c>
      <c r="D800" s="1">
        <v>42369</v>
      </c>
      <c r="E800" s="2">
        <v>4857800000</v>
      </c>
      <c r="F800" s="2">
        <v>1779200000</v>
      </c>
      <c r="G800" s="2">
        <v>1172700000</v>
      </c>
      <c r="H800" s="2">
        <v>994500000</v>
      </c>
      <c r="I800">
        <v>0</v>
      </c>
      <c r="J800" t="s">
        <v>22</v>
      </c>
      <c r="K800" t="s">
        <v>43</v>
      </c>
    </row>
    <row r="801" spans="1:11" hidden="1" x14ac:dyDescent="0.3">
      <c r="A801">
        <v>827</v>
      </c>
      <c r="B801" t="s">
        <v>318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25</v>
      </c>
      <c r="K801" t="s">
        <v>30</v>
      </c>
    </row>
    <row r="802" spans="1:11" hidden="1" x14ac:dyDescent="0.3">
      <c r="A802">
        <v>828</v>
      </c>
      <c r="B802" t="s">
        <v>318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25</v>
      </c>
      <c r="K802" t="s">
        <v>30</v>
      </c>
    </row>
    <row r="803" spans="1:11" hidden="1" x14ac:dyDescent="0.3">
      <c r="A803">
        <v>829</v>
      </c>
      <c r="B803" t="s">
        <v>318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25</v>
      </c>
      <c r="K803" t="s">
        <v>30</v>
      </c>
    </row>
    <row r="804" spans="1:11" hidden="1" x14ac:dyDescent="0.3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25</v>
      </c>
      <c r="K804" t="s">
        <v>30</v>
      </c>
    </row>
    <row r="805" spans="1:11" hidden="1" x14ac:dyDescent="0.3">
      <c r="A805">
        <v>831</v>
      </c>
      <c r="B805" t="s">
        <v>319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63</v>
      </c>
      <c r="K805" t="s">
        <v>64</v>
      </c>
    </row>
    <row r="806" spans="1:11" hidden="1" x14ac:dyDescent="0.3">
      <c r="A806">
        <v>832</v>
      </c>
      <c r="B806" t="s">
        <v>319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63</v>
      </c>
      <c r="K806" t="s">
        <v>64</v>
      </c>
    </row>
    <row r="807" spans="1:11" hidden="1" x14ac:dyDescent="0.3">
      <c r="A807">
        <v>833</v>
      </c>
      <c r="B807" t="s">
        <v>319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63</v>
      </c>
      <c r="K807" t="s">
        <v>64</v>
      </c>
    </row>
    <row r="808" spans="1:11" hidden="1" x14ac:dyDescent="0.3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63</v>
      </c>
      <c r="K808" t="s">
        <v>64</v>
      </c>
    </row>
    <row r="809" spans="1:11" hidden="1" x14ac:dyDescent="0.3">
      <c r="A809">
        <v>835</v>
      </c>
      <c r="B809" t="s">
        <v>320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25</v>
      </c>
      <c r="K809" t="s">
        <v>321</v>
      </c>
    </row>
    <row r="810" spans="1:11" hidden="1" x14ac:dyDescent="0.3">
      <c r="A810">
        <v>836</v>
      </c>
      <c r="B810" t="s">
        <v>320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25</v>
      </c>
      <c r="K810" t="s">
        <v>321</v>
      </c>
    </row>
    <row r="811" spans="1:11" hidden="1" x14ac:dyDescent="0.3">
      <c r="A811">
        <v>837</v>
      </c>
      <c r="B811" t="s">
        <v>320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25</v>
      </c>
      <c r="K811" t="s">
        <v>321</v>
      </c>
    </row>
    <row r="812" spans="1:11" hidden="1" x14ac:dyDescent="0.3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25</v>
      </c>
      <c r="K812" t="s">
        <v>321</v>
      </c>
    </row>
    <row r="813" spans="1:11" hidden="1" x14ac:dyDescent="0.3">
      <c r="A813">
        <v>1764</v>
      </c>
      <c r="B813" t="s">
        <v>311</v>
      </c>
      <c r="C813" t="s">
        <v>20</v>
      </c>
      <c r="D813" s="1">
        <v>42369</v>
      </c>
      <c r="E813" s="2">
        <v>4968301000</v>
      </c>
      <c r="F813" s="2">
        <v>2077748000</v>
      </c>
      <c r="G813" s="2">
        <v>1768522000</v>
      </c>
      <c r="H813" s="2">
        <v>1177923000</v>
      </c>
      <c r="I813" s="2">
        <v>79042000</v>
      </c>
      <c r="J813" t="s">
        <v>22</v>
      </c>
      <c r="K813" t="s">
        <v>23</v>
      </c>
    </row>
    <row r="814" spans="1:11" x14ac:dyDescent="0.3">
      <c r="A814">
        <v>1761</v>
      </c>
      <c r="B814" t="s">
        <v>311</v>
      </c>
      <c r="C814" t="s">
        <v>11</v>
      </c>
      <c r="D814" s="1">
        <v>41274</v>
      </c>
      <c r="E814" s="2">
        <v>4986566000</v>
      </c>
      <c r="F814" s="2">
        <v>1620566000</v>
      </c>
      <c r="G814" s="2">
        <v>1641819000</v>
      </c>
      <c r="H814" s="2">
        <v>885824000</v>
      </c>
      <c r="I814" s="2">
        <v>35819000</v>
      </c>
      <c r="J814" t="s">
        <v>22</v>
      </c>
      <c r="K814" t="s">
        <v>23</v>
      </c>
    </row>
    <row r="815" spans="1:11" hidden="1" x14ac:dyDescent="0.3">
      <c r="A815">
        <v>1187</v>
      </c>
      <c r="B815" t="s">
        <v>266</v>
      </c>
      <c r="C815" t="s">
        <v>20</v>
      </c>
      <c r="D815" s="1">
        <v>42400</v>
      </c>
      <c r="E815" s="2">
        <v>5010000000</v>
      </c>
      <c r="F815" s="2">
        <v>2199000000</v>
      </c>
      <c r="G815" s="2">
        <v>602000000</v>
      </c>
      <c r="H815" s="2">
        <v>1331000000</v>
      </c>
      <c r="I815">
        <v>0</v>
      </c>
      <c r="J815" t="s">
        <v>22</v>
      </c>
      <c r="K815" t="s">
        <v>32</v>
      </c>
    </row>
    <row r="816" spans="1:11" hidden="1" x14ac:dyDescent="0.3">
      <c r="A816">
        <v>804</v>
      </c>
      <c r="B816" t="s">
        <v>322</v>
      </c>
      <c r="C816" t="s">
        <v>15</v>
      </c>
      <c r="D816" s="1">
        <v>41817</v>
      </c>
      <c r="E816" s="2">
        <v>5012000000</v>
      </c>
      <c r="F816" s="2">
        <v>3310000000</v>
      </c>
      <c r="G816" s="2">
        <v>820000000</v>
      </c>
      <c r="H816">
        <v>0</v>
      </c>
      <c r="I816">
        <v>0</v>
      </c>
      <c r="J816" t="s">
        <v>22</v>
      </c>
      <c r="K816" t="s">
        <v>323</v>
      </c>
    </row>
    <row r="817" spans="1:11" hidden="1" x14ac:dyDescent="0.3">
      <c r="A817">
        <v>646</v>
      </c>
      <c r="B817" t="s">
        <v>283</v>
      </c>
      <c r="C817" t="s">
        <v>16</v>
      </c>
      <c r="D817" s="1">
        <v>42004</v>
      </c>
      <c r="E817" s="2">
        <v>5066000000</v>
      </c>
      <c r="F817" s="2">
        <v>2881000000</v>
      </c>
      <c r="G817" s="2">
        <v>975000000</v>
      </c>
      <c r="H817">
        <v>0</v>
      </c>
      <c r="I817">
        <v>0</v>
      </c>
      <c r="J817" t="s">
        <v>22</v>
      </c>
      <c r="K817" t="s">
        <v>23</v>
      </c>
    </row>
    <row r="818" spans="1:11" hidden="1" x14ac:dyDescent="0.3">
      <c r="A818">
        <v>805</v>
      </c>
      <c r="B818" t="s">
        <v>322</v>
      </c>
      <c r="C818" t="s">
        <v>16</v>
      </c>
      <c r="D818" s="1">
        <v>42188</v>
      </c>
      <c r="E818" s="2">
        <v>5083000000</v>
      </c>
      <c r="F818" s="2">
        <v>3348000000</v>
      </c>
      <c r="G818" s="2">
        <v>976000000</v>
      </c>
      <c r="H818">
        <v>0</v>
      </c>
      <c r="I818">
        <v>0</v>
      </c>
      <c r="J818" t="s">
        <v>22</v>
      </c>
      <c r="K818" t="s">
        <v>323</v>
      </c>
    </row>
    <row r="819" spans="1:11" x14ac:dyDescent="0.3">
      <c r="A819">
        <v>803</v>
      </c>
      <c r="B819" t="s">
        <v>322</v>
      </c>
      <c r="C819" t="s">
        <v>11</v>
      </c>
      <c r="D819" s="1">
        <v>41453</v>
      </c>
      <c r="E819" s="2">
        <v>5112000000</v>
      </c>
      <c r="F819" s="2">
        <v>3385000000</v>
      </c>
      <c r="G819" s="2">
        <v>914000000</v>
      </c>
      <c r="H819">
        <v>0</v>
      </c>
      <c r="I819">
        <v>0</v>
      </c>
      <c r="J819" t="s">
        <v>22</v>
      </c>
      <c r="K819" t="s">
        <v>323</v>
      </c>
    </row>
    <row r="820" spans="1:11" hidden="1" x14ac:dyDescent="0.3">
      <c r="A820">
        <v>647</v>
      </c>
      <c r="B820" t="s">
        <v>283</v>
      </c>
      <c r="C820" t="s">
        <v>20</v>
      </c>
      <c r="D820" s="1">
        <v>42369</v>
      </c>
      <c r="E820" s="2">
        <v>5254000000</v>
      </c>
      <c r="F820" s="2">
        <v>2909000000</v>
      </c>
      <c r="G820" s="2">
        <v>1034000000</v>
      </c>
      <c r="H820">
        <v>0</v>
      </c>
      <c r="I820">
        <v>0</v>
      </c>
      <c r="J820" t="s">
        <v>22</v>
      </c>
      <c r="K820" t="s">
        <v>23</v>
      </c>
    </row>
    <row r="821" spans="1:11" hidden="1" x14ac:dyDescent="0.3">
      <c r="A821">
        <v>847</v>
      </c>
      <c r="B821" t="s">
        <v>324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63</v>
      </c>
      <c r="K821" t="s">
        <v>100</v>
      </c>
    </row>
    <row r="822" spans="1:11" hidden="1" x14ac:dyDescent="0.3">
      <c r="A822">
        <v>848</v>
      </c>
      <c r="B822" t="s">
        <v>324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63</v>
      </c>
      <c r="K822" t="s">
        <v>100</v>
      </c>
    </row>
    <row r="823" spans="1:11" hidden="1" x14ac:dyDescent="0.3">
      <c r="A823">
        <v>849</v>
      </c>
      <c r="B823" t="s">
        <v>324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63</v>
      </c>
      <c r="K823" t="s">
        <v>100</v>
      </c>
    </row>
    <row r="824" spans="1:11" hidden="1" x14ac:dyDescent="0.3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63</v>
      </c>
      <c r="K824" t="s">
        <v>100</v>
      </c>
    </row>
    <row r="825" spans="1:11" hidden="1" x14ac:dyDescent="0.3">
      <c r="A825">
        <v>851</v>
      </c>
      <c r="B825" t="s">
        <v>325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326</v>
      </c>
    </row>
    <row r="826" spans="1:11" hidden="1" x14ac:dyDescent="0.3">
      <c r="A826">
        <v>852</v>
      </c>
      <c r="B826" t="s">
        <v>325</v>
      </c>
      <c r="C826" t="s">
        <v>15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326</v>
      </c>
    </row>
    <row r="827" spans="1:11" hidden="1" x14ac:dyDescent="0.3">
      <c r="A827">
        <v>853</v>
      </c>
      <c r="B827" t="s">
        <v>325</v>
      </c>
      <c r="C827" t="s">
        <v>16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326</v>
      </c>
    </row>
    <row r="828" spans="1:11" hidden="1" x14ac:dyDescent="0.3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326</v>
      </c>
    </row>
    <row r="829" spans="1:11" hidden="1" x14ac:dyDescent="0.3">
      <c r="A829">
        <v>855</v>
      </c>
      <c r="B829" t="s">
        <v>327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56</v>
      </c>
      <c r="K829" t="s">
        <v>57</v>
      </c>
    </row>
    <row r="830" spans="1:11" hidden="1" x14ac:dyDescent="0.3">
      <c r="A830">
        <v>856</v>
      </c>
      <c r="B830" t="s">
        <v>327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56</v>
      </c>
      <c r="K830" t="s">
        <v>57</v>
      </c>
    </row>
    <row r="831" spans="1:11" hidden="1" x14ac:dyDescent="0.3">
      <c r="A831">
        <v>857</v>
      </c>
      <c r="B831" t="s">
        <v>327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56</v>
      </c>
      <c r="K831" t="s">
        <v>57</v>
      </c>
    </row>
    <row r="832" spans="1:11" hidden="1" x14ac:dyDescent="0.3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56</v>
      </c>
      <c r="K832" t="s">
        <v>57</v>
      </c>
    </row>
    <row r="833" spans="1:11" hidden="1" x14ac:dyDescent="0.3">
      <c r="A833">
        <v>859</v>
      </c>
      <c r="B833" t="s">
        <v>328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25</v>
      </c>
      <c r="K833" t="s">
        <v>30</v>
      </c>
    </row>
    <row r="834" spans="1:11" hidden="1" x14ac:dyDescent="0.3">
      <c r="A834">
        <v>860</v>
      </c>
      <c r="B834" t="s">
        <v>328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25</v>
      </c>
      <c r="K834" t="s">
        <v>30</v>
      </c>
    </row>
    <row r="835" spans="1:11" hidden="1" x14ac:dyDescent="0.3">
      <c r="A835">
        <v>861</v>
      </c>
      <c r="B835" t="s">
        <v>328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25</v>
      </c>
      <c r="K835" t="s">
        <v>30</v>
      </c>
    </row>
    <row r="836" spans="1:11" hidden="1" x14ac:dyDescent="0.3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25</v>
      </c>
      <c r="K836" t="s">
        <v>30</v>
      </c>
    </row>
    <row r="837" spans="1:11" hidden="1" x14ac:dyDescent="0.3">
      <c r="A837">
        <v>1381</v>
      </c>
      <c r="B837" t="s">
        <v>306</v>
      </c>
      <c r="C837" t="s">
        <v>20</v>
      </c>
      <c r="D837" s="1">
        <v>42735</v>
      </c>
      <c r="E837" s="2">
        <v>9387700000</v>
      </c>
      <c r="F837" s="2">
        <v>5764000000</v>
      </c>
      <c r="G837" s="2">
        <v>1054500000</v>
      </c>
      <c r="H837">
        <v>0</v>
      </c>
      <c r="I837" s="2">
        <v>991100000</v>
      </c>
      <c r="J837" t="s">
        <v>12</v>
      </c>
      <c r="K837" t="s">
        <v>66</v>
      </c>
    </row>
    <row r="838" spans="1:11" hidden="1" x14ac:dyDescent="0.3">
      <c r="A838">
        <v>725</v>
      </c>
      <c r="B838" t="s">
        <v>307</v>
      </c>
      <c r="C838" t="s">
        <v>15</v>
      </c>
      <c r="D838" s="1">
        <v>41639</v>
      </c>
      <c r="E838" s="2">
        <v>9437758000</v>
      </c>
      <c r="F838" s="2">
        <v>5301275000</v>
      </c>
      <c r="G838" s="2">
        <v>2839629000</v>
      </c>
      <c r="H838">
        <v>0</v>
      </c>
      <c r="I838">
        <v>0</v>
      </c>
      <c r="J838" t="s">
        <v>12</v>
      </c>
      <c r="K838" t="s">
        <v>308</v>
      </c>
    </row>
    <row r="839" spans="1:11" hidden="1" x14ac:dyDescent="0.3">
      <c r="A839">
        <v>1171</v>
      </c>
      <c r="B839" t="s">
        <v>329</v>
      </c>
      <c r="C839" t="s">
        <v>20</v>
      </c>
      <c r="D839" s="1">
        <v>42735</v>
      </c>
      <c r="E839" s="2">
        <v>9888000000</v>
      </c>
      <c r="F839" s="2">
        <v>3045000000</v>
      </c>
      <c r="G839" s="2">
        <v>2743000000</v>
      </c>
      <c r="H839">
        <v>0</v>
      </c>
      <c r="I839" s="2">
        <v>1026000000</v>
      </c>
      <c r="J839" t="s">
        <v>12</v>
      </c>
      <c r="K839" t="s">
        <v>96</v>
      </c>
    </row>
    <row r="840" spans="1:11" hidden="1" x14ac:dyDescent="0.3">
      <c r="A840">
        <v>726</v>
      </c>
      <c r="B840" t="s">
        <v>307</v>
      </c>
      <c r="C840" t="s">
        <v>16</v>
      </c>
      <c r="D840" s="1">
        <v>42004</v>
      </c>
      <c r="E840" s="2">
        <v>9964953000</v>
      </c>
      <c r="F840" s="2">
        <v>5650711000</v>
      </c>
      <c r="G840" s="2">
        <v>2967125000</v>
      </c>
      <c r="H840">
        <v>0</v>
      </c>
      <c r="I840">
        <v>0</v>
      </c>
      <c r="J840" t="s">
        <v>12</v>
      </c>
      <c r="K840" t="s">
        <v>308</v>
      </c>
    </row>
    <row r="841" spans="1:11" hidden="1" x14ac:dyDescent="0.3">
      <c r="A841">
        <v>867</v>
      </c>
      <c r="B841" t="s">
        <v>330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51</v>
      </c>
      <c r="K841" t="s">
        <v>79</v>
      </c>
    </row>
    <row r="842" spans="1:11" hidden="1" x14ac:dyDescent="0.3">
      <c r="A842">
        <v>868</v>
      </c>
      <c r="B842" t="s">
        <v>330</v>
      </c>
      <c r="C842" t="s">
        <v>15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51</v>
      </c>
      <c r="K842" t="s">
        <v>79</v>
      </c>
    </row>
    <row r="843" spans="1:11" hidden="1" x14ac:dyDescent="0.3">
      <c r="A843">
        <v>869</v>
      </c>
      <c r="B843" t="s">
        <v>330</v>
      </c>
      <c r="C843" t="s">
        <v>16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51</v>
      </c>
      <c r="K843" t="s">
        <v>79</v>
      </c>
    </row>
    <row r="844" spans="1:11" hidden="1" x14ac:dyDescent="0.3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51</v>
      </c>
      <c r="K844" t="s">
        <v>79</v>
      </c>
    </row>
    <row r="845" spans="1:11" hidden="1" x14ac:dyDescent="0.3">
      <c r="A845">
        <v>727</v>
      </c>
      <c r="B845" t="s">
        <v>307</v>
      </c>
      <c r="C845" t="s">
        <v>20</v>
      </c>
      <c r="D845" s="1">
        <v>42369</v>
      </c>
      <c r="E845" s="2">
        <v>9973384000</v>
      </c>
      <c r="F845" s="2">
        <v>5741956000</v>
      </c>
      <c r="G845" s="2">
        <v>2931108000</v>
      </c>
      <c r="H845">
        <v>0</v>
      </c>
      <c r="I845">
        <v>0</v>
      </c>
      <c r="J845" t="s">
        <v>12</v>
      </c>
      <c r="K845" t="s">
        <v>308</v>
      </c>
    </row>
    <row r="846" spans="1:11" hidden="1" x14ac:dyDescent="0.3">
      <c r="A846">
        <v>962</v>
      </c>
      <c r="B846" t="s">
        <v>331</v>
      </c>
      <c r="C846" t="s">
        <v>20</v>
      </c>
      <c r="D846" s="1">
        <v>42369</v>
      </c>
      <c r="E846" s="2">
        <v>10466000000</v>
      </c>
      <c r="F846" s="2">
        <v>9576000000</v>
      </c>
      <c r="G846">
        <v>0</v>
      </c>
      <c r="H846">
        <v>0</v>
      </c>
      <c r="I846">
        <v>0</v>
      </c>
      <c r="J846" t="s">
        <v>12</v>
      </c>
      <c r="K846" t="s">
        <v>66</v>
      </c>
    </row>
    <row r="847" spans="1:11" hidden="1" x14ac:dyDescent="0.3">
      <c r="A847">
        <v>1170</v>
      </c>
      <c r="B847" t="s">
        <v>329</v>
      </c>
      <c r="C847" t="s">
        <v>16</v>
      </c>
      <c r="D847" s="1">
        <v>42369</v>
      </c>
      <c r="E847" s="2">
        <v>10511000000</v>
      </c>
      <c r="F847" s="2">
        <v>3662000000</v>
      </c>
      <c r="G847" s="2">
        <v>2911000000</v>
      </c>
      <c r="H847">
        <v>0</v>
      </c>
      <c r="I847" s="2">
        <v>1054000000</v>
      </c>
      <c r="J847" t="s">
        <v>12</v>
      </c>
      <c r="K847" t="s">
        <v>96</v>
      </c>
    </row>
    <row r="848" spans="1:11" hidden="1" x14ac:dyDescent="0.3">
      <c r="A848">
        <v>878</v>
      </c>
      <c r="B848" t="s">
        <v>332</v>
      </c>
      <c r="C848" t="s">
        <v>20</v>
      </c>
      <c r="D848" s="1">
        <v>42643</v>
      </c>
      <c r="E848" s="2">
        <v>10964157000</v>
      </c>
      <c r="F848" s="2">
        <v>9196326000</v>
      </c>
      <c r="G848" s="2">
        <v>1429233000</v>
      </c>
      <c r="H848">
        <v>0</v>
      </c>
      <c r="I848">
        <v>0</v>
      </c>
      <c r="J848" t="s">
        <v>12</v>
      </c>
      <c r="K848" t="s">
        <v>66</v>
      </c>
    </row>
    <row r="849" spans="1:11" hidden="1" x14ac:dyDescent="0.3">
      <c r="A849">
        <v>961</v>
      </c>
      <c r="B849" t="s">
        <v>331</v>
      </c>
      <c r="C849" t="s">
        <v>16</v>
      </c>
      <c r="D849" s="1">
        <v>42004</v>
      </c>
      <c r="E849" s="2">
        <v>10986000000</v>
      </c>
      <c r="F849" s="2">
        <v>9974000000</v>
      </c>
      <c r="G849">
        <v>0</v>
      </c>
      <c r="H849">
        <v>0</v>
      </c>
      <c r="I849">
        <v>0</v>
      </c>
      <c r="J849" t="s">
        <v>12</v>
      </c>
      <c r="K849" t="s">
        <v>66</v>
      </c>
    </row>
    <row r="850" spans="1:11" hidden="1" x14ac:dyDescent="0.3">
      <c r="A850">
        <v>399</v>
      </c>
      <c r="B850" t="s">
        <v>333</v>
      </c>
      <c r="C850" t="s">
        <v>20</v>
      </c>
      <c r="D850" s="1">
        <v>42734</v>
      </c>
      <c r="E850" s="2">
        <v>11069000000</v>
      </c>
      <c r="F850" s="2">
        <v>2782000000</v>
      </c>
      <c r="G850" s="2">
        <v>3597000000</v>
      </c>
      <c r="H850">
        <v>0</v>
      </c>
      <c r="I850" s="2">
        <v>1301000000</v>
      </c>
      <c r="J850" t="s">
        <v>12</v>
      </c>
      <c r="K850" t="s">
        <v>96</v>
      </c>
    </row>
    <row r="851" spans="1:11" hidden="1" x14ac:dyDescent="0.3">
      <c r="A851">
        <v>1168</v>
      </c>
      <c r="B851" t="s">
        <v>329</v>
      </c>
      <c r="C851" t="s">
        <v>11</v>
      </c>
      <c r="D851" s="1">
        <v>41639</v>
      </c>
      <c r="E851" s="2">
        <v>11245000000</v>
      </c>
      <c r="F851" s="2">
        <v>4070000000</v>
      </c>
      <c r="G851" s="2">
        <v>3002000000</v>
      </c>
      <c r="H851">
        <v>0</v>
      </c>
      <c r="I851" s="2">
        <v>916000000</v>
      </c>
      <c r="J851" t="s">
        <v>12</v>
      </c>
      <c r="K851" t="s">
        <v>96</v>
      </c>
    </row>
    <row r="852" spans="1:11" hidden="1" x14ac:dyDescent="0.3">
      <c r="A852">
        <v>306</v>
      </c>
      <c r="B852" t="s">
        <v>334</v>
      </c>
      <c r="C852" t="s">
        <v>11</v>
      </c>
      <c r="D852" s="1">
        <v>41274</v>
      </c>
      <c r="E852" s="2">
        <v>11359113000</v>
      </c>
      <c r="F852" s="2">
        <v>9641542000</v>
      </c>
      <c r="G852" s="2">
        <v>1042251000</v>
      </c>
      <c r="H852">
        <v>0</v>
      </c>
      <c r="I852">
        <v>0</v>
      </c>
      <c r="J852" t="s">
        <v>12</v>
      </c>
      <c r="K852" t="s">
        <v>245</v>
      </c>
    </row>
    <row r="853" spans="1:11" hidden="1" x14ac:dyDescent="0.3">
      <c r="A853">
        <v>985</v>
      </c>
      <c r="B853" t="s">
        <v>257</v>
      </c>
      <c r="C853" t="s">
        <v>16</v>
      </c>
      <c r="D853" s="1">
        <v>42183</v>
      </c>
      <c r="E853" s="2">
        <v>5259312000</v>
      </c>
      <c r="F853" s="2">
        <v>2974976000</v>
      </c>
      <c r="G853" s="2">
        <v>591611000</v>
      </c>
      <c r="H853" s="2">
        <v>825242000</v>
      </c>
      <c r="I853">
        <v>0</v>
      </c>
      <c r="J853" t="s">
        <v>22</v>
      </c>
      <c r="K853" t="s">
        <v>182</v>
      </c>
    </row>
    <row r="854" spans="1:11" hidden="1" x14ac:dyDescent="0.3">
      <c r="A854">
        <v>38</v>
      </c>
      <c r="B854" t="s">
        <v>259</v>
      </c>
      <c r="C854" t="s">
        <v>16</v>
      </c>
      <c r="D854" s="1">
        <v>42004</v>
      </c>
      <c r="E854" s="2">
        <v>5302940000</v>
      </c>
      <c r="F854" s="2">
        <v>3643979000</v>
      </c>
      <c r="G854" s="2">
        <v>247412000</v>
      </c>
      <c r="H854">
        <v>0</v>
      </c>
      <c r="I854" s="2">
        <v>313082000</v>
      </c>
      <c r="J854" t="s">
        <v>22</v>
      </c>
      <c r="K854" t="s">
        <v>175</v>
      </c>
    </row>
    <row r="855" spans="1:11" hidden="1" x14ac:dyDescent="0.3">
      <c r="A855">
        <v>150</v>
      </c>
      <c r="B855" t="s">
        <v>276</v>
      </c>
      <c r="C855" t="s">
        <v>16</v>
      </c>
      <c r="D855" s="1">
        <v>42004</v>
      </c>
      <c r="E855" s="2">
        <v>5345500000</v>
      </c>
      <c r="F855" s="2">
        <v>3651700000</v>
      </c>
      <c r="G855" s="2">
        <v>645100000</v>
      </c>
      <c r="H855">
        <v>0</v>
      </c>
      <c r="I855">
        <v>0</v>
      </c>
      <c r="J855" t="s">
        <v>22</v>
      </c>
      <c r="K855" t="s">
        <v>277</v>
      </c>
    </row>
    <row r="856" spans="1:11" hidden="1" x14ac:dyDescent="0.3">
      <c r="A856">
        <v>388</v>
      </c>
      <c r="B856" t="s">
        <v>221</v>
      </c>
      <c r="C856" t="s">
        <v>16</v>
      </c>
      <c r="D856" s="1">
        <v>42035</v>
      </c>
      <c r="E856" s="2">
        <v>5373586000</v>
      </c>
      <c r="F856" s="2">
        <v>1289270000</v>
      </c>
      <c r="G856" s="2">
        <v>3437032000</v>
      </c>
      <c r="H856" s="2">
        <v>792917000</v>
      </c>
      <c r="I856">
        <v>0</v>
      </c>
      <c r="J856" t="s">
        <v>22</v>
      </c>
      <c r="K856" t="s">
        <v>23</v>
      </c>
    </row>
    <row r="857" spans="1:11" hidden="1" x14ac:dyDescent="0.3">
      <c r="A857">
        <v>883</v>
      </c>
      <c r="B857" t="s">
        <v>335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51</v>
      </c>
      <c r="K857" t="s">
        <v>107</v>
      </c>
    </row>
    <row r="858" spans="1:11" hidden="1" x14ac:dyDescent="0.3">
      <c r="A858">
        <v>884</v>
      </c>
      <c r="B858" t="s">
        <v>335</v>
      </c>
      <c r="C858" t="s">
        <v>15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51</v>
      </c>
      <c r="K858" t="s">
        <v>107</v>
      </c>
    </row>
    <row r="859" spans="1:11" hidden="1" x14ac:dyDescent="0.3">
      <c r="A859">
        <v>885</v>
      </c>
      <c r="B859" t="s">
        <v>335</v>
      </c>
      <c r="C859" t="s">
        <v>16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51</v>
      </c>
      <c r="K859" t="s">
        <v>107</v>
      </c>
    </row>
    <row r="860" spans="1:11" hidden="1" x14ac:dyDescent="0.3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51</v>
      </c>
      <c r="K860" t="s">
        <v>107</v>
      </c>
    </row>
    <row r="861" spans="1:11" hidden="1" x14ac:dyDescent="0.3">
      <c r="A861">
        <v>887</v>
      </c>
      <c r="B861" t="s">
        <v>336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337</v>
      </c>
    </row>
    <row r="862" spans="1:11" hidden="1" x14ac:dyDescent="0.3">
      <c r="A862">
        <v>888</v>
      </c>
      <c r="B862" t="s">
        <v>336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337</v>
      </c>
    </row>
    <row r="863" spans="1:11" hidden="1" x14ac:dyDescent="0.3">
      <c r="A863">
        <v>889</v>
      </c>
      <c r="B863" t="s">
        <v>336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337</v>
      </c>
    </row>
    <row r="864" spans="1:11" hidden="1" x14ac:dyDescent="0.3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337</v>
      </c>
    </row>
    <row r="865" spans="1:11" hidden="1" x14ac:dyDescent="0.3">
      <c r="A865">
        <v>891</v>
      </c>
      <c r="B865" t="s">
        <v>338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40</v>
      </c>
      <c r="K865" t="s">
        <v>126</v>
      </c>
    </row>
    <row r="866" spans="1:11" hidden="1" x14ac:dyDescent="0.3">
      <c r="A866">
        <v>892</v>
      </c>
      <c r="B866" t="s">
        <v>338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40</v>
      </c>
      <c r="K866" t="s">
        <v>126</v>
      </c>
    </row>
    <row r="867" spans="1:11" hidden="1" x14ac:dyDescent="0.3">
      <c r="A867">
        <v>893</v>
      </c>
      <c r="B867" t="s">
        <v>338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40</v>
      </c>
      <c r="K867" t="s">
        <v>126</v>
      </c>
    </row>
    <row r="868" spans="1:11" hidden="1" x14ac:dyDescent="0.3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40</v>
      </c>
      <c r="K868" t="s">
        <v>126</v>
      </c>
    </row>
    <row r="869" spans="1:11" hidden="1" x14ac:dyDescent="0.3">
      <c r="A869">
        <v>895</v>
      </c>
      <c r="B869" t="s">
        <v>339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51</v>
      </c>
      <c r="K869" t="s">
        <v>107</v>
      </c>
    </row>
    <row r="870" spans="1:11" hidden="1" x14ac:dyDescent="0.3">
      <c r="A870">
        <v>896</v>
      </c>
      <c r="B870" t="s">
        <v>339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51</v>
      </c>
      <c r="K870" t="s">
        <v>107</v>
      </c>
    </row>
    <row r="871" spans="1:11" hidden="1" x14ac:dyDescent="0.3">
      <c r="A871">
        <v>897</v>
      </c>
      <c r="B871" t="s">
        <v>339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51</v>
      </c>
      <c r="K871" t="s">
        <v>107</v>
      </c>
    </row>
    <row r="872" spans="1:11" hidden="1" x14ac:dyDescent="0.3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51</v>
      </c>
      <c r="K872" t="s">
        <v>107</v>
      </c>
    </row>
    <row r="873" spans="1:11" hidden="1" x14ac:dyDescent="0.3">
      <c r="A873">
        <v>899</v>
      </c>
      <c r="B873" t="s">
        <v>340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56</v>
      </c>
      <c r="K873" t="s">
        <v>57</v>
      </c>
    </row>
    <row r="874" spans="1:11" hidden="1" x14ac:dyDescent="0.3">
      <c r="A874">
        <v>900</v>
      </c>
      <c r="B874" t="s">
        <v>340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56</v>
      </c>
      <c r="K874" t="s">
        <v>57</v>
      </c>
    </row>
    <row r="875" spans="1:11" hidden="1" x14ac:dyDescent="0.3">
      <c r="A875">
        <v>901</v>
      </c>
      <c r="B875" t="s">
        <v>340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56</v>
      </c>
      <c r="K875" t="s">
        <v>57</v>
      </c>
    </row>
    <row r="876" spans="1:11" hidden="1" x14ac:dyDescent="0.3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56</v>
      </c>
      <c r="K876" t="s">
        <v>57</v>
      </c>
    </row>
    <row r="877" spans="1:11" hidden="1" x14ac:dyDescent="0.3">
      <c r="A877">
        <v>1716</v>
      </c>
      <c r="B877" t="s">
        <v>341</v>
      </c>
      <c r="C877" t="s">
        <v>20</v>
      </c>
      <c r="D877" s="1">
        <v>42369</v>
      </c>
      <c r="E877" s="2">
        <v>5483700000</v>
      </c>
      <c r="F877" s="2">
        <v>3199400000</v>
      </c>
      <c r="G877" s="2">
        <v>1174900000</v>
      </c>
      <c r="H877">
        <v>0</v>
      </c>
      <c r="I877">
        <v>0</v>
      </c>
      <c r="J877" t="s">
        <v>22</v>
      </c>
      <c r="K877" t="s">
        <v>23</v>
      </c>
    </row>
    <row r="878" spans="1:11" hidden="1" x14ac:dyDescent="0.3">
      <c r="A878">
        <v>1149</v>
      </c>
      <c r="B878" t="s">
        <v>281</v>
      </c>
      <c r="C878" t="s">
        <v>15</v>
      </c>
      <c r="D878" s="1">
        <v>42004</v>
      </c>
      <c r="E878" s="2">
        <v>5504656000</v>
      </c>
      <c r="F878" s="2">
        <v>3752760000</v>
      </c>
      <c r="G878" s="2">
        <v>876927000</v>
      </c>
      <c r="H878" s="2">
        <v>472321000</v>
      </c>
      <c r="I878">
        <v>0</v>
      </c>
      <c r="J878" t="s">
        <v>22</v>
      </c>
      <c r="K878" t="s">
        <v>23</v>
      </c>
    </row>
    <row r="879" spans="1:11" hidden="1" x14ac:dyDescent="0.3">
      <c r="A879">
        <v>1714</v>
      </c>
      <c r="B879" t="s">
        <v>341</v>
      </c>
      <c r="C879" t="s">
        <v>15</v>
      </c>
      <c r="D879" s="1">
        <v>41639</v>
      </c>
      <c r="E879" s="2">
        <v>5542000000</v>
      </c>
      <c r="F879" s="2">
        <v>3235000000</v>
      </c>
      <c r="G879" s="2">
        <v>1199600000</v>
      </c>
      <c r="H879">
        <v>0</v>
      </c>
      <c r="I879">
        <v>0</v>
      </c>
      <c r="J879" t="s">
        <v>22</v>
      </c>
      <c r="K879" t="s">
        <v>23</v>
      </c>
    </row>
    <row r="880" spans="1:11" hidden="1" x14ac:dyDescent="0.3">
      <c r="A880">
        <v>1175</v>
      </c>
      <c r="B880" t="s">
        <v>342</v>
      </c>
      <c r="C880" t="s">
        <v>20</v>
      </c>
      <c r="D880" s="1">
        <v>42489</v>
      </c>
      <c r="E880" s="2">
        <v>5546000000</v>
      </c>
      <c r="F880" s="2">
        <v>2173000000</v>
      </c>
      <c r="G880" s="2">
        <v>2099000000</v>
      </c>
      <c r="H880" s="2">
        <v>861000000</v>
      </c>
      <c r="I880">
        <v>0</v>
      </c>
      <c r="J880" t="s">
        <v>22</v>
      </c>
      <c r="K880" t="s">
        <v>23</v>
      </c>
    </row>
    <row r="881" spans="1:11" hidden="1" x14ac:dyDescent="0.3">
      <c r="A881">
        <v>907</v>
      </c>
      <c r="B881" t="s">
        <v>343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40</v>
      </c>
      <c r="K881" t="s">
        <v>144</v>
      </c>
    </row>
    <row r="882" spans="1:11" hidden="1" x14ac:dyDescent="0.3">
      <c r="A882">
        <v>908</v>
      </c>
      <c r="B882" t="s">
        <v>343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40</v>
      </c>
      <c r="K882" t="s">
        <v>144</v>
      </c>
    </row>
    <row r="883" spans="1:11" hidden="1" x14ac:dyDescent="0.3">
      <c r="A883">
        <v>909</v>
      </c>
      <c r="B883" t="s">
        <v>343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40</v>
      </c>
      <c r="K883" t="s">
        <v>144</v>
      </c>
    </row>
    <row r="884" spans="1:11" hidden="1" x14ac:dyDescent="0.3">
      <c r="A884">
        <v>910</v>
      </c>
      <c r="B884" t="s">
        <v>343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40</v>
      </c>
      <c r="K884" t="s">
        <v>144</v>
      </c>
    </row>
    <row r="885" spans="1:11" hidden="1" x14ac:dyDescent="0.3">
      <c r="A885">
        <v>911</v>
      </c>
      <c r="B885" t="s">
        <v>344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89</v>
      </c>
      <c r="K885" t="s">
        <v>345</v>
      </c>
    </row>
    <row r="886" spans="1:11" hidden="1" x14ac:dyDescent="0.3">
      <c r="A886">
        <v>912</v>
      </c>
      <c r="B886" t="s">
        <v>344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89</v>
      </c>
      <c r="K886" t="s">
        <v>345</v>
      </c>
    </row>
    <row r="887" spans="1:11" hidden="1" x14ac:dyDescent="0.3">
      <c r="A887">
        <v>913</v>
      </c>
      <c r="B887" t="s">
        <v>344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89</v>
      </c>
      <c r="K887" t="s">
        <v>345</v>
      </c>
    </row>
    <row r="888" spans="1:11" hidden="1" x14ac:dyDescent="0.3">
      <c r="A888">
        <v>914</v>
      </c>
      <c r="B888" t="s">
        <v>344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89</v>
      </c>
      <c r="K888" t="s">
        <v>345</v>
      </c>
    </row>
    <row r="889" spans="1:11" hidden="1" x14ac:dyDescent="0.3">
      <c r="A889">
        <v>915</v>
      </c>
      <c r="B889" t="s">
        <v>346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85</v>
      </c>
    </row>
    <row r="890" spans="1:11" hidden="1" x14ac:dyDescent="0.3">
      <c r="A890">
        <v>916</v>
      </c>
      <c r="B890" t="s">
        <v>346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85</v>
      </c>
    </row>
    <row r="891" spans="1:11" hidden="1" x14ac:dyDescent="0.3">
      <c r="A891">
        <v>917</v>
      </c>
      <c r="B891" t="s">
        <v>346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85</v>
      </c>
    </row>
    <row r="892" spans="1:11" hidden="1" x14ac:dyDescent="0.3">
      <c r="A892">
        <v>918</v>
      </c>
      <c r="B892" t="s">
        <v>346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85</v>
      </c>
    </row>
    <row r="893" spans="1:11" hidden="1" x14ac:dyDescent="0.3">
      <c r="A893">
        <v>919</v>
      </c>
      <c r="B893" t="s">
        <v>347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40</v>
      </c>
      <c r="K893" t="s">
        <v>215</v>
      </c>
    </row>
    <row r="894" spans="1:11" hidden="1" x14ac:dyDescent="0.3">
      <c r="A894">
        <v>920</v>
      </c>
      <c r="B894" t="s">
        <v>347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40</v>
      </c>
      <c r="K894" t="s">
        <v>215</v>
      </c>
    </row>
    <row r="895" spans="1:11" hidden="1" x14ac:dyDescent="0.3">
      <c r="A895">
        <v>921</v>
      </c>
      <c r="B895" t="s">
        <v>347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40</v>
      </c>
      <c r="K895" t="s">
        <v>215</v>
      </c>
    </row>
    <row r="896" spans="1:11" hidden="1" x14ac:dyDescent="0.3">
      <c r="A896">
        <v>922</v>
      </c>
      <c r="B896" t="s">
        <v>347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40</v>
      </c>
      <c r="K896" t="s">
        <v>215</v>
      </c>
    </row>
    <row r="897" spans="1:11" hidden="1" x14ac:dyDescent="0.3">
      <c r="A897">
        <v>923</v>
      </c>
      <c r="B897" t="s">
        <v>348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295</v>
      </c>
    </row>
    <row r="898" spans="1:11" hidden="1" x14ac:dyDescent="0.3">
      <c r="A898">
        <v>924</v>
      </c>
      <c r="B898" t="s">
        <v>348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295</v>
      </c>
    </row>
    <row r="899" spans="1:11" hidden="1" x14ac:dyDescent="0.3">
      <c r="A899">
        <v>925</v>
      </c>
      <c r="B899" t="s">
        <v>348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295</v>
      </c>
    </row>
    <row r="900" spans="1:11" hidden="1" x14ac:dyDescent="0.3">
      <c r="A900">
        <v>926</v>
      </c>
      <c r="B900" t="s">
        <v>348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295</v>
      </c>
    </row>
    <row r="901" spans="1:11" hidden="1" x14ac:dyDescent="0.3">
      <c r="A901">
        <v>927</v>
      </c>
      <c r="B901" t="s">
        <v>349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40</v>
      </c>
      <c r="K901" t="s">
        <v>350</v>
      </c>
    </row>
    <row r="902" spans="1:11" hidden="1" x14ac:dyDescent="0.3">
      <c r="A902">
        <v>928</v>
      </c>
      <c r="B902" t="s">
        <v>349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40</v>
      </c>
      <c r="K902" t="s">
        <v>350</v>
      </c>
    </row>
    <row r="903" spans="1:11" hidden="1" x14ac:dyDescent="0.3">
      <c r="A903">
        <v>929</v>
      </c>
      <c r="B903" t="s">
        <v>349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40</v>
      </c>
      <c r="K903" t="s">
        <v>350</v>
      </c>
    </row>
    <row r="904" spans="1:11" hidden="1" x14ac:dyDescent="0.3">
      <c r="A904">
        <v>930</v>
      </c>
      <c r="B904" t="s">
        <v>349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40</v>
      </c>
      <c r="K904" t="s">
        <v>350</v>
      </c>
    </row>
    <row r="905" spans="1:11" hidden="1" x14ac:dyDescent="0.3">
      <c r="A905">
        <v>931</v>
      </c>
      <c r="B905" t="s">
        <v>351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194</v>
      </c>
    </row>
    <row r="906" spans="1:11" hidden="1" x14ac:dyDescent="0.3">
      <c r="A906">
        <v>932</v>
      </c>
      <c r="B906" t="s">
        <v>351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194</v>
      </c>
    </row>
    <row r="907" spans="1:11" hidden="1" x14ac:dyDescent="0.3">
      <c r="A907">
        <v>933</v>
      </c>
      <c r="B907" t="s">
        <v>351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194</v>
      </c>
    </row>
    <row r="908" spans="1:11" hidden="1" x14ac:dyDescent="0.3">
      <c r="A908">
        <v>934</v>
      </c>
      <c r="B908" t="s">
        <v>351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194</v>
      </c>
    </row>
    <row r="909" spans="1:11" hidden="1" x14ac:dyDescent="0.3">
      <c r="A909">
        <v>1275</v>
      </c>
      <c r="B909" t="s">
        <v>352</v>
      </c>
      <c r="C909" t="s">
        <v>20</v>
      </c>
      <c r="D909" s="1">
        <v>42551</v>
      </c>
      <c r="E909" s="2">
        <v>11360753000</v>
      </c>
      <c r="F909" s="2">
        <v>8823384000</v>
      </c>
      <c r="G909" s="2">
        <v>1359360000</v>
      </c>
      <c r="H909">
        <v>0</v>
      </c>
      <c r="I909">
        <v>0</v>
      </c>
      <c r="J909" t="s">
        <v>12</v>
      </c>
      <c r="K909" t="s">
        <v>66</v>
      </c>
    </row>
    <row r="910" spans="1:11" hidden="1" x14ac:dyDescent="0.3">
      <c r="A910">
        <v>960</v>
      </c>
      <c r="B910" t="s">
        <v>331</v>
      </c>
      <c r="C910" t="s">
        <v>15</v>
      </c>
      <c r="D910" s="1">
        <v>41639</v>
      </c>
      <c r="E910" s="2">
        <v>11420000000</v>
      </c>
      <c r="F910" s="2">
        <v>10303000000</v>
      </c>
      <c r="G910">
        <v>0</v>
      </c>
      <c r="H910">
        <v>0</v>
      </c>
      <c r="I910">
        <v>0</v>
      </c>
      <c r="J910" t="s">
        <v>12</v>
      </c>
      <c r="K910" t="s">
        <v>66</v>
      </c>
    </row>
    <row r="911" spans="1:11" hidden="1" x14ac:dyDescent="0.3">
      <c r="A911">
        <v>1169</v>
      </c>
      <c r="B911" t="s">
        <v>329</v>
      </c>
      <c r="C911" t="s">
        <v>15</v>
      </c>
      <c r="D911" s="1">
        <v>42004</v>
      </c>
      <c r="E911" s="2">
        <v>11624000000</v>
      </c>
      <c r="F911" s="2">
        <v>4201000000</v>
      </c>
      <c r="G911" s="2">
        <v>2897000000</v>
      </c>
      <c r="H911">
        <v>0</v>
      </c>
      <c r="I911" s="2">
        <v>951000000</v>
      </c>
      <c r="J911" t="s">
        <v>12</v>
      </c>
      <c r="K911" t="s">
        <v>96</v>
      </c>
    </row>
    <row r="912" spans="1:11" hidden="1" x14ac:dyDescent="0.3">
      <c r="A912">
        <v>398</v>
      </c>
      <c r="B912" t="s">
        <v>333</v>
      </c>
      <c r="C912" t="s">
        <v>16</v>
      </c>
      <c r="D912" s="1">
        <v>42363</v>
      </c>
      <c r="E912" s="2">
        <v>11811000000</v>
      </c>
      <c r="F912" s="2">
        <v>3293000000</v>
      </c>
      <c r="G912" s="2">
        <v>3726000000</v>
      </c>
      <c r="H912">
        <v>0</v>
      </c>
      <c r="I912" s="2">
        <v>1208000000</v>
      </c>
      <c r="J912" t="s">
        <v>12</v>
      </c>
      <c r="K912" t="s">
        <v>96</v>
      </c>
    </row>
    <row r="913" spans="1:11" hidden="1" x14ac:dyDescent="0.3">
      <c r="A913">
        <v>939</v>
      </c>
      <c r="B913" t="s">
        <v>353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263</v>
      </c>
    </row>
    <row r="914" spans="1:11" hidden="1" x14ac:dyDescent="0.3">
      <c r="A914">
        <v>940</v>
      </c>
      <c r="B914" t="s">
        <v>353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263</v>
      </c>
    </row>
    <row r="915" spans="1:11" hidden="1" x14ac:dyDescent="0.3">
      <c r="A915">
        <v>941</v>
      </c>
      <c r="B915" t="s">
        <v>353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263</v>
      </c>
    </row>
    <row r="916" spans="1:11" hidden="1" x14ac:dyDescent="0.3">
      <c r="A916">
        <v>942</v>
      </c>
      <c r="B916" t="s">
        <v>353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263</v>
      </c>
    </row>
    <row r="917" spans="1:11" hidden="1" x14ac:dyDescent="0.3">
      <c r="A917">
        <v>875</v>
      </c>
      <c r="B917" t="s">
        <v>332</v>
      </c>
      <c r="C917" t="s">
        <v>11</v>
      </c>
      <c r="D917" s="1">
        <v>41544</v>
      </c>
      <c r="E917" s="2">
        <v>11818376000</v>
      </c>
      <c r="F917" s="2">
        <v>9976057000</v>
      </c>
      <c r="G917" s="2">
        <v>1173340000</v>
      </c>
      <c r="H917">
        <v>0</v>
      </c>
      <c r="I917">
        <v>0</v>
      </c>
      <c r="J917" t="s">
        <v>12</v>
      </c>
      <c r="K917" t="s">
        <v>66</v>
      </c>
    </row>
    <row r="918" spans="1:11" hidden="1" x14ac:dyDescent="0.3">
      <c r="A918">
        <v>396</v>
      </c>
      <c r="B918" t="s">
        <v>333</v>
      </c>
      <c r="C918" t="s">
        <v>11</v>
      </c>
      <c r="D918" s="1">
        <v>41639</v>
      </c>
      <c r="E918" s="2">
        <v>12026000000</v>
      </c>
      <c r="F918" s="2">
        <v>3931000000</v>
      </c>
      <c r="G918" s="2">
        <v>3518000000</v>
      </c>
      <c r="H918">
        <v>0</v>
      </c>
      <c r="I918" s="2">
        <v>1104000000</v>
      </c>
      <c r="J918" t="s">
        <v>12</v>
      </c>
      <c r="K918" t="s">
        <v>96</v>
      </c>
    </row>
    <row r="919" spans="1:11" hidden="1" x14ac:dyDescent="0.3">
      <c r="A919">
        <v>1567</v>
      </c>
      <c r="B919" t="s">
        <v>354</v>
      </c>
      <c r="C919" t="s">
        <v>15</v>
      </c>
      <c r="D919" s="1">
        <v>41636</v>
      </c>
      <c r="E919" s="2">
        <v>12104000000</v>
      </c>
      <c r="F919" s="2">
        <v>10131000000</v>
      </c>
      <c r="G919" s="2">
        <v>1126000000</v>
      </c>
      <c r="H919">
        <v>0</v>
      </c>
      <c r="I919">
        <v>0</v>
      </c>
      <c r="J919" t="s">
        <v>12</v>
      </c>
      <c r="K919" t="s">
        <v>66</v>
      </c>
    </row>
    <row r="920" spans="1:11" hidden="1" x14ac:dyDescent="0.3">
      <c r="A920">
        <v>877</v>
      </c>
      <c r="B920" t="s">
        <v>332</v>
      </c>
      <c r="C920" t="s">
        <v>16</v>
      </c>
      <c r="D920" s="1">
        <v>42279</v>
      </c>
      <c r="E920" s="2">
        <v>12114832000</v>
      </c>
      <c r="F920" s="2">
        <v>10146494000</v>
      </c>
      <c r="G920" s="2">
        <v>1522811000</v>
      </c>
      <c r="H920">
        <v>0</v>
      </c>
      <c r="I920">
        <v>0</v>
      </c>
      <c r="J920" t="s">
        <v>12</v>
      </c>
      <c r="K920" t="s">
        <v>66</v>
      </c>
    </row>
    <row r="921" spans="1:11" hidden="1" x14ac:dyDescent="0.3">
      <c r="A921">
        <v>947</v>
      </c>
      <c r="B921" t="s">
        <v>355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198</v>
      </c>
    </row>
    <row r="922" spans="1:11" hidden="1" x14ac:dyDescent="0.3">
      <c r="A922">
        <v>948</v>
      </c>
      <c r="B922" t="s">
        <v>355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198</v>
      </c>
    </row>
    <row r="923" spans="1:11" hidden="1" x14ac:dyDescent="0.3">
      <c r="A923">
        <v>949</v>
      </c>
      <c r="B923" t="s">
        <v>355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198</v>
      </c>
    </row>
    <row r="924" spans="1:11" hidden="1" x14ac:dyDescent="0.3">
      <c r="A924">
        <v>950</v>
      </c>
      <c r="B924" t="s">
        <v>355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198</v>
      </c>
    </row>
    <row r="925" spans="1:11" hidden="1" x14ac:dyDescent="0.3">
      <c r="A925">
        <v>951</v>
      </c>
      <c r="B925" t="s">
        <v>356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25</v>
      </c>
      <c r="K925" t="s">
        <v>196</v>
      </c>
    </row>
    <row r="926" spans="1:11" hidden="1" x14ac:dyDescent="0.3">
      <c r="A926">
        <v>952</v>
      </c>
      <c r="B926" t="s">
        <v>356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25</v>
      </c>
      <c r="K926" t="s">
        <v>196</v>
      </c>
    </row>
    <row r="927" spans="1:11" hidden="1" x14ac:dyDescent="0.3">
      <c r="A927">
        <v>953</v>
      </c>
      <c r="B927" t="s">
        <v>356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25</v>
      </c>
      <c r="K927" t="s">
        <v>196</v>
      </c>
    </row>
    <row r="928" spans="1:11" hidden="1" x14ac:dyDescent="0.3">
      <c r="A928">
        <v>954</v>
      </c>
      <c r="B928" t="s">
        <v>356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25</v>
      </c>
      <c r="K928" t="s">
        <v>196</v>
      </c>
    </row>
    <row r="929" spans="1:11" hidden="1" x14ac:dyDescent="0.3">
      <c r="A929">
        <v>955</v>
      </c>
      <c r="B929" t="s">
        <v>357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358</v>
      </c>
    </row>
    <row r="930" spans="1:11" hidden="1" x14ac:dyDescent="0.3">
      <c r="A930">
        <v>956</v>
      </c>
      <c r="B930" t="s">
        <v>357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358</v>
      </c>
    </row>
    <row r="931" spans="1:11" hidden="1" x14ac:dyDescent="0.3">
      <c r="A931">
        <v>957</v>
      </c>
      <c r="B931" t="s">
        <v>357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358</v>
      </c>
    </row>
    <row r="932" spans="1:11" hidden="1" x14ac:dyDescent="0.3">
      <c r="A932">
        <v>958</v>
      </c>
      <c r="B932" t="s">
        <v>357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358</v>
      </c>
    </row>
    <row r="933" spans="1:11" hidden="1" x14ac:dyDescent="0.3">
      <c r="A933">
        <v>1566</v>
      </c>
      <c r="B933" t="s">
        <v>354</v>
      </c>
      <c r="C933" t="s">
        <v>11</v>
      </c>
      <c r="D933" s="1">
        <v>41272</v>
      </c>
      <c r="E933" s="2">
        <v>12237000000</v>
      </c>
      <c r="F933" s="2">
        <v>10019000000</v>
      </c>
      <c r="G933" s="2">
        <v>1165000000</v>
      </c>
      <c r="H933">
        <v>0</v>
      </c>
      <c r="I933">
        <v>0</v>
      </c>
      <c r="J933" t="s">
        <v>12</v>
      </c>
      <c r="K933" t="s">
        <v>66</v>
      </c>
    </row>
    <row r="934" spans="1:11" hidden="1" x14ac:dyDescent="0.3">
      <c r="A934">
        <v>397</v>
      </c>
      <c r="B934" t="s">
        <v>333</v>
      </c>
      <c r="C934" t="s">
        <v>15</v>
      </c>
      <c r="D934" s="1">
        <v>41999</v>
      </c>
      <c r="E934" s="2">
        <v>12669000000</v>
      </c>
      <c r="F934" s="2">
        <v>4100000000</v>
      </c>
      <c r="G934" s="2">
        <v>3805000000</v>
      </c>
      <c r="H934">
        <v>0</v>
      </c>
      <c r="I934" s="2">
        <v>1151000000</v>
      </c>
      <c r="J934" t="s">
        <v>12</v>
      </c>
      <c r="K934" t="s">
        <v>96</v>
      </c>
    </row>
    <row r="935" spans="1:11" hidden="1" x14ac:dyDescent="0.3">
      <c r="A935">
        <v>876</v>
      </c>
      <c r="B935" t="s">
        <v>332</v>
      </c>
      <c r="C935" t="s">
        <v>15</v>
      </c>
      <c r="D935" s="1">
        <v>41908</v>
      </c>
      <c r="E935" s="2">
        <v>12695157000</v>
      </c>
      <c r="F935" s="2">
        <v>10621373000</v>
      </c>
      <c r="G935" s="2">
        <v>1545716000</v>
      </c>
      <c r="H935">
        <v>0</v>
      </c>
      <c r="I935">
        <v>0</v>
      </c>
      <c r="J935" t="s">
        <v>12</v>
      </c>
      <c r="K935" t="s">
        <v>66</v>
      </c>
    </row>
    <row r="936" spans="1:11" hidden="1" x14ac:dyDescent="0.3">
      <c r="A936">
        <v>1274</v>
      </c>
      <c r="B936" t="s">
        <v>352</v>
      </c>
      <c r="C936" t="s">
        <v>16</v>
      </c>
      <c r="D936" s="1">
        <v>42185</v>
      </c>
      <c r="E936" s="2">
        <v>12711744000</v>
      </c>
      <c r="F936" s="2">
        <v>9655245000</v>
      </c>
      <c r="G936" s="2">
        <v>1544746000</v>
      </c>
      <c r="H936">
        <v>0</v>
      </c>
      <c r="I936">
        <v>0</v>
      </c>
      <c r="J936" t="s">
        <v>12</v>
      </c>
      <c r="K936" t="s">
        <v>66</v>
      </c>
    </row>
    <row r="937" spans="1:11" hidden="1" x14ac:dyDescent="0.3">
      <c r="A937">
        <v>151</v>
      </c>
      <c r="B937" t="s">
        <v>276</v>
      </c>
      <c r="C937" t="s">
        <v>20</v>
      </c>
      <c r="D937" s="1">
        <v>42369</v>
      </c>
      <c r="E937" s="2">
        <v>5568700000</v>
      </c>
      <c r="F937" s="2">
        <v>3789200000</v>
      </c>
      <c r="G937" s="2">
        <v>669100000</v>
      </c>
      <c r="H937">
        <v>0</v>
      </c>
      <c r="I937">
        <v>0</v>
      </c>
      <c r="J937" t="s">
        <v>22</v>
      </c>
      <c r="K937" t="s">
        <v>277</v>
      </c>
    </row>
    <row r="938" spans="1:11" hidden="1" x14ac:dyDescent="0.3">
      <c r="A938">
        <v>1715</v>
      </c>
      <c r="B938" t="s">
        <v>341</v>
      </c>
      <c r="C938" t="s">
        <v>16</v>
      </c>
      <c r="D938" s="1">
        <v>42004</v>
      </c>
      <c r="E938" s="2">
        <v>5607200000</v>
      </c>
      <c r="F938" s="2">
        <v>3297400000</v>
      </c>
      <c r="G938" s="2">
        <v>1169300000</v>
      </c>
      <c r="H938">
        <v>0</v>
      </c>
      <c r="I938">
        <v>0</v>
      </c>
      <c r="J938" t="s">
        <v>22</v>
      </c>
      <c r="K938" t="s">
        <v>23</v>
      </c>
    </row>
    <row r="939" spans="1:11" x14ac:dyDescent="0.3">
      <c r="A939">
        <v>1713</v>
      </c>
      <c r="B939" t="s">
        <v>341</v>
      </c>
      <c r="C939" t="s">
        <v>11</v>
      </c>
      <c r="D939" s="1">
        <v>41274</v>
      </c>
      <c r="E939" s="2">
        <v>5664800000</v>
      </c>
      <c r="F939" s="2">
        <v>3194200000</v>
      </c>
      <c r="G939" s="2">
        <v>1140600000</v>
      </c>
      <c r="H939">
        <v>0</v>
      </c>
      <c r="I939">
        <v>0</v>
      </c>
      <c r="J939" t="s">
        <v>22</v>
      </c>
      <c r="K939" t="s">
        <v>23</v>
      </c>
    </row>
    <row r="940" spans="1:11" x14ac:dyDescent="0.3">
      <c r="A940">
        <v>640</v>
      </c>
      <c r="B940" t="s">
        <v>359</v>
      </c>
      <c r="C940" t="s">
        <v>11</v>
      </c>
      <c r="D940" s="1">
        <v>41274</v>
      </c>
      <c r="E940" s="2">
        <v>5795800000</v>
      </c>
      <c r="F940" s="2">
        <v>3956200000</v>
      </c>
      <c r="G940" s="2">
        <v>763300000</v>
      </c>
      <c r="H940">
        <v>0</v>
      </c>
      <c r="I940">
        <v>0</v>
      </c>
      <c r="J940" t="s">
        <v>22</v>
      </c>
      <c r="K940" t="s">
        <v>23</v>
      </c>
    </row>
    <row r="941" spans="1:11" hidden="1" x14ac:dyDescent="0.3">
      <c r="A941">
        <v>967</v>
      </c>
      <c r="B941" t="s">
        <v>360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25</v>
      </c>
      <c r="K941" t="s">
        <v>26</v>
      </c>
    </row>
    <row r="942" spans="1:11" hidden="1" x14ac:dyDescent="0.3">
      <c r="A942">
        <v>968</v>
      </c>
      <c r="B942" t="s">
        <v>360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25</v>
      </c>
      <c r="K942" t="s">
        <v>26</v>
      </c>
    </row>
    <row r="943" spans="1:11" hidden="1" x14ac:dyDescent="0.3">
      <c r="A943">
        <v>969</v>
      </c>
      <c r="B943" t="s">
        <v>360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25</v>
      </c>
      <c r="K943" t="s">
        <v>26</v>
      </c>
    </row>
    <row r="944" spans="1:11" hidden="1" x14ac:dyDescent="0.3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25</v>
      </c>
      <c r="K944" t="s">
        <v>26</v>
      </c>
    </row>
    <row r="945" spans="1:11" hidden="1" x14ac:dyDescent="0.3">
      <c r="A945">
        <v>307</v>
      </c>
      <c r="B945" t="s">
        <v>334</v>
      </c>
      <c r="C945" t="s">
        <v>15</v>
      </c>
      <c r="D945" s="1">
        <v>41639</v>
      </c>
      <c r="E945" s="2">
        <v>12752076000</v>
      </c>
      <c r="F945" s="2">
        <v>10915981000</v>
      </c>
      <c r="G945" s="2">
        <v>1153445000</v>
      </c>
      <c r="H945">
        <v>0</v>
      </c>
      <c r="I945">
        <v>0</v>
      </c>
      <c r="J945" t="s">
        <v>12</v>
      </c>
      <c r="K945" t="s">
        <v>245</v>
      </c>
    </row>
    <row r="946" spans="1:11" hidden="1" x14ac:dyDescent="0.3">
      <c r="A946">
        <v>1700</v>
      </c>
      <c r="B946" t="s">
        <v>361</v>
      </c>
      <c r="C946" t="s">
        <v>16</v>
      </c>
      <c r="D946" s="1">
        <v>42369</v>
      </c>
      <c r="E946" s="2">
        <v>12961000000</v>
      </c>
      <c r="F946" s="2">
        <v>8231000000</v>
      </c>
      <c r="G946" s="2">
        <v>1343000000</v>
      </c>
      <c r="H946">
        <v>0</v>
      </c>
      <c r="I946" s="2">
        <v>1245000000</v>
      </c>
      <c r="J946" t="s">
        <v>12</v>
      </c>
      <c r="K946" t="s">
        <v>362</v>
      </c>
    </row>
    <row r="947" spans="1:11" hidden="1" x14ac:dyDescent="0.3">
      <c r="A947">
        <v>1272</v>
      </c>
      <c r="B947" t="s">
        <v>352</v>
      </c>
      <c r="C947" t="s">
        <v>11</v>
      </c>
      <c r="D947" s="1">
        <v>41455</v>
      </c>
      <c r="E947" s="2">
        <v>13015704000</v>
      </c>
      <c r="F947" s="2">
        <v>10086675000</v>
      </c>
      <c r="G947" s="2">
        <v>1554973000</v>
      </c>
      <c r="H947">
        <v>0</v>
      </c>
      <c r="I947">
        <v>0</v>
      </c>
      <c r="J947" t="s">
        <v>12</v>
      </c>
      <c r="K947" t="s">
        <v>66</v>
      </c>
    </row>
    <row r="948" spans="1:11" hidden="1" x14ac:dyDescent="0.3">
      <c r="A948">
        <v>959</v>
      </c>
      <c r="B948" t="s">
        <v>331</v>
      </c>
      <c r="C948" t="s">
        <v>11</v>
      </c>
      <c r="D948" s="1">
        <v>41274</v>
      </c>
      <c r="E948" s="2">
        <v>13107000000</v>
      </c>
      <c r="F948" s="2">
        <v>11799000000</v>
      </c>
      <c r="G948">
        <v>0</v>
      </c>
      <c r="H948">
        <v>0</v>
      </c>
      <c r="I948">
        <v>0</v>
      </c>
      <c r="J948" t="s">
        <v>12</v>
      </c>
      <c r="K948" t="s">
        <v>66</v>
      </c>
    </row>
    <row r="949" spans="1:11" hidden="1" x14ac:dyDescent="0.3">
      <c r="A949">
        <v>975</v>
      </c>
      <c r="B949" t="s">
        <v>363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46</v>
      </c>
      <c r="K949" t="s">
        <v>49</v>
      </c>
    </row>
    <row r="950" spans="1:11" hidden="1" x14ac:dyDescent="0.3">
      <c r="A950">
        <v>976</v>
      </c>
      <c r="B950" t="s">
        <v>363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46</v>
      </c>
      <c r="K950" t="s">
        <v>49</v>
      </c>
    </row>
    <row r="951" spans="1:11" hidden="1" x14ac:dyDescent="0.3">
      <c r="A951">
        <v>977</v>
      </c>
      <c r="B951" t="s">
        <v>363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46</v>
      </c>
      <c r="K951" t="s">
        <v>49</v>
      </c>
    </row>
    <row r="952" spans="1:11" hidden="1" x14ac:dyDescent="0.3">
      <c r="A952">
        <v>978</v>
      </c>
      <c r="B952" t="s">
        <v>363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46</v>
      </c>
      <c r="K952" t="s">
        <v>49</v>
      </c>
    </row>
    <row r="953" spans="1:11" hidden="1" x14ac:dyDescent="0.3">
      <c r="A953">
        <v>979</v>
      </c>
      <c r="B953" t="s">
        <v>364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300</v>
      </c>
    </row>
    <row r="954" spans="1:11" hidden="1" x14ac:dyDescent="0.3">
      <c r="A954">
        <v>980</v>
      </c>
      <c r="B954" t="s">
        <v>364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300</v>
      </c>
    </row>
    <row r="955" spans="1:11" hidden="1" x14ac:dyDescent="0.3">
      <c r="A955">
        <v>981</v>
      </c>
      <c r="B955" t="s">
        <v>364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300</v>
      </c>
    </row>
    <row r="956" spans="1:11" hidden="1" x14ac:dyDescent="0.3">
      <c r="A956">
        <v>982</v>
      </c>
      <c r="B956" t="s">
        <v>364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300</v>
      </c>
    </row>
    <row r="957" spans="1:11" hidden="1" x14ac:dyDescent="0.3">
      <c r="A957">
        <v>27</v>
      </c>
      <c r="B957" t="s">
        <v>261</v>
      </c>
      <c r="C957" t="s">
        <v>20</v>
      </c>
      <c r="D957" s="1">
        <v>42706</v>
      </c>
      <c r="E957" s="2">
        <v>5854430000</v>
      </c>
      <c r="F957" s="2">
        <v>819908000</v>
      </c>
      <c r="G957" s="2">
        <v>2487907000</v>
      </c>
      <c r="H957" s="2">
        <v>975987000</v>
      </c>
      <c r="I957" s="2">
        <v>78534000</v>
      </c>
      <c r="J957" t="s">
        <v>22</v>
      </c>
      <c r="K957" t="s">
        <v>98</v>
      </c>
    </row>
    <row r="958" spans="1:11" hidden="1" x14ac:dyDescent="0.3">
      <c r="A958">
        <v>986</v>
      </c>
      <c r="B958" t="s">
        <v>257</v>
      </c>
      <c r="C958" t="s">
        <v>20</v>
      </c>
      <c r="D958" s="1">
        <v>42547</v>
      </c>
      <c r="E958" s="2">
        <v>5885893000</v>
      </c>
      <c r="F958" s="2">
        <v>3266971000</v>
      </c>
      <c r="G958" s="2">
        <v>630954000</v>
      </c>
      <c r="H958" s="2">
        <v>913712000</v>
      </c>
      <c r="I958">
        <v>0</v>
      </c>
      <c r="J958" t="s">
        <v>22</v>
      </c>
      <c r="K958" t="s">
        <v>182</v>
      </c>
    </row>
    <row r="959" spans="1:11" hidden="1" x14ac:dyDescent="0.3">
      <c r="A959">
        <v>641</v>
      </c>
      <c r="B959" t="s">
        <v>359</v>
      </c>
      <c r="C959" t="s">
        <v>15</v>
      </c>
      <c r="D959" s="1">
        <v>41639</v>
      </c>
      <c r="E959" s="2">
        <v>6063400000</v>
      </c>
      <c r="F959" s="2">
        <v>4092700000</v>
      </c>
      <c r="G959" s="2">
        <v>907800000</v>
      </c>
      <c r="H959">
        <v>0</v>
      </c>
      <c r="I959">
        <v>0</v>
      </c>
      <c r="J959" t="s">
        <v>22</v>
      </c>
      <c r="K959" t="s">
        <v>23</v>
      </c>
    </row>
    <row r="960" spans="1:11" hidden="1" x14ac:dyDescent="0.3">
      <c r="A960">
        <v>1174</v>
      </c>
      <c r="B960" t="s">
        <v>342</v>
      </c>
      <c r="C960" t="s">
        <v>16</v>
      </c>
      <c r="D960" s="1">
        <v>42118</v>
      </c>
      <c r="E960" s="2">
        <v>6123000000</v>
      </c>
      <c r="F960" s="2">
        <v>2290000000</v>
      </c>
      <c r="G960" s="2">
        <v>2197000000</v>
      </c>
      <c r="H960" s="2">
        <v>920000000</v>
      </c>
      <c r="I960">
        <v>0</v>
      </c>
      <c r="J960" t="s">
        <v>22</v>
      </c>
      <c r="K960" t="s">
        <v>23</v>
      </c>
    </row>
    <row r="961" spans="1:11" hidden="1" x14ac:dyDescent="0.3">
      <c r="A961">
        <v>987</v>
      </c>
      <c r="B961" t="s">
        <v>365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51</v>
      </c>
      <c r="K961" t="s">
        <v>366</v>
      </c>
    </row>
    <row r="962" spans="1:11" hidden="1" x14ac:dyDescent="0.3">
      <c r="A962">
        <v>988</v>
      </c>
      <c r="B962" t="s">
        <v>365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51</v>
      </c>
      <c r="K962" t="s">
        <v>366</v>
      </c>
    </row>
    <row r="963" spans="1:11" hidden="1" x14ac:dyDescent="0.3">
      <c r="A963">
        <v>989</v>
      </c>
      <c r="B963" t="s">
        <v>365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51</v>
      </c>
      <c r="K963" t="s">
        <v>366</v>
      </c>
    </row>
    <row r="964" spans="1:11" hidden="1" x14ac:dyDescent="0.3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51</v>
      </c>
      <c r="K964" t="s">
        <v>366</v>
      </c>
    </row>
    <row r="965" spans="1:11" hidden="1" x14ac:dyDescent="0.3">
      <c r="A965">
        <v>1273</v>
      </c>
      <c r="B965" t="s">
        <v>352</v>
      </c>
      <c r="C965" t="s">
        <v>15</v>
      </c>
      <c r="D965" s="1">
        <v>41820</v>
      </c>
      <c r="E965" s="2">
        <v>13215971000</v>
      </c>
      <c r="F965" s="2">
        <v>10188227000</v>
      </c>
      <c r="G965" s="2">
        <v>1633992000</v>
      </c>
      <c r="H965">
        <v>0</v>
      </c>
      <c r="I965">
        <v>0</v>
      </c>
      <c r="J965" t="s">
        <v>12</v>
      </c>
      <c r="K965" t="s">
        <v>66</v>
      </c>
    </row>
    <row r="966" spans="1:11" hidden="1" x14ac:dyDescent="0.3">
      <c r="A966">
        <v>865</v>
      </c>
      <c r="B966" t="s">
        <v>367</v>
      </c>
      <c r="C966" t="s">
        <v>16</v>
      </c>
      <c r="D966" s="1">
        <v>42369</v>
      </c>
      <c r="E966" s="2">
        <v>13405000000</v>
      </c>
      <c r="F966" s="2">
        <v>7888000000</v>
      </c>
      <c r="G966" s="2">
        <v>2417000000</v>
      </c>
      <c r="H966">
        <v>0</v>
      </c>
      <c r="I966" s="2">
        <v>233000000</v>
      </c>
      <c r="J966" t="s">
        <v>12</v>
      </c>
      <c r="K966" t="s">
        <v>191</v>
      </c>
    </row>
    <row r="967" spans="1:11" hidden="1" x14ac:dyDescent="0.3">
      <c r="A967">
        <v>1569</v>
      </c>
      <c r="B967" t="s">
        <v>354</v>
      </c>
      <c r="C967" t="s">
        <v>20</v>
      </c>
      <c r="D967" s="1">
        <v>42371</v>
      </c>
      <c r="E967" s="2">
        <v>13423000000</v>
      </c>
      <c r="F967" s="2">
        <v>10979000000</v>
      </c>
      <c r="G967" s="2">
        <v>1304000000</v>
      </c>
      <c r="H967">
        <v>0</v>
      </c>
      <c r="I967">
        <v>0</v>
      </c>
      <c r="J967" t="s">
        <v>12</v>
      </c>
      <c r="K967" t="s">
        <v>66</v>
      </c>
    </row>
    <row r="968" spans="1:11" hidden="1" x14ac:dyDescent="0.3">
      <c r="A968">
        <v>308</v>
      </c>
      <c r="B968" t="s">
        <v>334</v>
      </c>
      <c r="C968" t="s">
        <v>16</v>
      </c>
      <c r="D968" s="1">
        <v>42004</v>
      </c>
      <c r="E968" s="2">
        <v>13470067000</v>
      </c>
      <c r="F968" s="2">
        <v>11462415000</v>
      </c>
      <c r="G968" s="2">
        <v>1259234000</v>
      </c>
      <c r="H968">
        <v>0</v>
      </c>
      <c r="I968">
        <v>0</v>
      </c>
      <c r="J968" t="s">
        <v>12</v>
      </c>
      <c r="K968" t="s">
        <v>245</v>
      </c>
    </row>
    <row r="969" spans="1:11" hidden="1" x14ac:dyDescent="0.3">
      <c r="A969">
        <v>995</v>
      </c>
      <c r="B969" t="s">
        <v>368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179</v>
      </c>
      <c r="K969" t="s">
        <v>369</v>
      </c>
    </row>
    <row r="970" spans="1:11" hidden="1" x14ac:dyDescent="0.3">
      <c r="A970">
        <v>996</v>
      </c>
      <c r="B970" t="s">
        <v>368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179</v>
      </c>
      <c r="K970" t="s">
        <v>369</v>
      </c>
    </row>
    <row r="971" spans="1:11" hidden="1" x14ac:dyDescent="0.3">
      <c r="A971">
        <v>997</v>
      </c>
      <c r="B971" t="s">
        <v>368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179</v>
      </c>
      <c r="K971" t="s">
        <v>369</v>
      </c>
    </row>
    <row r="972" spans="1:11" hidden="1" x14ac:dyDescent="0.3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179</v>
      </c>
      <c r="K972" t="s">
        <v>369</v>
      </c>
    </row>
    <row r="973" spans="1:11" hidden="1" x14ac:dyDescent="0.3">
      <c r="A973">
        <v>999</v>
      </c>
      <c r="B973" t="s">
        <v>370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63</v>
      </c>
      <c r="K973" t="s">
        <v>189</v>
      </c>
    </row>
    <row r="974" spans="1:11" hidden="1" x14ac:dyDescent="0.3">
      <c r="A974">
        <v>1000</v>
      </c>
      <c r="B974" t="s">
        <v>370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63</v>
      </c>
      <c r="K974" t="s">
        <v>189</v>
      </c>
    </row>
    <row r="975" spans="1:11" hidden="1" x14ac:dyDescent="0.3">
      <c r="A975">
        <v>1001</v>
      </c>
      <c r="B975" t="s">
        <v>370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63</v>
      </c>
      <c r="K975" t="s">
        <v>189</v>
      </c>
    </row>
    <row r="976" spans="1:11" hidden="1" x14ac:dyDescent="0.3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63</v>
      </c>
      <c r="K976" t="s">
        <v>189</v>
      </c>
    </row>
    <row r="977" spans="1:11" hidden="1" x14ac:dyDescent="0.3">
      <c r="A977">
        <v>1003</v>
      </c>
      <c r="B977" t="s">
        <v>371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337</v>
      </c>
    </row>
    <row r="978" spans="1:11" hidden="1" x14ac:dyDescent="0.3">
      <c r="A978">
        <v>1004</v>
      </c>
      <c r="B978" t="s">
        <v>371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337</v>
      </c>
    </row>
    <row r="979" spans="1:11" hidden="1" x14ac:dyDescent="0.3">
      <c r="A979">
        <v>1005</v>
      </c>
      <c r="B979" t="s">
        <v>371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337</v>
      </c>
    </row>
    <row r="980" spans="1:11" hidden="1" x14ac:dyDescent="0.3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337</v>
      </c>
    </row>
    <row r="981" spans="1:11" hidden="1" x14ac:dyDescent="0.3">
      <c r="A981">
        <v>1173</v>
      </c>
      <c r="B981" t="s">
        <v>342</v>
      </c>
      <c r="C981" t="s">
        <v>15</v>
      </c>
      <c r="D981" s="1">
        <v>41754</v>
      </c>
      <c r="E981" s="2">
        <v>6325000000</v>
      </c>
      <c r="F981" s="2">
        <v>2406000000</v>
      </c>
      <c r="G981" s="2">
        <v>2179000000</v>
      </c>
      <c r="H981" s="2">
        <v>918000000</v>
      </c>
      <c r="I981">
        <v>0</v>
      </c>
      <c r="J981" t="s">
        <v>22</v>
      </c>
      <c r="K981" t="s">
        <v>23</v>
      </c>
    </row>
    <row r="982" spans="1:11" x14ac:dyDescent="0.3">
      <c r="A982">
        <v>1172</v>
      </c>
      <c r="B982" t="s">
        <v>342</v>
      </c>
      <c r="C982" t="s">
        <v>11</v>
      </c>
      <c r="D982" s="1">
        <v>41390</v>
      </c>
      <c r="E982" s="2">
        <v>6332400000</v>
      </c>
      <c r="F982" s="2">
        <v>2571300000</v>
      </c>
      <c r="G982" s="2">
        <v>2247400000</v>
      </c>
      <c r="H982" s="2">
        <v>904200000</v>
      </c>
      <c r="I982">
        <v>0</v>
      </c>
      <c r="J982" t="s">
        <v>22</v>
      </c>
      <c r="K982" t="s">
        <v>23</v>
      </c>
    </row>
    <row r="983" spans="1:11" hidden="1" x14ac:dyDescent="0.3">
      <c r="A983">
        <v>642</v>
      </c>
      <c r="B983" t="s">
        <v>359</v>
      </c>
      <c r="C983" t="s">
        <v>16</v>
      </c>
      <c r="D983" s="1">
        <v>42004</v>
      </c>
      <c r="E983" s="2">
        <v>6413800000</v>
      </c>
      <c r="F983" s="2">
        <v>4328300000</v>
      </c>
      <c r="G983" s="2">
        <v>814900000</v>
      </c>
      <c r="H983">
        <v>0</v>
      </c>
      <c r="I983">
        <v>0</v>
      </c>
      <c r="J983" t="s">
        <v>22</v>
      </c>
      <c r="K983" t="s">
        <v>23</v>
      </c>
    </row>
    <row r="984" spans="1:11" hidden="1" x14ac:dyDescent="0.3">
      <c r="A984">
        <v>39</v>
      </c>
      <c r="B984" t="s">
        <v>259</v>
      </c>
      <c r="C984" t="s">
        <v>20</v>
      </c>
      <c r="D984" s="1">
        <v>42369</v>
      </c>
      <c r="E984" s="2">
        <v>6439746000</v>
      </c>
      <c r="F984" s="2">
        <v>4482700000</v>
      </c>
      <c r="G984" s="2">
        <v>203046000</v>
      </c>
      <c r="H984">
        <v>0</v>
      </c>
      <c r="I984" s="2">
        <v>492140000</v>
      </c>
      <c r="J984" t="s">
        <v>22</v>
      </c>
      <c r="K984" t="s">
        <v>175</v>
      </c>
    </row>
    <row r="985" spans="1:11" hidden="1" x14ac:dyDescent="0.3">
      <c r="A985">
        <v>1011</v>
      </c>
      <c r="B985" t="s">
        <v>372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56</v>
      </c>
      <c r="K985" t="s">
        <v>235</v>
      </c>
    </row>
    <row r="986" spans="1:11" hidden="1" x14ac:dyDescent="0.3">
      <c r="A986">
        <v>1012</v>
      </c>
      <c r="B986" t="s">
        <v>372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56</v>
      </c>
      <c r="K986" t="s">
        <v>235</v>
      </c>
    </row>
    <row r="987" spans="1:11" hidden="1" x14ac:dyDescent="0.3">
      <c r="A987">
        <v>1013</v>
      </c>
      <c r="B987" t="s">
        <v>372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56</v>
      </c>
      <c r="K987" t="s">
        <v>235</v>
      </c>
    </row>
    <row r="988" spans="1:11" hidden="1" x14ac:dyDescent="0.3">
      <c r="A988">
        <v>1014</v>
      </c>
      <c r="B988" t="s">
        <v>372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56</v>
      </c>
      <c r="K988" t="s">
        <v>235</v>
      </c>
    </row>
    <row r="989" spans="1:11" hidden="1" x14ac:dyDescent="0.3">
      <c r="A989">
        <v>1015</v>
      </c>
      <c r="B989" t="s">
        <v>373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56</v>
      </c>
      <c r="K989" t="s">
        <v>271</v>
      </c>
    </row>
    <row r="990" spans="1:11" hidden="1" x14ac:dyDescent="0.3">
      <c r="A990">
        <v>1016</v>
      </c>
      <c r="B990" t="s">
        <v>373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56</v>
      </c>
      <c r="K990" t="s">
        <v>271</v>
      </c>
    </row>
    <row r="991" spans="1:11" hidden="1" x14ac:dyDescent="0.3">
      <c r="A991">
        <v>1017</v>
      </c>
      <c r="B991" t="s">
        <v>373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56</v>
      </c>
      <c r="K991" t="s">
        <v>271</v>
      </c>
    </row>
    <row r="992" spans="1:11" hidden="1" x14ac:dyDescent="0.3">
      <c r="A992">
        <v>1018</v>
      </c>
      <c r="B992" t="s">
        <v>373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56</v>
      </c>
      <c r="K992" t="s">
        <v>271</v>
      </c>
    </row>
    <row r="993" spans="1:11" hidden="1" x14ac:dyDescent="0.3">
      <c r="A993">
        <v>1019</v>
      </c>
      <c r="B993" t="s">
        <v>374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135</v>
      </c>
    </row>
    <row r="994" spans="1:11" hidden="1" x14ac:dyDescent="0.3">
      <c r="A994">
        <v>1020</v>
      </c>
      <c r="B994" t="s">
        <v>374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135</v>
      </c>
    </row>
    <row r="995" spans="1:11" hidden="1" x14ac:dyDescent="0.3">
      <c r="A995">
        <v>1021</v>
      </c>
      <c r="B995" t="s">
        <v>374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135</v>
      </c>
    </row>
    <row r="996" spans="1:11" hidden="1" x14ac:dyDescent="0.3">
      <c r="A996">
        <v>1022</v>
      </c>
      <c r="B996" t="s">
        <v>374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135</v>
      </c>
    </row>
    <row r="997" spans="1:11" hidden="1" x14ac:dyDescent="0.3">
      <c r="A997">
        <v>309</v>
      </c>
      <c r="B997" t="s">
        <v>334</v>
      </c>
      <c r="C997" t="s">
        <v>20</v>
      </c>
      <c r="D997" s="1">
        <v>42369</v>
      </c>
      <c r="E997" s="2">
        <v>13476084000</v>
      </c>
      <c r="F997" s="2">
        <v>11207604000</v>
      </c>
      <c r="G997" s="2">
        <v>1410170000</v>
      </c>
      <c r="H997">
        <v>0</v>
      </c>
      <c r="I997">
        <v>0</v>
      </c>
      <c r="J997" t="s">
        <v>12</v>
      </c>
      <c r="K997" t="s">
        <v>245</v>
      </c>
    </row>
    <row r="998" spans="1:11" hidden="1" x14ac:dyDescent="0.3">
      <c r="A998">
        <v>866</v>
      </c>
      <c r="B998" t="s">
        <v>367</v>
      </c>
      <c r="C998" t="s">
        <v>20</v>
      </c>
      <c r="D998" s="1">
        <v>42735</v>
      </c>
      <c r="E998" s="2">
        <v>13599000000</v>
      </c>
      <c r="F998" s="2">
        <v>7896000000</v>
      </c>
      <c r="G998" s="2">
        <v>2415000000</v>
      </c>
      <c r="H998">
        <v>0</v>
      </c>
      <c r="I998" s="2">
        <v>224000000</v>
      </c>
      <c r="J998" t="s">
        <v>12</v>
      </c>
      <c r="K998" t="s">
        <v>191</v>
      </c>
    </row>
    <row r="999" spans="1:11" hidden="1" x14ac:dyDescent="0.3">
      <c r="A999">
        <v>1701</v>
      </c>
      <c r="B999" t="s">
        <v>361</v>
      </c>
      <c r="C999" t="s">
        <v>20</v>
      </c>
      <c r="D999" s="1">
        <v>42735</v>
      </c>
      <c r="E999" s="2">
        <v>13609000000</v>
      </c>
      <c r="F999" s="2">
        <v>8486000000</v>
      </c>
      <c r="G999" s="2">
        <v>1410000000</v>
      </c>
      <c r="H999">
        <v>0</v>
      </c>
      <c r="I999" s="2">
        <v>1301000000</v>
      </c>
      <c r="J999" t="s">
        <v>12</v>
      </c>
      <c r="K999" t="s">
        <v>362</v>
      </c>
    </row>
    <row r="1000" spans="1:11" hidden="1" x14ac:dyDescent="0.3">
      <c r="A1000">
        <v>1568</v>
      </c>
      <c r="B1000" t="s">
        <v>354</v>
      </c>
      <c r="C1000" t="s">
        <v>16</v>
      </c>
      <c r="D1000" s="1">
        <v>42007</v>
      </c>
      <c r="E1000" s="2">
        <v>13878000000</v>
      </c>
      <c r="F1000" s="2">
        <v>11421000000</v>
      </c>
      <c r="G1000" s="2">
        <v>1361000000</v>
      </c>
      <c r="H1000">
        <v>0</v>
      </c>
      <c r="I1000">
        <v>0</v>
      </c>
      <c r="J1000" t="s">
        <v>12</v>
      </c>
      <c r="K1000" t="s">
        <v>66</v>
      </c>
    </row>
    <row r="1001" spans="1:11" hidden="1" x14ac:dyDescent="0.3">
      <c r="A1001">
        <v>1027</v>
      </c>
      <c r="B1001" t="s">
        <v>375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292</v>
      </c>
    </row>
    <row r="1002" spans="1:11" hidden="1" x14ac:dyDescent="0.3">
      <c r="A1002">
        <v>1028</v>
      </c>
      <c r="B1002" t="s">
        <v>375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292</v>
      </c>
    </row>
    <row r="1003" spans="1:11" hidden="1" x14ac:dyDescent="0.3">
      <c r="A1003">
        <v>1029</v>
      </c>
      <c r="B1003" t="s">
        <v>375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292</v>
      </c>
    </row>
    <row r="1004" spans="1:11" hidden="1" x14ac:dyDescent="0.3">
      <c r="A1004">
        <v>1030</v>
      </c>
      <c r="B1004" t="s">
        <v>375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292</v>
      </c>
    </row>
    <row r="1005" spans="1:11" hidden="1" x14ac:dyDescent="0.3">
      <c r="A1005">
        <v>1031</v>
      </c>
      <c r="B1005" t="s">
        <v>376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156</v>
      </c>
    </row>
    <row r="1006" spans="1:11" hidden="1" x14ac:dyDescent="0.3">
      <c r="A1006">
        <v>1032</v>
      </c>
      <c r="B1006" t="s">
        <v>376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156</v>
      </c>
    </row>
    <row r="1007" spans="1:11" hidden="1" x14ac:dyDescent="0.3">
      <c r="A1007">
        <v>1033</v>
      </c>
      <c r="B1007" t="s">
        <v>376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156</v>
      </c>
    </row>
    <row r="1008" spans="1:11" hidden="1" x14ac:dyDescent="0.3">
      <c r="A1008">
        <v>1034</v>
      </c>
      <c r="B1008" t="s">
        <v>376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156</v>
      </c>
    </row>
    <row r="1009" spans="1:11" hidden="1" x14ac:dyDescent="0.3">
      <c r="A1009">
        <v>643</v>
      </c>
      <c r="B1009" t="s">
        <v>359</v>
      </c>
      <c r="C1009" t="s">
        <v>20</v>
      </c>
      <c r="D1009" s="1">
        <v>42369</v>
      </c>
      <c r="E1009" s="2">
        <v>6595200000</v>
      </c>
      <c r="F1009" s="2">
        <v>4393200000</v>
      </c>
      <c r="G1009" s="2">
        <v>1102800000</v>
      </c>
      <c r="H1009">
        <v>0</v>
      </c>
      <c r="I1009">
        <v>0</v>
      </c>
      <c r="J1009" t="s">
        <v>22</v>
      </c>
      <c r="K1009" t="s">
        <v>23</v>
      </c>
    </row>
    <row r="1010" spans="1:11" hidden="1" x14ac:dyDescent="0.3">
      <c r="A1010">
        <v>389</v>
      </c>
      <c r="B1010" t="s">
        <v>221</v>
      </c>
      <c r="C1010" t="s">
        <v>20</v>
      </c>
      <c r="D1010" s="1">
        <v>42400</v>
      </c>
      <c r="E1010" s="2">
        <v>6667216000</v>
      </c>
      <c r="F1010" s="2">
        <v>1654548000</v>
      </c>
      <c r="G1010" s="2">
        <v>3951445000</v>
      </c>
      <c r="H1010" s="2">
        <v>946300000</v>
      </c>
      <c r="I1010">
        <v>0</v>
      </c>
      <c r="J1010" t="s">
        <v>22</v>
      </c>
      <c r="K1010" t="s">
        <v>23</v>
      </c>
    </row>
    <row r="1011" spans="1:11" hidden="1" x14ac:dyDescent="0.3">
      <c r="A1011">
        <v>1150</v>
      </c>
      <c r="B1011" t="s">
        <v>281</v>
      </c>
      <c r="C1011" t="s">
        <v>16</v>
      </c>
      <c r="D1011" s="1">
        <v>42369</v>
      </c>
      <c r="E1011" s="2">
        <v>6779511000</v>
      </c>
      <c r="F1011" s="2">
        <v>4591476000</v>
      </c>
      <c r="G1011" s="2">
        <v>1231421000</v>
      </c>
      <c r="H1011" s="2">
        <v>650788000</v>
      </c>
      <c r="I1011">
        <v>0</v>
      </c>
      <c r="J1011" t="s">
        <v>22</v>
      </c>
      <c r="K1011" t="s">
        <v>23</v>
      </c>
    </row>
    <row r="1012" spans="1:11" x14ac:dyDescent="0.3">
      <c r="A1012">
        <v>164</v>
      </c>
      <c r="B1012" t="s">
        <v>377</v>
      </c>
      <c r="C1012" t="s">
        <v>11</v>
      </c>
      <c r="D1012" s="1">
        <v>42309</v>
      </c>
      <c r="E1012" s="2">
        <v>6824000000</v>
      </c>
      <c r="F1012" s="2">
        <v>3271000000</v>
      </c>
      <c r="G1012" s="2">
        <v>486000000</v>
      </c>
      <c r="H1012" s="2">
        <v>1049000000</v>
      </c>
      <c r="I1012" s="2">
        <v>249000000</v>
      </c>
      <c r="J1012" t="s">
        <v>22</v>
      </c>
      <c r="K1012" t="s">
        <v>32</v>
      </c>
    </row>
    <row r="1013" spans="1:11" hidden="1" x14ac:dyDescent="0.3">
      <c r="A1013">
        <v>1039</v>
      </c>
      <c r="B1013" t="s">
        <v>378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25</v>
      </c>
      <c r="K1013" t="s">
        <v>28</v>
      </c>
    </row>
    <row r="1014" spans="1:11" hidden="1" x14ac:dyDescent="0.3">
      <c r="A1014">
        <v>1040</v>
      </c>
      <c r="B1014" t="s">
        <v>378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25</v>
      </c>
      <c r="K1014" t="s">
        <v>28</v>
      </c>
    </row>
    <row r="1015" spans="1:11" hidden="1" x14ac:dyDescent="0.3">
      <c r="A1015">
        <v>1041</v>
      </c>
      <c r="B1015" t="s">
        <v>378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25</v>
      </c>
      <c r="K1015" t="s">
        <v>28</v>
      </c>
    </row>
    <row r="1016" spans="1:11" hidden="1" x14ac:dyDescent="0.3">
      <c r="A1016">
        <v>1042</v>
      </c>
      <c r="B1016" t="s">
        <v>378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25</v>
      </c>
      <c r="K1016" t="s">
        <v>28</v>
      </c>
    </row>
    <row r="1017" spans="1:11" hidden="1" x14ac:dyDescent="0.3">
      <c r="A1017">
        <v>1043</v>
      </c>
      <c r="B1017" t="s">
        <v>379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51</v>
      </c>
      <c r="K1017" t="s">
        <v>380</v>
      </c>
    </row>
    <row r="1018" spans="1:11" hidden="1" x14ac:dyDescent="0.3">
      <c r="A1018">
        <v>1044</v>
      </c>
      <c r="B1018" t="s">
        <v>379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51</v>
      </c>
      <c r="K1018" t="s">
        <v>380</v>
      </c>
    </row>
    <row r="1019" spans="1:11" hidden="1" x14ac:dyDescent="0.3">
      <c r="A1019">
        <v>1045</v>
      </c>
      <c r="B1019" t="s">
        <v>379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51</v>
      </c>
      <c r="K1019" t="s">
        <v>380</v>
      </c>
    </row>
    <row r="1020" spans="1:11" hidden="1" x14ac:dyDescent="0.3">
      <c r="A1020">
        <v>1046</v>
      </c>
      <c r="B1020" t="s">
        <v>379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51</v>
      </c>
      <c r="K1020" t="s">
        <v>380</v>
      </c>
    </row>
    <row r="1021" spans="1:11" hidden="1" x14ac:dyDescent="0.3">
      <c r="A1021">
        <v>1047</v>
      </c>
      <c r="B1021" t="s">
        <v>381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40</v>
      </c>
      <c r="K1021" t="s">
        <v>126</v>
      </c>
    </row>
    <row r="1022" spans="1:11" hidden="1" x14ac:dyDescent="0.3">
      <c r="A1022">
        <v>1048</v>
      </c>
      <c r="B1022" t="s">
        <v>381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40</v>
      </c>
      <c r="K1022" t="s">
        <v>126</v>
      </c>
    </row>
    <row r="1023" spans="1:11" hidden="1" x14ac:dyDescent="0.3">
      <c r="A1023">
        <v>1049</v>
      </c>
      <c r="B1023" t="s">
        <v>381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40</v>
      </c>
      <c r="K1023" t="s">
        <v>126</v>
      </c>
    </row>
    <row r="1024" spans="1:11" hidden="1" x14ac:dyDescent="0.3">
      <c r="A1024">
        <v>1050</v>
      </c>
      <c r="B1024" t="s">
        <v>381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40</v>
      </c>
      <c r="K1024" t="s">
        <v>126</v>
      </c>
    </row>
    <row r="1025" spans="1:11" hidden="1" x14ac:dyDescent="0.3">
      <c r="A1025">
        <v>1051</v>
      </c>
      <c r="B1025" t="s">
        <v>382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51</v>
      </c>
      <c r="K1025" t="s">
        <v>52</v>
      </c>
    </row>
    <row r="1026" spans="1:11" hidden="1" x14ac:dyDescent="0.3">
      <c r="A1026">
        <v>1052</v>
      </c>
      <c r="B1026" t="s">
        <v>382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51</v>
      </c>
      <c r="K1026" t="s">
        <v>52</v>
      </c>
    </row>
    <row r="1027" spans="1:11" hidden="1" x14ac:dyDescent="0.3">
      <c r="A1027">
        <v>1053</v>
      </c>
      <c r="B1027" t="s">
        <v>382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51</v>
      </c>
      <c r="K1027" t="s">
        <v>52</v>
      </c>
    </row>
    <row r="1028" spans="1:11" hidden="1" x14ac:dyDescent="0.3">
      <c r="A1028">
        <v>1054</v>
      </c>
      <c r="B1028" t="s">
        <v>382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51</v>
      </c>
      <c r="K1028" t="s">
        <v>52</v>
      </c>
    </row>
    <row r="1029" spans="1:11" hidden="1" x14ac:dyDescent="0.3">
      <c r="A1029">
        <v>1055</v>
      </c>
      <c r="B1029" t="s">
        <v>383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384</v>
      </c>
    </row>
    <row r="1030" spans="1:11" hidden="1" x14ac:dyDescent="0.3">
      <c r="A1030">
        <v>1056</v>
      </c>
      <c r="B1030" t="s">
        <v>383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384</v>
      </c>
    </row>
    <row r="1031" spans="1:11" hidden="1" x14ac:dyDescent="0.3">
      <c r="A1031">
        <v>1057</v>
      </c>
      <c r="B1031" t="s">
        <v>383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384</v>
      </c>
    </row>
    <row r="1032" spans="1:11" hidden="1" x14ac:dyDescent="0.3">
      <c r="A1032">
        <v>1058</v>
      </c>
      <c r="B1032" t="s">
        <v>383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384</v>
      </c>
    </row>
    <row r="1033" spans="1:11" hidden="1" x14ac:dyDescent="0.3">
      <c r="A1033">
        <v>1059</v>
      </c>
      <c r="B1033" t="s">
        <v>385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40</v>
      </c>
      <c r="K1033" t="s">
        <v>126</v>
      </c>
    </row>
    <row r="1034" spans="1:11" hidden="1" x14ac:dyDescent="0.3">
      <c r="A1034">
        <v>1060</v>
      </c>
      <c r="B1034" t="s">
        <v>385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40</v>
      </c>
      <c r="K1034" t="s">
        <v>126</v>
      </c>
    </row>
    <row r="1035" spans="1:11" hidden="1" x14ac:dyDescent="0.3">
      <c r="A1035">
        <v>1061</v>
      </c>
      <c r="B1035" t="s">
        <v>385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40</v>
      </c>
      <c r="K1035" t="s">
        <v>126</v>
      </c>
    </row>
    <row r="1036" spans="1:11" hidden="1" x14ac:dyDescent="0.3">
      <c r="A1036">
        <v>1062</v>
      </c>
      <c r="B1036" t="s">
        <v>385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40</v>
      </c>
      <c r="K1036" t="s">
        <v>126</v>
      </c>
    </row>
    <row r="1037" spans="1:11" hidden="1" x14ac:dyDescent="0.3">
      <c r="A1037">
        <v>1063</v>
      </c>
      <c r="B1037" t="s">
        <v>386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40</v>
      </c>
      <c r="K1037" t="s">
        <v>126</v>
      </c>
    </row>
    <row r="1038" spans="1:11" hidden="1" x14ac:dyDescent="0.3">
      <c r="A1038">
        <v>1064</v>
      </c>
      <c r="B1038" t="s">
        <v>386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40</v>
      </c>
      <c r="K1038" t="s">
        <v>126</v>
      </c>
    </row>
    <row r="1039" spans="1:11" hidden="1" x14ac:dyDescent="0.3">
      <c r="A1039">
        <v>1065</v>
      </c>
      <c r="B1039" t="s">
        <v>386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40</v>
      </c>
      <c r="K1039" t="s">
        <v>126</v>
      </c>
    </row>
    <row r="1040" spans="1:11" hidden="1" x14ac:dyDescent="0.3">
      <c r="A1040">
        <v>1066</v>
      </c>
      <c r="B1040" t="s">
        <v>386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40</v>
      </c>
      <c r="K1040" t="s">
        <v>126</v>
      </c>
    </row>
    <row r="1041" spans="1:11" hidden="1" x14ac:dyDescent="0.3">
      <c r="A1041">
        <v>1067</v>
      </c>
      <c r="B1041" t="s">
        <v>387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63</v>
      </c>
      <c r="K1041" t="s">
        <v>388</v>
      </c>
    </row>
    <row r="1042" spans="1:11" hidden="1" x14ac:dyDescent="0.3">
      <c r="A1042">
        <v>1068</v>
      </c>
      <c r="B1042" t="s">
        <v>387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63</v>
      </c>
      <c r="K1042" t="s">
        <v>388</v>
      </c>
    </row>
    <row r="1043" spans="1:11" hidden="1" x14ac:dyDescent="0.3">
      <c r="A1043">
        <v>1069</v>
      </c>
      <c r="B1043" t="s">
        <v>387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63</v>
      </c>
      <c r="K1043" t="s">
        <v>388</v>
      </c>
    </row>
    <row r="1044" spans="1:11" hidden="1" x14ac:dyDescent="0.3">
      <c r="A1044">
        <v>1070</v>
      </c>
      <c r="B1044" t="s">
        <v>387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63</v>
      </c>
      <c r="K1044" t="s">
        <v>388</v>
      </c>
    </row>
    <row r="1045" spans="1:11" hidden="1" x14ac:dyDescent="0.3">
      <c r="A1045">
        <v>1071</v>
      </c>
      <c r="B1045" t="s">
        <v>389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51</v>
      </c>
      <c r="K1045" t="s">
        <v>390</v>
      </c>
    </row>
    <row r="1046" spans="1:11" hidden="1" x14ac:dyDescent="0.3">
      <c r="A1046">
        <v>1072</v>
      </c>
      <c r="B1046" t="s">
        <v>389</v>
      </c>
      <c r="C1046" t="s">
        <v>15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51</v>
      </c>
      <c r="K1046" t="s">
        <v>390</v>
      </c>
    </row>
    <row r="1047" spans="1:11" hidden="1" x14ac:dyDescent="0.3">
      <c r="A1047">
        <v>1073</v>
      </c>
      <c r="B1047" t="s">
        <v>389</v>
      </c>
      <c r="C1047" t="s">
        <v>16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51</v>
      </c>
      <c r="K1047" t="s">
        <v>390</v>
      </c>
    </row>
    <row r="1048" spans="1:11" hidden="1" x14ac:dyDescent="0.3">
      <c r="A1048">
        <v>1074</v>
      </c>
      <c r="B1048" t="s">
        <v>389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51</v>
      </c>
      <c r="K1048" t="s">
        <v>390</v>
      </c>
    </row>
    <row r="1049" spans="1:11" hidden="1" x14ac:dyDescent="0.3">
      <c r="A1049">
        <v>1698</v>
      </c>
      <c r="B1049" t="s">
        <v>361</v>
      </c>
      <c r="C1049" t="s">
        <v>11</v>
      </c>
      <c r="D1049" s="1">
        <v>41639</v>
      </c>
      <c r="E1049" s="2">
        <v>13983000000</v>
      </c>
      <c r="F1049" s="2">
        <v>9112000000</v>
      </c>
      <c r="G1049" s="2">
        <v>1468000000</v>
      </c>
      <c r="H1049">
        <v>0</v>
      </c>
      <c r="I1049" s="2">
        <v>1333000000</v>
      </c>
      <c r="J1049" t="s">
        <v>12</v>
      </c>
      <c r="K1049" t="s">
        <v>362</v>
      </c>
    </row>
    <row r="1050" spans="1:11" hidden="1" x14ac:dyDescent="0.3">
      <c r="A1050">
        <v>1699</v>
      </c>
      <c r="B1050" t="s">
        <v>361</v>
      </c>
      <c r="C1050" t="s">
        <v>15</v>
      </c>
      <c r="D1050" s="1">
        <v>42004</v>
      </c>
      <c r="E1050" s="2">
        <v>13996000000</v>
      </c>
      <c r="F1050" s="2">
        <v>9002000000</v>
      </c>
      <c r="G1050" s="2">
        <v>1481000000</v>
      </c>
      <c r="H1050">
        <v>0</v>
      </c>
      <c r="I1050" s="2">
        <v>1292000000</v>
      </c>
      <c r="J1050" t="s">
        <v>12</v>
      </c>
      <c r="K1050" t="s">
        <v>362</v>
      </c>
    </row>
    <row r="1051" spans="1:11" hidden="1" x14ac:dyDescent="0.3">
      <c r="A1051">
        <v>863</v>
      </c>
      <c r="B1051" t="s">
        <v>367</v>
      </c>
      <c r="C1051" t="s">
        <v>11</v>
      </c>
      <c r="D1051" s="1">
        <v>41639</v>
      </c>
      <c r="E1051" s="2">
        <v>14135000000</v>
      </c>
      <c r="F1051" s="2">
        <v>8554000000</v>
      </c>
      <c r="G1051" s="2">
        <v>2815000000</v>
      </c>
      <c r="H1051">
        <v>0</v>
      </c>
      <c r="I1051" s="2">
        <v>250000000</v>
      </c>
      <c r="J1051" t="s">
        <v>12</v>
      </c>
      <c r="K1051" t="s">
        <v>191</v>
      </c>
    </row>
    <row r="1052" spans="1:11" hidden="1" x14ac:dyDescent="0.3">
      <c r="A1052">
        <v>864</v>
      </c>
      <c r="B1052" t="s">
        <v>367</v>
      </c>
      <c r="C1052" t="s">
        <v>15</v>
      </c>
      <c r="D1052" s="1">
        <v>42004</v>
      </c>
      <c r="E1052" s="2">
        <v>14484000000</v>
      </c>
      <c r="F1052" s="2">
        <v>8673000000</v>
      </c>
      <c r="G1052" s="2">
        <v>2678000000</v>
      </c>
      <c r="H1052">
        <v>0</v>
      </c>
      <c r="I1052" s="2">
        <v>245000000</v>
      </c>
      <c r="J1052" t="s">
        <v>12</v>
      </c>
      <c r="K1052" t="s">
        <v>191</v>
      </c>
    </row>
    <row r="1053" spans="1:11" hidden="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40</v>
      </c>
      <c r="K1053" t="s">
        <v>215</v>
      </c>
    </row>
    <row r="1054" spans="1:11" hidden="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40</v>
      </c>
      <c r="K1054" t="s">
        <v>215</v>
      </c>
    </row>
    <row r="1055" spans="1:11" hidden="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40</v>
      </c>
      <c r="K1055" t="s">
        <v>215</v>
      </c>
    </row>
    <row r="1056" spans="1:11" hidden="1" x14ac:dyDescent="0.3">
      <c r="A1056">
        <v>1082</v>
      </c>
      <c r="B1056" t="s">
        <v>391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40</v>
      </c>
      <c r="K1056" t="s">
        <v>215</v>
      </c>
    </row>
    <row r="1057" spans="1:11" hidden="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40</v>
      </c>
      <c r="K1057" t="s">
        <v>393</v>
      </c>
    </row>
    <row r="1058" spans="1:11" hidden="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40</v>
      </c>
      <c r="K1058" t="s">
        <v>393</v>
      </c>
    </row>
    <row r="1059" spans="1:11" hidden="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40</v>
      </c>
      <c r="K1059" t="s">
        <v>393</v>
      </c>
    </row>
    <row r="1060" spans="1:11" hidden="1" x14ac:dyDescent="0.3">
      <c r="A1060">
        <v>1086</v>
      </c>
      <c r="B1060" t="s">
        <v>392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40</v>
      </c>
      <c r="K1060" t="s">
        <v>393</v>
      </c>
    </row>
    <row r="1061" spans="1:11" hidden="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63</v>
      </c>
      <c r="K1061" t="s">
        <v>140</v>
      </c>
    </row>
    <row r="1062" spans="1:11" hidden="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63</v>
      </c>
      <c r="K1062" t="s">
        <v>140</v>
      </c>
    </row>
    <row r="1063" spans="1:11" hidden="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63</v>
      </c>
      <c r="K1063" t="s">
        <v>140</v>
      </c>
    </row>
    <row r="1064" spans="1:11" hidden="1" x14ac:dyDescent="0.3">
      <c r="A1064">
        <v>1090</v>
      </c>
      <c r="B1064" t="s">
        <v>394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63</v>
      </c>
      <c r="K1064" t="s">
        <v>140</v>
      </c>
    </row>
    <row r="1065" spans="1:11" hidden="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63</v>
      </c>
      <c r="K1065" t="s">
        <v>140</v>
      </c>
    </row>
    <row r="1066" spans="1:11" hidden="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63</v>
      </c>
      <c r="K1066" t="s">
        <v>140</v>
      </c>
    </row>
    <row r="1067" spans="1:11" hidden="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63</v>
      </c>
      <c r="K1067" t="s">
        <v>140</v>
      </c>
    </row>
    <row r="1068" spans="1:11" hidden="1" x14ac:dyDescent="0.3">
      <c r="A1068">
        <v>1094</v>
      </c>
      <c r="B1068" t="s">
        <v>395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63</v>
      </c>
      <c r="K1068" t="s">
        <v>140</v>
      </c>
    </row>
    <row r="1069" spans="1:11" hidden="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89</v>
      </c>
      <c r="K1069" t="s">
        <v>345</v>
      </c>
    </row>
    <row r="1070" spans="1:11" hidden="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89</v>
      </c>
      <c r="K1070" t="s">
        <v>345</v>
      </c>
    </row>
    <row r="1071" spans="1:11" hidden="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89</v>
      </c>
      <c r="K1071" t="s">
        <v>345</v>
      </c>
    </row>
    <row r="1072" spans="1:11" hidden="1" x14ac:dyDescent="0.3">
      <c r="A1072">
        <v>1098</v>
      </c>
      <c r="B1072" t="s">
        <v>396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89</v>
      </c>
      <c r="K1072" t="s">
        <v>345</v>
      </c>
    </row>
    <row r="1073" spans="1:11" hidden="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25</v>
      </c>
      <c r="K1073" t="s">
        <v>26</v>
      </c>
    </row>
    <row r="1074" spans="1:11" hidden="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25</v>
      </c>
      <c r="K1074" t="s">
        <v>26</v>
      </c>
    </row>
    <row r="1075" spans="1:11" hidden="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25</v>
      </c>
      <c r="K1075" t="s">
        <v>26</v>
      </c>
    </row>
    <row r="1076" spans="1:11" hidden="1" x14ac:dyDescent="0.3">
      <c r="A1076">
        <v>1102</v>
      </c>
      <c r="B1076" t="s">
        <v>397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25</v>
      </c>
      <c r="K1076" t="s">
        <v>26</v>
      </c>
    </row>
    <row r="1077" spans="1:11" hidden="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89</v>
      </c>
      <c r="K1077" t="s">
        <v>90</v>
      </c>
    </row>
    <row r="1078" spans="1:11" hidden="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89</v>
      </c>
      <c r="K1078" t="s">
        <v>90</v>
      </c>
    </row>
    <row r="1079" spans="1:11" hidden="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89</v>
      </c>
      <c r="K1079" t="s">
        <v>90</v>
      </c>
    </row>
    <row r="1080" spans="1:11" hidden="1" x14ac:dyDescent="0.3">
      <c r="A1080">
        <v>1106</v>
      </c>
      <c r="B1080" t="s">
        <v>398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89</v>
      </c>
      <c r="K1080" t="s">
        <v>90</v>
      </c>
    </row>
    <row r="1081" spans="1:11" x14ac:dyDescent="0.3">
      <c r="A1081">
        <v>1486</v>
      </c>
      <c r="B1081" t="s">
        <v>258</v>
      </c>
      <c r="C1081" t="s">
        <v>11</v>
      </c>
      <c r="D1081" s="1">
        <v>41362</v>
      </c>
      <c r="E1081" s="2">
        <v>6906000000</v>
      </c>
      <c r="F1081" s="2">
        <v>1175000000</v>
      </c>
      <c r="G1081" s="2">
        <v>3236000000</v>
      </c>
      <c r="H1081" s="2">
        <v>1026000000</v>
      </c>
      <c r="I1081" s="2">
        <v>286000000</v>
      </c>
      <c r="J1081" t="s">
        <v>22</v>
      </c>
      <c r="K1081" t="s">
        <v>98</v>
      </c>
    </row>
    <row r="1082" spans="1:11" x14ac:dyDescent="0.3">
      <c r="A1082">
        <v>408</v>
      </c>
      <c r="B1082" t="s">
        <v>399</v>
      </c>
      <c r="C1082" t="s">
        <v>11</v>
      </c>
      <c r="D1082" s="1">
        <v>41274</v>
      </c>
      <c r="E1082" s="2">
        <v>7346472000</v>
      </c>
      <c r="F1082" s="2">
        <v>4278241000</v>
      </c>
      <c r="G1082" s="2">
        <v>1557646000</v>
      </c>
      <c r="H1082">
        <v>0</v>
      </c>
      <c r="I1082" s="2">
        <v>149089000</v>
      </c>
      <c r="J1082" t="s">
        <v>22</v>
      </c>
      <c r="K1082" t="s">
        <v>265</v>
      </c>
    </row>
    <row r="1083" spans="1:11" hidden="1" x14ac:dyDescent="0.3">
      <c r="A1083">
        <v>806</v>
      </c>
      <c r="B1083" t="s">
        <v>322</v>
      </c>
      <c r="C1083" t="s">
        <v>20</v>
      </c>
      <c r="D1083" s="1">
        <v>42552</v>
      </c>
      <c r="E1083" s="2">
        <v>7467000000</v>
      </c>
      <c r="F1083" s="2">
        <v>5132000000</v>
      </c>
      <c r="G1083" s="2">
        <v>1186000000</v>
      </c>
      <c r="H1083">
        <v>0</v>
      </c>
      <c r="I1083">
        <v>0</v>
      </c>
      <c r="J1083" t="s">
        <v>22</v>
      </c>
      <c r="K1083" t="s">
        <v>323</v>
      </c>
    </row>
    <row r="1084" spans="1:11" x14ac:dyDescent="0.3">
      <c r="A1084">
        <v>96</v>
      </c>
      <c r="B1084" t="s">
        <v>400</v>
      </c>
      <c r="C1084" t="s">
        <v>11</v>
      </c>
      <c r="D1084" s="1">
        <v>41574</v>
      </c>
      <c r="E1084" s="2">
        <v>7509000000</v>
      </c>
      <c r="F1084" s="2">
        <v>4518000000</v>
      </c>
      <c r="G1084" s="2">
        <v>898000000</v>
      </c>
      <c r="H1084" s="2">
        <v>1320000000</v>
      </c>
      <c r="I1084">
        <v>0</v>
      </c>
      <c r="J1084" t="s">
        <v>22</v>
      </c>
      <c r="K1084" t="s">
        <v>182</v>
      </c>
    </row>
    <row r="1085" spans="1:11" hidden="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51</v>
      </c>
      <c r="K1085" t="s">
        <v>107</v>
      </c>
    </row>
    <row r="1086" spans="1:11" hidden="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51</v>
      </c>
      <c r="K1086" t="s">
        <v>107</v>
      </c>
    </row>
    <row r="1087" spans="1:11" hidden="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51</v>
      </c>
      <c r="K1087" t="s">
        <v>107</v>
      </c>
    </row>
    <row r="1088" spans="1:11" hidden="1" x14ac:dyDescent="0.3">
      <c r="A1088">
        <v>1114</v>
      </c>
      <c r="B1088" t="s">
        <v>401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51</v>
      </c>
      <c r="K1088" t="s">
        <v>107</v>
      </c>
    </row>
    <row r="1089" spans="1:11" hidden="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321</v>
      </c>
    </row>
    <row r="1090" spans="1:11" hidden="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321</v>
      </c>
    </row>
    <row r="1091" spans="1:11" hidden="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321</v>
      </c>
    </row>
    <row r="1092" spans="1:11" hidden="1" x14ac:dyDescent="0.3">
      <c r="A1092">
        <v>1118</v>
      </c>
      <c r="B1092" t="s">
        <v>402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321</v>
      </c>
    </row>
    <row r="1093" spans="1:11" x14ac:dyDescent="0.3">
      <c r="A1093">
        <v>696</v>
      </c>
      <c r="B1093" t="s">
        <v>403</v>
      </c>
      <c r="C1093" t="s">
        <v>11</v>
      </c>
      <c r="D1093" s="1">
        <v>41639</v>
      </c>
      <c r="E1093" s="2">
        <v>7819000000</v>
      </c>
      <c r="F1093" s="2">
        <v>4495000000</v>
      </c>
      <c r="G1093" s="2">
        <v>1126000000</v>
      </c>
      <c r="H1093" s="2">
        <v>710000000</v>
      </c>
      <c r="I1093" s="2">
        <v>31000000</v>
      </c>
      <c r="J1093" t="s">
        <v>22</v>
      </c>
      <c r="K1093" t="s">
        <v>277</v>
      </c>
    </row>
    <row r="1094" spans="1:11" x14ac:dyDescent="0.3">
      <c r="A1094">
        <v>616</v>
      </c>
      <c r="B1094" t="s">
        <v>404</v>
      </c>
      <c r="C1094" t="s">
        <v>11</v>
      </c>
      <c r="D1094" s="1">
        <v>41639</v>
      </c>
      <c r="E1094" s="2">
        <v>7872000000</v>
      </c>
      <c r="F1094" s="2">
        <v>1875000000</v>
      </c>
      <c r="G1094" s="2">
        <v>1778000000</v>
      </c>
      <c r="H1094" s="2">
        <v>1415000000</v>
      </c>
      <c r="I1094">
        <v>0</v>
      </c>
      <c r="J1094" t="s">
        <v>22</v>
      </c>
      <c r="K1094" t="s">
        <v>23</v>
      </c>
    </row>
    <row r="1095" spans="1:11" x14ac:dyDescent="0.3">
      <c r="A1095">
        <v>520</v>
      </c>
      <c r="B1095" t="s">
        <v>405</v>
      </c>
      <c r="C1095" t="s">
        <v>11</v>
      </c>
      <c r="D1095" s="1">
        <v>41639</v>
      </c>
      <c r="E1095" s="2">
        <v>8257000000</v>
      </c>
      <c r="F1095" s="2">
        <v>1492000000</v>
      </c>
      <c r="G1095" s="2">
        <v>3260000000</v>
      </c>
      <c r="H1095" s="2">
        <v>915000000</v>
      </c>
      <c r="I1095" s="2">
        <v>136000000</v>
      </c>
      <c r="J1095" t="s">
        <v>22</v>
      </c>
      <c r="K1095" t="s">
        <v>23</v>
      </c>
    </row>
    <row r="1096" spans="1:11" x14ac:dyDescent="0.3">
      <c r="A1096">
        <v>1007</v>
      </c>
      <c r="B1096" t="s">
        <v>406</v>
      </c>
      <c r="C1096" t="s">
        <v>11</v>
      </c>
      <c r="D1096" s="1">
        <v>41639</v>
      </c>
      <c r="E1096" s="2">
        <v>8312000000</v>
      </c>
      <c r="F1096">
        <v>0</v>
      </c>
      <c r="G1096" s="2">
        <v>3456000000</v>
      </c>
      <c r="H1096">
        <v>0</v>
      </c>
      <c r="I1096" s="2">
        <v>258000000</v>
      </c>
      <c r="J1096" t="s">
        <v>22</v>
      </c>
      <c r="K1096" t="s">
        <v>23</v>
      </c>
    </row>
    <row r="1097" spans="1:11" hidden="1" x14ac:dyDescent="0.3">
      <c r="A1097">
        <v>1123</v>
      </c>
      <c r="B1097" t="s">
        <v>407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89</v>
      </c>
      <c r="K1097" t="s">
        <v>146</v>
      </c>
    </row>
    <row r="1098" spans="1:11" hidden="1" x14ac:dyDescent="0.3">
      <c r="A1098">
        <v>1124</v>
      </c>
      <c r="B1098" t="s">
        <v>407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89</v>
      </c>
      <c r="K1098" t="s">
        <v>146</v>
      </c>
    </row>
    <row r="1099" spans="1:11" hidden="1" x14ac:dyDescent="0.3">
      <c r="A1099">
        <v>1125</v>
      </c>
      <c r="B1099" t="s">
        <v>407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89</v>
      </c>
      <c r="K1099" t="s">
        <v>146</v>
      </c>
    </row>
    <row r="1100" spans="1:11" hidden="1" x14ac:dyDescent="0.3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89</v>
      </c>
      <c r="K1100" t="s">
        <v>146</v>
      </c>
    </row>
    <row r="1101" spans="1:11" hidden="1" x14ac:dyDescent="0.3">
      <c r="A1101">
        <v>1127</v>
      </c>
      <c r="B1101" t="s">
        <v>408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25</v>
      </c>
      <c r="K1101" t="s">
        <v>26</v>
      </c>
    </row>
    <row r="1102" spans="1:11" hidden="1" x14ac:dyDescent="0.3">
      <c r="A1102">
        <v>1128</v>
      </c>
      <c r="B1102" t="s">
        <v>408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25</v>
      </c>
      <c r="K1102" t="s">
        <v>26</v>
      </c>
    </row>
    <row r="1103" spans="1:11" hidden="1" x14ac:dyDescent="0.3">
      <c r="A1103">
        <v>1132</v>
      </c>
      <c r="B1103" t="s">
        <v>409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89</v>
      </c>
      <c r="K1103" t="s">
        <v>90</v>
      </c>
    </row>
    <row r="1104" spans="1:11" hidden="1" x14ac:dyDescent="0.3">
      <c r="A1104">
        <v>1133</v>
      </c>
      <c r="B1104" t="s">
        <v>409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89</v>
      </c>
      <c r="K1104" t="s">
        <v>90</v>
      </c>
    </row>
    <row r="1105" spans="1:11" hidden="1" x14ac:dyDescent="0.3">
      <c r="A1105">
        <v>1134</v>
      </c>
      <c r="B1105" t="s">
        <v>409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89</v>
      </c>
      <c r="K1105" t="s">
        <v>90</v>
      </c>
    </row>
    <row r="1106" spans="1:11" hidden="1" x14ac:dyDescent="0.3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89</v>
      </c>
      <c r="K1106" t="s">
        <v>90</v>
      </c>
    </row>
    <row r="1107" spans="1:11" hidden="1" x14ac:dyDescent="0.3">
      <c r="A1107">
        <v>1136</v>
      </c>
      <c r="B1107" t="s">
        <v>410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51</v>
      </c>
      <c r="K1107" t="s">
        <v>380</v>
      </c>
    </row>
    <row r="1108" spans="1:11" hidden="1" x14ac:dyDescent="0.3">
      <c r="A1108">
        <v>1137</v>
      </c>
      <c r="B1108" t="s">
        <v>410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51</v>
      </c>
      <c r="K1108" t="s">
        <v>380</v>
      </c>
    </row>
    <row r="1109" spans="1:11" hidden="1" x14ac:dyDescent="0.3">
      <c r="A1109">
        <v>1138</v>
      </c>
      <c r="B1109" t="s">
        <v>410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51</v>
      </c>
      <c r="K1109" t="s">
        <v>380</v>
      </c>
    </row>
    <row r="1110" spans="1:11" hidden="1" x14ac:dyDescent="0.3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51</v>
      </c>
      <c r="K1110" t="s">
        <v>380</v>
      </c>
    </row>
    <row r="1111" spans="1:11" hidden="1" x14ac:dyDescent="0.3">
      <c r="A1111">
        <v>1140</v>
      </c>
      <c r="B1111" t="s">
        <v>411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46</v>
      </c>
      <c r="K1111" t="s">
        <v>47</v>
      </c>
    </row>
    <row r="1112" spans="1:11" hidden="1" x14ac:dyDescent="0.3">
      <c r="A1112">
        <v>1141</v>
      </c>
      <c r="B1112" t="s">
        <v>411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46</v>
      </c>
      <c r="K1112" t="s">
        <v>47</v>
      </c>
    </row>
    <row r="1113" spans="1:11" hidden="1" x14ac:dyDescent="0.3">
      <c r="A1113">
        <v>1142</v>
      </c>
      <c r="B1113" t="s">
        <v>411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46</v>
      </c>
      <c r="K1113" t="s">
        <v>47</v>
      </c>
    </row>
    <row r="1114" spans="1:11" hidden="1" x14ac:dyDescent="0.3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46</v>
      </c>
      <c r="K1114" t="s">
        <v>47</v>
      </c>
    </row>
    <row r="1115" spans="1:11" hidden="1" x14ac:dyDescent="0.3">
      <c r="A1115">
        <v>1144</v>
      </c>
      <c r="B1115" t="s">
        <v>412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63</v>
      </c>
      <c r="K1115" t="s">
        <v>413</v>
      </c>
    </row>
    <row r="1116" spans="1:11" hidden="1" x14ac:dyDescent="0.3">
      <c r="A1116">
        <v>1145</v>
      </c>
      <c r="B1116" t="s">
        <v>412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63</v>
      </c>
      <c r="K1116" t="s">
        <v>413</v>
      </c>
    </row>
    <row r="1117" spans="1:11" hidden="1" x14ac:dyDescent="0.3">
      <c r="A1117">
        <v>1146</v>
      </c>
      <c r="B1117" t="s">
        <v>412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63</v>
      </c>
      <c r="K1117" t="s">
        <v>413</v>
      </c>
    </row>
    <row r="1118" spans="1:11" hidden="1" x14ac:dyDescent="0.3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63</v>
      </c>
      <c r="K1118" t="s">
        <v>413</v>
      </c>
    </row>
    <row r="1119" spans="1:11" hidden="1" x14ac:dyDescent="0.3">
      <c r="A1119">
        <v>522</v>
      </c>
      <c r="B1119" t="s">
        <v>405</v>
      </c>
      <c r="C1119" t="s">
        <v>16</v>
      </c>
      <c r="D1119" s="1">
        <v>42369</v>
      </c>
      <c r="E1119" s="2">
        <v>8592000000</v>
      </c>
      <c r="F1119" s="2">
        <v>1771000000</v>
      </c>
      <c r="G1119" s="2">
        <v>3660000000</v>
      </c>
      <c r="H1119" s="2">
        <v>923000000</v>
      </c>
      <c r="I1119" s="2">
        <v>41000000</v>
      </c>
      <c r="J1119" t="s">
        <v>22</v>
      </c>
      <c r="K1119" t="s">
        <v>23</v>
      </c>
    </row>
    <row r="1120" spans="1:11" hidden="1" x14ac:dyDescent="0.3">
      <c r="A1120">
        <v>521</v>
      </c>
      <c r="B1120" t="s">
        <v>405</v>
      </c>
      <c r="C1120" t="s">
        <v>15</v>
      </c>
      <c r="D1120" s="1">
        <v>42004</v>
      </c>
      <c r="E1120" s="2">
        <v>8790000000</v>
      </c>
      <c r="F1120" s="2">
        <v>1663000000</v>
      </c>
      <c r="G1120" s="2">
        <v>3593000000</v>
      </c>
      <c r="H1120" s="2">
        <v>983000000</v>
      </c>
      <c r="I1120" s="2">
        <v>75000000</v>
      </c>
      <c r="J1120" t="s">
        <v>22</v>
      </c>
      <c r="K1120" t="s">
        <v>23</v>
      </c>
    </row>
    <row r="1121" spans="1:11" hidden="1" x14ac:dyDescent="0.3">
      <c r="A1121">
        <v>1151</v>
      </c>
      <c r="B1121" t="s">
        <v>281</v>
      </c>
      <c r="C1121" t="s">
        <v>20</v>
      </c>
      <c r="D1121" s="1">
        <v>42735</v>
      </c>
      <c r="E1121" s="2">
        <v>8830669000</v>
      </c>
      <c r="F1121" s="2">
        <v>6029901000</v>
      </c>
      <c r="G1121" s="2">
        <v>1568877000</v>
      </c>
      <c r="H1121" s="2">
        <v>852098000</v>
      </c>
      <c r="I1121">
        <v>0</v>
      </c>
      <c r="J1121" t="s">
        <v>22</v>
      </c>
      <c r="K1121" t="s">
        <v>23</v>
      </c>
    </row>
    <row r="1122" spans="1:11" hidden="1" x14ac:dyDescent="0.3">
      <c r="A1122">
        <v>409</v>
      </c>
      <c r="B1122" t="s">
        <v>399</v>
      </c>
      <c r="C1122" t="s">
        <v>15</v>
      </c>
      <c r="D1122" s="1">
        <v>41639</v>
      </c>
      <c r="E1122" s="2">
        <v>8843200000</v>
      </c>
      <c r="F1122" s="2">
        <v>5265500000</v>
      </c>
      <c r="G1122" s="2">
        <v>1727600000</v>
      </c>
      <c r="H1122">
        <v>0</v>
      </c>
      <c r="I1122" s="2">
        <v>172200000</v>
      </c>
      <c r="J1122" t="s">
        <v>22</v>
      </c>
      <c r="K1122" t="s">
        <v>265</v>
      </c>
    </row>
    <row r="1123" spans="1:11" hidden="1" x14ac:dyDescent="0.3">
      <c r="A1123">
        <v>1152</v>
      </c>
      <c r="B1123" t="s">
        <v>414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89</v>
      </c>
      <c r="K1123" t="s">
        <v>90</v>
      </c>
    </row>
    <row r="1124" spans="1:11" hidden="1" x14ac:dyDescent="0.3">
      <c r="A1124">
        <v>1153</v>
      </c>
      <c r="B1124" t="s">
        <v>414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89</v>
      </c>
      <c r="K1124" t="s">
        <v>90</v>
      </c>
    </row>
    <row r="1125" spans="1:11" hidden="1" x14ac:dyDescent="0.3">
      <c r="A1125">
        <v>1154</v>
      </c>
      <c r="B1125" t="s">
        <v>414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89</v>
      </c>
      <c r="K1125" t="s">
        <v>90</v>
      </c>
    </row>
    <row r="1126" spans="1:11" hidden="1" x14ac:dyDescent="0.3">
      <c r="A1126">
        <v>1155</v>
      </c>
      <c r="B1126" t="s">
        <v>414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89</v>
      </c>
      <c r="K1126" t="s">
        <v>90</v>
      </c>
    </row>
    <row r="1127" spans="1:11" hidden="1" x14ac:dyDescent="0.3">
      <c r="A1127">
        <v>1156</v>
      </c>
      <c r="B1127" t="s">
        <v>415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295</v>
      </c>
    </row>
    <row r="1128" spans="1:11" hidden="1" x14ac:dyDescent="0.3">
      <c r="A1128">
        <v>1157</v>
      </c>
      <c r="B1128" t="s">
        <v>415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295</v>
      </c>
    </row>
    <row r="1129" spans="1:11" hidden="1" x14ac:dyDescent="0.3">
      <c r="A1129">
        <v>1158</v>
      </c>
      <c r="B1129" t="s">
        <v>415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295</v>
      </c>
    </row>
    <row r="1130" spans="1:11" hidden="1" x14ac:dyDescent="0.3">
      <c r="A1130">
        <v>1159</v>
      </c>
      <c r="B1130" t="s">
        <v>415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295</v>
      </c>
    </row>
    <row r="1131" spans="1:11" hidden="1" x14ac:dyDescent="0.3">
      <c r="A1131">
        <v>551</v>
      </c>
      <c r="B1131" t="s">
        <v>416</v>
      </c>
      <c r="C1131" t="s">
        <v>20</v>
      </c>
      <c r="D1131" s="1">
        <v>42643</v>
      </c>
      <c r="E1131" s="2">
        <v>14522000000</v>
      </c>
      <c r="F1131" s="2">
        <v>8260000000</v>
      </c>
      <c r="G1131" s="2">
        <v>3758000000</v>
      </c>
      <c r="H1131">
        <v>0</v>
      </c>
      <c r="I1131">
        <v>0</v>
      </c>
      <c r="J1131" t="s">
        <v>12</v>
      </c>
      <c r="K1131" t="s">
        <v>66</v>
      </c>
    </row>
    <row r="1132" spans="1:11" hidden="1" x14ac:dyDescent="0.3">
      <c r="A1132">
        <v>550</v>
      </c>
      <c r="B1132" t="s">
        <v>416</v>
      </c>
      <c r="C1132" t="s">
        <v>16</v>
      </c>
      <c r="D1132" s="1">
        <v>42277</v>
      </c>
      <c r="E1132" s="2">
        <v>16249000000</v>
      </c>
      <c r="F1132" s="2">
        <v>9241000000</v>
      </c>
      <c r="G1132" s="2">
        <v>4065000000</v>
      </c>
      <c r="H1132">
        <v>0</v>
      </c>
      <c r="I1132">
        <v>0</v>
      </c>
      <c r="J1132" t="s">
        <v>12</v>
      </c>
      <c r="K1132" t="s">
        <v>66</v>
      </c>
    </row>
    <row r="1133" spans="1:11" hidden="1" x14ac:dyDescent="0.3">
      <c r="A1133">
        <v>580</v>
      </c>
      <c r="B1133" t="s">
        <v>417</v>
      </c>
      <c r="C1133" t="s">
        <v>11</v>
      </c>
      <c r="D1133" s="1">
        <v>41274</v>
      </c>
      <c r="E1133" s="2">
        <v>16311000000</v>
      </c>
      <c r="F1133" s="2">
        <v>11448000000</v>
      </c>
      <c r="G1133" s="2">
        <v>2894000000</v>
      </c>
      <c r="H1133" s="2">
        <v>439000000</v>
      </c>
      <c r="I1133">
        <v>0</v>
      </c>
      <c r="J1133" t="s">
        <v>12</v>
      </c>
      <c r="K1133" t="s">
        <v>66</v>
      </c>
    </row>
    <row r="1134" spans="1:11" hidden="1" x14ac:dyDescent="0.3">
      <c r="A1134">
        <v>1232</v>
      </c>
      <c r="B1134" t="s">
        <v>418</v>
      </c>
      <c r="C1134" t="s">
        <v>11</v>
      </c>
      <c r="D1134" s="1">
        <v>41274</v>
      </c>
      <c r="E1134" s="2">
        <v>16596800000</v>
      </c>
      <c r="F1134" s="2">
        <v>13908300000</v>
      </c>
      <c r="G1134" s="2">
        <v>571600000</v>
      </c>
      <c r="H1134" s="2">
        <v>279300000</v>
      </c>
      <c r="I1134" s="2">
        <v>517400000</v>
      </c>
      <c r="J1134" t="s">
        <v>12</v>
      </c>
      <c r="K1134" t="s">
        <v>419</v>
      </c>
    </row>
    <row r="1135" spans="1:11" hidden="1" x14ac:dyDescent="0.3">
      <c r="A1135">
        <v>1164</v>
      </c>
      <c r="B1135" t="s">
        <v>420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89</v>
      </c>
      <c r="K1135" t="s">
        <v>116</v>
      </c>
    </row>
    <row r="1136" spans="1:11" hidden="1" x14ac:dyDescent="0.3">
      <c r="A1136">
        <v>1165</v>
      </c>
      <c r="B1136" t="s">
        <v>420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89</v>
      </c>
      <c r="K1136" t="s">
        <v>116</v>
      </c>
    </row>
    <row r="1137" spans="1:11" hidden="1" x14ac:dyDescent="0.3">
      <c r="A1137">
        <v>1166</v>
      </c>
      <c r="B1137" t="s">
        <v>420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89</v>
      </c>
      <c r="K1137" t="s">
        <v>116</v>
      </c>
    </row>
    <row r="1138" spans="1:11" hidden="1" x14ac:dyDescent="0.3">
      <c r="A1138">
        <v>1167</v>
      </c>
      <c r="B1138" t="s">
        <v>420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89</v>
      </c>
      <c r="K1138" t="s">
        <v>116</v>
      </c>
    </row>
    <row r="1139" spans="1:11" hidden="1" x14ac:dyDescent="0.3">
      <c r="A1139">
        <v>1233</v>
      </c>
      <c r="B1139" t="s">
        <v>418</v>
      </c>
      <c r="C1139" t="s">
        <v>15</v>
      </c>
      <c r="D1139" s="1">
        <v>41639</v>
      </c>
      <c r="E1139" s="2">
        <v>16661000000</v>
      </c>
      <c r="F1139" s="2">
        <v>13900700000</v>
      </c>
      <c r="G1139" s="2">
        <v>559500000</v>
      </c>
      <c r="H1139" s="2">
        <v>251400000</v>
      </c>
      <c r="I1139" s="2">
        <v>571700000</v>
      </c>
      <c r="J1139" t="s">
        <v>12</v>
      </c>
      <c r="K1139" t="s">
        <v>419</v>
      </c>
    </row>
    <row r="1140" spans="1:11" hidden="1" x14ac:dyDescent="0.3">
      <c r="A1140">
        <v>342</v>
      </c>
      <c r="B1140" t="s">
        <v>421</v>
      </c>
      <c r="C1140" t="s">
        <v>11</v>
      </c>
      <c r="D1140" s="1">
        <v>41639</v>
      </c>
      <c r="E1140" s="2">
        <v>17301000000</v>
      </c>
      <c r="F1140" s="2">
        <v>13021000000</v>
      </c>
      <c r="G1140" s="2">
        <v>1827000000</v>
      </c>
      <c r="H1140" s="2">
        <v>713000000</v>
      </c>
      <c r="I1140">
        <v>0</v>
      </c>
      <c r="J1140" t="s">
        <v>12</v>
      </c>
      <c r="K1140" t="s">
        <v>191</v>
      </c>
    </row>
    <row r="1141" spans="1:11" hidden="1" x14ac:dyDescent="0.3">
      <c r="A1141">
        <v>345</v>
      </c>
      <c r="B1141" t="s">
        <v>421</v>
      </c>
      <c r="C1141" t="s">
        <v>20</v>
      </c>
      <c r="D1141" s="1">
        <v>42735</v>
      </c>
      <c r="E1141" s="2">
        <v>17509000000</v>
      </c>
      <c r="F1141" s="2">
        <v>13057000000</v>
      </c>
      <c r="G1141" s="2">
        <v>2189000000</v>
      </c>
      <c r="H1141" s="2">
        <v>636000000</v>
      </c>
      <c r="I1141">
        <v>0</v>
      </c>
      <c r="J1141" t="s">
        <v>12</v>
      </c>
      <c r="K1141" t="s">
        <v>191</v>
      </c>
    </row>
    <row r="1142" spans="1:11" hidden="1" x14ac:dyDescent="0.3">
      <c r="A1142">
        <v>991</v>
      </c>
      <c r="B1142" t="s">
        <v>422</v>
      </c>
      <c r="C1142" t="s">
        <v>11</v>
      </c>
      <c r="D1142" s="1">
        <v>41639</v>
      </c>
      <c r="E1142" s="2">
        <v>17699000000</v>
      </c>
      <c r="F1142" s="2">
        <v>8307000000</v>
      </c>
      <c r="G1142" s="2">
        <v>7161000000</v>
      </c>
      <c r="H1142">
        <v>0</v>
      </c>
      <c r="I1142" s="2">
        <v>867000000</v>
      </c>
      <c r="J1142" t="s">
        <v>12</v>
      </c>
      <c r="K1142" t="s">
        <v>213</v>
      </c>
    </row>
    <row r="1143" spans="1:11" hidden="1" x14ac:dyDescent="0.3">
      <c r="A1143">
        <v>523</v>
      </c>
      <c r="B1143" t="s">
        <v>405</v>
      </c>
      <c r="C1143" t="s">
        <v>20</v>
      </c>
      <c r="D1143" s="1">
        <v>42735</v>
      </c>
      <c r="E1143" s="2">
        <v>8979000000</v>
      </c>
      <c r="F1143" s="2">
        <v>2007000000</v>
      </c>
      <c r="G1143" s="2">
        <v>3499000000</v>
      </c>
      <c r="H1143" s="2">
        <v>1114000000</v>
      </c>
      <c r="I1143" s="2">
        <v>34000000</v>
      </c>
      <c r="J1143" t="s">
        <v>22</v>
      </c>
      <c r="K1143" t="s">
        <v>23</v>
      </c>
    </row>
    <row r="1144" spans="1:11" hidden="1" x14ac:dyDescent="0.3">
      <c r="A1144">
        <v>97</v>
      </c>
      <c r="B1144" t="s">
        <v>400</v>
      </c>
      <c r="C1144" t="s">
        <v>15</v>
      </c>
      <c r="D1144" s="1">
        <v>41938</v>
      </c>
      <c r="E1144" s="2">
        <v>9072000000</v>
      </c>
      <c r="F1144" s="2">
        <v>5229000000</v>
      </c>
      <c r="G1144" s="2">
        <v>895000000</v>
      </c>
      <c r="H1144" s="2">
        <v>1428000000</v>
      </c>
      <c r="I1144">
        <v>0</v>
      </c>
      <c r="J1144" t="s">
        <v>22</v>
      </c>
      <c r="K1144" t="s">
        <v>182</v>
      </c>
    </row>
    <row r="1145" spans="1:11" x14ac:dyDescent="0.3">
      <c r="A1145">
        <v>1119</v>
      </c>
      <c r="B1145" t="s">
        <v>423</v>
      </c>
      <c r="C1145" t="s">
        <v>11</v>
      </c>
      <c r="D1145" s="1">
        <v>41515</v>
      </c>
      <c r="E1145" s="2">
        <v>9073000000</v>
      </c>
      <c r="F1145" s="2">
        <v>7226000000</v>
      </c>
      <c r="G1145" s="2">
        <v>554000000</v>
      </c>
      <c r="H1145" s="2">
        <v>931000000</v>
      </c>
      <c r="I1145">
        <v>0</v>
      </c>
      <c r="J1145" t="s">
        <v>22</v>
      </c>
      <c r="K1145" t="s">
        <v>32</v>
      </c>
    </row>
    <row r="1146" spans="1:11" hidden="1" x14ac:dyDescent="0.3">
      <c r="A1146">
        <v>698</v>
      </c>
      <c r="B1146" t="s">
        <v>403</v>
      </c>
      <c r="C1146" t="s">
        <v>16</v>
      </c>
      <c r="D1146" s="1">
        <v>42369</v>
      </c>
      <c r="E1146" s="2">
        <v>9111000000</v>
      </c>
      <c r="F1146" s="2">
        <v>5458000000</v>
      </c>
      <c r="G1146" s="2">
        <v>1508000000</v>
      </c>
      <c r="H1146" s="2">
        <v>769000000</v>
      </c>
      <c r="I1146" s="2">
        <v>54000000</v>
      </c>
      <c r="J1146" t="s">
        <v>22</v>
      </c>
      <c r="K1146" t="s">
        <v>277</v>
      </c>
    </row>
    <row r="1147" spans="1:11" hidden="1" x14ac:dyDescent="0.3">
      <c r="A1147">
        <v>1180</v>
      </c>
      <c r="B1147" t="s">
        <v>424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63</v>
      </c>
      <c r="K1147" t="s">
        <v>425</v>
      </c>
    </row>
    <row r="1148" spans="1:11" hidden="1" x14ac:dyDescent="0.3">
      <c r="A1148">
        <v>1181</v>
      </c>
      <c r="B1148" t="s">
        <v>424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63</v>
      </c>
      <c r="K1148" t="s">
        <v>425</v>
      </c>
    </row>
    <row r="1149" spans="1:11" hidden="1" x14ac:dyDescent="0.3">
      <c r="A1149">
        <v>1182</v>
      </c>
      <c r="B1149" t="s">
        <v>424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63</v>
      </c>
      <c r="K1149" t="s">
        <v>425</v>
      </c>
    </row>
    <row r="1150" spans="1:11" hidden="1" x14ac:dyDescent="0.3">
      <c r="A1150">
        <v>1183</v>
      </c>
      <c r="B1150" t="s">
        <v>424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63</v>
      </c>
      <c r="K1150" t="s">
        <v>425</v>
      </c>
    </row>
    <row r="1151" spans="1:11" hidden="1" x14ac:dyDescent="0.3">
      <c r="A1151">
        <v>699</v>
      </c>
      <c r="B1151" t="s">
        <v>403</v>
      </c>
      <c r="C1151" t="s">
        <v>20</v>
      </c>
      <c r="D1151" s="1">
        <v>42735</v>
      </c>
      <c r="E1151" s="2">
        <v>9390000000</v>
      </c>
      <c r="F1151" s="2">
        <v>5644000000</v>
      </c>
      <c r="G1151" s="2">
        <v>1472000000</v>
      </c>
      <c r="H1151" s="2">
        <v>742000000</v>
      </c>
      <c r="I1151" s="2">
        <v>64000000</v>
      </c>
      <c r="J1151" t="s">
        <v>22</v>
      </c>
      <c r="K1151" t="s">
        <v>277</v>
      </c>
    </row>
    <row r="1152" spans="1:11" hidden="1" x14ac:dyDescent="0.3">
      <c r="A1152">
        <v>1008</v>
      </c>
      <c r="B1152" t="s">
        <v>406</v>
      </c>
      <c r="C1152" t="s">
        <v>15</v>
      </c>
      <c r="D1152" s="1">
        <v>42004</v>
      </c>
      <c r="E1152" s="2">
        <v>9441000000</v>
      </c>
      <c r="F1152">
        <v>0</v>
      </c>
      <c r="G1152" s="2">
        <v>4014000000</v>
      </c>
      <c r="H1152">
        <v>0</v>
      </c>
      <c r="I1152" s="2">
        <v>321000000</v>
      </c>
      <c r="J1152" t="s">
        <v>22</v>
      </c>
      <c r="K1152" t="s">
        <v>23</v>
      </c>
    </row>
    <row r="1153" spans="1:11" hidden="1" x14ac:dyDescent="0.3">
      <c r="A1153">
        <v>98</v>
      </c>
      <c r="B1153" t="s">
        <v>400</v>
      </c>
      <c r="C1153" t="s">
        <v>16</v>
      </c>
      <c r="D1153" s="1">
        <v>42302</v>
      </c>
      <c r="E1153" s="2">
        <v>9659000000</v>
      </c>
      <c r="F1153" s="2">
        <v>5707000000</v>
      </c>
      <c r="G1153" s="2">
        <v>808000000</v>
      </c>
      <c r="H1153" s="2">
        <v>1451000000</v>
      </c>
      <c r="I1153">
        <v>0</v>
      </c>
      <c r="J1153" t="s">
        <v>22</v>
      </c>
      <c r="K1153" t="s">
        <v>182</v>
      </c>
    </row>
    <row r="1154" spans="1:11" hidden="1" x14ac:dyDescent="0.3">
      <c r="A1154">
        <v>1009</v>
      </c>
      <c r="B1154" t="s">
        <v>406</v>
      </c>
      <c r="C1154" t="s">
        <v>16</v>
      </c>
      <c r="D1154" s="1">
        <v>42369</v>
      </c>
      <c r="E1154" s="2">
        <v>9667000000</v>
      </c>
      <c r="F1154">
        <v>0</v>
      </c>
      <c r="G1154" s="2">
        <v>4162000000</v>
      </c>
      <c r="H1154">
        <v>0</v>
      </c>
      <c r="I1154" s="2">
        <v>366000000</v>
      </c>
      <c r="J1154" t="s">
        <v>22</v>
      </c>
      <c r="K1154" t="s">
        <v>23</v>
      </c>
    </row>
    <row r="1155" spans="1:11" hidden="1" x14ac:dyDescent="0.3">
      <c r="A1155">
        <v>1188</v>
      </c>
      <c r="B1155" t="s">
        <v>426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427</v>
      </c>
    </row>
    <row r="1156" spans="1:11" hidden="1" x14ac:dyDescent="0.3">
      <c r="A1156">
        <v>1189</v>
      </c>
      <c r="B1156" t="s">
        <v>426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427</v>
      </c>
    </row>
    <row r="1157" spans="1:11" hidden="1" x14ac:dyDescent="0.3">
      <c r="A1157">
        <v>1190</v>
      </c>
      <c r="B1157" t="s">
        <v>426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427</v>
      </c>
    </row>
    <row r="1158" spans="1:11" hidden="1" x14ac:dyDescent="0.3">
      <c r="A1158">
        <v>1191</v>
      </c>
      <c r="B1158" t="s">
        <v>426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427</v>
      </c>
    </row>
    <row r="1159" spans="1:11" hidden="1" x14ac:dyDescent="0.3">
      <c r="A1159">
        <v>1200</v>
      </c>
      <c r="B1159" t="s">
        <v>428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56</v>
      </c>
      <c r="K1159" t="s">
        <v>271</v>
      </c>
    </row>
    <row r="1160" spans="1:11" hidden="1" x14ac:dyDescent="0.3">
      <c r="A1160">
        <v>1201</v>
      </c>
      <c r="B1160" t="s">
        <v>428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56</v>
      </c>
      <c r="K1160" t="s">
        <v>271</v>
      </c>
    </row>
    <row r="1161" spans="1:11" hidden="1" x14ac:dyDescent="0.3">
      <c r="A1161">
        <v>1202</v>
      </c>
      <c r="B1161" t="s">
        <v>428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56</v>
      </c>
      <c r="K1161" t="s">
        <v>271</v>
      </c>
    </row>
    <row r="1162" spans="1:11" hidden="1" x14ac:dyDescent="0.3">
      <c r="A1162">
        <v>1203</v>
      </c>
      <c r="B1162" t="s">
        <v>428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56</v>
      </c>
      <c r="K1162" t="s">
        <v>271</v>
      </c>
    </row>
    <row r="1163" spans="1:11" hidden="1" x14ac:dyDescent="0.3">
      <c r="A1163">
        <v>1204</v>
      </c>
      <c r="B1163" t="s">
        <v>429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89</v>
      </c>
      <c r="K1163" t="s">
        <v>90</v>
      </c>
    </row>
    <row r="1164" spans="1:11" hidden="1" x14ac:dyDescent="0.3">
      <c r="A1164">
        <v>1205</v>
      </c>
      <c r="B1164" t="s">
        <v>429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89</v>
      </c>
      <c r="K1164" t="s">
        <v>90</v>
      </c>
    </row>
    <row r="1165" spans="1:11" hidden="1" x14ac:dyDescent="0.3">
      <c r="A1165">
        <v>1206</v>
      </c>
      <c r="B1165" t="s">
        <v>429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89</v>
      </c>
      <c r="K1165" t="s">
        <v>90</v>
      </c>
    </row>
    <row r="1166" spans="1:11" hidden="1" x14ac:dyDescent="0.3">
      <c r="A1166">
        <v>1207</v>
      </c>
      <c r="B1166" t="s">
        <v>429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89</v>
      </c>
      <c r="K1166" t="s">
        <v>90</v>
      </c>
    </row>
    <row r="1167" spans="1:11" hidden="1" x14ac:dyDescent="0.3">
      <c r="A1167">
        <v>1209</v>
      </c>
      <c r="B1167" t="s">
        <v>430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326</v>
      </c>
    </row>
    <row r="1168" spans="1:11" hidden="1" x14ac:dyDescent="0.3">
      <c r="A1168">
        <v>1210</v>
      </c>
      <c r="B1168" t="s">
        <v>430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326</v>
      </c>
    </row>
    <row r="1169" spans="1:11" hidden="1" x14ac:dyDescent="0.3">
      <c r="A1169">
        <v>1211</v>
      </c>
      <c r="B1169" t="s">
        <v>430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326</v>
      </c>
    </row>
    <row r="1170" spans="1:11" hidden="1" x14ac:dyDescent="0.3">
      <c r="A1170">
        <v>1212</v>
      </c>
      <c r="B1170" t="s">
        <v>431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85</v>
      </c>
    </row>
    <row r="1171" spans="1:11" hidden="1" x14ac:dyDescent="0.3">
      <c r="A1171">
        <v>1213</v>
      </c>
      <c r="B1171" t="s">
        <v>431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85</v>
      </c>
    </row>
    <row r="1172" spans="1:11" hidden="1" x14ac:dyDescent="0.3">
      <c r="A1172">
        <v>1214</v>
      </c>
      <c r="B1172" t="s">
        <v>431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85</v>
      </c>
    </row>
    <row r="1173" spans="1:11" hidden="1" x14ac:dyDescent="0.3">
      <c r="A1173">
        <v>1215</v>
      </c>
      <c r="B1173" t="s">
        <v>431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85</v>
      </c>
    </row>
    <row r="1174" spans="1:11" hidden="1" x14ac:dyDescent="0.3">
      <c r="A1174">
        <v>1216</v>
      </c>
      <c r="B1174" t="s">
        <v>432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89</v>
      </c>
      <c r="K1174" t="s">
        <v>90</v>
      </c>
    </row>
    <row r="1175" spans="1:11" hidden="1" x14ac:dyDescent="0.3">
      <c r="A1175">
        <v>1217</v>
      </c>
      <c r="B1175" t="s">
        <v>432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89</v>
      </c>
      <c r="K1175" t="s">
        <v>90</v>
      </c>
    </row>
    <row r="1176" spans="1:11" hidden="1" x14ac:dyDescent="0.3">
      <c r="A1176">
        <v>1218</v>
      </c>
      <c r="B1176" t="s">
        <v>432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89</v>
      </c>
      <c r="K1176" t="s">
        <v>90</v>
      </c>
    </row>
    <row r="1177" spans="1:11" hidden="1" x14ac:dyDescent="0.3">
      <c r="A1177">
        <v>1219</v>
      </c>
      <c r="B1177" t="s">
        <v>432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89</v>
      </c>
      <c r="K1177" t="s">
        <v>90</v>
      </c>
    </row>
    <row r="1178" spans="1:11" hidden="1" x14ac:dyDescent="0.3">
      <c r="A1178">
        <v>1224</v>
      </c>
      <c r="B1178" t="s">
        <v>433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51</v>
      </c>
      <c r="K1178" t="s">
        <v>434</v>
      </c>
    </row>
    <row r="1179" spans="1:11" hidden="1" x14ac:dyDescent="0.3">
      <c r="A1179">
        <v>1225</v>
      </c>
      <c r="B1179" t="s">
        <v>433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51</v>
      </c>
      <c r="K1179" t="s">
        <v>434</v>
      </c>
    </row>
    <row r="1180" spans="1:11" hidden="1" x14ac:dyDescent="0.3">
      <c r="A1180">
        <v>1226</v>
      </c>
      <c r="B1180" t="s">
        <v>433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51</v>
      </c>
      <c r="K1180" t="s">
        <v>434</v>
      </c>
    </row>
    <row r="1181" spans="1:11" hidden="1" x14ac:dyDescent="0.3">
      <c r="A1181">
        <v>1227</v>
      </c>
      <c r="B1181" t="s">
        <v>433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51</v>
      </c>
      <c r="K1181" t="s">
        <v>434</v>
      </c>
    </row>
    <row r="1182" spans="1:11" hidden="1" x14ac:dyDescent="0.3">
      <c r="A1182">
        <v>549</v>
      </c>
      <c r="B1182" t="s">
        <v>416</v>
      </c>
      <c r="C1182" t="s">
        <v>15</v>
      </c>
      <c r="D1182" s="1">
        <v>41912</v>
      </c>
      <c r="E1182" s="2">
        <v>17733000000</v>
      </c>
      <c r="F1182" s="2">
        <v>9971000000</v>
      </c>
      <c r="G1182" s="2">
        <v>4375000000</v>
      </c>
      <c r="H1182">
        <v>0</v>
      </c>
      <c r="I1182">
        <v>0</v>
      </c>
      <c r="J1182" t="s">
        <v>12</v>
      </c>
      <c r="K1182" t="s">
        <v>66</v>
      </c>
    </row>
    <row r="1183" spans="1:11" hidden="1" x14ac:dyDescent="0.3">
      <c r="A1183">
        <v>658</v>
      </c>
      <c r="B1183" t="s">
        <v>435</v>
      </c>
      <c r="C1183" t="s">
        <v>16</v>
      </c>
      <c r="D1183" s="1">
        <v>42369</v>
      </c>
      <c r="E1183" s="2">
        <v>18114048000</v>
      </c>
      <c r="F1183" s="2">
        <v>17019352000</v>
      </c>
      <c r="G1183" s="2">
        <v>408225000</v>
      </c>
      <c r="H1183">
        <v>0</v>
      </c>
      <c r="I1183">
        <v>0</v>
      </c>
      <c r="J1183" t="s">
        <v>12</v>
      </c>
      <c r="K1183" t="s">
        <v>436</v>
      </c>
    </row>
    <row r="1184" spans="1:11" hidden="1" x14ac:dyDescent="0.3">
      <c r="A1184">
        <v>460</v>
      </c>
      <c r="B1184" t="s">
        <v>437</v>
      </c>
      <c r="C1184" t="s">
        <v>11</v>
      </c>
      <c r="D1184" s="1">
        <v>41274</v>
      </c>
      <c r="E1184" s="2">
        <v>18260400000</v>
      </c>
      <c r="F1184" s="2">
        <v>8846100000</v>
      </c>
      <c r="G1184" s="2">
        <v>5181200000</v>
      </c>
      <c r="H1184" s="2">
        <v>1137900000</v>
      </c>
      <c r="I1184">
        <v>0</v>
      </c>
      <c r="J1184" t="s">
        <v>12</v>
      </c>
      <c r="K1184" t="s">
        <v>66</v>
      </c>
    </row>
    <row r="1185" spans="1:11" hidden="1" x14ac:dyDescent="0.3">
      <c r="A1185">
        <v>461</v>
      </c>
      <c r="B1185" t="s">
        <v>437</v>
      </c>
      <c r="C1185" t="s">
        <v>15</v>
      </c>
      <c r="D1185" s="1">
        <v>41639</v>
      </c>
      <c r="E1185" s="2">
        <v>18283100000</v>
      </c>
      <c r="F1185" s="2">
        <v>8941100000</v>
      </c>
      <c r="G1185" s="2">
        <v>5117100000</v>
      </c>
      <c r="H1185" s="2">
        <v>1104400000</v>
      </c>
      <c r="I1185">
        <v>0</v>
      </c>
      <c r="J1185" t="s">
        <v>12</v>
      </c>
      <c r="K1185" t="s">
        <v>66</v>
      </c>
    </row>
    <row r="1186" spans="1:11" hidden="1" x14ac:dyDescent="0.3">
      <c r="A1186">
        <v>1234</v>
      </c>
      <c r="B1186" t="s">
        <v>418</v>
      </c>
      <c r="C1186" t="s">
        <v>16</v>
      </c>
      <c r="D1186" s="1">
        <v>42004</v>
      </c>
      <c r="E1186" s="2">
        <v>18534400000</v>
      </c>
      <c r="F1186" s="2">
        <v>15481600000</v>
      </c>
      <c r="G1186" s="2">
        <v>561400000</v>
      </c>
      <c r="H1186" s="2">
        <v>215600000</v>
      </c>
      <c r="I1186" s="2">
        <v>588500000</v>
      </c>
      <c r="J1186" t="s">
        <v>12</v>
      </c>
      <c r="K1186" t="s">
        <v>419</v>
      </c>
    </row>
    <row r="1187" spans="1:11" hidden="1" x14ac:dyDescent="0.3">
      <c r="A1187">
        <v>992</v>
      </c>
      <c r="B1187" t="s">
        <v>422</v>
      </c>
      <c r="C1187" t="s">
        <v>15</v>
      </c>
      <c r="D1187" s="1">
        <v>42004</v>
      </c>
      <c r="E1187" s="2">
        <v>18605000000</v>
      </c>
      <c r="F1187" s="2">
        <v>7677000000</v>
      </c>
      <c r="G1187" s="2">
        <v>7639000000</v>
      </c>
      <c r="H1187">
        <v>0</v>
      </c>
      <c r="I1187" s="2">
        <v>938000000</v>
      </c>
      <c r="J1187" t="s">
        <v>12</v>
      </c>
      <c r="K1187" t="s">
        <v>213</v>
      </c>
    </row>
    <row r="1188" spans="1:11" hidden="1" x14ac:dyDescent="0.3">
      <c r="A1188">
        <v>1235</v>
      </c>
      <c r="B1188" t="s">
        <v>418</v>
      </c>
      <c r="C1188" t="s">
        <v>20</v>
      </c>
      <c r="D1188" s="1">
        <v>42369</v>
      </c>
      <c r="E1188" s="2">
        <v>18671300000</v>
      </c>
      <c r="F1188" s="2">
        <v>15292100000</v>
      </c>
      <c r="G1188" s="2">
        <v>541500000</v>
      </c>
      <c r="H1188" s="2">
        <v>239800000</v>
      </c>
      <c r="I1188" s="2">
        <v>583700000</v>
      </c>
      <c r="J1188" t="s">
        <v>12</v>
      </c>
      <c r="K1188" t="s">
        <v>419</v>
      </c>
    </row>
    <row r="1189" spans="1:11" hidden="1" x14ac:dyDescent="0.3">
      <c r="A1189">
        <v>659</v>
      </c>
      <c r="B1189" t="s">
        <v>435</v>
      </c>
      <c r="C1189" t="s">
        <v>20</v>
      </c>
      <c r="D1189" s="1">
        <v>42735</v>
      </c>
      <c r="E1189" s="2">
        <v>19036525000</v>
      </c>
      <c r="F1189" s="2">
        <v>18246209000</v>
      </c>
      <c r="G1189" s="2">
        <v>191073000</v>
      </c>
      <c r="H1189">
        <v>0</v>
      </c>
      <c r="I1189">
        <v>0</v>
      </c>
      <c r="J1189" t="s">
        <v>12</v>
      </c>
      <c r="K1189" t="s">
        <v>436</v>
      </c>
    </row>
    <row r="1190" spans="1:11" hidden="1" x14ac:dyDescent="0.3">
      <c r="A1190">
        <v>1236</v>
      </c>
      <c r="B1190" t="s">
        <v>438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46</v>
      </c>
      <c r="K1190" t="s">
        <v>47</v>
      </c>
    </row>
    <row r="1191" spans="1:11" hidden="1" x14ac:dyDescent="0.3">
      <c r="A1191">
        <v>1237</v>
      </c>
      <c r="B1191" t="s">
        <v>438</v>
      </c>
      <c r="C1191" t="s">
        <v>15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46</v>
      </c>
      <c r="K1191" t="s">
        <v>47</v>
      </c>
    </row>
    <row r="1192" spans="1:11" hidden="1" x14ac:dyDescent="0.3">
      <c r="A1192">
        <v>1238</v>
      </c>
      <c r="B1192" t="s">
        <v>438</v>
      </c>
      <c r="C1192" t="s">
        <v>16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46</v>
      </c>
      <c r="K1192" t="s">
        <v>47</v>
      </c>
    </row>
    <row r="1193" spans="1:11" hidden="1" x14ac:dyDescent="0.3">
      <c r="A1193">
        <v>1239</v>
      </c>
      <c r="B1193" t="s">
        <v>438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46</v>
      </c>
      <c r="K1193" t="s">
        <v>47</v>
      </c>
    </row>
    <row r="1194" spans="1:11" hidden="1" x14ac:dyDescent="0.3">
      <c r="A1194">
        <v>1240</v>
      </c>
      <c r="B1194" t="s">
        <v>439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83</v>
      </c>
    </row>
    <row r="1195" spans="1:11" hidden="1" x14ac:dyDescent="0.3">
      <c r="A1195">
        <v>1241</v>
      </c>
      <c r="B1195" t="s">
        <v>439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83</v>
      </c>
    </row>
    <row r="1196" spans="1:11" hidden="1" x14ac:dyDescent="0.3">
      <c r="A1196">
        <v>1242</v>
      </c>
      <c r="B1196" t="s">
        <v>439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83</v>
      </c>
    </row>
    <row r="1197" spans="1:11" hidden="1" x14ac:dyDescent="0.3">
      <c r="A1197">
        <v>1243</v>
      </c>
      <c r="B1197" t="s">
        <v>439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83</v>
      </c>
    </row>
    <row r="1198" spans="1:11" hidden="1" x14ac:dyDescent="0.3">
      <c r="A1198">
        <v>1244</v>
      </c>
      <c r="B1198" t="s">
        <v>440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25</v>
      </c>
      <c r="K1198" t="s">
        <v>168</v>
      </c>
    </row>
    <row r="1199" spans="1:11" hidden="1" x14ac:dyDescent="0.3">
      <c r="A1199">
        <v>1245</v>
      </c>
      <c r="B1199" t="s">
        <v>440</v>
      </c>
      <c r="C1199" t="s">
        <v>15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25</v>
      </c>
      <c r="K1199" t="s">
        <v>168</v>
      </c>
    </row>
    <row r="1200" spans="1:11" hidden="1" x14ac:dyDescent="0.3">
      <c r="A1200">
        <v>1246</v>
      </c>
      <c r="B1200" t="s">
        <v>440</v>
      </c>
      <c r="C1200" t="s">
        <v>16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25</v>
      </c>
      <c r="K1200" t="s">
        <v>168</v>
      </c>
    </row>
    <row r="1201" spans="1:11" hidden="1" x14ac:dyDescent="0.3">
      <c r="A1201">
        <v>1247</v>
      </c>
      <c r="B1201" t="s">
        <v>440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25</v>
      </c>
      <c r="K1201" t="s">
        <v>168</v>
      </c>
    </row>
    <row r="1202" spans="1:11" hidden="1" x14ac:dyDescent="0.3">
      <c r="A1202">
        <v>1248</v>
      </c>
      <c r="B1202" t="s">
        <v>441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46</v>
      </c>
      <c r="K1202" t="s">
        <v>49</v>
      </c>
    </row>
    <row r="1203" spans="1:11" hidden="1" x14ac:dyDescent="0.3">
      <c r="A1203">
        <v>1249</v>
      </c>
      <c r="B1203" t="s">
        <v>441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46</v>
      </c>
      <c r="K1203" t="s">
        <v>49</v>
      </c>
    </row>
    <row r="1204" spans="1:11" hidden="1" x14ac:dyDescent="0.3">
      <c r="A1204">
        <v>1250</v>
      </c>
      <c r="B1204" t="s">
        <v>441</v>
      </c>
      <c r="C1204" t="s">
        <v>16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46</v>
      </c>
      <c r="K1204" t="s">
        <v>49</v>
      </c>
    </row>
    <row r="1205" spans="1:11" hidden="1" x14ac:dyDescent="0.3">
      <c r="A1205">
        <v>1251</v>
      </c>
      <c r="B1205" t="s">
        <v>441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46</v>
      </c>
      <c r="K1205" t="s">
        <v>49</v>
      </c>
    </row>
    <row r="1206" spans="1:11" hidden="1" x14ac:dyDescent="0.3">
      <c r="A1206">
        <v>1252</v>
      </c>
      <c r="B1206" t="s">
        <v>442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40</v>
      </c>
      <c r="K1206" t="s">
        <v>215</v>
      </c>
    </row>
    <row r="1207" spans="1:11" hidden="1" x14ac:dyDescent="0.3">
      <c r="A1207">
        <v>1253</v>
      </c>
      <c r="B1207" t="s">
        <v>442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40</v>
      </c>
      <c r="K1207" t="s">
        <v>215</v>
      </c>
    </row>
    <row r="1208" spans="1:11" hidden="1" x14ac:dyDescent="0.3">
      <c r="A1208">
        <v>1254</v>
      </c>
      <c r="B1208" t="s">
        <v>442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40</v>
      </c>
      <c r="K1208" t="s">
        <v>215</v>
      </c>
    </row>
    <row r="1209" spans="1:11" hidden="1" x14ac:dyDescent="0.3">
      <c r="A1209">
        <v>1255</v>
      </c>
      <c r="B1209" t="s">
        <v>442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40</v>
      </c>
      <c r="K1209" t="s">
        <v>215</v>
      </c>
    </row>
    <row r="1210" spans="1:11" hidden="1" x14ac:dyDescent="0.3">
      <c r="A1210">
        <v>1256</v>
      </c>
      <c r="B1210" t="s">
        <v>443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3">
      <c r="A1211">
        <v>1257</v>
      </c>
      <c r="B1211" t="s">
        <v>443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3">
      <c r="A1212">
        <v>1258</v>
      </c>
      <c r="B1212" t="s">
        <v>443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3">
      <c r="A1213">
        <v>1259</v>
      </c>
      <c r="B1213" t="s">
        <v>443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3">
      <c r="A1214">
        <v>1260</v>
      </c>
      <c r="B1214" t="s">
        <v>444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51</v>
      </c>
      <c r="K1214" t="s">
        <v>380</v>
      </c>
    </row>
    <row r="1215" spans="1:11" hidden="1" x14ac:dyDescent="0.3">
      <c r="A1215">
        <v>1261</v>
      </c>
      <c r="B1215" t="s">
        <v>444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51</v>
      </c>
      <c r="K1215" t="s">
        <v>380</v>
      </c>
    </row>
    <row r="1216" spans="1:11" hidden="1" x14ac:dyDescent="0.3">
      <c r="A1216">
        <v>1262</v>
      </c>
      <c r="B1216" t="s">
        <v>444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51</v>
      </c>
      <c r="K1216" t="s">
        <v>380</v>
      </c>
    </row>
    <row r="1217" spans="1:11" hidden="1" x14ac:dyDescent="0.3">
      <c r="A1217">
        <v>1263</v>
      </c>
      <c r="B1217" t="s">
        <v>444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51</v>
      </c>
      <c r="K1217" t="s">
        <v>380</v>
      </c>
    </row>
    <row r="1218" spans="1:11" hidden="1" x14ac:dyDescent="0.3">
      <c r="A1218">
        <v>1264</v>
      </c>
      <c r="B1218" t="s">
        <v>445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40</v>
      </c>
      <c r="K1218" t="s">
        <v>172</v>
      </c>
    </row>
    <row r="1219" spans="1:11" hidden="1" x14ac:dyDescent="0.3">
      <c r="A1219">
        <v>1265</v>
      </c>
      <c r="B1219" t="s">
        <v>445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40</v>
      </c>
      <c r="K1219" t="s">
        <v>172</v>
      </c>
    </row>
    <row r="1220" spans="1:11" hidden="1" x14ac:dyDescent="0.3">
      <c r="A1220">
        <v>1266</v>
      </c>
      <c r="B1220" t="s">
        <v>445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40</v>
      </c>
      <c r="K1220" t="s">
        <v>172</v>
      </c>
    </row>
    <row r="1221" spans="1:11" hidden="1" x14ac:dyDescent="0.3">
      <c r="A1221">
        <v>1267</v>
      </c>
      <c r="B1221" t="s">
        <v>445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40</v>
      </c>
      <c r="K1221" t="s">
        <v>172</v>
      </c>
    </row>
    <row r="1222" spans="1:11" hidden="1" x14ac:dyDescent="0.3">
      <c r="A1222">
        <v>1268</v>
      </c>
      <c r="B1222" t="s">
        <v>446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51</v>
      </c>
      <c r="K1222" t="s">
        <v>54</v>
      </c>
    </row>
    <row r="1223" spans="1:11" hidden="1" x14ac:dyDescent="0.3">
      <c r="A1223">
        <v>1269</v>
      </c>
      <c r="B1223" t="s">
        <v>446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51</v>
      </c>
      <c r="K1223" t="s">
        <v>54</v>
      </c>
    </row>
    <row r="1224" spans="1:11" hidden="1" x14ac:dyDescent="0.3">
      <c r="A1224">
        <v>1270</v>
      </c>
      <c r="B1224" t="s">
        <v>446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51</v>
      </c>
      <c r="K1224" t="s">
        <v>54</v>
      </c>
    </row>
    <row r="1225" spans="1:11" hidden="1" x14ac:dyDescent="0.3">
      <c r="A1225">
        <v>1271</v>
      </c>
      <c r="B1225" t="s">
        <v>446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51</v>
      </c>
      <c r="K1225" t="s">
        <v>54</v>
      </c>
    </row>
    <row r="1226" spans="1:11" hidden="1" x14ac:dyDescent="0.3">
      <c r="A1226">
        <v>344</v>
      </c>
      <c r="B1226" t="s">
        <v>421</v>
      </c>
      <c r="C1226" t="s">
        <v>16</v>
      </c>
      <c r="D1226" s="1">
        <v>42369</v>
      </c>
      <c r="E1226" s="2">
        <v>19110000000</v>
      </c>
      <c r="F1226" s="2">
        <v>14163000000</v>
      </c>
      <c r="G1226" s="2">
        <v>2169000000</v>
      </c>
      <c r="H1226" s="2">
        <v>735000000</v>
      </c>
      <c r="I1226">
        <v>0</v>
      </c>
      <c r="J1226" t="s">
        <v>12</v>
      </c>
      <c r="K1226" t="s">
        <v>191</v>
      </c>
    </row>
    <row r="1227" spans="1:11" hidden="1" x14ac:dyDescent="0.3">
      <c r="A1227">
        <v>462</v>
      </c>
      <c r="B1227" t="s">
        <v>437</v>
      </c>
      <c r="C1227" t="s">
        <v>16</v>
      </c>
      <c r="D1227" s="1">
        <v>42004</v>
      </c>
      <c r="E1227" s="2">
        <v>19154000000</v>
      </c>
      <c r="F1227" s="2">
        <v>9261400000</v>
      </c>
      <c r="G1227" s="2">
        <v>5389000000</v>
      </c>
      <c r="H1227" s="2">
        <v>1157000000</v>
      </c>
      <c r="I1227">
        <v>0</v>
      </c>
      <c r="J1227" t="s">
        <v>12</v>
      </c>
      <c r="K1227" t="s">
        <v>66</v>
      </c>
    </row>
    <row r="1228" spans="1:11" hidden="1" x14ac:dyDescent="0.3">
      <c r="A1228">
        <v>343</v>
      </c>
      <c r="B1228" t="s">
        <v>421</v>
      </c>
      <c r="C1228" t="s">
        <v>15</v>
      </c>
      <c r="D1228" s="1">
        <v>42004</v>
      </c>
      <c r="E1228" s="2">
        <v>19221000000</v>
      </c>
      <c r="F1228" s="2">
        <v>14360000000</v>
      </c>
      <c r="G1228" s="2">
        <v>2112000000</v>
      </c>
      <c r="H1228" s="2">
        <v>754000000</v>
      </c>
      <c r="I1228">
        <v>0</v>
      </c>
      <c r="J1228" t="s">
        <v>12</v>
      </c>
      <c r="K1228" t="s">
        <v>191</v>
      </c>
    </row>
    <row r="1229" spans="1:11" hidden="1" x14ac:dyDescent="0.3">
      <c r="A1229">
        <v>993</v>
      </c>
      <c r="B1229" t="s">
        <v>422</v>
      </c>
      <c r="C1229" t="s">
        <v>16</v>
      </c>
      <c r="D1229" s="1">
        <v>42369</v>
      </c>
      <c r="E1229" s="2">
        <v>19820000000</v>
      </c>
      <c r="F1229" s="2">
        <v>6025000000</v>
      </c>
      <c r="G1229" s="2">
        <v>8625000000</v>
      </c>
      <c r="H1229">
        <v>0</v>
      </c>
      <c r="I1229" s="2">
        <v>1015000000</v>
      </c>
      <c r="J1229" t="s">
        <v>12</v>
      </c>
      <c r="K1229" t="s">
        <v>213</v>
      </c>
    </row>
    <row r="1230" spans="1:11" hidden="1" x14ac:dyDescent="0.3">
      <c r="A1230">
        <v>1276</v>
      </c>
      <c r="B1230" t="s">
        <v>447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198</v>
      </c>
    </row>
    <row r="1231" spans="1:11" hidden="1" x14ac:dyDescent="0.3">
      <c r="A1231">
        <v>1277</v>
      </c>
      <c r="B1231" t="s">
        <v>447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198</v>
      </c>
    </row>
    <row r="1232" spans="1:11" hidden="1" x14ac:dyDescent="0.3">
      <c r="A1232">
        <v>1278</v>
      </c>
      <c r="B1232" t="s">
        <v>447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198</v>
      </c>
    </row>
    <row r="1233" spans="1:11" hidden="1" x14ac:dyDescent="0.3">
      <c r="A1233">
        <v>1279</v>
      </c>
      <c r="B1233" t="s">
        <v>447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198</v>
      </c>
    </row>
    <row r="1234" spans="1:11" hidden="1" x14ac:dyDescent="0.3">
      <c r="A1234">
        <v>1280</v>
      </c>
      <c r="B1234" t="s">
        <v>448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25</v>
      </c>
      <c r="K1234" t="s">
        <v>30</v>
      </c>
    </row>
    <row r="1235" spans="1:11" hidden="1" x14ac:dyDescent="0.3">
      <c r="A1235">
        <v>1281</v>
      </c>
      <c r="B1235" t="s">
        <v>448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25</v>
      </c>
      <c r="K1235" t="s">
        <v>30</v>
      </c>
    </row>
    <row r="1236" spans="1:11" hidden="1" x14ac:dyDescent="0.3">
      <c r="A1236">
        <v>1282</v>
      </c>
      <c r="B1236" t="s">
        <v>448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25</v>
      </c>
      <c r="K1236" t="s">
        <v>30</v>
      </c>
    </row>
    <row r="1237" spans="1:11" hidden="1" x14ac:dyDescent="0.3">
      <c r="A1237">
        <v>1283</v>
      </c>
      <c r="B1237" t="s">
        <v>448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25</v>
      </c>
      <c r="K1237" t="s">
        <v>30</v>
      </c>
    </row>
    <row r="1238" spans="1:11" hidden="1" x14ac:dyDescent="0.3">
      <c r="A1238">
        <v>1284</v>
      </c>
      <c r="B1238" t="s">
        <v>449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40</v>
      </c>
      <c r="K1238" t="s">
        <v>393</v>
      </c>
    </row>
    <row r="1239" spans="1:11" hidden="1" x14ac:dyDescent="0.3">
      <c r="A1239">
        <v>1285</v>
      </c>
      <c r="B1239" t="s">
        <v>449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40</v>
      </c>
      <c r="K1239" t="s">
        <v>393</v>
      </c>
    </row>
    <row r="1240" spans="1:11" hidden="1" x14ac:dyDescent="0.3">
      <c r="A1240">
        <v>1286</v>
      </c>
      <c r="B1240" t="s">
        <v>449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40</v>
      </c>
      <c r="K1240" t="s">
        <v>393</v>
      </c>
    </row>
    <row r="1241" spans="1:11" hidden="1" x14ac:dyDescent="0.3">
      <c r="A1241">
        <v>1287</v>
      </c>
      <c r="B1241" t="s">
        <v>449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40</v>
      </c>
      <c r="K1241" t="s">
        <v>393</v>
      </c>
    </row>
    <row r="1242" spans="1:11" hidden="1" x14ac:dyDescent="0.3">
      <c r="A1242">
        <v>1288</v>
      </c>
      <c r="B1242" t="s">
        <v>450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51</v>
      </c>
      <c r="K1242" t="s">
        <v>107</v>
      </c>
    </row>
    <row r="1243" spans="1:11" hidden="1" x14ac:dyDescent="0.3">
      <c r="A1243">
        <v>1289</v>
      </c>
      <c r="B1243" t="s">
        <v>450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51</v>
      </c>
      <c r="K1243" t="s">
        <v>107</v>
      </c>
    </row>
    <row r="1244" spans="1:11" hidden="1" x14ac:dyDescent="0.3">
      <c r="A1244">
        <v>1290</v>
      </c>
      <c r="B1244" t="s">
        <v>450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51</v>
      </c>
      <c r="K1244" t="s">
        <v>107</v>
      </c>
    </row>
    <row r="1245" spans="1:11" hidden="1" x14ac:dyDescent="0.3">
      <c r="A1245">
        <v>1291</v>
      </c>
      <c r="B1245" t="s">
        <v>450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51</v>
      </c>
      <c r="K1245" t="s">
        <v>107</v>
      </c>
    </row>
    <row r="1246" spans="1:11" hidden="1" x14ac:dyDescent="0.3">
      <c r="A1246">
        <v>1605</v>
      </c>
      <c r="B1246" t="s">
        <v>451</v>
      </c>
      <c r="C1246" t="s">
        <v>20</v>
      </c>
      <c r="D1246" s="1">
        <v>42735</v>
      </c>
      <c r="E1246" s="2">
        <v>19941000000</v>
      </c>
      <c r="F1246" s="2">
        <v>3747000000</v>
      </c>
      <c r="G1246" s="2">
        <v>6884000000</v>
      </c>
      <c r="H1246">
        <v>0</v>
      </c>
      <c r="I1246" s="2">
        <v>2038000000</v>
      </c>
      <c r="J1246" t="s">
        <v>12</v>
      </c>
      <c r="K1246" t="s">
        <v>96</v>
      </c>
    </row>
    <row r="1247" spans="1:11" hidden="1" x14ac:dyDescent="0.3">
      <c r="A1247">
        <v>994</v>
      </c>
      <c r="B1247" t="s">
        <v>422</v>
      </c>
      <c r="C1247" t="s">
        <v>20</v>
      </c>
      <c r="D1247" s="1">
        <v>42735</v>
      </c>
      <c r="E1247" s="2">
        <v>20425000000</v>
      </c>
      <c r="F1247" s="2">
        <v>6132000000</v>
      </c>
      <c r="G1247" s="2">
        <v>9312000000</v>
      </c>
      <c r="H1247">
        <v>0</v>
      </c>
      <c r="I1247" s="2">
        <v>1221000000</v>
      </c>
      <c r="J1247" t="s">
        <v>12</v>
      </c>
      <c r="K1247" t="s">
        <v>213</v>
      </c>
    </row>
    <row r="1248" spans="1:11" hidden="1" x14ac:dyDescent="0.3">
      <c r="A1248">
        <v>463</v>
      </c>
      <c r="B1248" t="s">
        <v>437</v>
      </c>
      <c r="C1248" t="s">
        <v>20</v>
      </c>
      <c r="D1248" s="1">
        <v>42369</v>
      </c>
      <c r="E1248" s="2">
        <v>20563100000</v>
      </c>
      <c r="F1248" s="2">
        <v>9800600000</v>
      </c>
      <c r="G1248" s="2">
        <v>6054300000</v>
      </c>
      <c r="H1248" s="2">
        <v>1239100000</v>
      </c>
      <c r="I1248">
        <v>0</v>
      </c>
      <c r="J1248" t="s">
        <v>12</v>
      </c>
      <c r="K1248" t="s">
        <v>66</v>
      </c>
    </row>
    <row r="1249" spans="1:11" hidden="1" x14ac:dyDescent="0.3">
      <c r="A1249">
        <v>583</v>
      </c>
      <c r="B1249" t="s">
        <v>417</v>
      </c>
      <c r="C1249" t="s">
        <v>20</v>
      </c>
      <c r="D1249" s="1">
        <v>42369</v>
      </c>
      <c r="E1249" s="2">
        <v>20855000000</v>
      </c>
      <c r="F1249" s="2">
        <v>14292000000</v>
      </c>
      <c r="G1249" s="2">
        <v>3596000000</v>
      </c>
      <c r="H1249" s="2">
        <v>625000000</v>
      </c>
      <c r="I1249">
        <v>0</v>
      </c>
      <c r="J1249" t="s">
        <v>12</v>
      </c>
      <c r="K1249" t="s">
        <v>66</v>
      </c>
    </row>
    <row r="1250" spans="1:11" hidden="1" x14ac:dyDescent="0.3">
      <c r="A1250">
        <v>1296</v>
      </c>
      <c r="B1250" t="s">
        <v>452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46</v>
      </c>
      <c r="K1250" t="s">
        <v>47</v>
      </c>
    </row>
    <row r="1251" spans="1:11" hidden="1" x14ac:dyDescent="0.3">
      <c r="A1251">
        <v>1297</v>
      </c>
      <c r="B1251" t="s">
        <v>452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46</v>
      </c>
      <c r="K1251" t="s">
        <v>47</v>
      </c>
    </row>
    <row r="1252" spans="1:11" hidden="1" x14ac:dyDescent="0.3">
      <c r="A1252">
        <v>1298</v>
      </c>
      <c r="B1252" t="s">
        <v>452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46</v>
      </c>
      <c r="K1252" t="s">
        <v>47</v>
      </c>
    </row>
    <row r="1253" spans="1:11" hidden="1" x14ac:dyDescent="0.3">
      <c r="A1253">
        <v>1299</v>
      </c>
      <c r="B1253" t="s">
        <v>452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46</v>
      </c>
      <c r="K1253" t="s">
        <v>47</v>
      </c>
    </row>
    <row r="1254" spans="1:11" hidden="1" x14ac:dyDescent="0.3">
      <c r="A1254">
        <v>1300</v>
      </c>
      <c r="B1254" t="s">
        <v>453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63</v>
      </c>
      <c r="K1254" t="s">
        <v>189</v>
      </c>
    </row>
    <row r="1255" spans="1:11" hidden="1" x14ac:dyDescent="0.3">
      <c r="A1255">
        <v>1301</v>
      </c>
      <c r="B1255" t="s">
        <v>453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63</v>
      </c>
      <c r="K1255" t="s">
        <v>189</v>
      </c>
    </row>
    <row r="1256" spans="1:11" hidden="1" x14ac:dyDescent="0.3">
      <c r="A1256">
        <v>1302</v>
      </c>
      <c r="B1256" t="s">
        <v>453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63</v>
      </c>
      <c r="K1256" t="s">
        <v>189</v>
      </c>
    </row>
    <row r="1257" spans="1:11" hidden="1" x14ac:dyDescent="0.3">
      <c r="A1257">
        <v>1303</v>
      </c>
      <c r="B1257" t="s">
        <v>453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63</v>
      </c>
      <c r="K1257" t="s">
        <v>189</v>
      </c>
    </row>
    <row r="1258" spans="1:11" hidden="1" x14ac:dyDescent="0.3">
      <c r="A1258">
        <v>1304</v>
      </c>
      <c r="B1258" t="s">
        <v>454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46</v>
      </c>
      <c r="K1258" t="s">
        <v>49</v>
      </c>
    </row>
    <row r="1259" spans="1:11" hidden="1" x14ac:dyDescent="0.3">
      <c r="A1259">
        <v>1305</v>
      </c>
      <c r="B1259" t="s">
        <v>454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46</v>
      </c>
      <c r="K1259" t="s">
        <v>49</v>
      </c>
    </row>
    <row r="1260" spans="1:11" hidden="1" x14ac:dyDescent="0.3">
      <c r="A1260">
        <v>1306</v>
      </c>
      <c r="B1260" t="s">
        <v>454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46</v>
      </c>
      <c r="K1260" t="s">
        <v>49</v>
      </c>
    </row>
    <row r="1261" spans="1:11" hidden="1" x14ac:dyDescent="0.3">
      <c r="A1261">
        <v>1307</v>
      </c>
      <c r="B1261" t="s">
        <v>454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46</v>
      </c>
      <c r="K1261" t="s">
        <v>49</v>
      </c>
    </row>
    <row r="1262" spans="1:11" hidden="1" x14ac:dyDescent="0.3">
      <c r="A1262">
        <v>1308</v>
      </c>
      <c r="B1262" t="s">
        <v>455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51</v>
      </c>
      <c r="K1262" t="s">
        <v>380</v>
      </c>
    </row>
    <row r="1263" spans="1:11" hidden="1" x14ac:dyDescent="0.3">
      <c r="A1263">
        <v>1309</v>
      </c>
      <c r="B1263" t="s">
        <v>455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51</v>
      </c>
      <c r="K1263" t="s">
        <v>380</v>
      </c>
    </row>
    <row r="1264" spans="1:11" hidden="1" x14ac:dyDescent="0.3">
      <c r="A1264">
        <v>1310</v>
      </c>
      <c r="B1264" t="s">
        <v>455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51</v>
      </c>
      <c r="K1264" t="s">
        <v>380</v>
      </c>
    </row>
    <row r="1265" spans="1:11" hidden="1" x14ac:dyDescent="0.3">
      <c r="A1265">
        <v>1311</v>
      </c>
      <c r="B1265" t="s">
        <v>455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51</v>
      </c>
      <c r="K1265" t="s">
        <v>380</v>
      </c>
    </row>
    <row r="1266" spans="1:11" hidden="1" x14ac:dyDescent="0.3">
      <c r="A1266">
        <v>1312</v>
      </c>
      <c r="B1266" t="s">
        <v>456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89</v>
      </c>
      <c r="K1266" t="s">
        <v>345</v>
      </c>
    </row>
    <row r="1267" spans="1:11" hidden="1" x14ac:dyDescent="0.3">
      <c r="A1267">
        <v>1313</v>
      </c>
      <c r="B1267" t="s">
        <v>456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89</v>
      </c>
      <c r="K1267" t="s">
        <v>345</v>
      </c>
    </row>
    <row r="1268" spans="1:11" hidden="1" x14ac:dyDescent="0.3">
      <c r="A1268">
        <v>1314</v>
      </c>
      <c r="B1268" t="s">
        <v>456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89</v>
      </c>
      <c r="K1268" t="s">
        <v>345</v>
      </c>
    </row>
    <row r="1269" spans="1:11" hidden="1" x14ac:dyDescent="0.3">
      <c r="A1269">
        <v>1315</v>
      </c>
      <c r="B1269" t="s">
        <v>456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89</v>
      </c>
      <c r="K1269" t="s">
        <v>345</v>
      </c>
    </row>
    <row r="1270" spans="1:11" hidden="1" x14ac:dyDescent="0.3">
      <c r="A1270">
        <v>1316</v>
      </c>
      <c r="B1270" t="s">
        <v>457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295</v>
      </c>
    </row>
    <row r="1271" spans="1:11" hidden="1" x14ac:dyDescent="0.3">
      <c r="A1271">
        <v>1317</v>
      </c>
      <c r="B1271" t="s">
        <v>457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295</v>
      </c>
    </row>
    <row r="1272" spans="1:11" hidden="1" x14ac:dyDescent="0.3">
      <c r="A1272">
        <v>1318</v>
      </c>
      <c r="B1272" t="s">
        <v>457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295</v>
      </c>
    </row>
    <row r="1273" spans="1:11" hidden="1" x14ac:dyDescent="0.3">
      <c r="A1273">
        <v>1319</v>
      </c>
      <c r="B1273" t="s">
        <v>457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295</v>
      </c>
    </row>
    <row r="1274" spans="1:11" hidden="1" x14ac:dyDescent="0.3">
      <c r="A1274">
        <v>657</v>
      </c>
      <c r="B1274" t="s">
        <v>435</v>
      </c>
      <c r="C1274" t="s">
        <v>15</v>
      </c>
      <c r="D1274" s="1">
        <v>42004</v>
      </c>
      <c r="E1274" s="2">
        <v>21531577000</v>
      </c>
      <c r="F1274" s="2">
        <v>20132544000</v>
      </c>
      <c r="G1274" s="2">
        <v>182711000</v>
      </c>
      <c r="H1274">
        <v>0</v>
      </c>
      <c r="I1274">
        <v>0</v>
      </c>
      <c r="J1274" t="s">
        <v>12</v>
      </c>
      <c r="K1274" t="s">
        <v>436</v>
      </c>
    </row>
    <row r="1275" spans="1:11" hidden="1" x14ac:dyDescent="0.3">
      <c r="A1275">
        <v>1604</v>
      </c>
      <c r="B1275" t="s">
        <v>451</v>
      </c>
      <c r="C1275" t="s">
        <v>16</v>
      </c>
      <c r="D1275" s="1">
        <v>42369</v>
      </c>
      <c r="E1275" s="2">
        <v>21813000000</v>
      </c>
      <c r="F1275" s="2">
        <v>4434000000</v>
      </c>
      <c r="G1275" s="2">
        <v>7315000000</v>
      </c>
      <c r="H1275">
        <v>0</v>
      </c>
      <c r="I1275" s="2">
        <v>2012000000</v>
      </c>
      <c r="J1275" t="s">
        <v>12</v>
      </c>
      <c r="K1275" t="s">
        <v>96</v>
      </c>
    </row>
    <row r="1276" spans="1:11" hidden="1" x14ac:dyDescent="0.3">
      <c r="A1276">
        <v>1602</v>
      </c>
      <c r="B1276" t="s">
        <v>451</v>
      </c>
      <c r="C1276" t="s">
        <v>11</v>
      </c>
      <c r="D1276" s="1">
        <v>41639</v>
      </c>
      <c r="E1276" s="2">
        <v>21963000000</v>
      </c>
      <c r="F1276" s="2">
        <v>5849000000</v>
      </c>
      <c r="G1276" s="2">
        <v>6891000000</v>
      </c>
      <c r="H1276">
        <v>0</v>
      </c>
      <c r="I1276" s="2">
        <v>1777000000</v>
      </c>
      <c r="J1276" t="s">
        <v>12</v>
      </c>
      <c r="K1276" t="s">
        <v>96</v>
      </c>
    </row>
    <row r="1277" spans="1:11" hidden="1" x14ac:dyDescent="0.3">
      <c r="A1277">
        <v>581</v>
      </c>
      <c r="B1277" t="s">
        <v>417</v>
      </c>
      <c r="C1277" t="s">
        <v>15</v>
      </c>
      <c r="D1277" s="1">
        <v>41639</v>
      </c>
      <c r="E1277" s="2">
        <v>22046000000</v>
      </c>
      <c r="F1277" s="2">
        <v>15369000000</v>
      </c>
      <c r="G1277" s="2">
        <v>3886000000</v>
      </c>
      <c r="H1277" s="2">
        <v>644000000</v>
      </c>
      <c r="I1277">
        <v>0</v>
      </c>
      <c r="J1277" t="s">
        <v>12</v>
      </c>
      <c r="K1277" t="s">
        <v>66</v>
      </c>
    </row>
    <row r="1278" spans="1:11" hidden="1" x14ac:dyDescent="0.3">
      <c r="A1278">
        <v>1324</v>
      </c>
      <c r="B1278" t="s">
        <v>458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63</v>
      </c>
      <c r="K1278" t="s">
        <v>93</v>
      </c>
    </row>
    <row r="1279" spans="1:11" hidden="1" x14ac:dyDescent="0.3">
      <c r="A1279">
        <v>1325</v>
      </c>
      <c r="B1279" t="s">
        <v>458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63</v>
      </c>
      <c r="K1279" t="s">
        <v>93</v>
      </c>
    </row>
    <row r="1280" spans="1:11" hidden="1" x14ac:dyDescent="0.3">
      <c r="A1280">
        <v>1326</v>
      </c>
      <c r="B1280" t="s">
        <v>458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63</v>
      </c>
      <c r="K1280" t="s">
        <v>93</v>
      </c>
    </row>
    <row r="1281" spans="1:11" hidden="1" x14ac:dyDescent="0.3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63</v>
      </c>
      <c r="K1281" t="s">
        <v>93</v>
      </c>
    </row>
    <row r="1282" spans="1:11" hidden="1" x14ac:dyDescent="0.3">
      <c r="A1282">
        <v>697</v>
      </c>
      <c r="B1282" t="s">
        <v>403</v>
      </c>
      <c r="C1282" t="s">
        <v>15</v>
      </c>
      <c r="D1282" s="1">
        <v>42004</v>
      </c>
      <c r="E1282" s="2">
        <v>9715000000</v>
      </c>
      <c r="F1282" s="2">
        <v>5663000000</v>
      </c>
      <c r="G1282" s="2">
        <v>1202000000</v>
      </c>
      <c r="H1282" s="2">
        <v>815000000</v>
      </c>
      <c r="I1282" s="2">
        <v>33000000</v>
      </c>
      <c r="J1282" t="s">
        <v>22</v>
      </c>
      <c r="K1282" t="s">
        <v>277</v>
      </c>
    </row>
    <row r="1283" spans="1:11" hidden="1" x14ac:dyDescent="0.3">
      <c r="A1283">
        <v>410</v>
      </c>
      <c r="B1283" t="s">
        <v>399</v>
      </c>
      <c r="C1283" t="s">
        <v>16</v>
      </c>
      <c r="D1283" s="1">
        <v>42004</v>
      </c>
      <c r="E1283" s="2">
        <v>10262700000</v>
      </c>
      <c r="F1283" s="2">
        <v>6141100000</v>
      </c>
      <c r="G1283" s="2">
        <v>2037000000</v>
      </c>
      <c r="H1283">
        <v>0</v>
      </c>
      <c r="I1283" s="2">
        <v>199700000</v>
      </c>
      <c r="J1283" t="s">
        <v>22</v>
      </c>
      <c r="K1283" t="s">
        <v>265</v>
      </c>
    </row>
    <row r="1284" spans="1:11" hidden="1" x14ac:dyDescent="0.3">
      <c r="A1284">
        <v>1010</v>
      </c>
      <c r="B1284" t="s">
        <v>406</v>
      </c>
      <c r="C1284" t="s">
        <v>20</v>
      </c>
      <c r="D1284" s="1">
        <v>42735</v>
      </c>
      <c r="E1284" s="2">
        <v>10776000000</v>
      </c>
      <c r="F1284">
        <v>0</v>
      </c>
      <c r="G1284" s="2">
        <v>4525000000</v>
      </c>
      <c r="H1284">
        <v>0</v>
      </c>
      <c r="I1284" s="2">
        <v>373000000</v>
      </c>
      <c r="J1284" t="s">
        <v>22</v>
      </c>
      <c r="K1284" t="s">
        <v>23</v>
      </c>
    </row>
    <row r="1285" spans="1:11" hidden="1" x14ac:dyDescent="0.3">
      <c r="A1285">
        <v>99</v>
      </c>
      <c r="B1285" t="s">
        <v>400</v>
      </c>
      <c r="C1285" t="s">
        <v>20</v>
      </c>
      <c r="D1285" s="1">
        <v>42673</v>
      </c>
      <c r="E1285" s="2">
        <v>10825000000</v>
      </c>
      <c r="F1285" s="2">
        <v>6314000000</v>
      </c>
      <c r="G1285" s="2">
        <v>819000000</v>
      </c>
      <c r="H1285" s="2">
        <v>1540000000</v>
      </c>
      <c r="I1285">
        <v>0</v>
      </c>
      <c r="J1285" t="s">
        <v>22</v>
      </c>
      <c r="K1285" t="s">
        <v>182</v>
      </c>
    </row>
    <row r="1286" spans="1:11" hidden="1" x14ac:dyDescent="0.3">
      <c r="A1286">
        <v>1461</v>
      </c>
      <c r="B1286" t="s">
        <v>459</v>
      </c>
      <c r="C1286" t="s">
        <v>20</v>
      </c>
      <c r="D1286" s="1">
        <v>42552</v>
      </c>
      <c r="E1286" s="2">
        <v>11160000000</v>
      </c>
      <c r="F1286" s="2">
        <v>8545000000</v>
      </c>
      <c r="G1286" s="2">
        <v>635000000</v>
      </c>
      <c r="H1286" s="2">
        <v>1237000000</v>
      </c>
      <c r="I1286" s="2">
        <v>123000000</v>
      </c>
      <c r="J1286" t="s">
        <v>22</v>
      </c>
      <c r="K1286" t="s">
        <v>460</v>
      </c>
    </row>
    <row r="1287" spans="1:11" x14ac:dyDescent="0.3">
      <c r="A1287">
        <v>1510</v>
      </c>
      <c r="B1287" t="s">
        <v>461</v>
      </c>
      <c r="C1287" t="s">
        <v>11</v>
      </c>
      <c r="D1287" s="1">
        <v>41544</v>
      </c>
      <c r="E1287" s="2">
        <v>11390000000</v>
      </c>
      <c r="F1287" s="2">
        <v>7739000000</v>
      </c>
      <c r="G1287" s="2">
        <v>1440000000</v>
      </c>
      <c r="H1287" s="2">
        <v>590000000</v>
      </c>
      <c r="I1287">
        <v>0</v>
      </c>
      <c r="J1287" t="s">
        <v>22</v>
      </c>
      <c r="K1287" t="s">
        <v>462</v>
      </c>
    </row>
    <row r="1288" spans="1:11" x14ac:dyDescent="0.3">
      <c r="A1288">
        <v>1622</v>
      </c>
      <c r="B1288" t="s">
        <v>463</v>
      </c>
      <c r="C1288" t="s">
        <v>11</v>
      </c>
      <c r="D1288" s="1">
        <v>41547</v>
      </c>
      <c r="E1288" s="2">
        <v>11778000000</v>
      </c>
      <c r="F1288" s="2">
        <v>1932000000</v>
      </c>
      <c r="G1288" s="2">
        <v>2207000000</v>
      </c>
      <c r="H1288">
        <v>0</v>
      </c>
      <c r="I1288" s="2">
        <v>397000000</v>
      </c>
      <c r="J1288" t="s">
        <v>22</v>
      </c>
      <c r="K1288" t="s">
        <v>23</v>
      </c>
    </row>
    <row r="1289" spans="1:11" hidden="1" x14ac:dyDescent="0.3">
      <c r="A1289">
        <v>155</v>
      </c>
      <c r="B1289" t="s">
        <v>464</v>
      </c>
      <c r="C1289" t="s">
        <v>20</v>
      </c>
      <c r="D1289" s="1">
        <v>42369</v>
      </c>
      <c r="E1289" s="2">
        <v>22534000000</v>
      </c>
      <c r="F1289" s="2">
        <v>18069000000</v>
      </c>
      <c r="G1289" s="2">
        <v>979000000</v>
      </c>
      <c r="H1289" s="2">
        <v>238000000</v>
      </c>
      <c r="I1289" s="2">
        <v>1280000000</v>
      </c>
      <c r="J1289" t="s">
        <v>12</v>
      </c>
      <c r="K1289" t="s">
        <v>69</v>
      </c>
    </row>
    <row r="1290" spans="1:11" hidden="1" x14ac:dyDescent="0.3">
      <c r="A1290">
        <v>582</v>
      </c>
      <c r="B1290" t="s">
        <v>417</v>
      </c>
      <c r="C1290" t="s">
        <v>16</v>
      </c>
      <c r="D1290" s="1">
        <v>42004</v>
      </c>
      <c r="E1290" s="2">
        <v>22552000000</v>
      </c>
      <c r="F1290" s="2">
        <v>15646000000</v>
      </c>
      <c r="G1290" s="2">
        <v>3810000000</v>
      </c>
      <c r="H1290" s="2">
        <v>647000000</v>
      </c>
      <c r="I1290">
        <v>0</v>
      </c>
      <c r="J1290" t="s">
        <v>12</v>
      </c>
      <c r="K1290" t="s">
        <v>66</v>
      </c>
    </row>
    <row r="1291" spans="1:11" hidden="1" x14ac:dyDescent="0.3">
      <c r="A1291">
        <v>153</v>
      </c>
      <c r="B1291" t="s">
        <v>464</v>
      </c>
      <c r="C1291" t="s">
        <v>15</v>
      </c>
      <c r="D1291" s="1">
        <v>41639</v>
      </c>
      <c r="E1291" s="2">
        <v>23032000000</v>
      </c>
      <c r="F1291" s="2">
        <v>19286000000</v>
      </c>
      <c r="G1291" s="2">
        <v>1008000000</v>
      </c>
      <c r="H1291" s="2">
        <v>192000000</v>
      </c>
      <c r="I1291" s="2">
        <v>1421000000</v>
      </c>
      <c r="J1291" t="s">
        <v>12</v>
      </c>
      <c r="K1291" t="s">
        <v>69</v>
      </c>
    </row>
    <row r="1292" spans="1:11" hidden="1" x14ac:dyDescent="0.3">
      <c r="A1292">
        <v>152</v>
      </c>
      <c r="B1292" t="s">
        <v>464</v>
      </c>
      <c r="C1292" t="s">
        <v>11</v>
      </c>
      <c r="D1292" s="1">
        <v>41274</v>
      </c>
      <c r="E1292" s="2">
        <v>23700000000</v>
      </c>
      <c r="F1292" s="2">
        <v>20401000000</v>
      </c>
      <c r="G1292" s="2">
        <v>997000000</v>
      </c>
      <c r="H1292" s="2">
        <v>197000000</v>
      </c>
      <c r="I1292" s="2">
        <v>1460000000</v>
      </c>
      <c r="J1292" t="s">
        <v>12</v>
      </c>
      <c r="K1292" t="s">
        <v>69</v>
      </c>
    </row>
    <row r="1293" spans="1:11" hidden="1" x14ac:dyDescent="0.3">
      <c r="A1293">
        <v>1342</v>
      </c>
      <c r="B1293" t="s">
        <v>465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135</v>
      </c>
    </row>
    <row r="1294" spans="1:11" hidden="1" x14ac:dyDescent="0.3">
      <c r="A1294">
        <v>1343</v>
      </c>
      <c r="B1294" t="s">
        <v>465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135</v>
      </c>
    </row>
    <row r="1295" spans="1:11" hidden="1" x14ac:dyDescent="0.3">
      <c r="A1295">
        <v>1344</v>
      </c>
      <c r="B1295" t="s">
        <v>465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135</v>
      </c>
    </row>
    <row r="1296" spans="1:11" hidden="1" x14ac:dyDescent="0.3">
      <c r="A1296">
        <v>1345</v>
      </c>
      <c r="B1296" t="s">
        <v>465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135</v>
      </c>
    </row>
    <row r="1297" spans="1:11" hidden="1" x14ac:dyDescent="0.3">
      <c r="A1297">
        <v>1346</v>
      </c>
      <c r="B1297" t="s">
        <v>466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25</v>
      </c>
      <c r="K1297" t="s">
        <v>73</v>
      </c>
    </row>
    <row r="1298" spans="1:11" hidden="1" x14ac:dyDescent="0.3">
      <c r="A1298">
        <v>1347</v>
      </c>
      <c r="B1298" t="s">
        <v>466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25</v>
      </c>
      <c r="K1298" t="s">
        <v>73</v>
      </c>
    </row>
    <row r="1299" spans="1:11" hidden="1" x14ac:dyDescent="0.3">
      <c r="A1299">
        <v>1348</v>
      </c>
      <c r="B1299" t="s">
        <v>466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25</v>
      </c>
      <c r="K1299" t="s">
        <v>73</v>
      </c>
    </row>
    <row r="1300" spans="1:11" hidden="1" x14ac:dyDescent="0.3">
      <c r="A1300">
        <v>1349</v>
      </c>
      <c r="B1300" t="s">
        <v>466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25</v>
      </c>
      <c r="K1300" t="s">
        <v>73</v>
      </c>
    </row>
    <row r="1301" spans="1:11" hidden="1" x14ac:dyDescent="0.3">
      <c r="A1301">
        <v>154</v>
      </c>
      <c r="B1301" t="s">
        <v>464</v>
      </c>
      <c r="C1301" t="s">
        <v>16</v>
      </c>
      <c r="D1301" s="1">
        <v>42004</v>
      </c>
      <c r="E1301" s="2">
        <v>23906000000</v>
      </c>
      <c r="F1301" s="2">
        <v>19137000000</v>
      </c>
      <c r="G1301" s="2">
        <v>995000000</v>
      </c>
      <c r="H1301" s="2">
        <v>218000000</v>
      </c>
      <c r="I1301" s="2">
        <v>1371000000</v>
      </c>
      <c r="J1301" t="s">
        <v>12</v>
      </c>
      <c r="K1301" t="s">
        <v>69</v>
      </c>
    </row>
    <row r="1302" spans="1:11" hidden="1" x14ac:dyDescent="0.3">
      <c r="A1302">
        <v>1603</v>
      </c>
      <c r="B1302" t="s">
        <v>451</v>
      </c>
      <c r="C1302" t="s">
        <v>15</v>
      </c>
      <c r="D1302" s="1">
        <v>42004</v>
      </c>
      <c r="E1302" s="2">
        <v>23988000000</v>
      </c>
      <c r="F1302" s="2">
        <v>6097000000</v>
      </c>
      <c r="G1302" s="2">
        <v>7234000000</v>
      </c>
      <c r="H1302">
        <v>0</v>
      </c>
      <c r="I1302" s="2">
        <v>1904000000</v>
      </c>
      <c r="J1302" t="s">
        <v>12</v>
      </c>
      <c r="K1302" t="s">
        <v>96</v>
      </c>
    </row>
    <row r="1303" spans="1:11" hidden="1" x14ac:dyDescent="0.3">
      <c r="A1303">
        <v>548</v>
      </c>
      <c r="B1303" t="s">
        <v>416</v>
      </c>
      <c r="C1303" t="s">
        <v>11</v>
      </c>
      <c r="D1303" s="1">
        <v>41547</v>
      </c>
      <c r="E1303" s="2">
        <v>24669000000</v>
      </c>
      <c r="F1303" s="2">
        <v>14717000000</v>
      </c>
      <c r="G1303" s="2">
        <v>6010000000</v>
      </c>
      <c r="H1303">
        <v>0</v>
      </c>
      <c r="I1303">
        <v>0</v>
      </c>
      <c r="J1303" t="s">
        <v>12</v>
      </c>
      <c r="K1303" t="s">
        <v>66</v>
      </c>
    </row>
    <row r="1304" spans="1:11" hidden="1" x14ac:dyDescent="0.3">
      <c r="A1304">
        <v>0</v>
      </c>
      <c r="B1304" t="s">
        <v>467</v>
      </c>
      <c r="C1304" t="s">
        <v>11</v>
      </c>
      <c r="D1304" s="1">
        <v>41274</v>
      </c>
      <c r="E1304" s="2">
        <v>24855000000</v>
      </c>
      <c r="F1304" s="2">
        <v>10499000000</v>
      </c>
      <c r="G1304" s="2">
        <v>12977000000</v>
      </c>
      <c r="H1304">
        <v>0</v>
      </c>
      <c r="I1304" s="2">
        <v>845000000</v>
      </c>
      <c r="J1304" t="s">
        <v>12</v>
      </c>
      <c r="K1304" t="s">
        <v>213</v>
      </c>
    </row>
    <row r="1305" spans="1:11" hidden="1" x14ac:dyDescent="0.3">
      <c r="A1305">
        <v>1511</v>
      </c>
      <c r="B1305" t="s">
        <v>461</v>
      </c>
      <c r="C1305" t="s">
        <v>15</v>
      </c>
      <c r="D1305" s="1">
        <v>41908</v>
      </c>
      <c r="E1305" s="2">
        <v>11973000000</v>
      </c>
      <c r="F1305" s="2">
        <v>8001000000</v>
      </c>
      <c r="G1305" s="2">
        <v>1534000000</v>
      </c>
      <c r="H1305" s="2">
        <v>583000000</v>
      </c>
      <c r="I1305">
        <v>0</v>
      </c>
      <c r="J1305" t="s">
        <v>22</v>
      </c>
      <c r="K1305" t="s">
        <v>462</v>
      </c>
    </row>
    <row r="1306" spans="1:11" hidden="1" x14ac:dyDescent="0.3">
      <c r="A1306">
        <v>1563</v>
      </c>
      <c r="B1306" t="s">
        <v>468</v>
      </c>
      <c r="C1306" t="s">
        <v>15</v>
      </c>
      <c r="D1306" s="1">
        <v>41639</v>
      </c>
      <c r="E1306" s="2">
        <v>12205000000</v>
      </c>
      <c r="F1306" s="2">
        <v>5841000000</v>
      </c>
      <c r="G1306" s="2">
        <v>1858000000</v>
      </c>
      <c r="H1306" s="2">
        <v>1522000000</v>
      </c>
      <c r="I1306">
        <v>0</v>
      </c>
      <c r="J1306" t="s">
        <v>22</v>
      </c>
      <c r="K1306" t="s">
        <v>32</v>
      </c>
    </row>
    <row r="1307" spans="1:11" hidden="1" x14ac:dyDescent="0.3">
      <c r="A1307">
        <v>1512</v>
      </c>
      <c r="B1307" t="s">
        <v>461</v>
      </c>
      <c r="C1307" t="s">
        <v>16</v>
      </c>
      <c r="D1307" s="1">
        <v>42272</v>
      </c>
      <c r="E1307" s="2">
        <v>12233000000</v>
      </c>
      <c r="F1307" s="2">
        <v>8146000000</v>
      </c>
      <c r="G1307" s="2">
        <v>1504000000</v>
      </c>
      <c r="H1307" s="2">
        <v>627000000</v>
      </c>
      <c r="I1307">
        <v>0</v>
      </c>
      <c r="J1307" t="s">
        <v>22</v>
      </c>
      <c r="K1307" t="s">
        <v>462</v>
      </c>
    </row>
    <row r="1308" spans="1:11" hidden="1" x14ac:dyDescent="0.3">
      <c r="A1308">
        <v>1513</v>
      </c>
      <c r="B1308" t="s">
        <v>461</v>
      </c>
      <c r="C1308" t="s">
        <v>20</v>
      </c>
      <c r="D1308" s="1">
        <v>42643</v>
      </c>
      <c r="E1308" s="2">
        <v>12238000000</v>
      </c>
      <c r="F1308" s="2">
        <v>8205000000</v>
      </c>
      <c r="G1308" s="2">
        <v>1463000000</v>
      </c>
      <c r="H1308" s="2">
        <v>644000000</v>
      </c>
      <c r="I1308">
        <v>0</v>
      </c>
      <c r="J1308" t="s">
        <v>22</v>
      </c>
      <c r="K1308" t="s">
        <v>462</v>
      </c>
    </row>
    <row r="1309" spans="1:11" hidden="1" x14ac:dyDescent="0.3">
      <c r="A1309">
        <v>1358</v>
      </c>
      <c r="B1309" t="s">
        <v>469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295</v>
      </c>
    </row>
    <row r="1310" spans="1:11" hidden="1" x14ac:dyDescent="0.3">
      <c r="A1310">
        <v>1359</v>
      </c>
      <c r="B1310" t="s">
        <v>469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295</v>
      </c>
    </row>
    <row r="1311" spans="1:11" hidden="1" x14ac:dyDescent="0.3">
      <c r="A1311">
        <v>1360</v>
      </c>
      <c r="B1311" t="s">
        <v>469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295</v>
      </c>
    </row>
    <row r="1312" spans="1:11" hidden="1" x14ac:dyDescent="0.3">
      <c r="A1312">
        <v>1361</v>
      </c>
      <c r="B1312" t="s">
        <v>469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295</v>
      </c>
    </row>
    <row r="1313" spans="1:11" hidden="1" x14ac:dyDescent="0.3">
      <c r="A1313">
        <v>443</v>
      </c>
      <c r="B1313" t="s">
        <v>470</v>
      </c>
      <c r="C1313" t="s">
        <v>20</v>
      </c>
      <c r="D1313" s="1">
        <v>42674</v>
      </c>
      <c r="E1313" s="2">
        <v>26644000000</v>
      </c>
      <c r="F1313" s="2">
        <v>18248900000</v>
      </c>
      <c r="G1313" s="2">
        <v>4018300000</v>
      </c>
      <c r="H1313" s="2">
        <v>1389100000</v>
      </c>
      <c r="I1313">
        <v>0</v>
      </c>
      <c r="J1313" t="s">
        <v>12</v>
      </c>
      <c r="K1313" t="s">
        <v>419</v>
      </c>
    </row>
    <row r="1314" spans="1:11" hidden="1" x14ac:dyDescent="0.3">
      <c r="A1314">
        <v>1</v>
      </c>
      <c r="B1314" t="s">
        <v>467</v>
      </c>
      <c r="C1314" t="s">
        <v>15</v>
      </c>
      <c r="D1314" s="1">
        <v>41639</v>
      </c>
      <c r="E1314" s="2">
        <v>26743000000</v>
      </c>
      <c r="F1314" s="2">
        <v>11019000000</v>
      </c>
      <c r="G1314" s="2">
        <v>12913000000</v>
      </c>
      <c r="H1314">
        <v>0</v>
      </c>
      <c r="I1314" s="2">
        <v>853000000</v>
      </c>
      <c r="J1314" t="s">
        <v>12</v>
      </c>
      <c r="K1314" t="s">
        <v>213</v>
      </c>
    </row>
    <row r="1315" spans="1:11" hidden="1" x14ac:dyDescent="0.3">
      <c r="A1315">
        <v>656</v>
      </c>
      <c r="B1315" t="s">
        <v>435</v>
      </c>
      <c r="C1315" t="s">
        <v>11</v>
      </c>
      <c r="D1315" s="1">
        <v>41639</v>
      </c>
      <c r="E1315" s="2">
        <v>27351573000</v>
      </c>
      <c r="F1315" s="2">
        <v>25986382000</v>
      </c>
      <c r="G1315" s="2">
        <v>175148000</v>
      </c>
      <c r="H1315">
        <v>0</v>
      </c>
      <c r="I1315">
        <v>0</v>
      </c>
      <c r="J1315" t="s">
        <v>12</v>
      </c>
      <c r="K1315" t="s">
        <v>436</v>
      </c>
    </row>
    <row r="1316" spans="1:11" hidden="1" x14ac:dyDescent="0.3">
      <c r="A1316">
        <v>442</v>
      </c>
      <c r="B1316" t="s">
        <v>470</v>
      </c>
      <c r="C1316" t="s">
        <v>16</v>
      </c>
      <c r="D1316" s="1">
        <v>42308</v>
      </c>
      <c r="E1316" s="2">
        <v>28862800000</v>
      </c>
      <c r="F1316" s="2">
        <v>20143200000</v>
      </c>
      <c r="G1316" s="2">
        <v>3834400000</v>
      </c>
      <c r="H1316" s="2">
        <v>1425100000</v>
      </c>
      <c r="I1316">
        <v>0</v>
      </c>
      <c r="J1316" t="s">
        <v>12</v>
      </c>
      <c r="K1316" t="s">
        <v>419</v>
      </c>
    </row>
    <row r="1317" spans="1:11" hidden="1" x14ac:dyDescent="0.3">
      <c r="A1317">
        <v>1078</v>
      </c>
      <c r="B1317" t="s">
        <v>471</v>
      </c>
      <c r="C1317" t="s">
        <v>20</v>
      </c>
      <c r="D1317" s="1">
        <v>42735</v>
      </c>
      <c r="E1317" s="2">
        <v>30109000000</v>
      </c>
      <c r="F1317" s="2">
        <v>15040000000</v>
      </c>
      <c r="G1317" s="2">
        <v>6111000000</v>
      </c>
      <c r="H1317" s="2">
        <v>1735000000</v>
      </c>
      <c r="I1317">
        <v>0</v>
      </c>
      <c r="J1317" t="s">
        <v>12</v>
      </c>
      <c r="K1317" t="s">
        <v>66</v>
      </c>
    </row>
    <row r="1318" spans="1:11" hidden="1" x14ac:dyDescent="0.3">
      <c r="A1318">
        <v>1077</v>
      </c>
      <c r="B1318" t="s">
        <v>471</v>
      </c>
      <c r="C1318" t="s">
        <v>16</v>
      </c>
      <c r="D1318" s="1">
        <v>42369</v>
      </c>
      <c r="E1318" s="2">
        <v>30274000000</v>
      </c>
      <c r="F1318" s="2">
        <v>15383000000</v>
      </c>
      <c r="G1318" s="2">
        <v>6182000000</v>
      </c>
      <c r="H1318" s="2">
        <v>1763000000</v>
      </c>
      <c r="I1318">
        <v>0</v>
      </c>
      <c r="J1318" t="s">
        <v>12</v>
      </c>
      <c r="K1318" t="s">
        <v>66</v>
      </c>
    </row>
    <row r="1319" spans="1:11" hidden="1" x14ac:dyDescent="0.3">
      <c r="A1319">
        <v>681</v>
      </c>
      <c r="B1319" t="s">
        <v>472</v>
      </c>
      <c r="C1319" t="s">
        <v>15</v>
      </c>
      <c r="D1319" s="1">
        <v>42004</v>
      </c>
      <c r="E1319" s="2">
        <v>30852000000</v>
      </c>
      <c r="F1319" s="2">
        <v>24979000000</v>
      </c>
      <c r="G1319" s="2">
        <v>1984000000</v>
      </c>
      <c r="H1319">
        <v>0</v>
      </c>
      <c r="I1319">
        <v>0</v>
      </c>
      <c r="J1319" t="s">
        <v>12</v>
      </c>
      <c r="K1319" t="s">
        <v>69</v>
      </c>
    </row>
    <row r="1320" spans="1:11" hidden="1" x14ac:dyDescent="0.3">
      <c r="A1320">
        <v>1075</v>
      </c>
      <c r="B1320" t="s">
        <v>471</v>
      </c>
      <c r="C1320" t="s">
        <v>11</v>
      </c>
      <c r="D1320" s="1">
        <v>41639</v>
      </c>
      <c r="E1320" s="2">
        <v>30871000000</v>
      </c>
      <c r="F1320" s="2">
        <v>16106000000</v>
      </c>
      <c r="G1320" s="2">
        <v>6384000000</v>
      </c>
      <c r="H1320" s="2">
        <v>1715000000</v>
      </c>
      <c r="I1320">
        <v>0</v>
      </c>
      <c r="J1320" t="s">
        <v>12</v>
      </c>
      <c r="K1320" t="s">
        <v>66</v>
      </c>
    </row>
    <row r="1321" spans="1:11" hidden="1" x14ac:dyDescent="0.3">
      <c r="A1321">
        <v>1370</v>
      </c>
      <c r="B1321" t="s">
        <v>473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263</v>
      </c>
    </row>
    <row r="1322" spans="1:11" hidden="1" x14ac:dyDescent="0.3">
      <c r="A1322">
        <v>1371</v>
      </c>
      <c r="B1322" t="s">
        <v>473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263</v>
      </c>
    </row>
    <row r="1323" spans="1:11" hidden="1" x14ac:dyDescent="0.3">
      <c r="A1323">
        <v>1372</v>
      </c>
      <c r="B1323" t="s">
        <v>473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263</v>
      </c>
    </row>
    <row r="1324" spans="1:11" hidden="1" x14ac:dyDescent="0.3">
      <c r="A1324">
        <v>1373</v>
      </c>
      <c r="B1324" t="s">
        <v>473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263</v>
      </c>
    </row>
    <row r="1325" spans="1:11" hidden="1" x14ac:dyDescent="0.3">
      <c r="A1325">
        <v>1374</v>
      </c>
      <c r="B1325" t="s">
        <v>474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89</v>
      </c>
      <c r="K1325" t="s">
        <v>90</v>
      </c>
    </row>
    <row r="1326" spans="1:11" hidden="1" x14ac:dyDescent="0.3">
      <c r="A1326">
        <v>1375</v>
      </c>
      <c r="B1326" t="s">
        <v>474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89</v>
      </c>
      <c r="K1326" t="s">
        <v>90</v>
      </c>
    </row>
    <row r="1327" spans="1:11" hidden="1" x14ac:dyDescent="0.3">
      <c r="A1327">
        <v>1376</v>
      </c>
      <c r="B1327" t="s">
        <v>474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89</v>
      </c>
      <c r="K1327" t="s">
        <v>90</v>
      </c>
    </row>
    <row r="1328" spans="1:11" hidden="1" x14ac:dyDescent="0.3">
      <c r="A1328">
        <v>1377</v>
      </c>
      <c r="B1328" t="s">
        <v>474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89</v>
      </c>
      <c r="K1328" t="s">
        <v>90</v>
      </c>
    </row>
    <row r="1329" spans="1:11" hidden="1" x14ac:dyDescent="0.3">
      <c r="A1329">
        <v>680</v>
      </c>
      <c r="B1329" t="s">
        <v>472</v>
      </c>
      <c r="C1329" t="s">
        <v>11</v>
      </c>
      <c r="D1329" s="1">
        <v>41639</v>
      </c>
      <c r="E1329" s="2">
        <v>30930000000</v>
      </c>
      <c r="F1329" s="2">
        <v>25202000000</v>
      </c>
      <c r="G1329" s="2">
        <v>2039000000</v>
      </c>
      <c r="H1329">
        <v>0</v>
      </c>
      <c r="I1329">
        <v>0</v>
      </c>
      <c r="J1329" t="s">
        <v>12</v>
      </c>
      <c r="K1329" t="s">
        <v>69</v>
      </c>
    </row>
    <row r="1330" spans="1:11" hidden="1" x14ac:dyDescent="0.3">
      <c r="A1330">
        <v>683</v>
      </c>
      <c r="B1330" t="s">
        <v>472</v>
      </c>
      <c r="C1330" t="s">
        <v>20</v>
      </c>
      <c r="D1330" s="1">
        <v>42735</v>
      </c>
      <c r="E1330" s="2">
        <v>31353000000</v>
      </c>
      <c r="F1330" s="2">
        <v>25104000000</v>
      </c>
      <c r="G1330" s="2">
        <v>1940000000</v>
      </c>
      <c r="H1330">
        <v>0</v>
      </c>
      <c r="I1330">
        <v>0</v>
      </c>
      <c r="J1330" t="s">
        <v>12</v>
      </c>
      <c r="K1330" t="s">
        <v>69</v>
      </c>
    </row>
    <row r="1331" spans="1:11" hidden="1" x14ac:dyDescent="0.3">
      <c r="A1331">
        <v>682</v>
      </c>
      <c r="B1331" t="s">
        <v>472</v>
      </c>
      <c r="C1331" t="s">
        <v>16</v>
      </c>
      <c r="D1331" s="1">
        <v>42369</v>
      </c>
      <c r="E1331" s="2">
        <v>31469000000</v>
      </c>
      <c r="F1331" s="2">
        <v>25339000000</v>
      </c>
      <c r="G1331" s="2">
        <v>1952000000</v>
      </c>
      <c r="H1331">
        <v>0</v>
      </c>
      <c r="I1331">
        <v>0</v>
      </c>
      <c r="J1331" t="s">
        <v>12</v>
      </c>
      <c r="K1331" t="s">
        <v>69</v>
      </c>
    </row>
    <row r="1332" spans="1:11" hidden="1" x14ac:dyDescent="0.3">
      <c r="A1332">
        <v>1076</v>
      </c>
      <c r="B1332" t="s">
        <v>471</v>
      </c>
      <c r="C1332" t="s">
        <v>15</v>
      </c>
      <c r="D1332" s="1">
        <v>42004</v>
      </c>
      <c r="E1332" s="2">
        <v>31821000000</v>
      </c>
      <c r="F1332" s="2">
        <v>16447000000</v>
      </c>
      <c r="G1332" s="2">
        <v>6469000000</v>
      </c>
      <c r="H1332" s="2">
        <v>1770000000</v>
      </c>
      <c r="I1332">
        <v>0</v>
      </c>
      <c r="J1332" t="s">
        <v>12</v>
      </c>
      <c r="K1332" t="s">
        <v>66</v>
      </c>
    </row>
    <row r="1333" spans="1:11" hidden="1" x14ac:dyDescent="0.3">
      <c r="A1333">
        <v>1382</v>
      </c>
      <c r="B1333" t="s">
        <v>475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156</v>
      </c>
    </row>
    <row r="1334" spans="1:11" hidden="1" x14ac:dyDescent="0.3">
      <c r="A1334">
        <v>1383</v>
      </c>
      <c r="B1334" t="s">
        <v>475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156</v>
      </c>
    </row>
    <row r="1335" spans="1:11" hidden="1" x14ac:dyDescent="0.3">
      <c r="A1335">
        <v>1384</v>
      </c>
      <c r="B1335" t="s">
        <v>475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156</v>
      </c>
    </row>
    <row r="1336" spans="1:11" hidden="1" x14ac:dyDescent="0.3">
      <c r="A1336">
        <v>1385</v>
      </c>
      <c r="B1336" t="s">
        <v>475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156</v>
      </c>
    </row>
    <row r="1337" spans="1:11" hidden="1" x14ac:dyDescent="0.3">
      <c r="A1337">
        <v>1386</v>
      </c>
      <c r="B1337" t="s">
        <v>476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46</v>
      </c>
      <c r="K1337" t="s">
        <v>47</v>
      </c>
    </row>
    <row r="1338" spans="1:11" hidden="1" x14ac:dyDescent="0.3">
      <c r="A1338">
        <v>1387</v>
      </c>
      <c r="B1338" t="s">
        <v>476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46</v>
      </c>
      <c r="K1338" t="s">
        <v>47</v>
      </c>
    </row>
    <row r="1339" spans="1:11" hidden="1" x14ac:dyDescent="0.3">
      <c r="A1339">
        <v>1388</v>
      </c>
      <c r="B1339" t="s">
        <v>476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46</v>
      </c>
      <c r="K1339" t="s">
        <v>47</v>
      </c>
    </row>
    <row r="1340" spans="1:11" hidden="1" x14ac:dyDescent="0.3">
      <c r="A1340">
        <v>1389</v>
      </c>
      <c r="B1340" t="s">
        <v>476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46</v>
      </c>
      <c r="K1340" t="s">
        <v>47</v>
      </c>
    </row>
    <row r="1341" spans="1:11" hidden="1" x14ac:dyDescent="0.3">
      <c r="A1341">
        <v>1394</v>
      </c>
      <c r="B1341" t="s">
        <v>477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89</v>
      </c>
      <c r="K1341" t="s">
        <v>345</v>
      </c>
    </row>
    <row r="1342" spans="1:11" hidden="1" x14ac:dyDescent="0.3">
      <c r="A1342">
        <v>1395</v>
      </c>
      <c r="B1342" t="s">
        <v>477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89</v>
      </c>
      <c r="K1342" t="s">
        <v>345</v>
      </c>
    </row>
    <row r="1343" spans="1:11" hidden="1" x14ac:dyDescent="0.3">
      <c r="A1343">
        <v>1396</v>
      </c>
      <c r="B1343" t="s">
        <v>477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89</v>
      </c>
      <c r="K1343" t="s">
        <v>345</v>
      </c>
    </row>
    <row r="1344" spans="1:11" hidden="1" x14ac:dyDescent="0.3">
      <c r="A1344">
        <v>1397</v>
      </c>
      <c r="B1344" t="s">
        <v>477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89</v>
      </c>
      <c r="K1344" t="s">
        <v>345</v>
      </c>
    </row>
    <row r="1345" spans="1:11" hidden="1" x14ac:dyDescent="0.3">
      <c r="A1345">
        <v>1398</v>
      </c>
      <c r="B1345" t="s">
        <v>478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63</v>
      </c>
      <c r="K1345" t="s">
        <v>100</v>
      </c>
    </row>
    <row r="1346" spans="1:11" hidden="1" x14ac:dyDescent="0.3">
      <c r="A1346">
        <v>1399</v>
      </c>
      <c r="B1346" t="s">
        <v>478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63</v>
      </c>
      <c r="K1346" t="s">
        <v>100</v>
      </c>
    </row>
    <row r="1347" spans="1:11" hidden="1" x14ac:dyDescent="0.3">
      <c r="A1347">
        <v>1400</v>
      </c>
      <c r="B1347" t="s">
        <v>478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63</v>
      </c>
      <c r="K1347" t="s">
        <v>100</v>
      </c>
    </row>
    <row r="1348" spans="1:11" hidden="1" x14ac:dyDescent="0.3">
      <c r="A1348">
        <v>1401</v>
      </c>
      <c r="B1348" t="s">
        <v>478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63</v>
      </c>
      <c r="K1348" t="s">
        <v>100</v>
      </c>
    </row>
    <row r="1349" spans="1:11" hidden="1" x14ac:dyDescent="0.3">
      <c r="A1349">
        <v>1402</v>
      </c>
      <c r="B1349" t="s">
        <v>479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63</v>
      </c>
      <c r="K1349" t="s">
        <v>64</v>
      </c>
    </row>
    <row r="1350" spans="1:11" hidden="1" x14ac:dyDescent="0.3">
      <c r="A1350">
        <v>1403</v>
      </c>
      <c r="B1350" t="s">
        <v>479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63</v>
      </c>
      <c r="K1350" t="s">
        <v>64</v>
      </c>
    </row>
    <row r="1351" spans="1:11" hidden="1" x14ac:dyDescent="0.3">
      <c r="A1351">
        <v>1404</v>
      </c>
      <c r="B1351" t="s">
        <v>479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63</v>
      </c>
      <c r="K1351" t="s">
        <v>64</v>
      </c>
    </row>
    <row r="1352" spans="1:11" hidden="1" x14ac:dyDescent="0.3">
      <c r="A1352">
        <v>1405</v>
      </c>
      <c r="B1352" t="s">
        <v>479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63</v>
      </c>
      <c r="K1352" t="s">
        <v>64</v>
      </c>
    </row>
    <row r="1353" spans="1:11" hidden="1" x14ac:dyDescent="0.3">
      <c r="A1353">
        <v>1406</v>
      </c>
      <c r="B1353" t="s">
        <v>480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85</v>
      </c>
    </row>
    <row r="1354" spans="1:11" hidden="1" x14ac:dyDescent="0.3">
      <c r="A1354">
        <v>1407</v>
      </c>
      <c r="B1354" t="s">
        <v>480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85</v>
      </c>
    </row>
    <row r="1355" spans="1:11" hidden="1" x14ac:dyDescent="0.3">
      <c r="A1355">
        <v>1408</v>
      </c>
      <c r="B1355" t="s">
        <v>480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85</v>
      </c>
    </row>
    <row r="1356" spans="1:11" hidden="1" x14ac:dyDescent="0.3">
      <c r="A1356">
        <v>1409</v>
      </c>
      <c r="B1356" t="s">
        <v>480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85</v>
      </c>
    </row>
    <row r="1357" spans="1:11" hidden="1" x14ac:dyDescent="0.3">
      <c r="A1357">
        <v>1410</v>
      </c>
      <c r="B1357" t="s">
        <v>481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40</v>
      </c>
      <c r="K1357" t="s">
        <v>126</v>
      </c>
    </row>
    <row r="1358" spans="1:11" hidden="1" x14ac:dyDescent="0.3">
      <c r="A1358">
        <v>1411</v>
      </c>
      <c r="B1358" t="s">
        <v>481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40</v>
      </c>
      <c r="K1358" t="s">
        <v>126</v>
      </c>
    </row>
    <row r="1359" spans="1:11" hidden="1" x14ac:dyDescent="0.3">
      <c r="A1359">
        <v>1412</v>
      </c>
      <c r="B1359" t="s">
        <v>481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40</v>
      </c>
      <c r="K1359" t="s">
        <v>126</v>
      </c>
    </row>
    <row r="1360" spans="1:11" hidden="1" x14ac:dyDescent="0.3">
      <c r="A1360">
        <v>1413</v>
      </c>
      <c r="B1360" t="s">
        <v>481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40</v>
      </c>
      <c r="K1360" t="s">
        <v>126</v>
      </c>
    </row>
    <row r="1361" spans="1:11" hidden="1" x14ac:dyDescent="0.3">
      <c r="A1361">
        <v>1414</v>
      </c>
      <c r="B1361" t="s">
        <v>482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56</v>
      </c>
      <c r="K1361" t="s">
        <v>483</v>
      </c>
    </row>
    <row r="1362" spans="1:11" hidden="1" x14ac:dyDescent="0.3">
      <c r="A1362">
        <v>1415</v>
      </c>
      <c r="B1362" t="s">
        <v>482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56</v>
      </c>
      <c r="K1362" t="s">
        <v>483</v>
      </c>
    </row>
    <row r="1363" spans="1:11" hidden="1" x14ac:dyDescent="0.3">
      <c r="A1363">
        <v>1416</v>
      </c>
      <c r="B1363" t="s">
        <v>482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56</v>
      </c>
      <c r="K1363" t="s">
        <v>483</v>
      </c>
    </row>
    <row r="1364" spans="1:11" hidden="1" x14ac:dyDescent="0.3">
      <c r="A1364">
        <v>1417</v>
      </c>
      <c r="B1364" t="s">
        <v>482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56</v>
      </c>
      <c r="K1364" t="s">
        <v>483</v>
      </c>
    </row>
    <row r="1365" spans="1:11" hidden="1" x14ac:dyDescent="0.3">
      <c r="A1365">
        <v>1418</v>
      </c>
      <c r="B1365" t="s">
        <v>484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485</v>
      </c>
    </row>
    <row r="1366" spans="1:11" hidden="1" x14ac:dyDescent="0.3">
      <c r="A1366">
        <v>1419</v>
      </c>
      <c r="B1366" t="s">
        <v>484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485</v>
      </c>
    </row>
    <row r="1367" spans="1:11" hidden="1" x14ac:dyDescent="0.3">
      <c r="A1367">
        <v>1420</v>
      </c>
      <c r="B1367" t="s">
        <v>484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485</v>
      </c>
    </row>
    <row r="1368" spans="1:11" hidden="1" x14ac:dyDescent="0.3">
      <c r="A1368">
        <v>1421</v>
      </c>
      <c r="B1368" t="s">
        <v>484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485</v>
      </c>
    </row>
    <row r="1369" spans="1:11" hidden="1" x14ac:dyDescent="0.3">
      <c r="A1369">
        <v>1422</v>
      </c>
      <c r="B1369" t="s">
        <v>486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205</v>
      </c>
    </row>
    <row r="1370" spans="1:11" hidden="1" x14ac:dyDescent="0.3">
      <c r="A1370">
        <v>1423</v>
      </c>
      <c r="B1370" t="s">
        <v>486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205</v>
      </c>
    </row>
    <row r="1371" spans="1:11" hidden="1" x14ac:dyDescent="0.3">
      <c r="A1371">
        <v>1424</v>
      </c>
      <c r="B1371" t="s">
        <v>486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205</v>
      </c>
    </row>
    <row r="1372" spans="1:11" hidden="1" x14ac:dyDescent="0.3">
      <c r="A1372">
        <v>1425</v>
      </c>
      <c r="B1372" t="s">
        <v>486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205</v>
      </c>
    </row>
    <row r="1373" spans="1:11" hidden="1" x14ac:dyDescent="0.3">
      <c r="A1373">
        <v>1426</v>
      </c>
      <c r="B1373" t="s">
        <v>487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46</v>
      </c>
      <c r="K1373" t="s">
        <v>49</v>
      </c>
    </row>
    <row r="1374" spans="1:11" hidden="1" x14ac:dyDescent="0.3">
      <c r="A1374">
        <v>1427</v>
      </c>
      <c r="B1374" t="s">
        <v>487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46</v>
      </c>
      <c r="K1374" t="s">
        <v>49</v>
      </c>
    </row>
    <row r="1375" spans="1:11" hidden="1" x14ac:dyDescent="0.3">
      <c r="A1375">
        <v>1428</v>
      </c>
      <c r="B1375" t="s">
        <v>487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46</v>
      </c>
      <c r="K1375" t="s">
        <v>49</v>
      </c>
    </row>
    <row r="1376" spans="1:11" hidden="1" x14ac:dyDescent="0.3">
      <c r="A1376">
        <v>1429</v>
      </c>
      <c r="B1376" t="s">
        <v>487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46</v>
      </c>
      <c r="K1376" t="s">
        <v>49</v>
      </c>
    </row>
    <row r="1377" spans="1:11" hidden="1" x14ac:dyDescent="0.3">
      <c r="A1377">
        <v>1430</v>
      </c>
      <c r="B1377" t="s">
        <v>488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56</v>
      </c>
      <c r="K1377" t="s">
        <v>57</v>
      </c>
    </row>
    <row r="1378" spans="1:11" hidden="1" x14ac:dyDescent="0.3">
      <c r="A1378">
        <v>1431</v>
      </c>
      <c r="B1378" t="s">
        <v>488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56</v>
      </c>
      <c r="K1378" t="s">
        <v>57</v>
      </c>
    </row>
    <row r="1379" spans="1:11" hidden="1" x14ac:dyDescent="0.3">
      <c r="A1379">
        <v>1432</v>
      </c>
      <c r="B1379" t="s">
        <v>488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56</v>
      </c>
      <c r="K1379" t="s">
        <v>57</v>
      </c>
    </row>
    <row r="1380" spans="1:11" hidden="1" x14ac:dyDescent="0.3">
      <c r="A1380">
        <v>1433</v>
      </c>
      <c r="B1380" t="s">
        <v>488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56</v>
      </c>
      <c r="K1380" t="s">
        <v>57</v>
      </c>
    </row>
    <row r="1381" spans="1:11" hidden="1" x14ac:dyDescent="0.3">
      <c r="A1381">
        <v>1438</v>
      </c>
      <c r="B1381" t="s">
        <v>489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85</v>
      </c>
    </row>
    <row r="1382" spans="1:11" hidden="1" x14ac:dyDescent="0.3">
      <c r="A1382">
        <v>1439</v>
      </c>
      <c r="B1382" t="s">
        <v>489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85</v>
      </c>
    </row>
    <row r="1383" spans="1:11" hidden="1" x14ac:dyDescent="0.3">
      <c r="A1383">
        <v>1440</v>
      </c>
      <c r="B1383" t="s">
        <v>489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85</v>
      </c>
    </row>
    <row r="1384" spans="1:11" hidden="1" x14ac:dyDescent="0.3">
      <c r="A1384">
        <v>1441</v>
      </c>
      <c r="B1384" t="s">
        <v>489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85</v>
      </c>
    </row>
    <row r="1385" spans="1:11" hidden="1" x14ac:dyDescent="0.3">
      <c r="A1385">
        <v>441</v>
      </c>
      <c r="B1385" t="s">
        <v>470</v>
      </c>
      <c r="C1385" t="s">
        <v>15</v>
      </c>
      <c r="D1385" s="1">
        <v>41943</v>
      </c>
      <c r="E1385" s="2">
        <v>36066900000</v>
      </c>
      <c r="F1385" s="2">
        <v>24775800000</v>
      </c>
      <c r="G1385" s="2">
        <v>4377700000</v>
      </c>
      <c r="H1385" s="2">
        <v>1452000000</v>
      </c>
      <c r="I1385">
        <v>0</v>
      </c>
      <c r="J1385" t="s">
        <v>12</v>
      </c>
      <c r="K1385" t="s">
        <v>419</v>
      </c>
    </row>
    <row r="1386" spans="1:11" hidden="1" x14ac:dyDescent="0.3">
      <c r="A1386">
        <v>1578</v>
      </c>
      <c r="B1386" t="s">
        <v>490</v>
      </c>
      <c r="C1386" t="s">
        <v>11</v>
      </c>
      <c r="D1386" s="1">
        <v>41274</v>
      </c>
      <c r="E1386" s="2">
        <v>37152000000</v>
      </c>
      <c r="F1386" s="2">
        <v>17820000000</v>
      </c>
      <c r="G1386" s="2">
        <v>16448000000</v>
      </c>
      <c r="H1386">
        <v>0</v>
      </c>
      <c r="I1386" s="2">
        <v>1522000000</v>
      </c>
      <c r="J1386" t="s">
        <v>12</v>
      </c>
      <c r="K1386" t="s">
        <v>213</v>
      </c>
    </row>
    <row r="1387" spans="1:11" hidden="1" x14ac:dyDescent="0.3">
      <c r="A1387">
        <v>432</v>
      </c>
      <c r="B1387" t="s">
        <v>491</v>
      </c>
      <c r="C1387" t="s">
        <v>11</v>
      </c>
      <c r="D1387" s="1">
        <v>41639</v>
      </c>
      <c r="E1387" s="2">
        <v>37773000000</v>
      </c>
      <c r="F1387" s="2">
        <v>20964000000</v>
      </c>
      <c r="G1387" s="2">
        <v>11349000000</v>
      </c>
      <c r="H1387">
        <v>0</v>
      </c>
      <c r="I1387" s="2">
        <v>1658000000</v>
      </c>
      <c r="J1387" t="s">
        <v>12</v>
      </c>
      <c r="K1387" t="s">
        <v>213</v>
      </c>
    </row>
    <row r="1388" spans="1:11" hidden="1" x14ac:dyDescent="0.3">
      <c r="A1388">
        <v>440</v>
      </c>
      <c r="B1388" t="s">
        <v>470</v>
      </c>
      <c r="C1388" t="s">
        <v>11</v>
      </c>
      <c r="D1388" s="1">
        <v>41578</v>
      </c>
      <c r="E1388" s="2">
        <v>37795400000</v>
      </c>
      <c r="F1388" s="2">
        <v>25667300000</v>
      </c>
      <c r="G1388" s="2">
        <v>4426100000</v>
      </c>
      <c r="H1388" s="2">
        <v>1477300000</v>
      </c>
      <c r="I1388">
        <v>0</v>
      </c>
      <c r="J1388" t="s">
        <v>12</v>
      </c>
      <c r="K1388" t="s">
        <v>419</v>
      </c>
    </row>
    <row r="1389" spans="1:11" hidden="1" x14ac:dyDescent="0.3">
      <c r="A1389">
        <v>1446</v>
      </c>
      <c r="B1389" t="s">
        <v>492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46</v>
      </c>
      <c r="K1389" t="s">
        <v>47</v>
      </c>
    </row>
    <row r="1390" spans="1:11" hidden="1" x14ac:dyDescent="0.3">
      <c r="A1390">
        <v>1447</v>
      </c>
      <c r="B1390" t="s">
        <v>492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46</v>
      </c>
      <c r="K1390" t="s">
        <v>47</v>
      </c>
    </row>
    <row r="1391" spans="1:11" hidden="1" x14ac:dyDescent="0.3">
      <c r="A1391">
        <v>1448</v>
      </c>
      <c r="B1391" t="s">
        <v>492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46</v>
      </c>
      <c r="K1391" t="s">
        <v>47</v>
      </c>
    </row>
    <row r="1392" spans="1:11" hidden="1" x14ac:dyDescent="0.3">
      <c r="A1392">
        <v>1449</v>
      </c>
      <c r="B1392" t="s">
        <v>492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46</v>
      </c>
      <c r="K1392" t="s">
        <v>47</v>
      </c>
    </row>
    <row r="1393" spans="1:11" hidden="1" x14ac:dyDescent="0.3">
      <c r="A1393">
        <v>1450</v>
      </c>
      <c r="B1393" t="s">
        <v>493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51</v>
      </c>
      <c r="K1393" t="s">
        <v>107</v>
      </c>
    </row>
    <row r="1394" spans="1:11" hidden="1" x14ac:dyDescent="0.3">
      <c r="A1394">
        <v>1451</v>
      </c>
      <c r="B1394" t="s">
        <v>493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51</v>
      </c>
      <c r="K1394" t="s">
        <v>107</v>
      </c>
    </row>
    <row r="1395" spans="1:11" hidden="1" x14ac:dyDescent="0.3">
      <c r="A1395">
        <v>1452</v>
      </c>
      <c r="B1395" t="s">
        <v>493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51</v>
      </c>
      <c r="K1395" t="s">
        <v>107</v>
      </c>
    </row>
    <row r="1396" spans="1:11" hidden="1" x14ac:dyDescent="0.3">
      <c r="A1396">
        <v>1453</v>
      </c>
      <c r="B1396" t="s">
        <v>493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51</v>
      </c>
      <c r="K1396" t="s">
        <v>107</v>
      </c>
    </row>
    <row r="1397" spans="1:11" hidden="1" x14ac:dyDescent="0.3">
      <c r="A1397">
        <v>1122</v>
      </c>
      <c r="B1397" t="s">
        <v>423</v>
      </c>
      <c r="C1397" t="s">
        <v>20</v>
      </c>
      <c r="D1397" s="1">
        <v>42614</v>
      </c>
      <c r="E1397" s="2">
        <v>12399000000</v>
      </c>
      <c r="F1397" s="2">
        <v>9894000000</v>
      </c>
      <c r="G1397" s="2">
        <v>653000000</v>
      </c>
      <c r="H1397" s="2">
        <v>1617000000</v>
      </c>
      <c r="I1397">
        <v>0</v>
      </c>
      <c r="J1397" t="s">
        <v>22</v>
      </c>
      <c r="K1397" t="s">
        <v>32</v>
      </c>
    </row>
    <row r="1398" spans="1:11" hidden="1" x14ac:dyDescent="0.3">
      <c r="A1398">
        <v>411</v>
      </c>
      <c r="B1398" t="s">
        <v>399</v>
      </c>
      <c r="C1398" t="s">
        <v>20</v>
      </c>
      <c r="D1398" s="1">
        <v>42369</v>
      </c>
      <c r="E1398" s="2">
        <v>12416000000</v>
      </c>
      <c r="F1398" s="2">
        <v>7440200000</v>
      </c>
      <c r="G1398" s="2">
        <v>2508600000</v>
      </c>
      <c r="H1398">
        <v>0</v>
      </c>
      <c r="I1398" s="2">
        <v>325200000</v>
      </c>
      <c r="J1398" t="s">
        <v>22</v>
      </c>
      <c r="K1398" t="s">
        <v>265</v>
      </c>
    </row>
    <row r="1399" spans="1:11" hidden="1" x14ac:dyDescent="0.3">
      <c r="A1399">
        <v>617</v>
      </c>
      <c r="B1399" t="s">
        <v>404</v>
      </c>
      <c r="C1399" t="s">
        <v>15</v>
      </c>
      <c r="D1399" s="1">
        <v>42004</v>
      </c>
      <c r="E1399" s="2">
        <v>12466000000</v>
      </c>
      <c r="F1399" s="2">
        <v>2153000000</v>
      </c>
      <c r="G1399" s="2">
        <v>2653000000</v>
      </c>
      <c r="H1399" s="2">
        <v>2666000000</v>
      </c>
      <c r="I1399">
        <v>0</v>
      </c>
      <c r="J1399" t="s">
        <v>22</v>
      </c>
      <c r="K1399" t="s">
        <v>23</v>
      </c>
    </row>
    <row r="1400" spans="1:11" hidden="1" x14ac:dyDescent="0.3">
      <c r="A1400">
        <v>1623</v>
      </c>
      <c r="B1400" t="s">
        <v>463</v>
      </c>
      <c r="C1400" t="s">
        <v>15</v>
      </c>
      <c r="D1400" s="1">
        <v>41912</v>
      </c>
      <c r="E1400" s="2">
        <v>12702000000</v>
      </c>
      <c r="F1400" s="2">
        <v>1875000000</v>
      </c>
      <c r="G1400" s="2">
        <v>2242000000</v>
      </c>
      <c r="H1400">
        <v>0</v>
      </c>
      <c r="I1400" s="2">
        <v>435000000</v>
      </c>
      <c r="J1400" t="s">
        <v>22</v>
      </c>
      <c r="K1400" t="s">
        <v>23</v>
      </c>
    </row>
    <row r="1401" spans="1:11" hidden="1" x14ac:dyDescent="0.3">
      <c r="A1401">
        <v>1462</v>
      </c>
      <c r="B1401" t="s">
        <v>494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40</v>
      </c>
      <c r="K1401" t="s">
        <v>495</v>
      </c>
    </row>
    <row r="1402" spans="1:11" hidden="1" x14ac:dyDescent="0.3">
      <c r="A1402">
        <v>1463</v>
      </c>
      <c r="B1402" t="s">
        <v>494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40</v>
      </c>
      <c r="K1402" t="s">
        <v>495</v>
      </c>
    </row>
    <row r="1403" spans="1:11" hidden="1" x14ac:dyDescent="0.3">
      <c r="A1403">
        <v>1464</v>
      </c>
      <c r="B1403" t="s">
        <v>494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40</v>
      </c>
      <c r="K1403" t="s">
        <v>495</v>
      </c>
    </row>
    <row r="1404" spans="1:11" hidden="1" x14ac:dyDescent="0.3">
      <c r="A1404">
        <v>1465</v>
      </c>
      <c r="B1404" t="s">
        <v>494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40</v>
      </c>
      <c r="K1404" t="s">
        <v>495</v>
      </c>
    </row>
    <row r="1405" spans="1:11" hidden="1" x14ac:dyDescent="0.3">
      <c r="A1405">
        <v>1466</v>
      </c>
      <c r="B1405" t="s">
        <v>496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485</v>
      </c>
    </row>
    <row r="1406" spans="1:11" hidden="1" x14ac:dyDescent="0.3">
      <c r="A1406">
        <v>1467</v>
      </c>
      <c r="B1406" t="s">
        <v>496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485</v>
      </c>
    </row>
    <row r="1407" spans="1:11" hidden="1" x14ac:dyDescent="0.3">
      <c r="A1407">
        <v>1468</v>
      </c>
      <c r="B1407" t="s">
        <v>496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485</v>
      </c>
    </row>
    <row r="1408" spans="1:11" hidden="1" x14ac:dyDescent="0.3">
      <c r="A1408">
        <v>1469</v>
      </c>
      <c r="B1408" t="s">
        <v>496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485</v>
      </c>
    </row>
    <row r="1409" spans="1:11" x14ac:dyDescent="0.3">
      <c r="A1409">
        <v>1562</v>
      </c>
      <c r="B1409" t="s">
        <v>468</v>
      </c>
      <c r="C1409" t="s">
        <v>11</v>
      </c>
      <c r="D1409" s="1">
        <v>41274</v>
      </c>
      <c r="E1409" s="2">
        <v>12825000000</v>
      </c>
      <c r="F1409" s="2">
        <v>6457000000</v>
      </c>
      <c r="G1409" s="2">
        <v>1804000000</v>
      </c>
      <c r="H1409" s="2">
        <v>1877000000</v>
      </c>
      <c r="I1409">
        <v>0</v>
      </c>
      <c r="J1409" t="s">
        <v>22</v>
      </c>
      <c r="K1409" t="s">
        <v>32</v>
      </c>
    </row>
    <row r="1410" spans="1:11" hidden="1" x14ac:dyDescent="0.3">
      <c r="A1410">
        <v>1677</v>
      </c>
      <c r="B1410" t="s">
        <v>497</v>
      </c>
      <c r="C1410" t="s">
        <v>20</v>
      </c>
      <c r="D1410" s="1">
        <v>42552</v>
      </c>
      <c r="E1410" s="2">
        <v>12994000000</v>
      </c>
      <c r="F1410" s="2">
        <v>9559000000</v>
      </c>
      <c r="G1410" s="2">
        <v>1342000000</v>
      </c>
      <c r="H1410" s="2">
        <v>1627000000</v>
      </c>
      <c r="I1410">
        <v>0</v>
      </c>
      <c r="J1410" t="s">
        <v>22</v>
      </c>
      <c r="K1410" t="s">
        <v>460</v>
      </c>
    </row>
    <row r="1411" spans="1:11" hidden="1" x14ac:dyDescent="0.3">
      <c r="A1411">
        <v>1565</v>
      </c>
      <c r="B1411" t="s">
        <v>468</v>
      </c>
      <c r="C1411" t="s">
        <v>20</v>
      </c>
      <c r="D1411" s="1">
        <v>42369</v>
      </c>
      <c r="E1411" s="2">
        <v>13000000000</v>
      </c>
      <c r="F1411" s="2">
        <v>5440000000</v>
      </c>
      <c r="G1411" s="2">
        <v>1748000000</v>
      </c>
      <c r="H1411" s="2">
        <v>1280000000</v>
      </c>
      <c r="I1411">
        <v>0</v>
      </c>
      <c r="J1411" t="s">
        <v>22</v>
      </c>
      <c r="K1411" t="s">
        <v>32</v>
      </c>
    </row>
    <row r="1412" spans="1:11" hidden="1" x14ac:dyDescent="0.3">
      <c r="A1412">
        <v>1564</v>
      </c>
      <c r="B1412" t="s">
        <v>468</v>
      </c>
      <c r="C1412" t="s">
        <v>16</v>
      </c>
      <c r="D1412" s="1">
        <v>42004</v>
      </c>
      <c r="E1412" s="2">
        <v>13045000000</v>
      </c>
      <c r="F1412" s="2">
        <v>5618000000</v>
      </c>
      <c r="G1412" s="2">
        <v>1843000000</v>
      </c>
      <c r="H1412" s="2">
        <v>1358000000</v>
      </c>
      <c r="I1412">
        <v>0</v>
      </c>
      <c r="J1412" t="s">
        <v>22</v>
      </c>
      <c r="K1412" t="s">
        <v>32</v>
      </c>
    </row>
    <row r="1413" spans="1:11" hidden="1" x14ac:dyDescent="0.3">
      <c r="A1413">
        <v>1474</v>
      </c>
      <c r="B1413" t="s">
        <v>498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89</v>
      </c>
      <c r="K1413" t="s">
        <v>90</v>
      </c>
    </row>
    <row r="1414" spans="1:11" hidden="1" x14ac:dyDescent="0.3">
      <c r="A1414">
        <v>1475</v>
      </c>
      <c r="B1414" t="s">
        <v>498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89</v>
      </c>
      <c r="K1414" t="s">
        <v>90</v>
      </c>
    </row>
    <row r="1415" spans="1:11" hidden="1" x14ac:dyDescent="0.3">
      <c r="A1415">
        <v>1476</v>
      </c>
      <c r="B1415" t="s">
        <v>498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89</v>
      </c>
      <c r="K1415" t="s">
        <v>90</v>
      </c>
    </row>
    <row r="1416" spans="1:11" hidden="1" x14ac:dyDescent="0.3">
      <c r="A1416">
        <v>1477</v>
      </c>
      <c r="B1416" t="s">
        <v>498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89</v>
      </c>
      <c r="K1416" t="s">
        <v>90</v>
      </c>
    </row>
    <row r="1417" spans="1:11" hidden="1" x14ac:dyDescent="0.3">
      <c r="A1417">
        <v>1478</v>
      </c>
      <c r="B1417" t="s">
        <v>499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51</v>
      </c>
      <c r="K1417" t="s">
        <v>104</v>
      </c>
    </row>
    <row r="1418" spans="1:11" hidden="1" x14ac:dyDescent="0.3">
      <c r="A1418">
        <v>1479</v>
      </c>
      <c r="B1418" t="s">
        <v>499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51</v>
      </c>
      <c r="K1418" t="s">
        <v>104</v>
      </c>
    </row>
    <row r="1419" spans="1:11" hidden="1" x14ac:dyDescent="0.3">
      <c r="A1419">
        <v>1480</v>
      </c>
      <c r="B1419" t="s">
        <v>499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51</v>
      </c>
      <c r="K1419" t="s">
        <v>104</v>
      </c>
    </row>
    <row r="1420" spans="1:11" hidden="1" x14ac:dyDescent="0.3">
      <c r="A1420">
        <v>1481</v>
      </c>
      <c r="B1420" t="s">
        <v>499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51</v>
      </c>
      <c r="K1420" t="s">
        <v>104</v>
      </c>
    </row>
    <row r="1421" spans="1:11" hidden="1" x14ac:dyDescent="0.3">
      <c r="A1421">
        <v>1482</v>
      </c>
      <c r="B1421" t="s">
        <v>500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3">
      <c r="A1422">
        <v>1483</v>
      </c>
      <c r="B1422" t="s">
        <v>500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3">
      <c r="A1423">
        <v>1484</v>
      </c>
      <c r="B1423" t="s">
        <v>500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3">
      <c r="A1424">
        <v>1485</v>
      </c>
      <c r="B1424" t="s">
        <v>500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3">
      <c r="A1425">
        <v>165</v>
      </c>
      <c r="B1425" t="s">
        <v>377</v>
      </c>
      <c r="C1425" t="s">
        <v>15</v>
      </c>
      <c r="D1425" s="1">
        <v>42673</v>
      </c>
      <c r="E1425" s="2">
        <v>13240000000</v>
      </c>
      <c r="F1425" s="2">
        <v>7300000000</v>
      </c>
      <c r="G1425" s="2">
        <v>806000000</v>
      </c>
      <c r="H1425" s="2">
        <v>2674000000</v>
      </c>
      <c r="I1425" s="2">
        <v>1873000000</v>
      </c>
      <c r="J1425" t="s">
        <v>22</v>
      </c>
      <c r="K1425" t="s">
        <v>32</v>
      </c>
    </row>
    <row r="1426" spans="1:11" hidden="1" x14ac:dyDescent="0.3">
      <c r="A1426">
        <v>1459</v>
      </c>
      <c r="B1426" t="s">
        <v>459</v>
      </c>
      <c r="C1426" t="s">
        <v>15</v>
      </c>
      <c r="D1426" s="1">
        <v>41817</v>
      </c>
      <c r="E1426" s="2">
        <v>13724000000</v>
      </c>
      <c r="F1426" s="2">
        <v>9878000000</v>
      </c>
      <c r="G1426" s="2">
        <v>722000000</v>
      </c>
      <c r="H1426" s="2">
        <v>1226000000</v>
      </c>
      <c r="I1426" s="2">
        <v>98000000</v>
      </c>
      <c r="J1426" t="s">
        <v>22</v>
      </c>
      <c r="K1426" t="s">
        <v>460</v>
      </c>
    </row>
    <row r="1427" spans="1:11" hidden="1" x14ac:dyDescent="0.3">
      <c r="A1427">
        <v>1460</v>
      </c>
      <c r="B1427" t="s">
        <v>459</v>
      </c>
      <c r="C1427" t="s">
        <v>16</v>
      </c>
      <c r="D1427" s="1">
        <v>42188</v>
      </c>
      <c r="E1427" s="2">
        <v>13739000000</v>
      </c>
      <c r="F1427" s="2">
        <v>9930000000</v>
      </c>
      <c r="G1427" s="2">
        <v>237000000</v>
      </c>
      <c r="H1427" s="2">
        <v>1353000000</v>
      </c>
      <c r="I1427" s="2">
        <v>129000000</v>
      </c>
      <c r="J1427" t="s">
        <v>22</v>
      </c>
      <c r="K1427" t="s">
        <v>460</v>
      </c>
    </row>
    <row r="1428" spans="1:11" hidden="1" x14ac:dyDescent="0.3">
      <c r="A1428">
        <v>1624</v>
      </c>
      <c r="B1428" t="s">
        <v>463</v>
      </c>
      <c r="C1428" t="s">
        <v>16</v>
      </c>
      <c r="D1428" s="1">
        <v>42277</v>
      </c>
      <c r="E1428" s="2">
        <v>13880000000</v>
      </c>
      <c r="F1428" s="2">
        <v>2079000000</v>
      </c>
      <c r="G1428" s="2">
        <v>2229000000</v>
      </c>
      <c r="H1428">
        <v>0</v>
      </c>
      <c r="I1428" s="2">
        <v>494000000</v>
      </c>
      <c r="J1428" t="s">
        <v>22</v>
      </c>
      <c r="K1428" t="s">
        <v>23</v>
      </c>
    </row>
    <row r="1429" spans="1:11" hidden="1" x14ac:dyDescent="0.3">
      <c r="A1429">
        <v>1490</v>
      </c>
      <c r="B1429" t="s">
        <v>501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40</v>
      </c>
      <c r="K1429" t="s">
        <v>502</v>
      </c>
    </row>
    <row r="1430" spans="1:11" hidden="1" x14ac:dyDescent="0.3">
      <c r="A1430">
        <v>1491</v>
      </c>
      <c r="B1430" t="s">
        <v>501</v>
      </c>
      <c r="C1430" t="s">
        <v>15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40</v>
      </c>
      <c r="K1430" t="s">
        <v>502</v>
      </c>
    </row>
    <row r="1431" spans="1:11" hidden="1" x14ac:dyDescent="0.3">
      <c r="A1431">
        <v>1492</v>
      </c>
      <c r="B1431" t="s">
        <v>501</v>
      </c>
      <c r="C1431" t="s">
        <v>16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40</v>
      </c>
      <c r="K1431" t="s">
        <v>502</v>
      </c>
    </row>
    <row r="1432" spans="1:11" hidden="1" x14ac:dyDescent="0.3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40</v>
      </c>
      <c r="K1432" t="s">
        <v>502</v>
      </c>
    </row>
    <row r="1433" spans="1:11" hidden="1" x14ac:dyDescent="0.3">
      <c r="A1433">
        <v>1494</v>
      </c>
      <c r="B1433" t="s">
        <v>503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179</v>
      </c>
      <c r="K1433" t="s">
        <v>180</v>
      </c>
    </row>
    <row r="1434" spans="1:11" hidden="1" x14ac:dyDescent="0.3">
      <c r="A1434">
        <v>1495</v>
      </c>
      <c r="B1434" t="s">
        <v>503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179</v>
      </c>
      <c r="K1434" t="s">
        <v>180</v>
      </c>
    </row>
    <row r="1435" spans="1:11" hidden="1" x14ac:dyDescent="0.3">
      <c r="A1435">
        <v>1496</v>
      </c>
      <c r="B1435" t="s">
        <v>503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179</v>
      </c>
      <c r="K1435" t="s">
        <v>180</v>
      </c>
    </row>
    <row r="1436" spans="1:11" hidden="1" x14ac:dyDescent="0.3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179</v>
      </c>
      <c r="K1436" t="s">
        <v>180</v>
      </c>
    </row>
    <row r="1437" spans="1:11" hidden="1" x14ac:dyDescent="0.3">
      <c r="A1437">
        <v>1498</v>
      </c>
      <c r="B1437" t="s">
        <v>504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40</v>
      </c>
      <c r="K1437" t="s">
        <v>505</v>
      </c>
    </row>
    <row r="1438" spans="1:11" hidden="1" x14ac:dyDescent="0.3">
      <c r="A1438">
        <v>1499</v>
      </c>
      <c r="B1438" t="s">
        <v>504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40</v>
      </c>
      <c r="K1438" t="s">
        <v>505</v>
      </c>
    </row>
    <row r="1439" spans="1:11" hidden="1" x14ac:dyDescent="0.3">
      <c r="A1439">
        <v>1500</v>
      </c>
      <c r="B1439" t="s">
        <v>504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40</v>
      </c>
      <c r="K1439" t="s">
        <v>505</v>
      </c>
    </row>
    <row r="1440" spans="1:11" hidden="1" x14ac:dyDescent="0.3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40</v>
      </c>
      <c r="K1440" t="s">
        <v>505</v>
      </c>
    </row>
    <row r="1441" spans="1:11" x14ac:dyDescent="0.3">
      <c r="A1441">
        <v>1458</v>
      </c>
      <c r="B1441" t="s">
        <v>459</v>
      </c>
      <c r="C1441" t="s">
        <v>11</v>
      </c>
      <c r="D1441" s="1">
        <v>41453</v>
      </c>
      <c r="E1441" s="2">
        <v>14351000000</v>
      </c>
      <c r="F1441" s="2">
        <v>10411000000</v>
      </c>
      <c r="G1441" s="2">
        <v>635000000</v>
      </c>
      <c r="H1441" s="2">
        <v>1133000000</v>
      </c>
      <c r="I1441" s="2">
        <v>79000000</v>
      </c>
      <c r="J1441" t="s">
        <v>22</v>
      </c>
      <c r="K1441" t="s">
        <v>460</v>
      </c>
    </row>
    <row r="1442" spans="1:11" hidden="1" x14ac:dyDescent="0.3">
      <c r="A1442">
        <v>1676</v>
      </c>
      <c r="B1442" t="s">
        <v>497</v>
      </c>
      <c r="C1442" t="s">
        <v>16</v>
      </c>
      <c r="D1442" s="1">
        <v>42188</v>
      </c>
      <c r="E1442" s="2">
        <v>14572000000</v>
      </c>
      <c r="F1442" s="2">
        <v>10351000000</v>
      </c>
      <c r="G1442" s="2">
        <v>964000000</v>
      </c>
      <c r="H1442" s="2">
        <v>1646000000</v>
      </c>
      <c r="I1442">
        <v>0</v>
      </c>
      <c r="J1442" t="s">
        <v>22</v>
      </c>
      <c r="K1442" t="s">
        <v>460</v>
      </c>
    </row>
    <row r="1443" spans="1:11" hidden="1" x14ac:dyDescent="0.3">
      <c r="A1443">
        <v>1625</v>
      </c>
      <c r="B1443" t="s">
        <v>463</v>
      </c>
      <c r="C1443" t="s">
        <v>20</v>
      </c>
      <c r="D1443" s="1">
        <v>42643</v>
      </c>
      <c r="E1443" s="2">
        <v>15082000000</v>
      </c>
      <c r="F1443" s="2">
        <v>2226000000</v>
      </c>
      <c r="G1443" s="2">
        <v>4469000000</v>
      </c>
      <c r="H1443">
        <v>0</v>
      </c>
      <c r="I1443" s="2">
        <v>502000000</v>
      </c>
      <c r="J1443" t="s">
        <v>22</v>
      </c>
      <c r="K1443" t="s">
        <v>23</v>
      </c>
    </row>
    <row r="1444" spans="1:11" hidden="1" x14ac:dyDescent="0.3">
      <c r="A1444">
        <v>1675</v>
      </c>
      <c r="B1444" t="s">
        <v>497</v>
      </c>
      <c r="C1444" t="s">
        <v>15</v>
      </c>
      <c r="D1444" s="1">
        <v>41817</v>
      </c>
      <c r="E1444" s="2">
        <v>15130000000</v>
      </c>
      <c r="F1444" s="2">
        <v>10770000000</v>
      </c>
      <c r="G1444" s="2">
        <v>908000000</v>
      </c>
      <c r="H1444" s="2">
        <v>1661000000</v>
      </c>
      <c r="I1444">
        <v>0</v>
      </c>
      <c r="J1444" t="s">
        <v>22</v>
      </c>
      <c r="K1444" t="s">
        <v>460</v>
      </c>
    </row>
    <row r="1445" spans="1:11" hidden="1" x14ac:dyDescent="0.3">
      <c r="A1445">
        <v>1581</v>
      </c>
      <c r="B1445" t="s">
        <v>490</v>
      </c>
      <c r="C1445" t="s">
        <v>20</v>
      </c>
      <c r="D1445" s="1">
        <v>42369</v>
      </c>
      <c r="E1445" s="2">
        <v>37864000000</v>
      </c>
      <c r="F1445" s="2">
        <v>12130000000</v>
      </c>
      <c r="G1445" s="2">
        <v>18423000000</v>
      </c>
      <c r="H1445">
        <v>0</v>
      </c>
      <c r="I1445" s="2">
        <v>1819000000</v>
      </c>
      <c r="J1445" t="s">
        <v>12</v>
      </c>
      <c r="K1445" t="s">
        <v>213</v>
      </c>
    </row>
    <row r="1446" spans="1:11" hidden="1" x14ac:dyDescent="0.3">
      <c r="A1446">
        <v>1579</v>
      </c>
      <c r="B1446" t="s">
        <v>490</v>
      </c>
      <c r="C1446" t="s">
        <v>15</v>
      </c>
      <c r="D1446" s="1">
        <v>41639</v>
      </c>
      <c r="E1446" s="2">
        <v>38279000000</v>
      </c>
      <c r="F1446" s="2">
        <v>17192000000</v>
      </c>
      <c r="G1446" s="2">
        <v>17629000000</v>
      </c>
      <c r="H1446">
        <v>0</v>
      </c>
      <c r="I1446" s="2">
        <v>1689000000</v>
      </c>
      <c r="J1446" t="s">
        <v>12</v>
      </c>
      <c r="K1446" t="s">
        <v>213</v>
      </c>
    </row>
    <row r="1447" spans="1:11" hidden="1" x14ac:dyDescent="0.3">
      <c r="A1447">
        <v>265</v>
      </c>
      <c r="B1447" t="s">
        <v>506</v>
      </c>
      <c r="C1447" t="s">
        <v>20</v>
      </c>
      <c r="D1447" s="1">
        <v>42735</v>
      </c>
      <c r="E1447" s="2">
        <v>38537000000</v>
      </c>
      <c r="F1447" s="2">
        <v>28905000000</v>
      </c>
      <c r="G1447" s="2">
        <v>6588000000</v>
      </c>
      <c r="H1447" s="2">
        <v>1951000000</v>
      </c>
      <c r="I1447">
        <v>0</v>
      </c>
      <c r="J1447" t="s">
        <v>12</v>
      </c>
      <c r="K1447" t="s">
        <v>419</v>
      </c>
    </row>
    <row r="1448" spans="1:11" hidden="1" x14ac:dyDescent="0.3">
      <c r="A1448">
        <v>782</v>
      </c>
      <c r="B1448" t="s">
        <v>507</v>
      </c>
      <c r="C1448" t="s">
        <v>16</v>
      </c>
      <c r="D1448" s="1">
        <v>42369</v>
      </c>
      <c r="E1448" s="2">
        <v>38581000000</v>
      </c>
      <c r="F1448" s="2">
        <v>26747000000</v>
      </c>
      <c r="G1448" s="2">
        <v>5006000000</v>
      </c>
      <c r="H1448">
        <v>0</v>
      </c>
      <c r="I1448">
        <v>0</v>
      </c>
      <c r="J1448" t="s">
        <v>12</v>
      </c>
      <c r="K1448" t="s">
        <v>66</v>
      </c>
    </row>
    <row r="1449" spans="1:11" x14ac:dyDescent="0.3">
      <c r="A1449">
        <v>1674</v>
      </c>
      <c r="B1449" t="s">
        <v>497</v>
      </c>
      <c r="C1449" t="s">
        <v>11</v>
      </c>
      <c r="D1449" s="1">
        <v>41453</v>
      </c>
      <c r="E1449" s="2">
        <v>15351000000</v>
      </c>
      <c r="F1449" s="2">
        <v>10988000000</v>
      </c>
      <c r="G1449" s="2">
        <v>1525000000</v>
      </c>
      <c r="H1449" s="2">
        <v>1572000000</v>
      </c>
      <c r="I1449">
        <v>0</v>
      </c>
      <c r="J1449" t="s">
        <v>22</v>
      </c>
      <c r="K1449" t="s">
        <v>460</v>
      </c>
    </row>
    <row r="1450" spans="1:11" hidden="1" x14ac:dyDescent="0.3">
      <c r="A1450">
        <v>1121</v>
      </c>
      <c r="B1450" t="s">
        <v>423</v>
      </c>
      <c r="C1450" t="s">
        <v>16</v>
      </c>
      <c r="D1450" s="1">
        <v>42250</v>
      </c>
      <c r="E1450" s="2">
        <v>16192000000</v>
      </c>
      <c r="F1450" s="2">
        <v>10977000000</v>
      </c>
      <c r="G1450" s="2">
        <v>674000000</v>
      </c>
      <c r="H1450" s="2">
        <v>1540000000</v>
      </c>
      <c r="I1450">
        <v>0</v>
      </c>
      <c r="J1450" t="s">
        <v>22</v>
      </c>
      <c r="K1450" t="s">
        <v>32</v>
      </c>
    </row>
    <row r="1451" spans="1:11" hidden="1" x14ac:dyDescent="0.3">
      <c r="A1451">
        <v>1120</v>
      </c>
      <c r="B1451" t="s">
        <v>423</v>
      </c>
      <c r="C1451" t="s">
        <v>15</v>
      </c>
      <c r="D1451" s="1">
        <v>41879</v>
      </c>
      <c r="E1451" s="2">
        <v>16358000000</v>
      </c>
      <c r="F1451" s="2">
        <v>10921000000</v>
      </c>
      <c r="G1451" s="2">
        <v>939000000</v>
      </c>
      <c r="H1451" s="2">
        <v>1371000000</v>
      </c>
      <c r="I1451">
        <v>0</v>
      </c>
      <c r="J1451" t="s">
        <v>22</v>
      </c>
      <c r="K1451" t="s">
        <v>32</v>
      </c>
    </row>
    <row r="1452" spans="1:11" hidden="1" x14ac:dyDescent="0.3">
      <c r="A1452">
        <v>618</v>
      </c>
      <c r="B1452" t="s">
        <v>404</v>
      </c>
      <c r="C1452" t="s">
        <v>16</v>
      </c>
      <c r="D1452" s="1">
        <v>42369</v>
      </c>
      <c r="E1452" s="2">
        <v>17928000000</v>
      </c>
      <c r="F1452" s="2">
        <v>2867000000</v>
      </c>
      <c r="G1452" s="2">
        <v>4020000000</v>
      </c>
      <c r="H1452" s="2">
        <v>4816000000</v>
      </c>
      <c r="I1452">
        <v>0</v>
      </c>
      <c r="J1452" t="s">
        <v>22</v>
      </c>
      <c r="K1452" t="s">
        <v>23</v>
      </c>
    </row>
    <row r="1453" spans="1:11" hidden="1" x14ac:dyDescent="0.3">
      <c r="A1453">
        <v>1514</v>
      </c>
      <c r="B1453" t="s">
        <v>508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509</v>
      </c>
    </row>
    <row r="1454" spans="1:11" hidden="1" x14ac:dyDescent="0.3">
      <c r="A1454">
        <v>1515</v>
      </c>
      <c r="B1454" t="s">
        <v>508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509</v>
      </c>
    </row>
    <row r="1455" spans="1:11" hidden="1" x14ac:dyDescent="0.3">
      <c r="A1455">
        <v>1516</v>
      </c>
      <c r="B1455" t="s">
        <v>508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509</v>
      </c>
    </row>
    <row r="1456" spans="1:11" hidden="1" x14ac:dyDescent="0.3">
      <c r="A1456">
        <v>1517</v>
      </c>
      <c r="B1456" t="s">
        <v>508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509</v>
      </c>
    </row>
    <row r="1457" spans="1:11" hidden="1" x14ac:dyDescent="0.3">
      <c r="A1457">
        <v>1518</v>
      </c>
      <c r="B1457" t="s">
        <v>510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194</v>
      </c>
    </row>
    <row r="1458" spans="1:11" hidden="1" x14ac:dyDescent="0.3">
      <c r="A1458">
        <v>1519</v>
      </c>
      <c r="B1458" t="s">
        <v>510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194</v>
      </c>
    </row>
    <row r="1459" spans="1:11" hidden="1" x14ac:dyDescent="0.3">
      <c r="A1459">
        <v>1520</v>
      </c>
      <c r="B1459" t="s">
        <v>510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194</v>
      </c>
    </row>
    <row r="1460" spans="1:11" hidden="1" x14ac:dyDescent="0.3">
      <c r="A1460">
        <v>1521</v>
      </c>
      <c r="B1460" t="s">
        <v>510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194</v>
      </c>
    </row>
    <row r="1461" spans="1:11" hidden="1" x14ac:dyDescent="0.3">
      <c r="A1461">
        <v>1522</v>
      </c>
      <c r="B1461" t="s">
        <v>511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295</v>
      </c>
    </row>
    <row r="1462" spans="1:11" hidden="1" x14ac:dyDescent="0.3">
      <c r="A1462">
        <v>1523</v>
      </c>
      <c r="B1462" t="s">
        <v>511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295</v>
      </c>
    </row>
    <row r="1463" spans="1:11" hidden="1" x14ac:dyDescent="0.3">
      <c r="A1463">
        <v>1524</v>
      </c>
      <c r="B1463" t="s">
        <v>511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295</v>
      </c>
    </row>
    <row r="1464" spans="1:11" hidden="1" x14ac:dyDescent="0.3">
      <c r="A1464">
        <v>1525</v>
      </c>
      <c r="B1464" t="s">
        <v>511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295</v>
      </c>
    </row>
    <row r="1465" spans="1:11" hidden="1" x14ac:dyDescent="0.3">
      <c r="A1465">
        <v>1526</v>
      </c>
      <c r="B1465" t="s">
        <v>512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263</v>
      </c>
    </row>
    <row r="1466" spans="1:11" hidden="1" x14ac:dyDescent="0.3">
      <c r="A1466">
        <v>1527</v>
      </c>
      <c r="B1466" t="s">
        <v>512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263</v>
      </c>
    </row>
    <row r="1467" spans="1:11" hidden="1" x14ac:dyDescent="0.3">
      <c r="A1467">
        <v>1528</v>
      </c>
      <c r="B1467" t="s">
        <v>512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263</v>
      </c>
    </row>
    <row r="1468" spans="1:11" hidden="1" x14ac:dyDescent="0.3">
      <c r="A1468">
        <v>1529</v>
      </c>
      <c r="B1468" t="s">
        <v>512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263</v>
      </c>
    </row>
    <row r="1469" spans="1:11" hidden="1" x14ac:dyDescent="0.3">
      <c r="A1469">
        <v>1530</v>
      </c>
      <c r="B1469" t="s">
        <v>513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51</v>
      </c>
      <c r="K1469" t="s">
        <v>52</v>
      </c>
    </row>
    <row r="1470" spans="1:11" hidden="1" x14ac:dyDescent="0.3">
      <c r="A1470">
        <v>1531</v>
      </c>
      <c r="B1470" t="s">
        <v>513</v>
      </c>
      <c r="C1470" t="s">
        <v>15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51</v>
      </c>
      <c r="K1470" t="s">
        <v>52</v>
      </c>
    </row>
    <row r="1471" spans="1:11" hidden="1" x14ac:dyDescent="0.3">
      <c r="A1471">
        <v>1532</v>
      </c>
      <c r="B1471" t="s">
        <v>513</v>
      </c>
      <c r="C1471" t="s">
        <v>16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51</v>
      </c>
      <c r="K1471" t="s">
        <v>52</v>
      </c>
    </row>
    <row r="1472" spans="1:11" hidden="1" x14ac:dyDescent="0.3">
      <c r="A1472">
        <v>1533</v>
      </c>
      <c r="B1472" t="s">
        <v>513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51</v>
      </c>
      <c r="K1472" t="s">
        <v>52</v>
      </c>
    </row>
    <row r="1473" spans="1:11" hidden="1" x14ac:dyDescent="0.3">
      <c r="A1473">
        <v>1534</v>
      </c>
      <c r="B1473" t="s">
        <v>514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25</v>
      </c>
      <c r="K1473" t="s">
        <v>30</v>
      </c>
    </row>
    <row r="1474" spans="1:11" hidden="1" x14ac:dyDescent="0.3">
      <c r="A1474">
        <v>1535</v>
      </c>
      <c r="B1474" t="s">
        <v>514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25</v>
      </c>
      <c r="K1474" t="s">
        <v>30</v>
      </c>
    </row>
    <row r="1475" spans="1:11" hidden="1" x14ac:dyDescent="0.3">
      <c r="A1475">
        <v>1536</v>
      </c>
      <c r="B1475" t="s">
        <v>514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25</v>
      </c>
      <c r="K1475" t="s">
        <v>30</v>
      </c>
    </row>
    <row r="1476" spans="1:11" hidden="1" x14ac:dyDescent="0.3">
      <c r="A1476">
        <v>1537</v>
      </c>
      <c r="B1476" t="s">
        <v>514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25</v>
      </c>
      <c r="K1476" t="s">
        <v>30</v>
      </c>
    </row>
    <row r="1477" spans="1:11" hidden="1" x14ac:dyDescent="0.3">
      <c r="A1477">
        <v>1538</v>
      </c>
      <c r="B1477" t="s">
        <v>515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83</v>
      </c>
    </row>
    <row r="1478" spans="1:11" hidden="1" x14ac:dyDescent="0.3">
      <c r="A1478">
        <v>1539</v>
      </c>
      <c r="B1478" t="s">
        <v>515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83</v>
      </c>
    </row>
    <row r="1479" spans="1:11" hidden="1" x14ac:dyDescent="0.3">
      <c r="A1479">
        <v>1540</v>
      </c>
      <c r="B1479" t="s">
        <v>515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83</v>
      </c>
    </row>
    <row r="1480" spans="1:11" hidden="1" x14ac:dyDescent="0.3">
      <c r="A1480">
        <v>1541</v>
      </c>
      <c r="B1480" t="s">
        <v>515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83</v>
      </c>
    </row>
    <row r="1481" spans="1:11" hidden="1" x14ac:dyDescent="0.3">
      <c r="A1481">
        <v>1542</v>
      </c>
      <c r="B1481" t="s">
        <v>516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51</v>
      </c>
      <c r="K1481" t="s">
        <v>54</v>
      </c>
    </row>
    <row r="1482" spans="1:11" hidden="1" x14ac:dyDescent="0.3">
      <c r="A1482">
        <v>1543</v>
      </c>
      <c r="B1482" t="s">
        <v>516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51</v>
      </c>
      <c r="K1482" t="s">
        <v>54</v>
      </c>
    </row>
    <row r="1483" spans="1:11" hidden="1" x14ac:dyDescent="0.3">
      <c r="A1483">
        <v>1544</v>
      </c>
      <c r="B1483" t="s">
        <v>516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51</v>
      </c>
      <c r="K1483" t="s">
        <v>54</v>
      </c>
    </row>
    <row r="1484" spans="1:11" hidden="1" x14ac:dyDescent="0.3">
      <c r="A1484">
        <v>1545</v>
      </c>
      <c r="B1484" t="s">
        <v>516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51</v>
      </c>
      <c r="K1484" t="s">
        <v>54</v>
      </c>
    </row>
    <row r="1485" spans="1:11" hidden="1" x14ac:dyDescent="0.3">
      <c r="A1485">
        <v>1546</v>
      </c>
      <c r="B1485" t="s">
        <v>517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518</v>
      </c>
    </row>
    <row r="1486" spans="1:11" hidden="1" x14ac:dyDescent="0.3">
      <c r="A1486">
        <v>1547</v>
      </c>
      <c r="B1486" t="s">
        <v>517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518</v>
      </c>
    </row>
    <row r="1487" spans="1:11" hidden="1" x14ac:dyDescent="0.3">
      <c r="A1487">
        <v>1548</v>
      </c>
      <c r="B1487" t="s">
        <v>517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518</v>
      </c>
    </row>
    <row r="1488" spans="1:11" hidden="1" x14ac:dyDescent="0.3">
      <c r="A1488">
        <v>1549</v>
      </c>
      <c r="B1488" t="s">
        <v>517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518</v>
      </c>
    </row>
    <row r="1489" spans="1:11" hidden="1" x14ac:dyDescent="0.3">
      <c r="A1489">
        <v>1550</v>
      </c>
      <c r="B1489" t="s">
        <v>519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40</v>
      </c>
      <c r="K1489" t="s">
        <v>126</v>
      </c>
    </row>
    <row r="1490" spans="1:11" hidden="1" x14ac:dyDescent="0.3">
      <c r="A1490">
        <v>1551</v>
      </c>
      <c r="B1490" t="s">
        <v>519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40</v>
      </c>
      <c r="K1490" t="s">
        <v>126</v>
      </c>
    </row>
    <row r="1491" spans="1:11" hidden="1" x14ac:dyDescent="0.3">
      <c r="A1491">
        <v>1552</v>
      </c>
      <c r="B1491" t="s">
        <v>519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40</v>
      </c>
      <c r="K1491" t="s">
        <v>126</v>
      </c>
    </row>
    <row r="1492" spans="1:11" hidden="1" x14ac:dyDescent="0.3">
      <c r="A1492">
        <v>1553</v>
      </c>
      <c r="B1492" t="s">
        <v>519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40</v>
      </c>
      <c r="K1492" t="s">
        <v>126</v>
      </c>
    </row>
    <row r="1493" spans="1:11" hidden="1" x14ac:dyDescent="0.3">
      <c r="A1493">
        <v>1554</v>
      </c>
      <c r="B1493" t="s">
        <v>520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89</v>
      </c>
      <c r="K1493" t="s">
        <v>345</v>
      </c>
    </row>
    <row r="1494" spans="1:11" hidden="1" x14ac:dyDescent="0.3">
      <c r="A1494">
        <v>1555</v>
      </c>
      <c r="B1494" t="s">
        <v>520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89</v>
      </c>
      <c r="K1494" t="s">
        <v>345</v>
      </c>
    </row>
    <row r="1495" spans="1:11" hidden="1" x14ac:dyDescent="0.3">
      <c r="A1495">
        <v>1556</v>
      </c>
      <c r="B1495" t="s">
        <v>520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89</v>
      </c>
      <c r="K1495" t="s">
        <v>345</v>
      </c>
    </row>
    <row r="1496" spans="1:11" hidden="1" x14ac:dyDescent="0.3">
      <c r="A1496">
        <v>1557</v>
      </c>
      <c r="B1496" t="s">
        <v>520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89</v>
      </c>
      <c r="K1496" t="s">
        <v>345</v>
      </c>
    </row>
    <row r="1497" spans="1:11" hidden="1" x14ac:dyDescent="0.3">
      <c r="A1497">
        <v>1756</v>
      </c>
      <c r="B1497" t="s">
        <v>521</v>
      </c>
      <c r="C1497" t="s">
        <v>20</v>
      </c>
      <c r="D1497" s="1">
        <v>42369</v>
      </c>
      <c r="E1497" s="2">
        <v>18045000000</v>
      </c>
      <c r="F1497" s="2">
        <v>12782000000</v>
      </c>
      <c r="G1497" s="2">
        <v>3792000000</v>
      </c>
      <c r="H1497" s="2">
        <v>563000000</v>
      </c>
      <c r="I1497" s="2">
        <v>310000000</v>
      </c>
      <c r="J1497" t="s">
        <v>22</v>
      </c>
      <c r="K1497" t="s">
        <v>265</v>
      </c>
    </row>
    <row r="1498" spans="1:11" hidden="1" x14ac:dyDescent="0.3">
      <c r="A1498">
        <v>1755</v>
      </c>
      <c r="B1498" t="s">
        <v>521</v>
      </c>
      <c r="C1498" t="s">
        <v>16</v>
      </c>
      <c r="D1498" s="1">
        <v>42004</v>
      </c>
      <c r="E1498" s="2">
        <v>19540000000</v>
      </c>
      <c r="F1498" s="2">
        <v>13294000000</v>
      </c>
      <c r="G1498" s="2">
        <v>4020000000</v>
      </c>
      <c r="H1498" s="2">
        <v>577000000</v>
      </c>
      <c r="I1498" s="2">
        <v>315000000</v>
      </c>
      <c r="J1498" t="s">
        <v>22</v>
      </c>
      <c r="K1498" t="s">
        <v>265</v>
      </c>
    </row>
    <row r="1499" spans="1:11" hidden="1" x14ac:dyDescent="0.3">
      <c r="A1499">
        <v>1754</v>
      </c>
      <c r="B1499" t="s">
        <v>521</v>
      </c>
      <c r="C1499" t="s">
        <v>15</v>
      </c>
      <c r="D1499" s="1">
        <v>41639</v>
      </c>
      <c r="E1499" s="2">
        <v>20006000000</v>
      </c>
      <c r="F1499" s="2">
        <v>13521000000</v>
      </c>
      <c r="G1499" s="2">
        <v>4219000000</v>
      </c>
      <c r="H1499" s="2">
        <v>603000000</v>
      </c>
      <c r="I1499" s="2">
        <v>305000000</v>
      </c>
      <c r="J1499" t="s">
        <v>22</v>
      </c>
      <c r="K1499" t="s">
        <v>265</v>
      </c>
    </row>
    <row r="1500" spans="1:11" x14ac:dyDescent="0.3">
      <c r="A1500">
        <v>1753</v>
      </c>
      <c r="B1500" t="s">
        <v>521</v>
      </c>
      <c r="C1500" t="s">
        <v>11</v>
      </c>
      <c r="D1500" s="1">
        <v>41274</v>
      </c>
      <c r="E1500" s="2">
        <v>20421000000</v>
      </c>
      <c r="F1500" s="2">
        <v>13634000000</v>
      </c>
      <c r="G1500" s="2">
        <v>4398000000</v>
      </c>
      <c r="H1500" s="2">
        <v>655000000</v>
      </c>
      <c r="I1500" s="2">
        <v>301000000</v>
      </c>
      <c r="J1500" t="s">
        <v>22</v>
      </c>
      <c r="K1500" t="s">
        <v>265</v>
      </c>
    </row>
    <row r="1501" spans="1:11" hidden="1" x14ac:dyDescent="0.3">
      <c r="A1501">
        <v>1334</v>
      </c>
      <c r="B1501" t="s">
        <v>522</v>
      </c>
      <c r="C1501" t="s">
        <v>20</v>
      </c>
      <c r="D1501" s="1">
        <v>42638</v>
      </c>
      <c r="E1501" s="2">
        <v>23554000000</v>
      </c>
      <c r="F1501" s="2">
        <v>9749000000</v>
      </c>
      <c r="G1501" s="2">
        <v>2159000000</v>
      </c>
      <c r="H1501" s="2">
        <v>5151000000</v>
      </c>
      <c r="I1501">
        <v>0</v>
      </c>
      <c r="J1501" t="s">
        <v>22</v>
      </c>
      <c r="K1501" t="s">
        <v>32</v>
      </c>
    </row>
    <row r="1502" spans="1:11" x14ac:dyDescent="0.3">
      <c r="A1502">
        <v>1331</v>
      </c>
      <c r="B1502" t="s">
        <v>522</v>
      </c>
      <c r="C1502" t="s">
        <v>11</v>
      </c>
      <c r="D1502" s="1">
        <v>41546</v>
      </c>
      <c r="E1502" s="2">
        <v>24866000000</v>
      </c>
      <c r="F1502" s="2">
        <v>9820000000</v>
      </c>
      <c r="G1502" s="2">
        <v>2849000000</v>
      </c>
      <c r="H1502" s="2">
        <v>4967000000</v>
      </c>
      <c r="I1502">
        <v>0</v>
      </c>
      <c r="J1502" t="s">
        <v>22</v>
      </c>
      <c r="K1502" t="s">
        <v>32</v>
      </c>
    </row>
    <row r="1503" spans="1:11" hidden="1" x14ac:dyDescent="0.3">
      <c r="A1503">
        <v>1333</v>
      </c>
      <c r="B1503" t="s">
        <v>522</v>
      </c>
      <c r="C1503" t="s">
        <v>16</v>
      </c>
      <c r="D1503" s="1">
        <v>42274</v>
      </c>
      <c r="E1503" s="2">
        <v>25281000000</v>
      </c>
      <c r="F1503" s="2">
        <v>10378000000</v>
      </c>
      <c r="G1503" s="2">
        <v>3637000000</v>
      </c>
      <c r="H1503" s="2">
        <v>5490000000</v>
      </c>
      <c r="I1503">
        <v>0</v>
      </c>
      <c r="J1503" t="s">
        <v>22</v>
      </c>
      <c r="K1503" t="s">
        <v>32</v>
      </c>
    </row>
    <row r="1504" spans="1:11" hidden="1" x14ac:dyDescent="0.3">
      <c r="A1504">
        <v>1332</v>
      </c>
      <c r="B1504" t="s">
        <v>522</v>
      </c>
      <c r="C1504" t="s">
        <v>15</v>
      </c>
      <c r="D1504" s="1">
        <v>41910</v>
      </c>
      <c r="E1504" s="2">
        <v>26487000000</v>
      </c>
      <c r="F1504" s="2">
        <v>10686000000</v>
      </c>
      <c r="G1504" s="2">
        <v>2774000000</v>
      </c>
      <c r="H1504" s="2">
        <v>5477000000</v>
      </c>
      <c r="I1504">
        <v>0</v>
      </c>
      <c r="J1504" t="s">
        <v>22</v>
      </c>
      <c r="K1504" t="s">
        <v>32</v>
      </c>
    </row>
    <row r="1505" spans="1:11" hidden="1" x14ac:dyDescent="0.3">
      <c r="A1505">
        <v>1580</v>
      </c>
      <c r="B1505" t="s">
        <v>490</v>
      </c>
      <c r="C1505" t="s">
        <v>16</v>
      </c>
      <c r="D1505" s="1">
        <v>42004</v>
      </c>
      <c r="E1505" s="2">
        <v>38901000000</v>
      </c>
      <c r="F1505" s="2">
        <v>16611000000</v>
      </c>
      <c r="G1505" s="2">
        <v>17795000000</v>
      </c>
      <c r="H1505">
        <v>0</v>
      </c>
      <c r="I1505" s="2">
        <v>1679000000</v>
      </c>
      <c r="J1505" t="s">
        <v>12</v>
      </c>
      <c r="K1505" t="s">
        <v>213</v>
      </c>
    </row>
    <row r="1506" spans="1:11" hidden="1" x14ac:dyDescent="0.3">
      <c r="A1506">
        <v>780</v>
      </c>
      <c r="B1506" t="s">
        <v>507</v>
      </c>
      <c r="C1506" t="s">
        <v>11</v>
      </c>
      <c r="D1506" s="1">
        <v>41639</v>
      </c>
      <c r="E1506" s="2">
        <v>39055000000</v>
      </c>
      <c r="F1506" s="2">
        <v>28364000000</v>
      </c>
      <c r="G1506" s="2">
        <v>5190000000</v>
      </c>
      <c r="H1506">
        <v>0</v>
      </c>
      <c r="I1506">
        <v>0</v>
      </c>
      <c r="J1506" t="s">
        <v>12</v>
      </c>
      <c r="K1506" t="s">
        <v>66</v>
      </c>
    </row>
    <row r="1507" spans="1:11" hidden="1" x14ac:dyDescent="0.3">
      <c r="A1507">
        <v>783</v>
      </c>
      <c r="B1507" t="s">
        <v>507</v>
      </c>
      <c r="C1507" t="s">
        <v>20</v>
      </c>
      <c r="D1507" s="1">
        <v>42735</v>
      </c>
      <c r="E1507" s="2">
        <v>39302000000</v>
      </c>
      <c r="F1507" s="2">
        <v>27150000000</v>
      </c>
      <c r="G1507" s="2">
        <v>5469000000</v>
      </c>
      <c r="H1507">
        <v>0</v>
      </c>
      <c r="I1507">
        <v>0</v>
      </c>
      <c r="J1507" t="s">
        <v>12</v>
      </c>
      <c r="K1507" t="s">
        <v>66</v>
      </c>
    </row>
    <row r="1508" spans="1:11" hidden="1" x14ac:dyDescent="0.3">
      <c r="A1508">
        <v>435</v>
      </c>
      <c r="B1508" t="s">
        <v>491</v>
      </c>
      <c r="C1508" t="s">
        <v>20</v>
      </c>
      <c r="D1508" s="1">
        <v>42735</v>
      </c>
      <c r="E1508" s="2">
        <v>39639000000</v>
      </c>
      <c r="F1508" s="2">
        <v>15940000000</v>
      </c>
      <c r="G1508" s="2">
        <v>14845000000</v>
      </c>
      <c r="H1508">
        <v>0</v>
      </c>
      <c r="I1508" s="2">
        <v>1902000000</v>
      </c>
      <c r="J1508" t="s">
        <v>12</v>
      </c>
      <c r="K1508" t="s">
        <v>213</v>
      </c>
    </row>
    <row r="1509" spans="1:11" hidden="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295</v>
      </c>
    </row>
    <row r="1510" spans="1:11" hidden="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295</v>
      </c>
    </row>
    <row r="1511" spans="1:11" hidden="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295</v>
      </c>
    </row>
    <row r="1512" spans="1:11" hidden="1" x14ac:dyDescent="0.3">
      <c r="A1512">
        <v>1573</v>
      </c>
      <c r="B1512" t="s">
        <v>523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295</v>
      </c>
    </row>
    <row r="1513" spans="1:11" hidden="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295</v>
      </c>
    </row>
    <row r="1514" spans="1:11" hidden="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295</v>
      </c>
    </row>
    <row r="1515" spans="1:11" hidden="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295</v>
      </c>
    </row>
    <row r="1516" spans="1:11" hidden="1" x14ac:dyDescent="0.3">
      <c r="A1516">
        <v>1577</v>
      </c>
      <c r="B1516" t="s">
        <v>524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295</v>
      </c>
    </row>
    <row r="1517" spans="1:11" hidden="1" x14ac:dyDescent="0.3">
      <c r="A1517">
        <v>972</v>
      </c>
      <c r="B1517" t="s">
        <v>525</v>
      </c>
      <c r="C1517" t="s">
        <v>15</v>
      </c>
      <c r="D1517" s="1">
        <v>42004</v>
      </c>
      <c r="E1517" s="2">
        <v>39946000000</v>
      </c>
      <c r="F1517" s="2">
        <v>35263000000</v>
      </c>
      <c r="G1517" s="2">
        <v>-329000000</v>
      </c>
      <c r="H1517">
        <v>0</v>
      </c>
      <c r="I1517">
        <v>0</v>
      </c>
      <c r="J1517" t="s">
        <v>12</v>
      </c>
      <c r="K1517" t="s">
        <v>69</v>
      </c>
    </row>
    <row r="1518" spans="1:11" hidden="1" x14ac:dyDescent="0.3">
      <c r="A1518">
        <v>781</v>
      </c>
      <c r="B1518" t="s">
        <v>507</v>
      </c>
      <c r="C1518" t="s">
        <v>15</v>
      </c>
      <c r="D1518" s="1">
        <v>42004</v>
      </c>
      <c r="E1518" s="2">
        <v>40306000000</v>
      </c>
      <c r="F1518" s="2">
        <v>28957000000</v>
      </c>
      <c r="G1518" s="2">
        <v>5518000000</v>
      </c>
      <c r="H1518">
        <v>0</v>
      </c>
      <c r="I1518">
        <v>0</v>
      </c>
      <c r="J1518" t="s">
        <v>12</v>
      </c>
      <c r="K1518" t="s">
        <v>66</v>
      </c>
    </row>
    <row r="1519" spans="1:11" hidden="1" x14ac:dyDescent="0.3">
      <c r="A1519">
        <v>433</v>
      </c>
      <c r="B1519" t="s">
        <v>491</v>
      </c>
      <c r="C1519" t="s">
        <v>15</v>
      </c>
      <c r="D1519" s="1">
        <v>42004</v>
      </c>
      <c r="E1519" s="2">
        <v>40362000000</v>
      </c>
      <c r="F1519" s="2">
        <v>22967000000</v>
      </c>
      <c r="G1519" s="2">
        <v>12702000000</v>
      </c>
      <c r="H1519">
        <v>0</v>
      </c>
      <c r="I1519" s="2">
        <v>1771000000</v>
      </c>
      <c r="J1519" t="s">
        <v>12</v>
      </c>
      <c r="K1519" t="s">
        <v>213</v>
      </c>
    </row>
    <row r="1520" spans="1:11" hidden="1" x14ac:dyDescent="0.3">
      <c r="A1520">
        <v>973</v>
      </c>
      <c r="B1520" t="s">
        <v>525</v>
      </c>
      <c r="C1520" t="s">
        <v>16</v>
      </c>
      <c r="D1520" s="1">
        <v>42369</v>
      </c>
      <c r="E1520" s="2">
        <v>40536000000</v>
      </c>
      <c r="F1520" s="2">
        <v>36044000000</v>
      </c>
      <c r="G1520" s="2">
        <v>-220000000</v>
      </c>
      <c r="H1520">
        <v>0</v>
      </c>
      <c r="I1520">
        <v>0</v>
      </c>
      <c r="J1520" t="s">
        <v>12</v>
      </c>
      <c r="K1520" t="s">
        <v>69</v>
      </c>
    </row>
    <row r="1521" spans="1:11" hidden="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56</v>
      </c>
      <c r="K1521" t="s">
        <v>235</v>
      </c>
    </row>
    <row r="1522" spans="1:11" hidden="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56</v>
      </c>
      <c r="K1522" t="s">
        <v>235</v>
      </c>
    </row>
    <row r="1523" spans="1:11" hidden="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56</v>
      </c>
      <c r="K1523" t="s">
        <v>235</v>
      </c>
    </row>
    <row r="1524" spans="1:11" hidden="1" x14ac:dyDescent="0.3">
      <c r="A1524">
        <v>1585</v>
      </c>
      <c r="B1524" t="s">
        <v>526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56</v>
      </c>
      <c r="K1524" t="s">
        <v>235</v>
      </c>
    </row>
    <row r="1525" spans="1:11" hidden="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85</v>
      </c>
    </row>
    <row r="1526" spans="1:11" hidden="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85</v>
      </c>
    </row>
    <row r="1527" spans="1:11" hidden="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85</v>
      </c>
    </row>
    <row r="1528" spans="1:11" hidden="1" x14ac:dyDescent="0.3">
      <c r="A1528">
        <v>1593</v>
      </c>
      <c r="B1528" t="s">
        <v>527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85</v>
      </c>
    </row>
    <row r="1529" spans="1:11" hidden="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25</v>
      </c>
      <c r="K1529" t="s">
        <v>87</v>
      </c>
    </row>
    <row r="1530" spans="1:11" hidden="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25</v>
      </c>
      <c r="K1530" t="s">
        <v>87</v>
      </c>
    </row>
    <row r="1531" spans="1:11" hidden="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25</v>
      </c>
      <c r="K1531" t="s">
        <v>87</v>
      </c>
    </row>
    <row r="1532" spans="1:11" hidden="1" x14ac:dyDescent="0.3">
      <c r="A1532">
        <v>1597</v>
      </c>
      <c r="B1532" t="s">
        <v>528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25</v>
      </c>
      <c r="K1532" t="s">
        <v>87</v>
      </c>
    </row>
    <row r="1533" spans="1:11" hidden="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51</v>
      </c>
      <c r="K1533" t="s">
        <v>380</v>
      </c>
    </row>
    <row r="1534" spans="1:11" hidden="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51</v>
      </c>
      <c r="K1534" t="s">
        <v>380</v>
      </c>
    </row>
    <row r="1535" spans="1:11" hidden="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51</v>
      </c>
      <c r="K1535" t="s">
        <v>380</v>
      </c>
    </row>
    <row r="1536" spans="1:11" hidden="1" x14ac:dyDescent="0.3">
      <c r="A1536">
        <v>1601</v>
      </c>
      <c r="B1536" t="s">
        <v>529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51</v>
      </c>
      <c r="K1536" t="s">
        <v>380</v>
      </c>
    </row>
    <row r="1537" spans="1:11" hidden="1" x14ac:dyDescent="0.3">
      <c r="A1537">
        <v>434</v>
      </c>
      <c r="B1537" t="s">
        <v>491</v>
      </c>
      <c r="C1537" t="s">
        <v>16</v>
      </c>
      <c r="D1537" s="1">
        <v>42369</v>
      </c>
      <c r="E1537" s="2">
        <v>40704000000</v>
      </c>
      <c r="F1537" s="2">
        <v>17096000000</v>
      </c>
      <c r="G1537" s="2">
        <v>13936000000</v>
      </c>
      <c r="H1537">
        <v>0</v>
      </c>
      <c r="I1537" s="2">
        <v>1835000000</v>
      </c>
      <c r="J1537" t="s">
        <v>12</v>
      </c>
      <c r="K1537" t="s">
        <v>213</v>
      </c>
    </row>
    <row r="1538" spans="1:11" hidden="1" x14ac:dyDescent="0.3">
      <c r="A1538">
        <v>3</v>
      </c>
      <c r="B1538" t="s">
        <v>467</v>
      </c>
      <c r="C1538" t="s">
        <v>20</v>
      </c>
      <c r="D1538" s="1">
        <v>42369</v>
      </c>
      <c r="E1538" s="2">
        <v>40990000000</v>
      </c>
      <c r="F1538" s="2">
        <v>11096000000</v>
      </c>
      <c r="G1538" s="2">
        <v>21275000000</v>
      </c>
      <c r="H1538">
        <v>0</v>
      </c>
      <c r="I1538" s="2">
        <v>1364000000</v>
      </c>
      <c r="J1538" t="s">
        <v>12</v>
      </c>
      <c r="K1538" t="s">
        <v>213</v>
      </c>
    </row>
    <row r="1539" spans="1:11" hidden="1" x14ac:dyDescent="0.3">
      <c r="A1539">
        <v>2</v>
      </c>
      <c r="B1539" t="s">
        <v>467</v>
      </c>
      <c r="C1539" t="s">
        <v>16</v>
      </c>
      <c r="D1539" s="1">
        <v>42004</v>
      </c>
      <c r="E1539" s="2">
        <v>42650000000</v>
      </c>
      <c r="F1539" s="2">
        <v>15620000000</v>
      </c>
      <c r="G1539" s="2">
        <v>20686000000</v>
      </c>
      <c r="H1539">
        <v>0</v>
      </c>
      <c r="I1539" s="2">
        <v>1295000000</v>
      </c>
      <c r="J1539" t="s">
        <v>12</v>
      </c>
      <c r="K1539" t="s">
        <v>213</v>
      </c>
    </row>
    <row r="1540" spans="1:11" hidden="1" x14ac:dyDescent="0.3">
      <c r="A1540">
        <v>628</v>
      </c>
      <c r="B1540" t="s">
        <v>530</v>
      </c>
      <c r="C1540" t="s">
        <v>11</v>
      </c>
      <c r="D1540" s="1">
        <v>41425</v>
      </c>
      <c r="E1540" s="2">
        <v>44287000000</v>
      </c>
      <c r="F1540" s="2">
        <v>16448000000</v>
      </c>
      <c r="G1540" s="2">
        <v>20359000000</v>
      </c>
      <c r="H1540">
        <v>0</v>
      </c>
      <c r="I1540" s="2">
        <v>2386000000</v>
      </c>
      <c r="J1540" t="s">
        <v>12</v>
      </c>
      <c r="K1540" t="s">
        <v>245</v>
      </c>
    </row>
    <row r="1541" spans="1:11" hidden="1" x14ac:dyDescent="0.3">
      <c r="A1541">
        <v>971</v>
      </c>
      <c r="B1541" t="s">
        <v>525</v>
      </c>
      <c r="C1541" t="s">
        <v>11</v>
      </c>
      <c r="D1541" s="1">
        <v>41639</v>
      </c>
      <c r="E1541" s="2">
        <v>45358000000</v>
      </c>
      <c r="F1541" s="2">
        <v>41171000000</v>
      </c>
      <c r="G1541" s="2">
        <v>-318000000</v>
      </c>
      <c r="H1541">
        <v>0</v>
      </c>
      <c r="I1541">
        <v>0</v>
      </c>
      <c r="J1541" t="s">
        <v>12</v>
      </c>
      <c r="K1541" t="s">
        <v>69</v>
      </c>
    </row>
    <row r="1542" spans="1:11" hidden="1" x14ac:dyDescent="0.3">
      <c r="A1542">
        <v>629</v>
      </c>
      <c r="B1542" t="s">
        <v>530</v>
      </c>
      <c r="C1542" t="s">
        <v>15</v>
      </c>
      <c r="D1542" s="1">
        <v>41790</v>
      </c>
      <c r="E1542" s="2">
        <v>45567000000</v>
      </c>
      <c r="F1542" s="2">
        <v>17052000000</v>
      </c>
      <c r="G1542" s="2">
        <v>22113000000</v>
      </c>
      <c r="H1542">
        <v>0</v>
      </c>
      <c r="I1542" s="2">
        <v>2587000000</v>
      </c>
      <c r="J1542" t="s">
        <v>12</v>
      </c>
      <c r="K1542" t="s">
        <v>245</v>
      </c>
    </row>
    <row r="1543" spans="1:11" hidden="1" x14ac:dyDescent="0.3">
      <c r="A1543">
        <v>264</v>
      </c>
      <c r="B1543" t="s">
        <v>506</v>
      </c>
      <c r="C1543" t="s">
        <v>16</v>
      </c>
      <c r="D1543" s="1">
        <v>42369</v>
      </c>
      <c r="E1543" s="2">
        <v>47011000000</v>
      </c>
      <c r="F1543" s="2">
        <v>34133000000</v>
      </c>
      <c r="G1543" s="2">
        <v>6974000000</v>
      </c>
      <c r="H1543" s="2">
        <v>2119000000</v>
      </c>
      <c r="I1543">
        <v>0</v>
      </c>
      <c r="J1543" t="s">
        <v>12</v>
      </c>
      <c r="K1543" t="s">
        <v>419</v>
      </c>
    </row>
    <row r="1544" spans="1:11" hidden="1" x14ac:dyDescent="0.3">
      <c r="A1544">
        <v>974</v>
      </c>
      <c r="B1544" t="s">
        <v>525</v>
      </c>
      <c r="C1544" t="s">
        <v>20</v>
      </c>
      <c r="D1544" s="1">
        <v>42735</v>
      </c>
      <c r="E1544" s="2">
        <v>47248000000</v>
      </c>
      <c r="F1544" s="2">
        <v>42186000000</v>
      </c>
      <c r="G1544" s="2">
        <v>-487000000</v>
      </c>
      <c r="H1544">
        <v>0</v>
      </c>
      <c r="I1544">
        <v>0</v>
      </c>
      <c r="J1544" t="s">
        <v>12</v>
      </c>
      <c r="K1544" t="s">
        <v>69</v>
      </c>
    </row>
    <row r="1545" spans="1:11" hidden="1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263</v>
      </c>
    </row>
    <row r="1546" spans="1:11" hidden="1" x14ac:dyDescent="0.3">
      <c r="A1546">
        <v>1611</v>
      </c>
      <c r="B1546" t="s">
        <v>531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263</v>
      </c>
    </row>
    <row r="1547" spans="1:11" hidden="1" x14ac:dyDescent="0.3">
      <c r="A1547">
        <v>1612</v>
      </c>
      <c r="B1547" t="s">
        <v>531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263</v>
      </c>
    </row>
    <row r="1548" spans="1:11" hidden="1" x14ac:dyDescent="0.3">
      <c r="A1548">
        <v>1613</v>
      </c>
      <c r="B1548" t="s">
        <v>531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263</v>
      </c>
    </row>
    <row r="1549" spans="1:11" hidden="1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51</v>
      </c>
      <c r="K1549" t="s">
        <v>107</v>
      </c>
    </row>
    <row r="1550" spans="1:11" hidden="1" x14ac:dyDescent="0.3">
      <c r="A1550">
        <v>1615</v>
      </c>
      <c r="B1550" t="s">
        <v>532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51</v>
      </c>
      <c r="K1550" t="s">
        <v>107</v>
      </c>
    </row>
    <row r="1551" spans="1:11" hidden="1" x14ac:dyDescent="0.3">
      <c r="A1551">
        <v>1616</v>
      </c>
      <c r="B1551" t="s">
        <v>532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51</v>
      </c>
      <c r="K1551" t="s">
        <v>107</v>
      </c>
    </row>
    <row r="1552" spans="1:11" hidden="1" x14ac:dyDescent="0.3">
      <c r="A1552">
        <v>1617</v>
      </c>
      <c r="B1552" t="s">
        <v>532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51</v>
      </c>
      <c r="K1552" t="s">
        <v>107</v>
      </c>
    </row>
    <row r="1553" spans="1:11" hidden="1" x14ac:dyDescent="0.3">
      <c r="A1553">
        <v>630</v>
      </c>
      <c r="B1553" t="s">
        <v>530</v>
      </c>
      <c r="C1553" t="s">
        <v>16</v>
      </c>
      <c r="D1553" s="1">
        <v>42155</v>
      </c>
      <c r="E1553" s="2">
        <v>47453000000</v>
      </c>
      <c r="F1553" s="2">
        <v>16984000000</v>
      </c>
      <c r="G1553" s="2">
        <v>25715000000</v>
      </c>
      <c r="H1553">
        <v>0</v>
      </c>
      <c r="I1553" s="2">
        <v>2611000000</v>
      </c>
      <c r="J1553" t="s">
        <v>12</v>
      </c>
      <c r="K1553" t="s">
        <v>245</v>
      </c>
    </row>
    <row r="1554" spans="1:11" hidden="1" x14ac:dyDescent="0.3">
      <c r="A1554">
        <v>631</v>
      </c>
      <c r="B1554" t="s">
        <v>530</v>
      </c>
      <c r="C1554" t="s">
        <v>20</v>
      </c>
      <c r="D1554" s="1">
        <v>42521</v>
      </c>
      <c r="E1554" s="2">
        <v>50365000000</v>
      </c>
      <c r="F1554" s="2">
        <v>17327000000</v>
      </c>
      <c r="G1554" s="2">
        <v>27330000000</v>
      </c>
      <c r="H1554">
        <v>0</v>
      </c>
      <c r="I1554" s="2">
        <v>2631000000</v>
      </c>
      <c r="J1554" t="s">
        <v>12</v>
      </c>
      <c r="K1554" t="s">
        <v>245</v>
      </c>
    </row>
    <row r="1555" spans="1:11" hidden="1" x14ac:dyDescent="0.3">
      <c r="A1555">
        <v>1606</v>
      </c>
      <c r="B1555" t="s">
        <v>533</v>
      </c>
      <c r="C1555" t="s">
        <v>11</v>
      </c>
      <c r="D1555" s="1">
        <v>41274</v>
      </c>
      <c r="E1555" s="2">
        <v>54127000000</v>
      </c>
      <c r="F1555" s="2">
        <v>13574000000</v>
      </c>
      <c r="G1555" s="2">
        <v>37352000000</v>
      </c>
      <c r="H1555">
        <v>0</v>
      </c>
      <c r="I1555" s="2">
        <v>1858000000</v>
      </c>
      <c r="J1555" t="s">
        <v>12</v>
      </c>
      <c r="K1555" t="s">
        <v>245</v>
      </c>
    </row>
    <row r="1556" spans="1:11" hidden="1" x14ac:dyDescent="0.3">
      <c r="A1556">
        <v>263</v>
      </c>
      <c r="B1556" t="s">
        <v>506</v>
      </c>
      <c r="C1556" t="s">
        <v>15</v>
      </c>
      <c r="D1556" s="1">
        <v>42004</v>
      </c>
      <c r="E1556" s="2">
        <v>55184000000</v>
      </c>
      <c r="F1556" s="2">
        <v>41342000000</v>
      </c>
      <c r="G1556" s="2">
        <v>8148000000</v>
      </c>
      <c r="H1556" s="2">
        <v>2380000000</v>
      </c>
      <c r="I1556">
        <v>0</v>
      </c>
      <c r="J1556" t="s">
        <v>12</v>
      </c>
      <c r="K1556" t="s">
        <v>419</v>
      </c>
    </row>
    <row r="1557" spans="1:11" hidden="1" x14ac:dyDescent="0.3">
      <c r="A1557">
        <v>619</v>
      </c>
      <c r="B1557" t="s">
        <v>404</v>
      </c>
      <c r="C1557" t="s">
        <v>20</v>
      </c>
      <c r="D1557" s="1">
        <v>42735</v>
      </c>
      <c r="E1557" s="2">
        <v>27638000000</v>
      </c>
      <c r="F1557" s="2">
        <v>3789000000</v>
      </c>
      <c r="G1557" s="2">
        <v>5503000000</v>
      </c>
      <c r="H1557" s="2">
        <v>5919000000</v>
      </c>
      <c r="I1557">
        <v>0</v>
      </c>
      <c r="J1557" t="s">
        <v>22</v>
      </c>
      <c r="K1557" t="s">
        <v>23</v>
      </c>
    </row>
    <row r="1558" spans="1:11" hidden="1" x14ac:dyDescent="0.3">
      <c r="A1558">
        <v>391</v>
      </c>
      <c r="B1558" t="s">
        <v>534</v>
      </c>
      <c r="C1558" t="s">
        <v>15</v>
      </c>
      <c r="D1558" s="1">
        <v>41846</v>
      </c>
      <c r="E1558" s="2">
        <v>47142000000</v>
      </c>
      <c r="F1558" s="2">
        <v>19373000000</v>
      </c>
      <c r="G1558" s="2">
        <v>11437000000</v>
      </c>
      <c r="H1558" s="2">
        <v>6294000000</v>
      </c>
      <c r="I1558" s="2">
        <v>275000000</v>
      </c>
      <c r="J1558" t="s">
        <v>22</v>
      </c>
      <c r="K1558" t="s">
        <v>43</v>
      </c>
    </row>
    <row r="1559" spans="1:11" hidden="1" x14ac:dyDescent="0.3">
      <c r="A1559">
        <v>794</v>
      </c>
      <c r="B1559" t="s">
        <v>535</v>
      </c>
      <c r="C1559" t="s">
        <v>20</v>
      </c>
      <c r="D1559" s="1">
        <v>42674</v>
      </c>
      <c r="E1559" s="2">
        <v>48238000000</v>
      </c>
      <c r="F1559" s="2">
        <v>39240000000</v>
      </c>
      <c r="G1559" s="2">
        <v>4019000000</v>
      </c>
      <c r="H1559" s="2">
        <v>1209000000</v>
      </c>
      <c r="I1559" s="2">
        <v>16000000</v>
      </c>
      <c r="J1559" t="s">
        <v>22</v>
      </c>
      <c r="K1559" t="s">
        <v>536</v>
      </c>
    </row>
    <row r="1560" spans="1:11" x14ac:dyDescent="0.3">
      <c r="A1560">
        <v>390</v>
      </c>
      <c r="B1560" t="s">
        <v>534</v>
      </c>
      <c r="C1560" t="s">
        <v>11</v>
      </c>
      <c r="D1560" s="1">
        <v>41482</v>
      </c>
      <c r="E1560" s="2">
        <v>48607000000</v>
      </c>
      <c r="F1560" s="2">
        <v>19167000000</v>
      </c>
      <c r="G1560" s="2">
        <v>11802000000</v>
      </c>
      <c r="H1560" s="2">
        <v>5942000000</v>
      </c>
      <c r="I1560" s="2">
        <v>395000000</v>
      </c>
      <c r="J1560" t="s">
        <v>22</v>
      </c>
      <c r="K1560" t="s">
        <v>43</v>
      </c>
    </row>
    <row r="1561" spans="1:11" hidden="1" x14ac:dyDescent="0.3">
      <c r="A1561">
        <v>1626</v>
      </c>
      <c r="B1561" t="s">
        <v>537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25</v>
      </c>
      <c r="K1561" t="s">
        <v>30</v>
      </c>
    </row>
    <row r="1562" spans="1:11" hidden="1" x14ac:dyDescent="0.3">
      <c r="A1562">
        <v>1627</v>
      </c>
      <c r="B1562" t="s">
        <v>537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25</v>
      </c>
      <c r="K1562" t="s">
        <v>30</v>
      </c>
    </row>
    <row r="1563" spans="1:11" hidden="1" x14ac:dyDescent="0.3">
      <c r="A1563">
        <v>1628</v>
      </c>
      <c r="B1563" t="s">
        <v>537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25</v>
      </c>
      <c r="K1563" t="s">
        <v>30</v>
      </c>
    </row>
    <row r="1564" spans="1:11" hidden="1" x14ac:dyDescent="0.3">
      <c r="A1564">
        <v>1629</v>
      </c>
      <c r="B1564" t="s">
        <v>537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25</v>
      </c>
      <c r="K1564" t="s">
        <v>30</v>
      </c>
    </row>
    <row r="1565" spans="1:11" hidden="1" x14ac:dyDescent="0.3">
      <c r="A1565">
        <v>1630</v>
      </c>
      <c r="B1565" t="s">
        <v>538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295</v>
      </c>
    </row>
    <row r="1566" spans="1:11" hidden="1" x14ac:dyDescent="0.3">
      <c r="A1566">
        <v>1631</v>
      </c>
      <c r="B1566" t="s">
        <v>538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295</v>
      </c>
    </row>
    <row r="1567" spans="1:11" hidden="1" x14ac:dyDescent="0.3">
      <c r="A1567">
        <v>1632</v>
      </c>
      <c r="B1567" t="s">
        <v>538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295</v>
      </c>
    </row>
    <row r="1568" spans="1:11" hidden="1" x14ac:dyDescent="0.3">
      <c r="A1568">
        <v>1633</v>
      </c>
      <c r="B1568" t="s">
        <v>538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295</v>
      </c>
    </row>
    <row r="1569" spans="1:11" hidden="1" x14ac:dyDescent="0.3">
      <c r="A1569">
        <v>1634</v>
      </c>
      <c r="B1569" t="s">
        <v>539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205</v>
      </c>
    </row>
    <row r="1570" spans="1:11" hidden="1" x14ac:dyDescent="0.3">
      <c r="A1570">
        <v>1635</v>
      </c>
      <c r="B1570" t="s">
        <v>539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205</v>
      </c>
    </row>
    <row r="1571" spans="1:11" hidden="1" x14ac:dyDescent="0.3">
      <c r="A1571">
        <v>1636</v>
      </c>
      <c r="B1571" t="s">
        <v>539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205</v>
      </c>
    </row>
    <row r="1572" spans="1:11" hidden="1" x14ac:dyDescent="0.3">
      <c r="A1572">
        <v>1637</v>
      </c>
      <c r="B1572" t="s">
        <v>539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205</v>
      </c>
    </row>
    <row r="1573" spans="1:11" hidden="1" x14ac:dyDescent="0.3">
      <c r="A1573">
        <v>1638</v>
      </c>
      <c r="B1573" t="s">
        <v>540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89</v>
      </c>
      <c r="K1573" t="s">
        <v>345</v>
      </c>
    </row>
    <row r="1574" spans="1:11" hidden="1" x14ac:dyDescent="0.3">
      <c r="A1574">
        <v>1639</v>
      </c>
      <c r="B1574" t="s">
        <v>540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89</v>
      </c>
      <c r="K1574" t="s">
        <v>345</v>
      </c>
    </row>
    <row r="1575" spans="1:11" hidden="1" x14ac:dyDescent="0.3">
      <c r="A1575">
        <v>1640</v>
      </c>
      <c r="B1575" t="s">
        <v>540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89</v>
      </c>
      <c r="K1575" t="s">
        <v>345</v>
      </c>
    </row>
    <row r="1576" spans="1:11" hidden="1" x14ac:dyDescent="0.3">
      <c r="A1576">
        <v>1641</v>
      </c>
      <c r="B1576" t="s">
        <v>540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89</v>
      </c>
      <c r="K1576" t="s">
        <v>345</v>
      </c>
    </row>
    <row r="1577" spans="1:11" hidden="1" x14ac:dyDescent="0.3">
      <c r="A1577">
        <v>1642</v>
      </c>
      <c r="B1577" t="s">
        <v>541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63</v>
      </c>
      <c r="K1577" t="s">
        <v>388</v>
      </c>
    </row>
    <row r="1578" spans="1:11" hidden="1" x14ac:dyDescent="0.3">
      <c r="A1578">
        <v>1643</v>
      </c>
      <c r="B1578" t="s">
        <v>541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63</v>
      </c>
      <c r="K1578" t="s">
        <v>388</v>
      </c>
    </row>
    <row r="1579" spans="1:11" hidden="1" x14ac:dyDescent="0.3">
      <c r="A1579">
        <v>1644</v>
      </c>
      <c r="B1579" t="s">
        <v>541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63</v>
      </c>
      <c r="K1579" t="s">
        <v>388</v>
      </c>
    </row>
    <row r="1580" spans="1:11" hidden="1" x14ac:dyDescent="0.3">
      <c r="A1580">
        <v>1645</v>
      </c>
      <c r="B1580" t="s">
        <v>541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63</v>
      </c>
      <c r="K1580" t="s">
        <v>388</v>
      </c>
    </row>
    <row r="1581" spans="1:11" hidden="1" x14ac:dyDescent="0.3">
      <c r="A1581">
        <v>1646</v>
      </c>
      <c r="B1581" t="s">
        <v>542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56</v>
      </c>
      <c r="K1581" t="s">
        <v>57</v>
      </c>
    </row>
    <row r="1582" spans="1:11" hidden="1" x14ac:dyDescent="0.3">
      <c r="A1582">
        <v>1647</v>
      </c>
      <c r="B1582" t="s">
        <v>542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56</v>
      </c>
      <c r="K1582" t="s">
        <v>57</v>
      </c>
    </row>
    <row r="1583" spans="1:11" hidden="1" x14ac:dyDescent="0.3">
      <c r="A1583">
        <v>1648</v>
      </c>
      <c r="B1583" t="s">
        <v>542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56</v>
      </c>
      <c r="K1583" t="s">
        <v>57</v>
      </c>
    </row>
    <row r="1584" spans="1:11" hidden="1" x14ac:dyDescent="0.3">
      <c r="A1584">
        <v>1649</v>
      </c>
      <c r="B1584" t="s">
        <v>542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56</v>
      </c>
      <c r="K1584" t="s">
        <v>57</v>
      </c>
    </row>
    <row r="1585" spans="1:11" hidden="1" x14ac:dyDescent="0.3">
      <c r="A1585">
        <v>1607</v>
      </c>
      <c r="B1585" t="s">
        <v>533</v>
      </c>
      <c r="C1585" t="s">
        <v>15</v>
      </c>
      <c r="D1585" s="1">
        <v>41639</v>
      </c>
      <c r="E1585" s="2">
        <v>55438000000</v>
      </c>
      <c r="F1585" s="2">
        <v>13703000000</v>
      </c>
      <c r="G1585" s="2">
        <v>32834000000</v>
      </c>
      <c r="H1585">
        <v>0</v>
      </c>
      <c r="I1585" s="2">
        <v>1867000000</v>
      </c>
      <c r="J1585" t="s">
        <v>12</v>
      </c>
      <c r="K1585" t="s">
        <v>245</v>
      </c>
    </row>
    <row r="1586" spans="1:11" hidden="1" x14ac:dyDescent="0.3">
      <c r="A1586">
        <v>262</v>
      </c>
      <c r="B1586" t="s">
        <v>506</v>
      </c>
      <c r="C1586" t="s">
        <v>11</v>
      </c>
      <c r="D1586" s="1">
        <v>41639</v>
      </c>
      <c r="E1586" s="2">
        <v>55656000000</v>
      </c>
      <c r="F1586" s="2">
        <v>41454000000</v>
      </c>
      <c r="G1586" s="2">
        <v>6528000000</v>
      </c>
      <c r="H1586" s="2">
        <v>2046000000</v>
      </c>
      <c r="I1586">
        <v>0</v>
      </c>
      <c r="J1586" t="s">
        <v>12</v>
      </c>
      <c r="K1586" t="s">
        <v>419</v>
      </c>
    </row>
    <row r="1587" spans="1:11" hidden="1" x14ac:dyDescent="0.3">
      <c r="A1587">
        <v>1620</v>
      </c>
      <c r="B1587" t="s">
        <v>543</v>
      </c>
      <c r="C1587" t="s">
        <v>16</v>
      </c>
      <c r="D1587" s="1">
        <v>42369</v>
      </c>
      <c r="E1587" s="2">
        <v>56098000000</v>
      </c>
      <c r="F1587" s="2">
        <v>40431000000</v>
      </c>
      <c r="G1587" s="2">
        <v>6097000000</v>
      </c>
      <c r="H1587" s="2">
        <v>2279000000</v>
      </c>
      <c r="I1587">
        <v>0</v>
      </c>
      <c r="J1587" t="s">
        <v>12</v>
      </c>
      <c r="K1587" t="s">
        <v>66</v>
      </c>
    </row>
    <row r="1588" spans="1:11" hidden="1" x14ac:dyDescent="0.3">
      <c r="A1588">
        <v>1618</v>
      </c>
      <c r="B1588" t="s">
        <v>543</v>
      </c>
      <c r="C1588" t="s">
        <v>11</v>
      </c>
      <c r="D1588" s="1">
        <v>41639</v>
      </c>
      <c r="E1588" s="2">
        <v>56600000000</v>
      </c>
      <c r="F1588" s="2">
        <v>40468000000</v>
      </c>
      <c r="G1588" s="2">
        <v>5241000000</v>
      </c>
      <c r="H1588" s="2">
        <v>2342000000</v>
      </c>
      <c r="I1588">
        <v>0</v>
      </c>
      <c r="J1588" t="s">
        <v>12</v>
      </c>
      <c r="K1588" t="s">
        <v>66</v>
      </c>
    </row>
    <row r="1589" spans="1:11" hidden="1" x14ac:dyDescent="0.3">
      <c r="A1589">
        <v>392</v>
      </c>
      <c r="B1589" t="s">
        <v>534</v>
      </c>
      <c r="C1589" t="s">
        <v>16</v>
      </c>
      <c r="D1589" s="1">
        <v>42210</v>
      </c>
      <c r="E1589" s="2">
        <v>49161000000</v>
      </c>
      <c r="F1589" s="2">
        <v>19480000000</v>
      </c>
      <c r="G1589" s="2">
        <v>11861000000</v>
      </c>
      <c r="H1589" s="2">
        <v>6207000000</v>
      </c>
      <c r="I1589" s="2">
        <v>359000000</v>
      </c>
      <c r="J1589" t="s">
        <v>22</v>
      </c>
      <c r="K1589" t="s">
        <v>43</v>
      </c>
    </row>
    <row r="1590" spans="1:11" hidden="1" x14ac:dyDescent="0.3">
      <c r="A1590">
        <v>393</v>
      </c>
      <c r="B1590" t="s">
        <v>534</v>
      </c>
      <c r="C1590" t="s">
        <v>20</v>
      </c>
      <c r="D1590" s="1">
        <v>42581</v>
      </c>
      <c r="E1590" s="2">
        <v>49247000000</v>
      </c>
      <c r="F1590" s="2">
        <v>18287000000</v>
      </c>
      <c r="G1590" s="2">
        <v>11433000000</v>
      </c>
      <c r="H1590" s="2">
        <v>6296000000</v>
      </c>
      <c r="I1590" s="2">
        <v>303000000</v>
      </c>
      <c r="J1590" t="s">
        <v>22</v>
      </c>
      <c r="K1590" t="s">
        <v>43</v>
      </c>
    </row>
    <row r="1591" spans="1:11" hidden="1" x14ac:dyDescent="0.3">
      <c r="A1591">
        <v>790</v>
      </c>
      <c r="B1591" t="s">
        <v>544</v>
      </c>
      <c r="C1591" t="s">
        <v>16</v>
      </c>
      <c r="D1591" s="1">
        <v>42674</v>
      </c>
      <c r="E1591" s="2">
        <v>50123000000</v>
      </c>
      <c r="F1591" s="2">
        <v>35507000000</v>
      </c>
      <c r="G1591" s="2">
        <v>8419000000</v>
      </c>
      <c r="H1591" s="2">
        <v>2298000000</v>
      </c>
      <c r="I1591" s="2">
        <v>755000000</v>
      </c>
      <c r="J1591" t="s">
        <v>22</v>
      </c>
      <c r="K1591" t="s">
        <v>545</v>
      </c>
    </row>
    <row r="1592" spans="1:11" hidden="1" x14ac:dyDescent="0.3">
      <c r="A1592">
        <v>793</v>
      </c>
      <c r="B1592" t="s">
        <v>535</v>
      </c>
      <c r="C1592" t="s">
        <v>16</v>
      </c>
      <c r="D1592" s="1">
        <v>42308</v>
      </c>
      <c r="E1592" s="2">
        <v>51463000000</v>
      </c>
      <c r="F1592" s="2">
        <v>41524000000</v>
      </c>
      <c r="G1592" s="2">
        <v>4663000000</v>
      </c>
      <c r="H1592" s="2">
        <v>1191000000</v>
      </c>
      <c r="I1592" s="2">
        <v>102000000</v>
      </c>
      <c r="J1592" t="s">
        <v>22</v>
      </c>
      <c r="K1592" t="s">
        <v>536</v>
      </c>
    </row>
    <row r="1593" spans="1:11" hidden="1" x14ac:dyDescent="0.3">
      <c r="A1593">
        <v>1658</v>
      </c>
      <c r="B1593" t="s">
        <v>546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25</v>
      </c>
      <c r="K1593" t="s">
        <v>73</v>
      </c>
    </row>
    <row r="1594" spans="1:11" hidden="1" x14ac:dyDescent="0.3">
      <c r="A1594">
        <v>1659</v>
      </c>
      <c r="B1594" t="s">
        <v>546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25</v>
      </c>
      <c r="K1594" t="s">
        <v>73</v>
      </c>
    </row>
    <row r="1595" spans="1:11" hidden="1" x14ac:dyDescent="0.3">
      <c r="A1595">
        <v>1660</v>
      </c>
      <c r="B1595" t="s">
        <v>546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25</v>
      </c>
      <c r="K1595" t="s">
        <v>73</v>
      </c>
    </row>
    <row r="1596" spans="1:11" hidden="1" x14ac:dyDescent="0.3">
      <c r="A1596">
        <v>1661</v>
      </c>
      <c r="B1596" t="s">
        <v>546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25</v>
      </c>
      <c r="K1596" t="s">
        <v>73</v>
      </c>
    </row>
    <row r="1597" spans="1:11" hidden="1" x14ac:dyDescent="0.3">
      <c r="A1597">
        <v>1662</v>
      </c>
      <c r="B1597" t="s">
        <v>547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56</v>
      </c>
      <c r="K1597" t="s">
        <v>57</v>
      </c>
    </row>
    <row r="1598" spans="1:11" hidden="1" x14ac:dyDescent="0.3">
      <c r="A1598">
        <v>1663</v>
      </c>
      <c r="B1598" t="s">
        <v>547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56</v>
      </c>
      <c r="K1598" t="s">
        <v>57</v>
      </c>
    </row>
    <row r="1599" spans="1:11" hidden="1" x14ac:dyDescent="0.3">
      <c r="A1599">
        <v>1664</v>
      </c>
      <c r="B1599" t="s">
        <v>547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56</v>
      </c>
      <c r="K1599" t="s">
        <v>57</v>
      </c>
    </row>
    <row r="1600" spans="1:11" hidden="1" x14ac:dyDescent="0.3">
      <c r="A1600">
        <v>1665</v>
      </c>
      <c r="B1600" t="s">
        <v>547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56</v>
      </c>
      <c r="K1600" t="s">
        <v>57</v>
      </c>
    </row>
    <row r="1601" spans="1:11" hidden="1" x14ac:dyDescent="0.3">
      <c r="A1601">
        <v>1666</v>
      </c>
      <c r="B1601" t="s">
        <v>548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179</v>
      </c>
      <c r="K1601" t="s">
        <v>180</v>
      </c>
    </row>
    <row r="1602" spans="1:11" hidden="1" x14ac:dyDescent="0.3">
      <c r="A1602">
        <v>1667</v>
      </c>
      <c r="B1602" t="s">
        <v>548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179</v>
      </c>
      <c r="K1602" t="s">
        <v>180</v>
      </c>
    </row>
    <row r="1603" spans="1:11" hidden="1" x14ac:dyDescent="0.3">
      <c r="A1603">
        <v>1668</v>
      </c>
      <c r="B1603" t="s">
        <v>548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179</v>
      </c>
      <c r="K1603" t="s">
        <v>180</v>
      </c>
    </row>
    <row r="1604" spans="1:11" hidden="1" x14ac:dyDescent="0.3">
      <c r="A1604">
        <v>1669</v>
      </c>
      <c r="B1604" t="s">
        <v>548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179</v>
      </c>
      <c r="K1604" t="s">
        <v>180</v>
      </c>
    </row>
    <row r="1605" spans="1:11" hidden="1" x14ac:dyDescent="0.3">
      <c r="A1605">
        <v>1670</v>
      </c>
      <c r="B1605" t="s">
        <v>549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3">
      <c r="A1606">
        <v>1671</v>
      </c>
      <c r="B1606" t="s">
        <v>549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3">
      <c r="A1607">
        <v>1672</v>
      </c>
      <c r="B1607" t="s">
        <v>549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3">
      <c r="A1608">
        <v>1673</v>
      </c>
      <c r="B1608" t="s">
        <v>549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3">
      <c r="A1609">
        <v>789</v>
      </c>
      <c r="B1609" t="s">
        <v>544</v>
      </c>
      <c r="C1609" t="s">
        <v>15</v>
      </c>
      <c r="D1609" s="1">
        <v>42308</v>
      </c>
      <c r="E1609" s="2">
        <v>52107000000</v>
      </c>
      <c r="F1609" s="2">
        <v>37168000000</v>
      </c>
      <c r="G1609" s="2">
        <v>9047000000</v>
      </c>
      <c r="H1609" s="2">
        <v>2338000000</v>
      </c>
      <c r="I1609" s="2">
        <v>852000000</v>
      </c>
      <c r="J1609" t="s">
        <v>22</v>
      </c>
      <c r="K1609" t="s">
        <v>545</v>
      </c>
    </row>
    <row r="1610" spans="1:11" x14ac:dyDescent="0.3">
      <c r="A1610">
        <v>839</v>
      </c>
      <c r="B1610" t="s">
        <v>550</v>
      </c>
      <c r="C1610" t="s">
        <v>11</v>
      </c>
      <c r="D1610" s="1">
        <v>41636</v>
      </c>
      <c r="E1610" s="2">
        <v>52708000000</v>
      </c>
      <c r="F1610" s="2">
        <v>21187000000</v>
      </c>
      <c r="G1610" s="2">
        <v>8088000000</v>
      </c>
      <c r="H1610" s="2">
        <v>10611000000</v>
      </c>
      <c r="I1610" s="2">
        <v>291000000</v>
      </c>
      <c r="J1610" t="s">
        <v>22</v>
      </c>
      <c r="K1610" t="s">
        <v>32</v>
      </c>
    </row>
    <row r="1611" spans="1:11" x14ac:dyDescent="0.3">
      <c r="A1611">
        <v>788</v>
      </c>
      <c r="B1611" t="s">
        <v>544</v>
      </c>
      <c r="C1611" t="s">
        <v>11</v>
      </c>
      <c r="D1611" s="1">
        <v>41943</v>
      </c>
      <c r="E1611" s="2">
        <v>55123000000</v>
      </c>
      <c r="F1611" s="2">
        <v>39486000000</v>
      </c>
      <c r="G1611" s="2">
        <v>8717000000</v>
      </c>
      <c r="H1611" s="2">
        <v>2197000000</v>
      </c>
      <c r="I1611" s="2">
        <v>906000000</v>
      </c>
      <c r="J1611" t="s">
        <v>22</v>
      </c>
      <c r="K1611" t="s">
        <v>545</v>
      </c>
    </row>
    <row r="1612" spans="1:11" hidden="1" x14ac:dyDescent="0.3">
      <c r="A1612">
        <v>841</v>
      </c>
      <c r="B1612" t="s">
        <v>550</v>
      </c>
      <c r="C1612" t="s">
        <v>16</v>
      </c>
      <c r="D1612" s="1">
        <v>42364</v>
      </c>
      <c r="E1612" s="2">
        <v>55355000000</v>
      </c>
      <c r="F1612" s="2">
        <v>20676000000</v>
      </c>
      <c r="G1612" s="2">
        <v>7930000000</v>
      </c>
      <c r="H1612" s="2">
        <v>12128000000</v>
      </c>
      <c r="I1612" s="2">
        <v>265000000</v>
      </c>
      <c r="J1612" t="s">
        <v>22</v>
      </c>
      <c r="K1612" t="s">
        <v>32</v>
      </c>
    </row>
    <row r="1613" spans="1:11" hidden="1" x14ac:dyDescent="0.3">
      <c r="A1613">
        <v>1678</v>
      </c>
      <c r="B1613" t="s">
        <v>551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46</v>
      </c>
      <c r="K1613" t="s">
        <v>49</v>
      </c>
    </row>
    <row r="1614" spans="1:11" hidden="1" x14ac:dyDescent="0.3">
      <c r="A1614">
        <v>1679</v>
      </c>
      <c r="B1614" t="s">
        <v>551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46</v>
      </c>
      <c r="K1614" t="s">
        <v>49</v>
      </c>
    </row>
    <row r="1615" spans="1:11" hidden="1" x14ac:dyDescent="0.3">
      <c r="A1615">
        <v>1680</v>
      </c>
      <c r="B1615" t="s">
        <v>551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46</v>
      </c>
      <c r="K1615" t="s">
        <v>49</v>
      </c>
    </row>
    <row r="1616" spans="1:11" hidden="1" x14ac:dyDescent="0.3">
      <c r="A1616">
        <v>1681</v>
      </c>
      <c r="B1616" t="s">
        <v>551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46</v>
      </c>
      <c r="K1616" t="s">
        <v>49</v>
      </c>
    </row>
    <row r="1617" spans="1:11" hidden="1" x14ac:dyDescent="0.3">
      <c r="A1617">
        <v>1682</v>
      </c>
      <c r="B1617" t="s">
        <v>552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51</v>
      </c>
      <c r="K1617" t="s">
        <v>107</v>
      </c>
    </row>
    <row r="1618" spans="1:11" hidden="1" x14ac:dyDescent="0.3">
      <c r="A1618">
        <v>1683</v>
      </c>
      <c r="B1618" t="s">
        <v>552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51</v>
      </c>
      <c r="K1618" t="s">
        <v>107</v>
      </c>
    </row>
    <row r="1619" spans="1:11" hidden="1" x14ac:dyDescent="0.3">
      <c r="A1619">
        <v>1684</v>
      </c>
      <c r="B1619" t="s">
        <v>552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51</v>
      </c>
      <c r="K1619" t="s">
        <v>107</v>
      </c>
    </row>
    <row r="1620" spans="1:11" hidden="1" x14ac:dyDescent="0.3">
      <c r="A1620">
        <v>1685</v>
      </c>
      <c r="B1620" t="s">
        <v>552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51</v>
      </c>
      <c r="K1620" t="s">
        <v>107</v>
      </c>
    </row>
    <row r="1621" spans="1:11" hidden="1" x14ac:dyDescent="0.3">
      <c r="A1621">
        <v>1686</v>
      </c>
      <c r="B1621" t="s">
        <v>553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40</v>
      </c>
      <c r="K1621" t="s">
        <v>350</v>
      </c>
    </row>
    <row r="1622" spans="1:11" hidden="1" x14ac:dyDescent="0.3">
      <c r="A1622">
        <v>1687</v>
      </c>
      <c r="B1622" t="s">
        <v>553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40</v>
      </c>
      <c r="K1622" t="s">
        <v>350</v>
      </c>
    </row>
    <row r="1623" spans="1:11" hidden="1" x14ac:dyDescent="0.3">
      <c r="A1623">
        <v>1688</v>
      </c>
      <c r="B1623" t="s">
        <v>553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40</v>
      </c>
      <c r="K1623" t="s">
        <v>350</v>
      </c>
    </row>
    <row r="1624" spans="1:11" hidden="1" x14ac:dyDescent="0.3">
      <c r="A1624">
        <v>1689</v>
      </c>
      <c r="B1624" t="s">
        <v>553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40</v>
      </c>
      <c r="K1624" t="s">
        <v>350</v>
      </c>
    </row>
    <row r="1625" spans="1:11" hidden="1" x14ac:dyDescent="0.3">
      <c r="A1625">
        <v>1690</v>
      </c>
      <c r="B1625" t="s">
        <v>554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485</v>
      </c>
    </row>
    <row r="1626" spans="1:11" hidden="1" x14ac:dyDescent="0.3">
      <c r="A1626">
        <v>1691</v>
      </c>
      <c r="B1626" t="s">
        <v>554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485</v>
      </c>
    </row>
    <row r="1627" spans="1:11" hidden="1" x14ac:dyDescent="0.3">
      <c r="A1627">
        <v>1692</v>
      </c>
      <c r="B1627" t="s">
        <v>554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485</v>
      </c>
    </row>
    <row r="1628" spans="1:11" hidden="1" x14ac:dyDescent="0.3">
      <c r="A1628">
        <v>1693</v>
      </c>
      <c r="B1628" t="s">
        <v>554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485</v>
      </c>
    </row>
    <row r="1629" spans="1:11" hidden="1" x14ac:dyDescent="0.3">
      <c r="A1629">
        <v>1621</v>
      </c>
      <c r="B1629" t="s">
        <v>543</v>
      </c>
      <c r="C1629" t="s">
        <v>20</v>
      </c>
      <c r="D1629" s="1">
        <v>42735</v>
      </c>
      <c r="E1629" s="2">
        <v>57244000000</v>
      </c>
      <c r="F1629" s="2">
        <v>41460000000</v>
      </c>
      <c r="G1629" s="2">
        <v>5275000000</v>
      </c>
      <c r="H1629" s="2">
        <v>2337000000</v>
      </c>
      <c r="I1629">
        <v>0</v>
      </c>
      <c r="J1629" t="s">
        <v>12</v>
      </c>
      <c r="K1629" t="s">
        <v>66</v>
      </c>
    </row>
    <row r="1630" spans="1:11" hidden="1" x14ac:dyDescent="0.3">
      <c r="A1630">
        <v>1619</v>
      </c>
      <c r="B1630" t="s">
        <v>543</v>
      </c>
      <c r="C1630" t="s">
        <v>15</v>
      </c>
      <c r="D1630" s="1">
        <v>42004</v>
      </c>
      <c r="E1630" s="2">
        <v>57900000000</v>
      </c>
      <c r="F1630" s="2">
        <v>40898000000</v>
      </c>
      <c r="G1630" s="2">
        <v>4934000000</v>
      </c>
      <c r="H1630" s="2">
        <v>2475000000</v>
      </c>
      <c r="I1630">
        <v>0</v>
      </c>
      <c r="J1630" t="s">
        <v>12</v>
      </c>
      <c r="K1630" t="s">
        <v>66</v>
      </c>
    </row>
    <row r="1631" spans="1:11" hidden="1" x14ac:dyDescent="0.3">
      <c r="A1631">
        <v>1608</v>
      </c>
      <c r="B1631" t="s">
        <v>533</v>
      </c>
      <c r="C1631" t="s">
        <v>16</v>
      </c>
      <c r="D1631" s="1">
        <v>42004</v>
      </c>
      <c r="E1631" s="2">
        <v>58232000000</v>
      </c>
      <c r="F1631" s="2">
        <v>14758000000</v>
      </c>
      <c r="G1631" s="2">
        <v>36583000000</v>
      </c>
      <c r="H1631">
        <v>0</v>
      </c>
      <c r="I1631" s="2">
        <v>1923000000</v>
      </c>
      <c r="J1631" t="s">
        <v>12</v>
      </c>
      <c r="K1631" t="s">
        <v>245</v>
      </c>
    </row>
    <row r="1632" spans="1:11" hidden="1" x14ac:dyDescent="0.3">
      <c r="A1632">
        <v>1609</v>
      </c>
      <c r="B1632" t="s">
        <v>533</v>
      </c>
      <c r="C1632" t="s">
        <v>20</v>
      </c>
      <c r="D1632" s="1">
        <v>42369</v>
      </c>
      <c r="E1632" s="2">
        <v>58363000000</v>
      </c>
      <c r="F1632" s="2">
        <v>12947000000</v>
      </c>
      <c r="G1632" s="2">
        <v>35664000000</v>
      </c>
      <c r="H1632">
        <v>0</v>
      </c>
      <c r="I1632" s="2">
        <v>2084000000</v>
      </c>
      <c r="J1632" t="s">
        <v>12</v>
      </c>
      <c r="K1632" t="s">
        <v>245</v>
      </c>
    </row>
    <row r="1633" spans="1:11" hidden="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89</v>
      </c>
      <c r="K1633" t="s">
        <v>90</v>
      </c>
    </row>
    <row r="1634" spans="1:11" hidden="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89</v>
      </c>
      <c r="K1634" t="s">
        <v>90</v>
      </c>
    </row>
    <row r="1635" spans="1:11" hidden="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89</v>
      </c>
      <c r="K1635" t="s">
        <v>90</v>
      </c>
    </row>
    <row r="1636" spans="1:11" hidden="1" x14ac:dyDescent="0.3">
      <c r="A1636">
        <v>1705</v>
      </c>
      <c r="B1636" t="s">
        <v>555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89</v>
      </c>
      <c r="K1636" t="s">
        <v>90</v>
      </c>
    </row>
    <row r="1637" spans="1:11" hidden="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40</v>
      </c>
      <c r="K1637" t="s">
        <v>170</v>
      </c>
    </row>
    <row r="1638" spans="1:11" hidden="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40</v>
      </c>
      <c r="K1638" t="s">
        <v>170</v>
      </c>
    </row>
    <row r="1639" spans="1:11" hidden="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40</v>
      </c>
      <c r="K1639" t="s">
        <v>170</v>
      </c>
    </row>
    <row r="1640" spans="1:11" hidden="1" x14ac:dyDescent="0.3">
      <c r="A1640">
        <v>1709</v>
      </c>
      <c r="B1640" t="s">
        <v>556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40</v>
      </c>
      <c r="K1640" t="s">
        <v>170</v>
      </c>
    </row>
    <row r="1641" spans="1:11" hidden="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63</v>
      </c>
      <c r="K1641" t="s">
        <v>100</v>
      </c>
    </row>
    <row r="1642" spans="1:11" hidden="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63</v>
      </c>
      <c r="K1642" t="s">
        <v>100</v>
      </c>
    </row>
    <row r="1643" spans="1:11" hidden="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63</v>
      </c>
      <c r="K1643" t="s">
        <v>100</v>
      </c>
    </row>
    <row r="1644" spans="1:11" hidden="1" x14ac:dyDescent="0.3">
      <c r="A1644">
        <v>840</v>
      </c>
      <c r="B1644" t="s">
        <v>550</v>
      </c>
      <c r="C1644" t="s">
        <v>15</v>
      </c>
      <c r="D1644" s="1">
        <v>42000</v>
      </c>
      <c r="E1644" s="2">
        <v>55870000000</v>
      </c>
      <c r="F1644" s="2">
        <v>20261000000</v>
      </c>
      <c r="G1644" s="2">
        <v>8136000000</v>
      </c>
      <c r="H1644" s="2">
        <v>11537000000</v>
      </c>
      <c r="I1644" s="2">
        <v>294000000</v>
      </c>
      <c r="J1644" t="s">
        <v>22</v>
      </c>
      <c r="K1644" t="s">
        <v>32</v>
      </c>
    </row>
    <row r="1645" spans="1:11" hidden="1" x14ac:dyDescent="0.3">
      <c r="A1645">
        <v>792</v>
      </c>
      <c r="B1645" t="s">
        <v>535</v>
      </c>
      <c r="C1645" t="s">
        <v>15</v>
      </c>
      <c r="D1645" s="1">
        <v>41943</v>
      </c>
      <c r="E1645" s="2">
        <v>56651000000</v>
      </c>
      <c r="F1645" s="2">
        <v>45431000000</v>
      </c>
      <c r="G1645" s="2">
        <v>5361000000</v>
      </c>
      <c r="H1645" s="2">
        <v>1298000000</v>
      </c>
      <c r="I1645" s="2">
        <v>129000000</v>
      </c>
      <c r="J1645" t="s">
        <v>22</v>
      </c>
      <c r="K1645" t="s">
        <v>536</v>
      </c>
    </row>
    <row r="1646" spans="1:11" hidden="1" x14ac:dyDescent="0.3">
      <c r="A1646">
        <v>842</v>
      </c>
      <c r="B1646" t="s">
        <v>550</v>
      </c>
      <c r="C1646" t="s">
        <v>20</v>
      </c>
      <c r="D1646" s="1">
        <v>42735</v>
      </c>
      <c r="E1646" s="2">
        <v>59387000000</v>
      </c>
      <c r="F1646" s="2">
        <v>23196000000</v>
      </c>
      <c r="G1646" s="2">
        <v>8397000000</v>
      </c>
      <c r="H1646" s="2">
        <v>12740000000</v>
      </c>
      <c r="I1646" s="2">
        <v>294000000</v>
      </c>
      <c r="J1646" t="s">
        <v>22</v>
      </c>
      <c r="K1646" t="s">
        <v>32</v>
      </c>
    </row>
    <row r="1647" spans="1:11" x14ac:dyDescent="0.3">
      <c r="A1647">
        <v>1107</v>
      </c>
      <c r="B1647" t="s">
        <v>558</v>
      </c>
      <c r="C1647" t="s">
        <v>11</v>
      </c>
      <c r="D1647" s="1">
        <v>41455</v>
      </c>
      <c r="E1647" s="2">
        <v>77849000000</v>
      </c>
      <c r="F1647" s="2">
        <v>20385000000</v>
      </c>
      <c r="G1647" s="2">
        <v>20289000000</v>
      </c>
      <c r="H1647" s="2">
        <v>10411000000</v>
      </c>
      <c r="I1647">
        <v>0</v>
      </c>
      <c r="J1647" t="s">
        <v>22</v>
      </c>
      <c r="K1647" t="s">
        <v>35</v>
      </c>
    </row>
    <row r="1648" spans="1:11" hidden="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56</v>
      </c>
      <c r="K1648" t="s">
        <v>57</v>
      </c>
    </row>
    <row r="1649" spans="1:11" hidden="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56</v>
      </c>
      <c r="K1649" t="s">
        <v>57</v>
      </c>
    </row>
    <row r="1650" spans="1:11" hidden="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56</v>
      </c>
      <c r="K1650" t="s">
        <v>57</v>
      </c>
    </row>
    <row r="1651" spans="1:11" hidden="1" x14ac:dyDescent="0.3">
      <c r="A1651">
        <v>1720</v>
      </c>
      <c r="B1651" t="s">
        <v>559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56</v>
      </c>
      <c r="K1651" t="s">
        <v>57</v>
      </c>
    </row>
    <row r="1652" spans="1:11" hidden="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135</v>
      </c>
    </row>
    <row r="1653" spans="1:11" hidden="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135</v>
      </c>
    </row>
    <row r="1654" spans="1:11" hidden="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135</v>
      </c>
    </row>
    <row r="1655" spans="1:11" hidden="1" x14ac:dyDescent="0.3">
      <c r="A1655">
        <v>1724</v>
      </c>
      <c r="B1655" t="s">
        <v>560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135</v>
      </c>
    </row>
    <row r="1656" spans="1:11" hidden="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562</v>
      </c>
    </row>
    <row r="1657" spans="1:11" hidden="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562</v>
      </c>
    </row>
    <row r="1658" spans="1:11" hidden="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562</v>
      </c>
    </row>
    <row r="1659" spans="1:11" hidden="1" x14ac:dyDescent="0.3">
      <c r="A1659">
        <v>1728</v>
      </c>
      <c r="B1659" t="s">
        <v>561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562</v>
      </c>
    </row>
    <row r="1660" spans="1:11" hidden="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89</v>
      </c>
      <c r="K1660" t="s">
        <v>90</v>
      </c>
    </row>
    <row r="1661" spans="1:11" hidden="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89</v>
      </c>
      <c r="K1661" t="s">
        <v>90</v>
      </c>
    </row>
    <row r="1662" spans="1:11" hidden="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89</v>
      </c>
      <c r="K1662" t="s">
        <v>90</v>
      </c>
    </row>
    <row r="1663" spans="1:11" hidden="1" x14ac:dyDescent="0.3">
      <c r="A1663">
        <v>1732</v>
      </c>
      <c r="B1663" t="s">
        <v>563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89</v>
      </c>
      <c r="K1663" t="s">
        <v>90</v>
      </c>
    </row>
    <row r="1664" spans="1:11" hidden="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46</v>
      </c>
      <c r="K1664" t="s">
        <v>47</v>
      </c>
    </row>
    <row r="1665" spans="1:11" hidden="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46</v>
      </c>
      <c r="K1665" t="s">
        <v>47</v>
      </c>
    </row>
    <row r="1666" spans="1:11" hidden="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46</v>
      </c>
      <c r="K1666" t="s">
        <v>47</v>
      </c>
    </row>
    <row r="1667" spans="1:11" hidden="1" x14ac:dyDescent="0.3">
      <c r="A1667">
        <v>1736</v>
      </c>
      <c r="B1667" t="s">
        <v>564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46</v>
      </c>
      <c r="K1667" t="s">
        <v>47</v>
      </c>
    </row>
    <row r="1668" spans="1:11" hidden="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51</v>
      </c>
      <c r="K1668" t="s">
        <v>54</v>
      </c>
    </row>
    <row r="1669" spans="1:11" hidden="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51</v>
      </c>
      <c r="K1669" t="s">
        <v>54</v>
      </c>
    </row>
    <row r="1670" spans="1:11" hidden="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51</v>
      </c>
      <c r="K1670" t="s">
        <v>54</v>
      </c>
    </row>
    <row r="1671" spans="1:11" hidden="1" x14ac:dyDescent="0.3">
      <c r="A1671">
        <v>1740</v>
      </c>
      <c r="B1671" t="s">
        <v>565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51</v>
      </c>
      <c r="K1671" t="s">
        <v>54</v>
      </c>
    </row>
    <row r="1672" spans="1:11" hidden="1" x14ac:dyDescent="0.3">
      <c r="A1672">
        <v>826</v>
      </c>
      <c r="B1672" t="s">
        <v>566</v>
      </c>
      <c r="C1672" t="s">
        <v>20</v>
      </c>
      <c r="D1672" s="1">
        <v>42369</v>
      </c>
      <c r="E1672" s="2">
        <v>81741000000</v>
      </c>
      <c r="F1672" s="2">
        <v>41057000000</v>
      </c>
      <c r="G1672" s="2">
        <v>19748000000</v>
      </c>
      <c r="H1672" s="2">
        <v>5247000000</v>
      </c>
      <c r="I1672">
        <v>0</v>
      </c>
      <c r="J1672" t="s">
        <v>22</v>
      </c>
      <c r="K1672" t="s">
        <v>265</v>
      </c>
    </row>
    <row r="1673" spans="1:11" hidden="1" x14ac:dyDescent="0.3">
      <c r="A1673">
        <v>1110</v>
      </c>
      <c r="B1673" t="s">
        <v>558</v>
      </c>
      <c r="C1673" t="s">
        <v>20</v>
      </c>
      <c r="D1673" s="1">
        <v>42551</v>
      </c>
      <c r="E1673" s="2">
        <v>85320000000</v>
      </c>
      <c r="F1673" s="2">
        <v>32780000000</v>
      </c>
      <c r="G1673" s="2">
        <v>19260000000</v>
      </c>
      <c r="H1673" s="2">
        <v>11988000000</v>
      </c>
      <c r="I1673">
        <v>0</v>
      </c>
      <c r="J1673" t="s">
        <v>22</v>
      </c>
      <c r="K1673" t="s">
        <v>35</v>
      </c>
    </row>
    <row r="1674" spans="1:11" hidden="1" x14ac:dyDescent="0.3">
      <c r="A1674">
        <v>1108</v>
      </c>
      <c r="B1674" t="s">
        <v>558</v>
      </c>
      <c r="C1674" t="s">
        <v>15</v>
      </c>
      <c r="D1674" s="1">
        <v>41820</v>
      </c>
      <c r="E1674" s="2">
        <v>86833000000</v>
      </c>
      <c r="F1674" s="2">
        <v>27078000000</v>
      </c>
      <c r="G1674" s="2">
        <v>20488000000</v>
      </c>
      <c r="H1674" s="2">
        <v>11381000000</v>
      </c>
      <c r="I1674">
        <v>0</v>
      </c>
      <c r="J1674" t="s">
        <v>22</v>
      </c>
      <c r="K1674" t="s">
        <v>35</v>
      </c>
    </row>
    <row r="1675" spans="1:11" hidden="1" x14ac:dyDescent="0.3">
      <c r="A1675">
        <v>825</v>
      </c>
      <c r="B1675" t="s">
        <v>566</v>
      </c>
      <c r="C1675" t="s">
        <v>16</v>
      </c>
      <c r="D1675" s="1">
        <v>42004</v>
      </c>
      <c r="E1675" s="2">
        <v>92793000000</v>
      </c>
      <c r="F1675" s="2">
        <v>46386000000</v>
      </c>
      <c r="G1675" s="2">
        <v>22438000000</v>
      </c>
      <c r="H1675" s="2">
        <v>5437000000</v>
      </c>
      <c r="I1675">
        <v>0</v>
      </c>
      <c r="J1675" t="s">
        <v>22</v>
      </c>
      <c r="K1675" t="s">
        <v>265</v>
      </c>
    </row>
    <row r="1676" spans="1:11" hidden="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89</v>
      </c>
      <c r="K1676" t="s">
        <v>146</v>
      </c>
    </row>
    <row r="1677" spans="1:11" hidden="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89</v>
      </c>
      <c r="K1677" t="s">
        <v>146</v>
      </c>
    </row>
    <row r="1678" spans="1:11" hidden="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89</v>
      </c>
      <c r="K1678" t="s">
        <v>146</v>
      </c>
    </row>
    <row r="1679" spans="1:11" hidden="1" x14ac:dyDescent="0.3">
      <c r="A1679">
        <v>1748</v>
      </c>
      <c r="B1679" t="s">
        <v>567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89</v>
      </c>
      <c r="K1679" t="s">
        <v>146</v>
      </c>
    </row>
    <row r="1680" spans="1:11" hidden="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25</v>
      </c>
      <c r="K1680" t="s">
        <v>168</v>
      </c>
    </row>
    <row r="1681" spans="1:11" hidden="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25</v>
      </c>
      <c r="K1681" t="s">
        <v>168</v>
      </c>
    </row>
    <row r="1682" spans="1:11" hidden="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25</v>
      </c>
      <c r="K1682" t="s">
        <v>168</v>
      </c>
    </row>
    <row r="1683" spans="1:11" hidden="1" x14ac:dyDescent="0.3">
      <c r="A1683">
        <v>1752</v>
      </c>
      <c r="B1683" t="s">
        <v>568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25</v>
      </c>
      <c r="K1683" t="s">
        <v>168</v>
      </c>
    </row>
    <row r="1684" spans="1:11" hidden="1" x14ac:dyDescent="0.3">
      <c r="A1684">
        <v>1109</v>
      </c>
      <c r="B1684" t="s">
        <v>558</v>
      </c>
      <c r="C1684" t="s">
        <v>16</v>
      </c>
      <c r="D1684" s="1">
        <v>42185</v>
      </c>
      <c r="E1684" s="2">
        <v>93580000000</v>
      </c>
      <c r="F1684" s="2">
        <v>33038000000</v>
      </c>
      <c r="G1684" s="2">
        <v>20324000000</v>
      </c>
      <c r="H1684" s="2">
        <v>12046000000</v>
      </c>
      <c r="I1684">
        <v>0</v>
      </c>
      <c r="J1684" t="s">
        <v>22</v>
      </c>
      <c r="K1684" t="s">
        <v>35</v>
      </c>
    </row>
    <row r="1685" spans="1:11" hidden="1" x14ac:dyDescent="0.3">
      <c r="A1685">
        <v>824</v>
      </c>
      <c r="B1685" t="s">
        <v>566</v>
      </c>
      <c r="C1685" t="s">
        <v>15</v>
      </c>
      <c r="D1685" s="1">
        <v>41639</v>
      </c>
      <c r="E1685" s="2">
        <v>98367000000</v>
      </c>
      <c r="F1685" s="2">
        <v>49683000000</v>
      </c>
      <c r="G1685" s="2">
        <v>22629000000</v>
      </c>
      <c r="H1685" s="2">
        <v>5743000000</v>
      </c>
      <c r="I1685">
        <v>0</v>
      </c>
      <c r="J1685" t="s">
        <v>22</v>
      </c>
      <c r="K1685" t="s">
        <v>265</v>
      </c>
    </row>
    <row r="1686" spans="1:11" x14ac:dyDescent="0.3">
      <c r="A1686">
        <v>823</v>
      </c>
      <c r="B1686" t="s">
        <v>566</v>
      </c>
      <c r="C1686" t="s">
        <v>11</v>
      </c>
      <c r="D1686" s="1">
        <v>41274</v>
      </c>
      <c r="E1686" s="2">
        <v>102874000000</v>
      </c>
      <c r="F1686" s="2">
        <v>52513000000</v>
      </c>
      <c r="G1686" s="2">
        <v>22389000000</v>
      </c>
      <c r="H1686" s="2">
        <v>5816000000</v>
      </c>
      <c r="I1686">
        <v>0</v>
      </c>
      <c r="J1686" t="s">
        <v>22</v>
      </c>
      <c r="K1686" t="s">
        <v>265</v>
      </c>
    </row>
    <row r="1687" spans="1:11" x14ac:dyDescent="0.3">
      <c r="A1687">
        <v>791</v>
      </c>
      <c r="B1687" t="s">
        <v>535</v>
      </c>
      <c r="C1687" t="s">
        <v>11</v>
      </c>
      <c r="D1687" s="1">
        <v>41578</v>
      </c>
      <c r="E1687" s="2">
        <v>112298000000</v>
      </c>
      <c r="F1687" s="2">
        <v>86380000000</v>
      </c>
      <c r="G1687" s="2">
        <v>13267000000</v>
      </c>
      <c r="H1687" s="2">
        <v>3135000000</v>
      </c>
      <c r="I1687" s="2">
        <v>1373000000</v>
      </c>
      <c r="J1687" t="s">
        <v>22</v>
      </c>
      <c r="K1687" t="s">
        <v>536</v>
      </c>
    </row>
    <row r="1688" spans="1:11" hidden="1" x14ac:dyDescent="0.3">
      <c r="A1688">
        <v>186</v>
      </c>
      <c r="B1688" t="s">
        <v>569</v>
      </c>
      <c r="C1688" t="s">
        <v>11</v>
      </c>
      <c r="D1688" s="1">
        <v>41639</v>
      </c>
      <c r="E1688" s="2">
        <v>86623000000</v>
      </c>
      <c r="F1688" s="2">
        <v>73268000000</v>
      </c>
      <c r="G1688" s="2">
        <v>3742000000</v>
      </c>
      <c r="H1688" s="2">
        <v>3071000000</v>
      </c>
      <c r="I1688">
        <v>0</v>
      </c>
      <c r="J1688" t="s">
        <v>12</v>
      </c>
      <c r="K1688" t="s">
        <v>69</v>
      </c>
    </row>
    <row r="1689" spans="1:11" hidden="1" x14ac:dyDescent="0.3">
      <c r="A1689">
        <v>187</v>
      </c>
      <c r="B1689" t="s">
        <v>569</v>
      </c>
      <c r="C1689" t="s">
        <v>15</v>
      </c>
      <c r="D1689" s="1">
        <v>42004</v>
      </c>
      <c r="E1689" s="2">
        <v>90762000000</v>
      </c>
      <c r="F1689" s="2">
        <v>76752000000</v>
      </c>
      <c r="G1689" s="2">
        <v>3480000000</v>
      </c>
      <c r="H1689" s="2">
        <v>3047000000</v>
      </c>
      <c r="I1689">
        <v>0</v>
      </c>
      <c r="J1689" t="s">
        <v>12</v>
      </c>
      <c r="K1689" t="s">
        <v>69</v>
      </c>
    </row>
    <row r="1690" spans="1:11" hidden="1" x14ac:dyDescent="0.3">
      <c r="A1690">
        <v>189</v>
      </c>
      <c r="B1690" t="s">
        <v>569</v>
      </c>
      <c r="C1690" t="s">
        <v>20</v>
      </c>
      <c r="D1690" s="1">
        <v>42735</v>
      </c>
      <c r="E1690" s="2">
        <v>94571000000</v>
      </c>
      <c r="F1690" s="2">
        <v>80790000000</v>
      </c>
      <c r="G1690" s="2">
        <v>3313000000</v>
      </c>
      <c r="H1690" s="2">
        <v>4627000000</v>
      </c>
      <c r="I1690">
        <v>0</v>
      </c>
      <c r="J1690" t="s">
        <v>12</v>
      </c>
      <c r="K1690" t="s">
        <v>69</v>
      </c>
    </row>
    <row r="1691" spans="1:11" hidden="1" x14ac:dyDescent="0.3">
      <c r="A1691">
        <v>188</v>
      </c>
      <c r="B1691" t="s">
        <v>569</v>
      </c>
      <c r="C1691" t="s">
        <v>16</v>
      </c>
      <c r="D1691" s="1">
        <v>42369</v>
      </c>
      <c r="E1691" s="2">
        <v>96114000000</v>
      </c>
      <c r="F1691" s="2">
        <v>82088000000</v>
      </c>
      <c r="G1691" s="2">
        <v>3251000000</v>
      </c>
      <c r="H1691" s="2">
        <v>3331000000</v>
      </c>
      <c r="I1691">
        <v>0</v>
      </c>
      <c r="J1691" t="s">
        <v>12</v>
      </c>
      <c r="K1691" t="s">
        <v>69</v>
      </c>
    </row>
    <row r="1692" spans="1:11" x14ac:dyDescent="0.3">
      <c r="A1692">
        <v>8</v>
      </c>
      <c r="B1692" t="s">
        <v>570</v>
      </c>
      <c r="C1692" t="s">
        <v>11</v>
      </c>
      <c r="D1692" s="1">
        <v>41545</v>
      </c>
      <c r="E1692" s="2">
        <v>170910000000</v>
      </c>
      <c r="F1692" s="2">
        <v>106606000000</v>
      </c>
      <c r="G1692" s="2">
        <v>10830000000</v>
      </c>
      <c r="H1692" s="2">
        <v>4475000000</v>
      </c>
      <c r="I1692">
        <v>0</v>
      </c>
      <c r="J1692" t="s">
        <v>22</v>
      </c>
      <c r="K1692" t="s">
        <v>536</v>
      </c>
    </row>
    <row r="1693" spans="1:11" hidden="1" x14ac:dyDescent="0.3">
      <c r="A1693">
        <v>9</v>
      </c>
      <c r="B1693" t="s">
        <v>570</v>
      </c>
      <c r="C1693" t="s">
        <v>15</v>
      </c>
      <c r="D1693" s="1">
        <v>41909</v>
      </c>
      <c r="E1693" s="2">
        <v>182795000000</v>
      </c>
      <c r="F1693" s="2">
        <v>112258000000</v>
      </c>
      <c r="G1693" s="2">
        <v>11993000000</v>
      </c>
      <c r="H1693" s="2">
        <v>6041000000</v>
      </c>
      <c r="I1693">
        <v>0</v>
      </c>
      <c r="J1693" t="s">
        <v>22</v>
      </c>
      <c r="K1693" t="s">
        <v>536</v>
      </c>
    </row>
    <row r="1694" spans="1:11" hidden="1" x14ac:dyDescent="0.3">
      <c r="A1694">
        <v>11</v>
      </c>
      <c r="B1694" t="s">
        <v>570</v>
      </c>
      <c r="C1694" t="s">
        <v>20</v>
      </c>
      <c r="D1694" s="1">
        <v>42637</v>
      </c>
      <c r="E1694" s="2">
        <v>215639000000</v>
      </c>
      <c r="F1694" s="2">
        <v>131376000000</v>
      </c>
      <c r="G1694" s="2">
        <v>14194000000</v>
      </c>
      <c r="H1694" s="2">
        <v>10045000000</v>
      </c>
      <c r="I1694">
        <v>0</v>
      </c>
      <c r="J1694" t="s">
        <v>22</v>
      </c>
      <c r="K1694" t="s">
        <v>536</v>
      </c>
    </row>
    <row r="1695" spans="1:11" hidden="1" x14ac:dyDescent="0.3">
      <c r="A1695">
        <v>10</v>
      </c>
      <c r="B1695" t="s">
        <v>570</v>
      </c>
      <c r="C1695" t="s">
        <v>16</v>
      </c>
      <c r="D1695" s="1">
        <v>42273</v>
      </c>
      <c r="E1695" s="2">
        <v>233715000000</v>
      </c>
      <c r="F1695" s="2">
        <v>140089000000</v>
      </c>
      <c r="G1695" s="2">
        <v>14329000000</v>
      </c>
      <c r="H1695" s="2">
        <v>8067000000</v>
      </c>
      <c r="I1695">
        <v>0</v>
      </c>
      <c r="J1695" t="s">
        <v>22</v>
      </c>
      <c r="K1695" t="s">
        <v>536</v>
      </c>
    </row>
    <row r="1696" spans="1:11" hidden="1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156</v>
      </c>
    </row>
    <row r="1697" spans="1:11" hidden="1" x14ac:dyDescent="0.3">
      <c r="A1697">
        <v>1766</v>
      </c>
      <c r="B1697" t="s">
        <v>571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156</v>
      </c>
    </row>
    <row r="1698" spans="1:11" hidden="1" x14ac:dyDescent="0.3">
      <c r="A1698">
        <v>1767</v>
      </c>
      <c r="B1698" t="s">
        <v>571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156</v>
      </c>
    </row>
    <row r="1699" spans="1:11" hidden="1" x14ac:dyDescent="0.3">
      <c r="A1699">
        <v>1768</v>
      </c>
      <c r="B1699" t="s">
        <v>571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156</v>
      </c>
    </row>
    <row r="1700" spans="1:11" hidden="1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25</v>
      </c>
      <c r="K1700" t="s">
        <v>30</v>
      </c>
    </row>
    <row r="1701" spans="1:11" hidden="1" x14ac:dyDescent="0.3">
      <c r="A1701">
        <v>1770</v>
      </c>
      <c r="B1701" t="s">
        <v>572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3">
      <c r="A1702">
        <v>1771</v>
      </c>
      <c r="B1702" t="s">
        <v>572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3">
      <c r="A1703">
        <v>1772</v>
      </c>
      <c r="B1703" t="s">
        <v>572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51</v>
      </c>
      <c r="K1704" t="s">
        <v>142</v>
      </c>
    </row>
    <row r="1705" spans="1:11" hidden="1" x14ac:dyDescent="0.3">
      <c r="A1705">
        <v>1774</v>
      </c>
      <c r="B1705" t="s">
        <v>573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51</v>
      </c>
      <c r="K1705" t="s">
        <v>142</v>
      </c>
    </row>
    <row r="1706" spans="1:11" hidden="1" x14ac:dyDescent="0.3">
      <c r="A1706">
        <v>1775</v>
      </c>
      <c r="B1706" t="s">
        <v>573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51</v>
      </c>
      <c r="K1706" t="s">
        <v>142</v>
      </c>
    </row>
    <row r="1707" spans="1:11" hidden="1" x14ac:dyDescent="0.3">
      <c r="A1707">
        <v>1776</v>
      </c>
      <c r="B1707" t="s">
        <v>573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51</v>
      </c>
      <c r="K1707" t="s">
        <v>142</v>
      </c>
    </row>
    <row r="1708" spans="1:11" hidden="1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3">
      <c r="A1709">
        <v>1778</v>
      </c>
      <c r="B1709" t="s">
        <v>574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3">
      <c r="A1710">
        <v>1779</v>
      </c>
      <c r="B1710" t="s">
        <v>574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3">
      <c r="A1711">
        <v>1780</v>
      </c>
      <c r="B1711" t="s">
        <v>574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  <row r="1713" spans="3:3" x14ac:dyDescent="0.3">
      <c r="C1713" s="2">
        <v>170036408000</v>
      </c>
    </row>
  </sheetData>
  <autoFilter ref="A1:K1711" xr:uid="{00000000-0001-0000-0300-000000000000}">
    <filterColumn colId="2">
      <filters>
        <filter val="Year 1"/>
      </filters>
    </filterColumn>
    <filterColumn colId="9">
      <filters>
        <filter val="Information Technology"/>
      </filters>
    </filterColumn>
    <sortState xmlns:xlrd2="http://schemas.microsoft.com/office/spreadsheetml/2017/richdata2" ref="A10:K1692">
      <sortCondition ref="E1:E17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G29" sqref="G29"/>
    </sheetView>
  </sheetViews>
  <sheetFormatPr defaultRowHeight="14.4" x14ac:dyDescent="0.3"/>
  <cols>
    <col min="1" max="1" width="31.6640625" bestFit="1" customWidth="1"/>
    <col min="2" max="2" width="17.6640625" bestFit="1" customWidth="1"/>
    <col min="3" max="3" width="18.6640625" bestFit="1" customWidth="1"/>
  </cols>
  <sheetData>
    <row r="1" spans="1:3" x14ac:dyDescent="0.3">
      <c r="A1" t="s">
        <v>583</v>
      </c>
      <c r="B1" t="s">
        <v>582</v>
      </c>
      <c r="C1" t="s">
        <v>581</v>
      </c>
    </row>
    <row r="2" spans="1:3" x14ac:dyDescent="0.3">
      <c r="A2" t="s">
        <v>580</v>
      </c>
      <c r="B2" s="3">
        <v>20300676093.66</v>
      </c>
      <c r="C2" s="3">
        <v>20594873097.450001</v>
      </c>
    </row>
    <row r="3" spans="1:3" x14ac:dyDescent="0.3">
      <c r="A3" t="s">
        <v>579</v>
      </c>
      <c r="B3" s="3">
        <v>8082000000</v>
      </c>
      <c r="C3" s="3">
        <v>8155000000</v>
      </c>
    </row>
    <row r="4" spans="1:3" x14ac:dyDescent="0.3">
      <c r="A4" t="s">
        <v>578</v>
      </c>
      <c r="B4" s="3">
        <v>85215152000</v>
      </c>
      <c r="C4" s="3">
        <v>170036408000</v>
      </c>
    </row>
    <row r="5" spans="1:3" x14ac:dyDescent="0.3">
      <c r="A5" t="s">
        <v>577</v>
      </c>
      <c r="B5" s="3">
        <v>3712900000</v>
      </c>
      <c r="C5" s="3">
        <v>3749786000</v>
      </c>
    </row>
    <row r="6" spans="1:3" x14ac:dyDescent="0.3">
      <c r="A6" t="s">
        <v>576</v>
      </c>
      <c r="B6" s="3">
        <v>17910800000</v>
      </c>
      <c r="C6" s="3">
        <v>18033170000</v>
      </c>
    </row>
    <row r="7" spans="1:3" x14ac:dyDescent="0.3">
      <c r="A7" t="s">
        <v>575</v>
      </c>
      <c r="B7" s="3">
        <v>40831209774.730003</v>
      </c>
      <c r="C7" s="3">
        <v>41146080158.150002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31"/>
  <sheetViews>
    <sheetView topLeftCell="A405" workbookViewId="0">
      <selection activeCell="A2" sqref="A2:A4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17</v>
      </c>
    </row>
    <row r="4" spans="1:1" x14ac:dyDescent="0.3">
      <c r="A4" t="s">
        <v>21</v>
      </c>
    </row>
    <row r="5" spans="1:1" x14ac:dyDescent="0.3">
      <c r="A5" t="s">
        <v>24</v>
      </c>
    </row>
    <row r="6" spans="1:1" x14ac:dyDescent="0.3">
      <c r="A6" t="s">
        <v>27</v>
      </c>
    </row>
    <row r="7" spans="1:1" x14ac:dyDescent="0.3">
      <c r="A7" t="s">
        <v>29</v>
      </c>
    </row>
    <row r="8" spans="1:1" x14ac:dyDescent="0.3">
      <c r="A8" t="s">
        <v>31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39</v>
      </c>
    </row>
    <row r="14" spans="1:1" x14ac:dyDescent="0.3">
      <c r="A14" t="s">
        <v>42</v>
      </c>
    </row>
    <row r="15" spans="1:1" x14ac:dyDescent="0.3">
      <c r="A15" t="s">
        <v>44</v>
      </c>
    </row>
    <row r="16" spans="1:1" x14ac:dyDescent="0.3">
      <c r="A16" t="s">
        <v>45</v>
      </c>
    </row>
    <row r="17" spans="1:1" x14ac:dyDescent="0.3">
      <c r="A17" t="s">
        <v>48</v>
      </c>
    </row>
    <row r="18" spans="1:1" x14ac:dyDescent="0.3">
      <c r="A18" t="s">
        <v>50</v>
      </c>
    </row>
    <row r="19" spans="1:1" x14ac:dyDescent="0.3">
      <c r="A19" t="s">
        <v>53</v>
      </c>
    </row>
    <row r="20" spans="1:1" x14ac:dyDescent="0.3">
      <c r="A20" t="s">
        <v>55</v>
      </c>
    </row>
    <row r="21" spans="1:1" x14ac:dyDescent="0.3">
      <c r="A21" t="s">
        <v>58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14</v>
      </c>
    </row>
    <row r="26" spans="1:1" x14ac:dyDescent="0.3">
      <c r="A26" t="s">
        <v>65</v>
      </c>
    </row>
    <row r="27" spans="1:1" x14ac:dyDescent="0.3">
      <c r="A27" t="s">
        <v>67</v>
      </c>
    </row>
    <row r="28" spans="1:1" x14ac:dyDescent="0.3">
      <c r="A28" t="s">
        <v>68</v>
      </c>
    </row>
    <row r="29" spans="1:1" x14ac:dyDescent="0.3">
      <c r="A29" t="s">
        <v>70</v>
      </c>
    </row>
    <row r="30" spans="1:1" x14ac:dyDescent="0.3">
      <c r="A30" t="s">
        <v>72</v>
      </c>
    </row>
    <row r="31" spans="1:1" x14ac:dyDescent="0.3">
      <c r="A31" t="s">
        <v>74</v>
      </c>
    </row>
    <row r="32" spans="1:1" x14ac:dyDescent="0.3">
      <c r="A32" t="s">
        <v>75</v>
      </c>
    </row>
    <row r="33" spans="1:1" x14ac:dyDescent="0.3">
      <c r="A33" t="s">
        <v>77</v>
      </c>
    </row>
    <row r="34" spans="1:1" x14ac:dyDescent="0.3">
      <c r="A34" t="s">
        <v>78</v>
      </c>
    </row>
    <row r="35" spans="1:1" x14ac:dyDescent="0.3">
      <c r="A35" t="s">
        <v>80</v>
      </c>
    </row>
    <row r="36" spans="1:1" x14ac:dyDescent="0.3">
      <c r="A36" t="s">
        <v>82</v>
      </c>
    </row>
    <row r="37" spans="1:1" x14ac:dyDescent="0.3">
      <c r="A37" t="s">
        <v>84</v>
      </c>
    </row>
    <row r="38" spans="1:1" x14ac:dyDescent="0.3">
      <c r="A38" t="s">
        <v>86</v>
      </c>
    </row>
    <row r="39" spans="1:1" x14ac:dyDescent="0.3">
      <c r="A39" t="s">
        <v>88</v>
      </c>
    </row>
    <row r="40" spans="1:1" x14ac:dyDescent="0.3">
      <c r="A40" t="s">
        <v>91</v>
      </c>
    </row>
    <row r="41" spans="1:1" x14ac:dyDescent="0.3">
      <c r="A41" t="s">
        <v>92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97</v>
      </c>
    </row>
    <row r="45" spans="1:1" x14ac:dyDescent="0.3">
      <c r="A45" t="s">
        <v>99</v>
      </c>
    </row>
    <row r="46" spans="1:1" x14ac:dyDescent="0.3">
      <c r="A46" t="s">
        <v>101</v>
      </c>
    </row>
    <row r="47" spans="1:1" x14ac:dyDescent="0.3">
      <c r="A47" t="s">
        <v>103</v>
      </c>
    </row>
    <row r="48" spans="1:1" x14ac:dyDescent="0.3">
      <c r="A48" t="s">
        <v>105</v>
      </c>
    </row>
    <row r="49" spans="1:1" x14ac:dyDescent="0.3">
      <c r="A49" t="s">
        <v>106</v>
      </c>
    </row>
    <row r="50" spans="1:1" x14ac:dyDescent="0.3">
      <c r="A50" t="s">
        <v>108</v>
      </c>
    </row>
    <row r="51" spans="1:1" x14ac:dyDescent="0.3">
      <c r="A51" t="s">
        <v>109</v>
      </c>
    </row>
    <row r="52" spans="1:1" x14ac:dyDescent="0.3">
      <c r="A52" t="s">
        <v>110</v>
      </c>
    </row>
    <row r="53" spans="1:1" x14ac:dyDescent="0.3">
      <c r="A53" t="s">
        <v>111</v>
      </c>
    </row>
    <row r="54" spans="1:1" x14ac:dyDescent="0.3">
      <c r="A54" t="s">
        <v>113</v>
      </c>
    </row>
    <row r="55" spans="1:1" x14ac:dyDescent="0.3">
      <c r="A55" t="s">
        <v>114</v>
      </c>
    </row>
    <row r="56" spans="1:1" x14ac:dyDescent="0.3">
      <c r="A56" t="s">
        <v>115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127</v>
      </c>
    </row>
    <row r="65" spans="1:1" x14ac:dyDescent="0.3">
      <c r="A65" t="s">
        <v>128</v>
      </c>
    </row>
    <row r="66" spans="1:1" x14ac:dyDescent="0.3">
      <c r="A66" t="s">
        <v>129</v>
      </c>
    </row>
    <row r="67" spans="1:1" x14ac:dyDescent="0.3">
      <c r="A67" t="s">
        <v>130</v>
      </c>
    </row>
    <row r="68" spans="1:1" x14ac:dyDescent="0.3">
      <c r="A68" t="s">
        <v>131</v>
      </c>
    </row>
    <row r="69" spans="1:1" x14ac:dyDescent="0.3">
      <c r="A69" t="s">
        <v>133</v>
      </c>
    </row>
    <row r="70" spans="1:1" x14ac:dyDescent="0.3">
      <c r="A70" t="s">
        <v>134</v>
      </c>
    </row>
    <row r="71" spans="1:1" x14ac:dyDescent="0.3">
      <c r="A71" t="s">
        <v>136</v>
      </c>
    </row>
    <row r="72" spans="1:1" x14ac:dyDescent="0.3">
      <c r="A72" t="s">
        <v>137</v>
      </c>
    </row>
    <row r="73" spans="1:1" x14ac:dyDescent="0.3">
      <c r="A73" t="s">
        <v>139</v>
      </c>
    </row>
    <row r="74" spans="1:1" x14ac:dyDescent="0.3">
      <c r="A74" t="s">
        <v>141</v>
      </c>
    </row>
    <row r="75" spans="1:1" x14ac:dyDescent="0.3">
      <c r="A75" t="s">
        <v>143</v>
      </c>
    </row>
    <row r="76" spans="1:1" x14ac:dyDescent="0.3">
      <c r="A76" t="s">
        <v>145</v>
      </c>
    </row>
    <row r="77" spans="1:1" x14ac:dyDescent="0.3">
      <c r="A77" t="s">
        <v>147</v>
      </c>
    </row>
    <row r="78" spans="1:1" x14ac:dyDescent="0.3">
      <c r="A78" t="s">
        <v>148</v>
      </c>
    </row>
    <row r="79" spans="1:1" x14ac:dyDescent="0.3">
      <c r="A79" t="s">
        <v>150</v>
      </c>
    </row>
    <row r="80" spans="1:1" x14ac:dyDescent="0.3">
      <c r="A80" t="s">
        <v>151</v>
      </c>
    </row>
    <row r="81" spans="1:1" x14ac:dyDescent="0.3">
      <c r="A81" t="s">
        <v>152</v>
      </c>
    </row>
    <row r="82" spans="1:1" x14ac:dyDescent="0.3">
      <c r="A82" t="s">
        <v>153</v>
      </c>
    </row>
    <row r="83" spans="1:1" x14ac:dyDescent="0.3">
      <c r="A83" t="s">
        <v>154</v>
      </c>
    </row>
    <row r="84" spans="1:1" x14ac:dyDescent="0.3">
      <c r="A84" t="s">
        <v>155</v>
      </c>
    </row>
    <row r="85" spans="1:1" x14ac:dyDescent="0.3">
      <c r="A85" t="s">
        <v>157</v>
      </c>
    </row>
    <row r="86" spans="1:1" x14ac:dyDescent="0.3">
      <c r="A86" t="s">
        <v>158</v>
      </c>
    </row>
    <row r="87" spans="1:1" x14ac:dyDescent="0.3">
      <c r="A87" t="s">
        <v>159</v>
      </c>
    </row>
    <row r="88" spans="1:1" x14ac:dyDescent="0.3">
      <c r="A88" t="s">
        <v>160</v>
      </c>
    </row>
    <row r="89" spans="1:1" x14ac:dyDescent="0.3">
      <c r="A89" t="s">
        <v>161</v>
      </c>
    </row>
    <row r="90" spans="1:1" x14ac:dyDescent="0.3">
      <c r="A90" t="s">
        <v>162</v>
      </c>
    </row>
    <row r="91" spans="1:1" x14ac:dyDescent="0.3">
      <c r="A91" t="s">
        <v>163</v>
      </c>
    </row>
    <row r="92" spans="1:1" x14ac:dyDescent="0.3">
      <c r="A92" t="s">
        <v>167</v>
      </c>
    </row>
    <row r="93" spans="1:1" x14ac:dyDescent="0.3">
      <c r="A93" t="s">
        <v>169</v>
      </c>
    </row>
    <row r="94" spans="1:1" x14ac:dyDescent="0.3">
      <c r="A94" t="s">
        <v>171</v>
      </c>
    </row>
    <row r="95" spans="1:1" x14ac:dyDescent="0.3">
      <c r="A95" t="s">
        <v>173</v>
      </c>
    </row>
    <row r="96" spans="1:1" x14ac:dyDescent="0.3">
      <c r="A96" t="s">
        <v>174</v>
      </c>
    </row>
    <row r="97" spans="1:1" x14ac:dyDescent="0.3">
      <c r="A97" t="s">
        <v>177</v>
      </c>
    </row>
    <row r="98" spans="1:1" x14ac:dyDescent="0.3">
      <c r="A98" t="s">
        <v>166</v>
      </c>
    </row>
    <row r="99" spans="1:1" x14ac:dyDescent="0.3">
      <c r="A99" t="s">
        <v>164</v>
      </c>
    </row>
    <row r="100" spans="1:1" x14ac:dyDescent="0.3">
      <c r="A100" t="s">
        <v>178</v>
      </c>
    </row>
    <row r="101" spans="1:1" x14ac:dyDescent="0.3">
      <c r="A101" t="s">
        <v>176</v>
      </c>
    </row>
    <row r="102" spans="1:1" x14ac:dyDescent="0.3">
      <c r="A102" t="s">
        <v>181</v>
      </c>
    </row>
    <row r="103" spans="1:1" x14ac:dyDescent="0.3">
      <c r="A103" t="s">
        <v>183</v>
      </c>
    </row>
    <row r="104" spans="1:1" x14ac:dyDescent="0.3">
      <c r="A104" t="s">
        <v>185</v>
      </c>
    </row>
    <row r="105" spans="1:1" x14ac:dyDescent="0.3">
      <c r="A105" t="s">
        <v>186</v>
      </c>
    </row>
    <row r="106" spans="1:1" x14ac:dyDescent="0.3">
      <c r="A106" t="s">
        <v>187</v>
      </c>
    </row>
    <row r="107" spans="1:1" x14ac:dyDescent="0.3">
      <c r="A107" t="s">
        <v>188</v>
      </c>
    </row>
    <row r="108" spans="1:1" x14ac:dyDescent="0.3">
      <c r="A108" t="s">
        <v>192</v>
      </c>
    </row>
    <row r="109" spans="1:1" x14ac:dyDescent="0.3">
      <c r="A109" t="s">
        <v>193</v>
      </c>
    </row>
    <row r="110" spans="1:1" x14ac:dyDescent="0.3">
      <c r="A110" t="s">
        <v>195</v>
      </c>
    </row>
    <row r="111" spans="1:1" x14ac:dyDescent="0.3">
      <c r="A111" t="s">
        <v>197</v>
      </c>
    </row>
    <row r="112" spans="1:1" x14ac:dyDescent="0.3">
      <c r="A112" t="s">
        <v>201</v>
      </c>
    </row>
    <row r="113" spans="1:1" x14ac:dyDescent="0.3">
      <c r="A113" t="s">
        <v>199</v>
      </c>
    </row>
    <row r="114" spans="1:1" x14ac:dyDescent="0.3">
      <c r="A114" t="s">
        <v>203</v>
      </c>
    </row>
    <row r="115" spans="1:1" x14ac:dyDescent="0.3">
      <c r="A115" t="s">
        <v>204</v>
      </c>
    </row>
    <row r="116" spans="1:1" x14ac:dyDescent="0.3">
      <c r="A116" t="s">
        <v>206</v>
      </c>
    </row>
    <row r="117" spans="1:1" x14ac:dyDescent="0.3">
      <c r="A117" t="s">
        <v>207</v>
      </c>
    </row>
    <row r="118" spans="1:1" x14ac:dyDescent="0.3">
      <c r="A118" t="s">
        <v>208</v>
      </c>
    </row>
    <row r="119" spans="1:1" x14ac:dyDescent="0.3">
      <c r="A119" t="s">
        <v>209</v>
      </c>
    </row>
    <row r="120" spans="1:1" x14ac:dyDescent="0.3">
      <c r="A120" t="s">
        <v>210</v>
      </c>
    </row>
    <row r="121" spans="1:1" x14ac:dyDescent="0.3">
      <c r="A121" t="s">
        <v>211</v>
      </c>
    </row>
    <row r="122" spans="1:1" x14ac:dyDescent="0.3">
      <c r="A122" t="s">
        <v>212</v>
      </c>
    </row>
    <row r="123" spans="1:1" x14ac:dyDescent="0.3">
      <c r="A123" t="s">
        <v>214</v>
      </c>
    </row>
    <row r="124" spans="1:1" x14ac:dyDescent="0.3">
      <c r="A124" t="s">
        <v>216</v>
      </c>
    </row>
    <row r="125" spans="1:1" x14ac:dyDescent="0.3">
      <c r="A125" t="s">
        <v>217</v>
      </c>
    </row>
    <row r="126" spans="1:1" x14ac:dyDescent="0.3">
      <c r="A126" t="s">
        <v>218</v>
      </c>
    </row>
    <row r="127" spans="1:1" x14ac:dyDescent="0.3">
      <c r="A127" t="s">
        <v>219</v>
      </c>
    </row>
    <row r="128" spans="1:1" x14ac:dyDescent="0.3">
      <c r="A128" t="s">
        <v>220</v>
      </c>
    </row>
    <row r="129" spans="1:1" x14ac:dyDescent="0.3">
      <c r="A129" t="s">
        <v>221</v>
      </c>
    </row>
    <row r="130" spans="1:1" x14ac:dyDescent="0.3">
      <c r="A130" t="s">
        <v>222</v>
      </c>
    </row>
    <row r="131" spans="1:1" x14ac:dyDescent="0.3">
      <c r="A131" t="s">
        <v>223</v>
      </c>
    </row>
    <row r="132" spans="1:1" x14ac:dyDescent="0.3">
      <c r="A132" t="s">
        <v>190</v>
      </c>
    </row>
    <row r="133" spans="1:1" x14ac:dyDescent="0.3">
      <c r="A133" t="s">
        <v>224</v>
      </c>
    </row>
    <row r="134" spans="1:1" x14ac:dyDescent="0.3">
      <c r="A134" t="s">
        <v>226</v>
      </c>
    </row>
    <row r="135" spans="1:1" x14ac:dyDescent="0.3">
      <c r="A135" t="s">
        <v>227</v>
      </c>
    </row>
    <row r="136" spans="1:1" x14ac:dyDescent="0.3">
      <c r="A136" t="s">
        <v>228</v>
      </c>
    </row>
    <row r="137" spans="1:1" x14ac:dyDescent="0.3">
      <c r="A137" t="s">
        <v>229</v>
      </c>
    </row>
    <row r="138" spans="1:1" x14ac:dyDescent="0.3">
      <c r="A138" t="s">
        <v>230</v>
      </c>
    </row>
    <row r="139" spans="1:1" x14ac:dyDescent="0.3">
      <c r="A139" t="s">
        <v>231</v>
      </c>
    </row>
    <row r="140" spans="1:1" x14ac:dyDescent="0.3">
      <c r="A140" t="s">
        <v>232</v>
      </c>
    </row>
    <row r="141" spans="1:1" x14ac:dyDescent="0.3">
      <c r="A141" t="s">
        <v>233</v>
      </c>
    </row>
    <row r="142" spans="1:1" x14ac:dyDescent="0.3">
      <c r="A142" t="s">
        <v>234</v>
      </c>
    </row>
    <row r="143" spans="1:1" x14ac:dyDescent="0.3">
      <c r="A143" t="s">
        <v>236</v>
      </c>
    </row>
    <row r="144" spans="1:1" x14ac:dyDescent="0.3">
      <c r="A144" t="s">
        <v>238</v>
      </c>
    </row>
    <row r="145" spans="1:1" x14ac:dyDescent="0.3">
      <c r="A145" t="s">
        <v>239</v>
      </c>
    </row>
    <row r="146" spans="1:1" x14ac:dyDescent="0.3">
      <c r="A146" t="s">
        <v>240</v>
      </c>
    </row>
    <row r="147" spans="1:1" x14ac:dyDescent="0.3">
      <c r="A147" t="s">
        <v>241</v>
      </c>
    </row>
    <row r="148" spans="1:1" x14ac:dyDescent="0.3">
      <c r="A148" t="s">
        <v>243</v>
      </c>
    </row>
    <row r="149" spans="1:1" x14ac:dyDescent="0.3">
      <c r="A149" t="s">
        <v>244</v>
      </c>
    </row>
    <row r="150" spans="1:1" x14ac:dyDescent="0.3">
      <c r="A150" t="s">
        <v>246</v>
      </c>
    </row>
    <row r="151" spans="1:1" x14ac:dyDescent="0.3">
      <c r="A151" t="s">
        <v>247</v>
      </c>
    </row>
    <row r="152" spans="1:1" x14ac:dyDescent="0.3">
      <c r="A152" t="s">
        <v>248</v>
      </c>
    </row>
    <row r="153" spans="1:1" x14ac:dyDescent="0.3">
      <c r="A153" t="s">
        <v>250</v>
      </c>
    </row>
    <row r="154" spans="1:1" x14ac:dyDescent="0.3">
      <c r="A154" t="s">
        <v>242</v>
      </c>
    </row>
    <row r="155" spans="1:1" x14ac:dyDescent="0.3">
      <c r="A155" t="s">
        <v>251</v>
      </c>
    </row>
    <row r="156" spans="1:1" x14ac:dyDescent="0.3">
      <c r="A156" t="s">
        <v>253</v>
      </c>
    </row>
    <row r="157" spans="1:1" x14ac:dyDescent="0.3">
      <c r="A157" t="s">
        <v>254</v>
      </c>
    </row>
    <row r="158" spans="1:1" x14ac:dyDescent="0.3">
      <c r="A158" t="s">
        <v>257</v>
      </c>
    </row>
    <row r="159" spans="1:1" x14ac:dyDescent="0.3">
      <c r="A159" t="s">
        <v>259</v>
      </c>
    </row>
    <row r="160" spans="1:1" x14ac:dyDescent="0.3">
      <c r="A160" t="s">
        <v>255</v>
      </c>
    </row>
    <row r="161" spans="1:1" x14ac:dyDescent="0.3">
      <c r="A161" t="s">
        <v>260</v>
      </c>
    </row>
    <row r="162" spans="1:1" x14ac:dyDescent="0.3">
      <c r="A162" t="s">
        <v>261</v>
      </c>
    </row>
    <row r="163" spans="1:1" x14ac:dyDescent="0.3">
      <c r="A163" t="s">
        <v>262</v>
      </c>
    </row>
    <row r="164" spans="1:1" x14ac:dyDescent="0.3">
      <c r="A164" t="s">
        <v>264</v>
      </c>
    </row>
    <row r="165" spans="1:1" x14ac:dyDescent="0.3">
      <c r="A165" t="s">
        <v>267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272</v>
      </c>
    </row>
    <row r="169" spans="1:1" x14ac:dyDescent="0.3">
      <c r="A169" t="s">
        <v>268</v>
      </c>
    </row>
    <row r="170" spans="1:1" x14ac:dyDescent="0.3">
      <c r="A170" t="s">
        <v>273</v>
      </c>
    </row>
    <row r="171" spans="1:1" x14ac:dyDescent="0.3">
      <c r="A171" t="s">
        <v>274</v>
      </c>
    </row>
    <row r="172" spans="1:1" x14ac:dyDescent="0.3">
      <c r="A172" t="s">
        <v>275</v>
      </c>
    </row>
    <row r="173" spans="1:1" x14ac:dyDescent="0.3">
      <c r="A173" t="s">
        <v>266</v>
      </c>
    </row>
    <row r="174" spans="1:1" x14ac:dyDescent="0.3">
      <c r="A174" t="s">
        <v>276</v>
      </c>
    </row>
    <row r="175" spans="1:1" x14ac:dyDescent="0.3">
      <c r="A175" t="s">
        <v>278</v>
      </c>
    </row>
    <row r="176" spans="1:1" x14ac:dyDescent="0.3">
      <c r="A176" t="s">
        <v>279</v>
      </c>
    </row>
    <row r="177" spans="1:1" x14ac:dyDescent="0.3">
      <c r="A177" t="s">
        <v>280</v>
      </c>
    </row>
    <row r="178" spans="1:1" x14ac:dyDescent="0.3">
      <c r="A178" t="s">
        <v>281</v>
      </c>
    </row>
    <row r="179" spans="1:1" x14ac:dyDescent="0.3">
      <c r="A179" t="s">
        <v>283</v>
      </c>
    </row>
    <row r="180" spans="1:1" x14ac:dyDescent="0.3">
      <c r="A180" t="s">
        <v>284</v>
      </c>
    </row>
    <row r="181" spans="1:1" x14ac:dyDescent="0.3">
      <c r="A181" t="s">
        <v>285</v>
      </c>
    </row>
    <row r="182" spans="1:1" x14ac:dyDescent="0.3">
      <c r="A182" t="s">
        <v>287</v>
      </c>
    </row>
    <row r="183" spans="1:1" x14ac:dyDescent="0.3">
      <c r="A183" t="s">
        <v>289</v>
      </c>
    </row>
    <row r="184" spans="1:1" x14ac:dyDescent="0.3">
      <c r="A184" t="s">
        <v>290</v>
      </c>
    </row>
    <row r="185" spans="1:1" x14ac:dyDescent="0.3">
      <c r="A185" t="s">
        <v>291</v>
      </c>
    </row>
    <row r="186" spans="1:1" x14ac:dyDescent="0.3">
      <c r="A186" t="s">
        <v>293</v>
      </c>
    </row>
    <row r="187" spans="1:1" x14ac:dyDescent="0.3">
      <c r="A187" t="s">
        <v>294</v>
      </c>
    </row>
    <row r="188" spans="1:1" x14ac:dyDescent="0.3">
      <c r="A188" t="s">
        <v>296</v>
      </c>
    </row>
    <row r="189" spans="1:1" x14ac:dyDescent="0.3">
      <c r="A189" t="s">
        <v>297</v>
      </c>
    </row>
    <row r="190" spans="1:1" x14ac:dyDescent="0.3">
      <c r="A190" t="s">
        <v>298</v>
      </c>
    </row>
    <row r="191" spans="1:1" x14ac:dyDescent="0.3">
      <c r="A191" t="s">
        <v>299</v>
      </c>
    </row>
    <row r="192" spans="1:1" x14ac:dyDescent="0.3">
      <c r="A192" t="s">
        <v>301</v>
      </c>
    </row>
    <row r="193" spans="1:1" x14ac:dyDescent="0.3">
      <c r="A193" t="s">
        <v>302</v>
      </c>
    </row>
    <row r="194" spans="1:1" x14ac:dyDescent="0.3">
      <c r="A194" t="s">
        <v>303</v>
      </c>
    </row>
    <row r="195" spans="1:1" x14ac:dyDescent="0.3">
      <c r="A195" t="s">
        <v>305</v>
      </c>
    </row>
    <row r="196" spans="1:1" x14ac:dyDescent="0.3">
      <c r="A196" t="s">
        <v>306</v>
      </c>
    </row>
    <row r="197" spans="1:1" x14ac:dyDescent="0.3">
      <c r="A197" t="s">
        <v>307</v>
      </c>
    </row>
    <row r="198" spans="1:1" x14ac:dyDescent="0.3">
      <c r="A198" t="s">
        <v>309</v>
      </c>
    </row>
    <row r="199" spans="1:1" x14ac:dyDescent="0.3">
      <c r="A199" t="s">
        <v>312</v>
      </c>
    </row>
    <row r="200" spans="1:1" x14ac:dyDescent="0.3">
      <c r="A200" t="s">
        <v>313</v>
      </c>
    </row>
    <row r="201" spans="1:1" x14ac:dyDescent="0.3">
      <c r="A201" t="s">
        <v>314</v>
      </c>
    </row>
    <row r="202" spans="1:1" x14ac:dyDescent="0.3">
      <c r="A202" t="s">
        <v>315</v>
      </c>
    </row>
    <row r="203" spans="1:1" x14ac:dyDescent="0.3">
      <c r="A203" t="s">
        <v>316</v>
      </c>
    </row>
    <row r="204" spans="1:1" x14ac:dyDescent="0.3">
      <c r="A204" t="s">
        <v>317</v>
      </c>
    </row>
    <row r="205" spans="1:1" x14ac:dyDescent="0.3">
      <c r="A205" t="s">
        <v>282</v>
      </c>
    </row>
    <row r="206" spans="1:1" x14ac:dyDescent="0.3">
      <c r="A206" t="s">
        <v>318</v>
      </c>
    </row>
    <row r="207" spans="1:1" x14ac:dyDescent="0.3">
      <c r="A207" t="s">
        <v>319</v>
      </c>
    </row>
    <row r="208" spans="1:1" x14ac:dyDescent="0.3">
      <c r="A208" t="s">
        <v>320</v>
      </c>
    </row>
    <row r="209" spans="1:1" x14ac:dyDescent="0.3">
      <c r="A209" t="s">
        <v>311</v>
      </c>
    </row>
    <row r="210" spans="1:1" x14ac:dyDescent="0.3">
      <c r="A210" t="s">
        <v>322</v>
      </c>
    </row>
    <row r="211" spans="1:1" x14ac:dyDescent="0.3">
      <c r="A211" t="s">
        <v>324</v>
      </c>
    </row>
    <row r="212" spans="1:1" x14ac:dyDescent="0.3">
      <c r="A212" t="s">
        <v>325</v>
      </c>
    </row>
    <row r="213" spans="1:1" x14ac:dyDescent="0.3">
      <c r="A213" t="s">
        <v>327</v>
      </c>
    </row>
    <row r="214" spans="1:1" x14ac:dyDescent="0.3">
      <c r="A214" t="s">
        <v>328</v>
      </c>
    </row>
    <row r="215" spans="1:1" x14ac:dyDescent="0.3">
      <c r="A215" t="s">
        <v>330</v>
      </c>
    </row>
    <row r="216" spans="1:1" x14ac:dyDescent="0.3">
      <c r="A216" t="s">
        <v>329</v>
      </c>
    </row>
    <row r="217" spans="1:1" x14ac:dyDescent="0.3">
      <c r="A217" t="s">
        <v>334</v>
      </c>
    </row>
    <row r="218" spans="1:1" x14ac:dyDescent="0.3">
      <c r="A218" t="s">
        <v>335</v>
      </c>
    </row>
    <row r="219" spans="1:1" x14ac:dyDescent="0.3">
      <c r="A219" t="s">
        <v>336</v>
      </c>
    </row>
    <row r="220" spans="1:1" x14ac:dyDescent="0.3">
      <c r="A220" t="s">
        <v>338</v>
      </c>
    </row>
    <row r="221" spans="1:1" x14ac:dyDescent="0.3">
      <c r="A221" t="s">
        <v>339</v>
      </c>
    </row>
    <row r="222" spans="1:1" x14ac:dyDescent="0.3">
      <c r="A222" t="s">
        <v>340</v>
      </c>
    </row>
    <row r="223" spans="1:1" x14ac:dyDescent="0.3">
      <c r="A223" t="s">
        <v>343</v>
      </c>
    </row>
    <row r="224" spans="1:1" x14ac:dyDescent="0.3">
      <c r="A224" t="s">
        <v>344</v>
      </c>
    </row>
    <row r="225" spans="1:1" x14ac:dyDescent="0.3">
      <c r="A225" t="s">
        <v>346</v>
      </c>
    </row>
    <row r="226" spans="1:1" x14ac:dyDescent="0.3">
      <c r="A226" t="s">
        <v>347</v>
      </c>
    </row>
    <row r="227" spans="1:1" x14ac:dyDescent="0.3">
      <c r="A227" t="s">
        <v>348</v>
      </c>
    </row>
    <row r="228" spans="1:1" x14ac:dyDescent="0.3">
      <c r="A228" t="s">
        <v>349</v>
      </c>
    </row>
    <row r="229" spans="1:1" x14ac:dyDescent="0.3">
      <c r="A229" t="s">
        <v>351</v>
      </c>
    </row>
    <row r="230" spans="1:1" x14ac:dyDescent="0.3">
      <c r="A230" t="s">
        <v>353</v>
      </c>
    </row>
    <row r="231" spans="1:1" x14ac:dyDescent="0.3">
      <c r="A231" t="s">
        <v>332</v>
      </c>
    </row>
    <row r="232" spans="1:1" x14ac:dyDescent="0.3">
      <c r="A232" t="s">
        <v>333</v>
      </c>
    </row>
    <row r="233" spans="1:1" x14ac:dyDescent="0.3">
      <c r="A233" t="s">
        <v>355</v>
      </c>
    </row>
    <row r="234" spans="1:1" x14ac:dyDescent="0.3">
      <c r="A234" t="s">
        <v>356</v>
      </c>
    </row>
    <row r="235" spans="1:1" x14ac:dyDescent="0.3">
      <c r="A235" t="s">
        <v>357</v>
      </c>
    </row>
    <row r="236" spans="1:1" x14ac:dyDescent="0.3">
      <c r="A236" t="s">
        <v>354</v>
      </c>
    </row>
    <row r="237" spans="1:1" x14ac:dyDescent="0.3">
      <c r="A237" t="s">
        <v>341</v>
      </c>
    </row>
    <row r="238" spans="1:1" x14ac:dyDescent="0.3">
      <c r="A238" t="s">
        <v>359</v>
      </c>
    </row>
    <row r="239" spans="1:1" x14ac:dyDescent="0.3">
      <c r="A239" t="s">
        <v>360</v>
      </c>
    </row>
    <row r="240" spans="1:1" x14ac:dyDescent="0.3">
      <c r="A240" t="s">
        <v>352</v>
      </c>
    </row>
    <row r="241" spans="1:1" x14ac:dyDescent="0.3">
      <c r="A241" t="s">
        <v>331</v>
      </c>
    </row>
    <row r="242" spans="1:1" x14ac:dyDescent="0.3">
      <c r="A242" t="s">
        <v>363</v>
      </c>
    </row>
    <row r="243" spans="1:1" x14ac:dyDescent="0.3">
      <c r="A243" t="s">
        <v>364</v>
      </c>
    </row>
    <row r="244" spans="1:1" x14ac:dyDescent="0.3">
      <c r="A244" t="s">
        <v>365</v>
      </c>
    </row>
    <row r="245" spans="1:1" x14ac:dyDescent="0.3">
      <c r="A245" t="s">
        <v>368</v>
      </c>
    </row>
    <row r="246" spans="1:1" x14ac:dyDescent="0.3">
      <c r="A246" t="s">
        <v>370</v>
      </c>
    </row>
    <row r="247" spans="1:1" x14ac:dyDescent="0.3">
      <c r="A247" t="s">
        <v>371</v>
      </c>
    </row>
    <row r="248" spans="1:1" x14ac:dyDescent="0.3">
      <c r="A248" t="s">
        <v>342</v>
      </c>
    </row>
    <row r="249" spans="1:1" x14ac:dyDescent="0.3">
      <c r="A249" t="s">
        <v>372</v>
      </c>
    </row>
    <row r="250" spans="1:1" x14ac:dyDescent="0.3">
      <c r="A250" t="s">
        <v>373</v>
      </c>
    </row>
    <row r="251" spans="1:1" x14ac:dyDescent="0.3">
      <c r="A251" t="s">
        <v>374</v>
      </c>
    </row>
    <row r="252" spans="1:1" x14ac:dyDescent="0.3">
      <c r="A252" t="s">
        <v>375</v>
      </c>
    </row>
    <row r="253" spans="1:1" x14ac:dyDescent="0.3">
      <c r="A253" t="s">
        <v>376</v>
      </c>
    </row>
    <row r="254" spans="1:1" x14ac:dyDescent="0.3">
      <c r="A254" t="s">
        <v>377</v>
      </c>
    </row>
    <row r="255" spans="1:1" x14ac:dyDescent="0.3">
      <c r="A255" t="s">
        <v>378</v>
      </c>
    </row>
    <row r="256" spans="1:1" x14ac:dyDescent="0.3">
      <c r="A256" t="s">
        <v>379</v>
      </c>
    </row>
    <row r="257" spans="1:1" x14ac:dyDescent="0.3">
      <c r="A257" t="s">
        <v>381</v>
      </c>
    </row>
    <row r="258" spans="1:1" x14ac:dyDescent="0.3">
      <c r="A258" t="s">
        <v>382</v>
      </c>
    </row>
    <row r="259" spans="1:1" x14ac:dyDescent="0.3">
      <c r="A259" t="s">
        <v>383</v>
      </c>
    </row>
    <row r="260" spans="1:1" x14ac:dyDescent="0.3">
      <c r="A260" t="s">
        <v>385</v>
      </c>
    </row>
    <row r="261" spans="1:1" x14ac:dyDescent="0.3">
      <c r="A261" t="s">
        <v>386</v>
      </c>
    </row>
    <row r="262" spans="1:1" x14ac:dyDescent="0.3">
      <c r="A262" t="s">
        <v>387</v>
      </c>
    </row>
    <row r="263" spans="1:1" x14ac:dyDescent="0.3">
      <c r="A263" t="s">
        <v>389</v>
      </c>
    </row>
    <row r="264" spans="1:1" x14ac:dyDescent="0.3">
      <c r="A264" t="s">
        <v>361</v>
      </c>
    </row>
    <row r="265" spans="1:1" x14ac:dyDescent="0.3">
      <c r="A265" t="s">
        <v>367</v>
      </c>
    </row>
    <row r="266" spans="1:1" x14ac:dyDescent="0.3">
      <c r="A266" t="s">
        <v>391</v>
      </c>
    </row>
    <row r="267" spans="1:1" x14ac:dyDescent="0.3">
      <c r="A267" t="s">
        <v>392</v>
      </c>
    </row>
    <row r="268" spans="1:1" x14ac:dyDescent="0.3">
      <c r="A268" t="s">
        <v>394</v>
      </c>
    </row>
    <row r="269" spans="1:1" x14ac:dyDescent="0.3">
      <c r="A269" t="s">
        <v>395</v>
      </c>
    </row>
    <row r="270" spans="1:1" x14ac:dyDescent="0.3">
      <c r="A270" t="s">
        <v>396</v>
      </c>
    </row>
    <row r="271" spans="1:1" x14ac:dyDescent="0.3">
      <c r="A271" t="s">
        <v>397</v>
      </c>
    </row>
    <row r="272" spans="1:1" x14ac:dyDescent="0.3">
      <c r="A272" t="s">
        <v>398</v>
      </c>
    </row>
    <row r="273" spans="1:1" x14ac:dyDescent="0.3">
      <c r="A273" t="s">
        <v>258</v>
      </c>
    </row>
    <row r="274" spans="1:1" x14ac:dyDescent="0.3">
      <c r="A274" t="s">
        <v>399</v>
      </c>
    </row>
    <row r="275" spans="1:1" x14ac:dyDescent="0.3">
      <c r="A275" t="s">
        <v>400</v>
      </c>
    </row>
    <row r="276" spans="1:1" x14ac:dyDescent="0.3">
      <c r="A276" t="s">
        <v>401</v>
      </c>
    </row>
    <row r="277" spans="1:1" x14ac:dyDescent="0.3">
      <c r="A277" t="s">
        <v>402</v>
      </c>
    </row>
    <row r="278" spans="1:1" x14ac:dyDescent="0.3">
      <c r="A278" t="s">
        <v>403</v>
      </c>
    </row>
    <row r="279" spans="1:1" x14ac:dyDescent="0.3">
      <c r="A279" t="s">
        <v>404</v>
      </c>
    </row>
    <row r="280" spans="1:1" x14ac:dyDescent="0.3">
      <c r="A280" t="s">
        <v>405</v>
      </c>
    </row>
    <row r="281" spans="1:1" x14ac:dyDescent="0.3">
      <c r="A281" t="s">
        <v>406</v>
      </c>
    </row>
    <row r="282" spans="1:1" x14ac:dyDescent="0.3">
      <c r="A282" t="s">
        <v>407</v>
      </c>
    </row>
    <row r="283" spans="1:1" x14ac:dyDescent="0.3">
      <c r="A283" t="s">
        <v>408</v>
      </c>
    </row>
    <row r="284" spans="1:1" x14ac:dyDescent="0.3">
      <c r="A284" t="s">
        <v>409</v>
      </c>
    </row>
    <row r="285" spans="1:1" x14ac:dyDescent="0.3">
      <c r="A285" t="s">
        <v>410</v>
      </c>
    </row>
    <row r="286" spans="1:1" x14ac:dyDescent="0.3">
      <c r="A286" t="s">
        <v>411</v>
      </c>
    </row>
    <row r="287" spans="1:1" x14ac:dyDescent="0.3">
      <c r="A287" t="s">
        <v>412</v>
      </c>
    </row>
    <row r="288" spans="1:1" x14ac:dyDescent="0.3">
      <c r="A288" t="s">
        <v>414</v>
      </c>
    </row>
    <row r="289" spans="1:1" x14ac:dyDescent="0.3">
      <c r="A289" t="s">
        <v>415</v>
      </c>
    </row>
    <row r="290" spans="1:1" x14ac:dyDescent="0.3">
      <c r="A290" t="s">
        <v>417</v>
      </c>
    </row>
    <row r="291" spans="1:1" x14ac:dyDescent="0.3">
      <c r="A291" t="s">
        <v>418</v>
      </c>
    </row>
    <row r="292" spans="1:1" x14ac:dyDescent="0.3">
      <c r="A292" t="s">
        <v>420</v>
      </c>
    </row>
    <row r="293" spans="1:1" x14ac:dyDescent="0.3">
      <c r="A293" t="s">
        <v>421</v>
      </c>
    </row>
    <row r="294" spans="1:1" x14ac:dyDescent="0.3">
      <c r="A294" t="s">
        <v>422</v>
      </c>
    </row>
    <row r="295" spans="1:1" x14ac:dyDescent="0.3">
      <c r="A295" t="s">
        <v>423</v>
      </c>
    </row>
    <row r="296" spans="1:1" x14ac:dyDescent="0.3">
      <c r="A296" t="s">
        <v>424</v>
      </c>
    </row>
    <row r="297" spans="1:1" x14ac:dyDescent="0.3">
      <c r="A297" t="s">
        <v>426</v>
      </c>
    </row>
    <row r="298" spans="1:1" x14ac:dyDescent="0.3">
      <c r="A298" t="s">
        <v>428</v>
      </c>
    </row>
    <row r="299" spans="1:1" x14ac:dyDescent="0.3">
      <c r="A299" t="s">
        <v>429</v>
      </c>
    </row>
    <row r="300" spans="1:1" x14ac:dyDescent="0.3">
      <c r="A300" t="s">
        <v>430</v>
      </c>
    </row>
    <row r="301" spans="1:1" x14ac:dyDescent="0.3">
      <c r="A301" t="s">
        <v>431</v>
      </c>
    </row>
    <row r="302" spans="1:1" x14ac:dyDescent="0.3">
      <c r="A302" t="s">
        <v>432</v>
      </c>
    </row>
    <row r="303" spans="1:1" x14ac:dyDescent="0.3">
      <c r="A303" t="s">
        <v>433</v>
      </c>
    </row>
    <row r="304" spans="1:1" x14ac:dyDescent="0.3">
      <c r="A304" t="s">
        <v>437</v>
      </c>
    </row>
    <row r="305" spans="1:1" x14ac:dyDescent="0.3">
      <c r="A305" t="s">
        <v>438</v>
      </c>
    </row>
    <row r="306" spans="1:1" x14ac:dyDescent="0.3">
      <c r="A306" t="s">
        <v>439</v>
      </c>
    </row>
    <row r="307" spans="1:1" x14ac:dyDescent="0.3">
      <c r="A307" t="s">
        <v>440</v>
      </c>
    </row>
    <row r="308" spans="1:1" x14ac:dyDescent="0.3">
      <c r="A308" t="s">
        <v>441</v>
      </c>
    </row>
    <row r="309" spans="1:1" x14ac:dyDescent="0.3">
      <c r="A309" t="s">
        <v>442</v>
      </c>
    </row>
    <row r="310" spans="1:1" x14ac:dyDescent="0.3">
      <c r="A310" t="s">
        <v>443</v>
      </c>
    </row>
    <row r="311" spans="1:1" x14ac:dyDescent="0.3">
      <c r="A311" t="s">
        <v>444</v>
      </c>
    </row>
    <row r="312" spans="1:1" x14ac:dyDescent="0.3">
      <c r="A312" t="s">
        <v>445</v>
      </c>
    </row>
    <row r="313" spans="1:1" x14ac:dyDescent="0.3">
      <c r="A313" t="s">
        <v>446</v>
      </c>
    </row>
    <row r="314" spans="1:1" x14ac:dyDescent="0.3">
      <c r="A314" t="s">
        <v>447</v>
      </c>
    </row>
    <row r="315" spans="1:1" x14ac:dyDescent="0.3">
      <c r="A315" t="s">
        <v>448</v>
      </c>
    </row>
    <row r="316" spans="1:1" x14ac:dyDescent="0.3">
      <c r="A316" t="s">
        <v>449</v>
      </c>
    </row>
    <row r="317" spans="1:1" x14ac:dyDescent="0.3">
      <c r="A317" t="s">
        <v>450</v>
      </c>
    </row>
    <row r="318" spans="1:1" x14ac:dyDescent="0.3">
      <c r="A318" t="s">
        <v>452</v>
      </c>
    </row>
    <row r="319" spans="1:1" x14ac:dyDescent="0.3">
      <c r="A319" t="s">
        <v>453</v>
      </c>
    </row>
    <row r="320" spans="1:1" x14ac:dyDescent="0.3">
      <c r="A320" t="s">
        <v>454</v>
      </c>
    </row>
    <row r="321" spans="1:1" x14ac:dyDescent="0.3">
      <c r="A321" t="s">
        <v>455</v>
      </c>
    </row>
    <row r="322" spans="1:1" x14ac:dyDescent="0.3">
      <c r="A322" t="s">
        <v>456</v>
      </c>
    </row>
    <row r="323" spans="1:1" x14ac:dyDescent="0.3">
      <c r="A323" t="s">
        <v>457</v>
      </c>
    </row>
    <row r="324" spans="1:1" x14ac:dyDescent="0.3">
      <c r="A324" t="s">
        <v>451</v>
      </c>
    </row>
    <row r="325" spans="1:1" x14ac:dyDescent="0.3">
      <c r="A325" t="s">
        <v>458</v>
      </c>
    </row>
    <row r="326" spans="1:1" x14ac:dyDescent="0.3">
      <c r="A326" t="s">
        <v>461</v>
      </c>
    </row>
    <row r="327" spans="1:1" x14ac:dyDescent="0.3">
      <c r="A327" t="s">
        <v>463</v>
      </c>
    </row>
    <row r="328" spans="1:1" x14ac:dyDescent="0.3">
      <c r="A328" t="s">
        <v>464</v>
      </c>
    </row>
    <row r="329" spans="1:1" x14ac:dyDescent="0.3">
      <c r="A329" t="s">
        <v>465</v>
      </c>
    </row>
    <row r="330" spans="1:1" x14ac:dyDescent="0.3">
      <c r="A330" t="s">
        <v>466</v>
      </c>
    </row>
    <row r="331" spans="1:1" x14ac:dyDescent="0.3">
      <c r="A331" t="s">
        <v>416</v>
      </c>
    </row>
    <row r="332" spans="1:1" x14ac:dyDescent="0.3">
      <c r="A332" t="s">
        <v>467</v>
      </c>
    </row>
    <row r="333" spans="1:1" x14ac:dyDescent="0.3">
      <c r="A333" t="s">
        <v>469</v>
      </c>
    </row>
    <row r="334" spans="1:1" x14ac:dyDescent="0.3">
      <c r="A334" t="s">
        <v>435</v>
      </c>
    </row>
    <row r="335" spans="1:1" x14ac:dyDescent="0.3">
      <c r="A335" t="s">
        <v>471</v>
      </c>
    </row>
    <row r="336" spans="1:1" x14ac:dyDescent="0.3">
      <c r="A336" t="s">
        <v>473</v>
      </c>
    </row>
    <row r="337" spans="1:1" x14ac:dyDescent="0.3">
      <c r="A337" t="s">
        <v>474</v>
      </c>
    </row>
    <row r="338" spans="1:1" x14ac:dyDescent="0.3">
      <c r="A338" t="s">
        <v>472</v>
      </c>
    </row>
    <row r="339" spans="1:1" x14ac:dyDescent="0.3">
      <c r="A339" t="s">
        <v>475</v>
      </c>
    </row>
    <row r="340" spans="1:1" x14ac:dyDescent="0.3">
      <c r="A340" t="s">
        <v>476</v>
      </c>
    </row>
    <row r="341" spans="1:1" x14ac:dyDescent="0.3">
      <c r="A341" t="s">
        <v>477</v>
      </c>
    </row>
    <row r="342" spans="1:1" x14ac:dyDescent="0.3">
      <c r="A342" t="s">
        <v>478</v>
      </c>
    </row>
    <row r="343" spans="1:1" x14ac:dyDescent="0.3">
      <c r="A343" t="s">
        <v>479</v>
      </c>
    </row>
    <row r="344" spans="1:1" x14ac:dyDescent="0.3">
      <c r="A344" t="s">
        <v>480</v>
      </c>
    </row>
    <row r="345" spans="1:1" x14ac:dyDescent="0.3">
      <c r="A345" t="s">
        <v>481</v>
      </c>
    </row>
    <row r="346" spans="1:1" x14ac:dyDescent="0.3">
      <c r="A346" t="s">
        <v>482</v>
      </c>
    </row>
    <row r="347" spans="1:1" x14ac:dyDescent="0.3">
      <c r="A347" t="s">
        <v>484</v>
      </c>
    </row>
    <row r="348" spans="1:1" x14ac:dyDescent="0.3">
      <c r="A348" t="s">
        <v>486</v>
      </c>
    </row>
    <row r="349" spans="1:1" x14ac:dyDescent="0.3">
      <c r="A349" t="s">
        <v>487</v>
      </c>
    </row>
    <row r="350" spans="1:1" x14ac:dyDescent="0.3">
      <c r="A350" t="s">
        <v>488</v>
      </c>
    </row>
    <row r="351" spans="1:1" x14ac:dyDescent="0.3">
      <c r="A351" t="s">
        <v>489</v>
      </c>
    </row>
    <row r="352" spans="1:1" x14ac:dyDescent="0.3">
      <c r="A352" t="s">
        <v>490</v>
      </c>
    </row>
    <row r="353" spans="1:1" x14ac:dyDescent="0.3">
      <c r="A353" t="s">
        <v>491</v>
      </c>
    </row>
    <row r="354" spans="1:1" x14ac:dyDescent="0.3">
      <c r="A354" t="s">
        <v>470</v>
      </c>
    </row>
    <row r="355" spans="1:1" x14ac:dyDescent="0.3">
      <c r="A355" t="s">
        <v>492</v>
      </c>
    </row>
    <row r="356" spans="1:1" x14ac:dyDescent="0.3">
      <c r="A356" t="s">
        <v>493</v>
      </c>
    </row>
    <row r="357" spans="1:1" x14ac:dyDescent="0.3">
      <c r="A357" t="s">
        <v>494</v>
      </c>
    </row>
    <row r="358" spans="1:1" x14ac:dyDescent="0.3">
      <c r="A358" t="s">
        <v>496</v>
      </c>
    </row>
    <row r="359" spans="1:1" x14ac:dyDescent="0.3">
      <c r="A359" t="s">
        <v>468</v>
      </c>
    </row>
    <row r="360" spans="1:1" x14ac:dyDescent="0.3">
      <c r="A360" t="s">
        <v>498</v>
      </c>
    </row>
    <row r="361" spans="1:1" x14ac:dyDescent="0.3">
      <c r="A361" t="s">
        <v>499</v>
      </c>
    </row>
    <row r="362" spans="1:1" x14ac:dyDescent="0.3">
      <c r="A362" t="s">
        <v>500</v>
      </c>
    </row>
    <row r="363" spans="1:1" x14ac:dyDescent="0.3">
      <c r="A363" t="s">
        <v>501</v>
      </c>
    </row>
    <row r="364" spans="1:1" x14ac:dyDescent="0.3">
      <c r="A364" t="s">
        <v>503</v>
      </c>
    </row>
    <row r="365" spans="1:1" x14ac:dyDescent="0.3">
      <c r="A365" t="s">
        <v>504</v>
      </c>
    </row>
    <row r="366" spans="1:1" x14ac:dyDescent="0.3">
      <c r="A366" t="s">
        <v>459</v>
      </c>
    </row>
    <row r="367" spans="1:1" x14ac:dyDescent="0.3">
      <c r="A367" t="s">
        <v>497</v>
      </c>
    </row>
    <row r="368" spans="1:1" x14ac:dyDescent="0.3">
      <c r="A368" t="s">
        <v>508</v>
      </c>
    </row>
    <row r="369" spans="1:1" x14ac:dyDescent="0.3">
      <c r="A369" t="s">
        <v>510</v>
      </c>
    </row>
    <row r="370" spans="1:1" x14ac:dyDescent="0.3">
      <c r="A370" t="s">
        <v>511</v>
      </c>
    </row>
    <row r="371" spans="1:1" x14ac:dyDescent="0.3">
      <c r="A371" t="s">
        <v>512</v>
      </c>
    </row>
    <row r="372" spans="1:1" x14ac:dyDescent="0.3">
      <c r="A372" t="s">
        <v>513</v>
      </c>
    </row>
    <row r="373" spans="1:1" x14ac:dyDescent="0.3">
      <c r="A373" t="s">
        <v>514</v>
      </c>
    </row>
    <row r="374" spans="1:1" x14ac:dyDescent="0.3">
      <c r="A374" t="s">
        <v>515</v>
      </c>
    </row>
    <row r="375" spans="1:1" x14ac:dyDescent="0.3">
      <c r="A375" t="s">
        <v>516</v>
      </c>
    </row>
    <row r="376" spans="1:1" x14ac:dyDescent="0.3">
      <c r="A376" t="s">
        <v>517</v>
      </c>
    </row>
    <row r="377" spans="1:1" x14ac:dyDescent="0.3">
      <c r="A377" t="s">
        <v>519</v>
      </c>
    </row>
    <row r="378" spans="1:1" x14ac:dyDescent="0.3">
      <c r="A378" t="s">
        <v>520</v>
      </c>
    </row>
    <row r="379" spans="1:1" x14ac:dyDescent="0.3">
      <c r="A379" t="s">
        <v>521</v>
      </c>
    </row>
    <row r="380" spans="1:1" x14ac:dyDescent="0.3">
      <c r="A380" t="s">
        <v>522</v>
      </c>
    </row>
    <row r="381" spans="1:1" x14ac:dyDescent="0.3">
      <c r="A381" t="s">
        <v>507</v>
      </c>
    </row>
    <row r="382" spans="1:1" x14ac:dyDescent="0.3">
      <c r="A382" t="s">
        <v>523</v>
      </c>
    </row>
    <row r="383" spans="1:1" x14ac:dyDescent="0.3">
      <c r="A383" t="s">
        <v>524</v>
      </c>
    </row>
    <row r="384" spans="1:1" x14ac:dyDescent="0.3">
      <c r="A384" t="s">
        <v>526</v>
      </c>
    </row>
    <row r="385" spans="1:1" x14ac:dyDescent="0.3">
      <c r="A385" t="s">
        <v>527</v>
      </c>
    </row>
    <row r="386" spans="1:1" x14ac:dyDescent="0.3">
      <c r="A386" t="s">
        <v>528</v>
      </c>
    </row>
    <row r="387" spans="1:1" x14ac:dyDescent="0.3">
      <c r="A387" t="s">
        <v>529</v>
      </c>
    </row>
    <row r="388" spans="1:1" x14ac:dyDescent="0.3">
      <c r="A388" t="s">
        <v>530</v>
      </c>
    </row>
    <row r="389" spans="1:1" x14ac:dyDescent="0.3">
      <c r="A389" t="s">
        <v>525</v>
      </c>
    </row>
    <row r="390" spans="1:1" x14ac:dyDescent="0.3">
      <c r="A390" t="s">
        <v>531</v>
      </c>
    </row>
    <row r="391" spans="1:1" x14ac:dyDescent="0.3">
      <c r="A391" t="s">
        <v>532</v>
      </c>
    </row>
    <row r="392" spans="1:1" x14ac:dyDescent="0.3">
      <c r="A392" t="s">
        <v>533</v>
      </c>
    </row>
    <row r="393" spans="1:1" x14ac:dyDescent="0.3">
      <c r="A393" t="s">
        <v>534</v>
      </c>
    </row>
    <row r="394" spans="1:1" x14ac:dyDescent="0.3">
      <c r="A394" t="s">
        <v>537</v>
      </c>
    </row>
    <row r="395" spans="1:1" x14ac:dyDescent="0.3">
      <c r="A395" t="s">
        <v>538</v>
      </c>
    </row>
    <row r="396" spans="1:1" x14ac:dyDescent="0.3">
      <c r="A396" t="s">
        <v>539</v>
      </c>
    </row>
    <row r="397" spans="1:1" x14ac:dyDescent="0.3">
      <c r="A397" t="s">
        <v>540</v>
      </c>
    </row>
    <row r="398" spans="1:1" x14ac:dyDescent="0.3">
      <c r="A398" t="s">
        <v>541</v>
      </c>
    </row>
    <row r="399" spans="1:1" x14ac:dyDescent="0.3">
      <c r="A399" t="s">
        <v>542</v>
      </c>
    </row>
    <row r="400" spans="1:1" x14ac:dyDescent="0.3">
      <c r="A400" t="s">
        <v>506</v>
      </c>
    </row>
    <row r="401" spans="1:1" x14ac:dyDescent="0.3">
      <c r="A401" t="s">
        <v>543</v>
      </c>
    </row>
    <row r="402" spans="1:1" x14ac:dyDescent="0.3">
      <c r="A402" t="s">
        <v>546</v>
      </c>
    </row>
    <row r="403" spans="1:1" x14ac:dyDescent="0.3">
      <c r="A403" t="s">
        <v>547</v>
      </c>
    </row>
    <row r="404" spans="1:1" x14ac:dyDescent="0.3">
      <c r="A404" t="s">
        <v>548</v>
      </c>
    </row>
    <row r="405" spans="1:1" x14ac:dyDescent="0.3">
      <c r="A405" t="s">
        <v>549</v>
      </c>
    </row>
    <row r="406" spans="1:1" x14ac:dyDescent="0.3">
      <c r="A406" t="s">
        <v>550</v>
      </c>
    </row>
    <row r="407" spans="1:1" x14ac:dyDescent="0.3">
      <c r="A407" t="s">
        <v>544</v>
      </c>
    </row>
    <row r="408" spans="1:1" x14ac:dyDescent="0.3">
      <c r="A408" t="s">
        <v>551</v>
      </c>
    </row>
    <row r="409" spans="1:1" x14ac:dyDescent="0.3">
      <c r="A409" t="s">
        <v>552</v>
      </c>
    </row>
    <row r="410" spans="1:1" x14ac:dyDescent="0.3">
      <c r="A410" t="s">
        <v>553</v>
      </c>
    </row>
    <row r="411" spans="1:1" x14ac:dyDescent="0.3">
      <c r="A411" t="s">
        <v>554</v>
      </c>
    </row>
    <row r="412" spans="1:1" x14ac:dyDescent="0.3">
      <c r="A412" t="s">
        <v>555</v>
      </c>
    </row>
    <row r="413" spans="1:1" x14ac:dyDescent="0.3">
      <c r="A413" t="s">
        <v>556</v>
      </c>
    </row>
    <row r="414" spans="1:1" x14ac:dyDescent="0.3">
      <c r="A414" t="s">
        <v>557</v>
      </c>
    </row>
    <row r="415" spans="1:1" x14ac:dyDescent="0.3">
      <c r="A415" t="s">
        <v>558</v>
      </c>
    </row>
    <row r="416" spans="1:1" x14ac:dyDescent="0.3">
      <c r="A416" t="s">
        <v>559</v>
      </c>
    </row>
    <row r="417" spans="1:1" x14ac:dyDescent="0.3">
      <c r="A417" t="s">
        <v>560</v>
      </c>
    </row>
    <row r="418" spans="1:1" x14ac:dyDescent="0.3">
      <c r="A418" t="s">
        <v>561</v>
      </c>
    </row>
    <row r="419" spans="1:1" x14ac:dyDescent="0.3">
      <c r="A419" t="s">
        <v>563</v>
      </c>
    </row>
    <row r="420" spans="1:1" x14ac:dyDescent="0.3">
      <c r="A420" t="s">
        <v>564</v>
      </c>
    </row>
    <row r="421" spans="1:1" x14ac:dyDescent="0.3">
      <c r="A421" t="s">
        <v>565</v>
      </c>
    </row>
    <row r="422" spans="1:1" x14ac:dyDescent="0.3">
      <c r="A422" t="s">
        <v>567</v>
      </c>
    </row>
    <row r="423" spans="1:1" x14ac:dyDescent="0.3">
      <c r="A423" t="s">
        <v>568</v>
      </c>
    </row>
    <row r="424" spans="1:1" x14ac:dyDescent="0.3">
      <c r="A424" t="s">
        <v>566</v>
      </c>
    </row>
    <row r="425" spans="1:1" x14ac:dyDescent="0.3">
      <c r="A425" t="s">
        <v>535</v>
      </c>
    </row>
    <row r="426" spans="1:1" x14ac:dyDescent="0.3">
      <c r="A426" t="s">
        <v>569</v>
      </c>
    </row>
    <row r="427" spans="1:1" x14ac:dyDescent="0.3">
      <c r="A427" t="s">
        <v>570</v>
      </c>
    </row>
    <row r="428" spans="1:1" x14ac:dyDescent="0.3">
      <c r="A428" t="s">
        <v>571</v>
      </c>
    </row>
    <row r="429" spans="1:1" x14ac:dyDescent="0.3">
      <c r="A429" t="s">
        <v>572</v>
      </c>
    </row>
    <row r="430" spans="1:1" x14ac:dyDescent="0.3">
      <c r="A430" t="s">
        <v>573</v>
      </c>
    </row>
    <row r="431" spans="1:1" x14ac:dyDescent="0.3">
      <c r="A431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M11" sqref="M11"/>
    </sheetView>
  </sheetViews>
  <sheetFormatPr defaultRowHeight="14.4" x14ac:dyDescent="0.3"/>
  <cols>
    <col min="1" max="1" width="14.5546875" bestFit="1" customWidth="1"/>
    <col min="2" max="2" width="13.109375" bestFit="1" customWidth="1"/>
  </cols>
  <sheetData>
    <row r="1" spans="1:7" x14ac:dyDescent="0.3">
      <c r="A1" t="s">
        <v>614</v>
      </c>
      <c r="B1" t="s">
        <v>22</v>
      </c>
      <c r="F1" t="s">
        <v>582</v>
      </c>
      <c r="G1" t="s">
        <v>600</v>
      </c>
    </row>
    <row r="2" spans="1:7" x14ac:dyDescent="0.3">
      <c r="A2" s="2">
        <v>1407848000</v>
      </c>
      <c r="B2" s="2">
        <v>873592000</v>
      </c>
      <c r="E2" t="s">
        <v>599</v>
      </c>
      <c r="F2">
        <v>147</v>
      </c>
      <c r="G2">
        <v>143</v>
      </c>
    </row>
    <row r="3" spans="1:7" x14ac:dyDescent="0.3">
      <c r="A3" s="2">
        <v>1663000000</v>
      </c>
      <c r="B3" s="2">
        <v>1148231000</v>
      </c>
      <c r="E3" t="s">
        <v>598</v>
      </c>
      <c r="F3">
        <v>303</v>
      </c>
      <c r="G3">
        <v>303</v>
      </c>
    </row>
    <row r="4" spans="1:7" x14ac:dyDescent="0.3">
      <c r="A4" s="2">
        <v>1913149000</v>
      </c>
      <c r="B4" s="2">
        <v>1282236000</v>
      </c>
      <c r="E4" t="s">
        <v>597</v>
      </c>
      <c r="F4">
        <v>219</v>
      </c>
      <c r="G4">
        <v>219</v>
      </c>
    </row>
    <row r="5" spans="1:7" x14ac:dyDescent="0.3">
      <c r="A5" s="2">
        <v>1924400000</v>
      </c>
      <c r="B5" s="2">
        <v>1328817000</v>
      </c>
      <c r="E5" t="s">
        <v>596</v>
      </c>
      <c r="F5">
        <v>167</v>
      </c>
      <c r="G5">
        <v>165</v>
      </c>
    </row>
    <row r="6" spans="1:7" x14ac:dyDescent="0.3">
      <c r="A6" s="2">
        <v>2069600000</v>
      </c>
      <c r="B6" s="2">
        <v>1373947000</v>
      </c>
      <c r="E6" t="s">
        <v>595</v>
      </c>
      <c r="F6">
        <v>107</v>
      </c>
      <c r="G6">
        <v>105</v>
      </c>
    </row>
    <row r="7" spans="1:7" x14ac:dyDescent="0.3">
      <c r="A7" s="2">
        <v>2073000000</v>
      </c>
      <c r="B7" s="2">
        <v>1405358000</v>
      </c>
      <c r="E7" t="s">
        <v>594</v>
      </c>
      <c r="F7">
        <v>744</v>
      </c>
      <c r="G7">
        <v>748</v>
      </c>
    </row>
    <row r="8" spans="1:7" x14ac:dyDescent="0.3">
      <c r="A8" s="2">
        <v>2089100000</v>
      </c>
      <c r="B8" s="2">
        <v>1481314000</v>
      </c>
    </row>
    <row r="9" spans="1:7" x14ac:dyDescent="0.3">
      <c r="A9" s="2">
        <v>2369300000</v>
      </c>
      <c r="B9" s="2">
        <v>1581623000</v>
      </c>
    </row>
    <row r="10" spans="1:7" x14ac:dyDescent="0.3">
      <c r="A10" s="2">
        <v>2993489000</v>
      </c>
      <c r="B10" s="2">
        <v>1792000000</v>
      </c>
    </row>
    <row r="11" spans="1:7" x14ac:dyDescent="0.3">
      <c r="A11" s="2">
        <v>3134800000</v>
      </c>
      <c r="B11" s="2">
        <v>1793557000</v>
      </c>
    </row>
    <row r="12" spans="1:7" x14ac:dyDescent="0.3">
      <c r="A12" s="2">
        <v>3326106000</v>
      </c>
      <c r="B12" s="2">
        <v>2168652000</v>
      </c>
    </row>
    <row r="13" spans="1:7" x14ac:dyDescent="0.3">
      <c r="A13" s="2">
        <v>3334213000</v>
      </c>
      <c r="B13" s="2">
        <v>2312200000</v>
      </c>
    </row>
    <row r="14" spans="1:7" x14ac:dyDescent="0.3">
      <c r="A14" s="2">
        <v>3414500000</v>
      </c>
      <c r="B14" s="2">
        <v>2375923000</v>
      </c>
    </row>
    <row r="15" spans="1:7" x14ac:dyDescent="0.3">
      <c r="A15" s="2">
        <v>3791000000</v>
      </c>
      <c r="B15" s="2">
        <v>2633689000</v>
      </c>
    </row>
    <row r="16" spans="1:7" x14ac:dyDescent="0.3">
      <c r="A16" s="2">
        <v>3823713000</v>
      </c>
      <c r="B16" s="2">
        <v>2665000000</v>
      </c>
    </row>
    <row r="17" spans="1:2" x14ac:dyDescent="0.3">
      <c r="A17" s="2">
        <v>4245895000</v>
      </c>
      <c r="B17" s="2">
        <v>2842781000</v>
      </c>
    </row>
    <row r="18" spans="1:2" x14ac:dyDescent="0.3">
      <c r="A18" s="2">
        <v>4245964000</v>
      </c>
      <c r="B18" s="2">
        <v>2918434000</v>
      </c>
    </row>
    <row r="19" spans="1:2" x14ac:dyDescent="0.3">
      <c r="A19" s="2">
        <v>4306800000</v>
      </c>
      <c r="B19" s="2">
        <v>3050195000</v>
      </c>
    </row>
    <row r="20" spans="1:2" x14ac:dyDescent="0.3">
      <c r="A20" s="2">
        <v>4474000000</v>
      </c>
      <c r="B20" s="2">
        <v>3368545000</v>
      </c>
    </row>
    <row r="21" spans="1:2" x14ac:dyDescent="0.3">
      <c r="A21" s="2">
        <v>4657000000</v>
      </c>
      <c r="B21" s="2">
        <v>3598916000</v>
      </c>
    </row>
    <row r="22" spans="1:2" x14ac:dyDescent="0.3">
      <c r="A22" s="2">
        <v>4954619000</v>
      </c>
      <c r="B22" s="2">
        <v>3641390000</v>
      </c>
    </row>
    <row r="23" spans="1:2" x14ac:dyDescent="0.3">
      <c r="A23" s="2">
        <v>5054980000</v>
      </c>
      <c r="B23" s="2">
        <v>3797000000</v>
      </c>
    </row>
    <row r="24" spans="1:2" x14ac:dyDescent="0.3">
      <c r="A24" s="2">
        <v>5703000000</v>
      </c>
      <c r="B24" s="2">
        <v>3946000000</v>
      </c>
    </row>
    <row r="25" spans="1:2" x14ac:dyDescent="0.3">
      <c r="A25" s="2">
        <v>5920269000</v>
      </c>
      <c r="B25" s="2">
        <v>4055240000</v>
      </c>
    </row>
    <row r="26" spans="1:2" x14ac:dyDescent="0.3">
      <c r="A26" s="2">
        <v>5992215000</v>
      </c>
      <c r="B26" s="2">
        <v>4069746000</v>
      </c>
    </row>
    <row r="27" spans="1:2" x14ac:dyDescent="0.3">
      <c r="A27" s="2">
        <v>6351900000</v>
      </c>
      <c r="B27" s="2">
        <v>4280159000</v>
      </c>
    </row>
    <row r="28" spans="1:2" x14ac:dyDescent="0.3">
      <c r="A28" s="2">
        <v>6419285000</v>
      </c>
      <c r="B28" s="2">
        <v>4292100000</v>
      </c>
    </row>
    <row r="29" spans="1:2" x14ac:dyDescent="0.3">
      <c r="A29" s="2">
        <v>6761000000</v>
      </c>
      <c r="B29" s="2">
        <v>4365400000</v>
      </c>
    </row>
    <row r="30" spans="1:2" x14ac:dyDescent="0.3">
      <c r="A30" s="2">
        <v>7155096000</v>
      </c>
      <c r="B30" s="2">
        <v>4374562000</v>
      </c>
    </row>
    <row r="31" spans="1:2" x14ac:dyDescent="0.3">
      <c r="A31" s="2">
        <v>8417200000</v>
      </c>
      <c r="B31" s="2">
        <v>4436000000</v>
      </c>
    </row>
    <row r="32" spans="1:2" x14ac:dyDescent="0.3">
      <c r="A32" s="2">
        <v>8950045000</v>
      </c>
      <c r="B32" s="2">
        <v>4856000000</v>
      </c>
    </row>
    <row r="33" spans="1:2" x14ac:dyDescent="0.3">
      <c r="A33" s="2">
        <v>11245000000</v>
      </c>
      <c r="B33" s="2">
        <v>4986566000</v>
      </c>
    </row>
    <row r="34" spans="1:2" x14ac:dyDescent="0.3">
      <c r="A34" s="2">
        <v>11359113000</v>
      </c>
      <c r="B34" s="2">
        <v>5112000000</v>
      </c>
    </row>
    <row r="35" spans="1:2" x14ac:dyDescent="0.3">
      <c r="A35" s="2">
        <v>11818376000</v>
      </c>
      <c r="B35" s="2">
        <v>5664800000</v>
      </c>
    </row>
    <row r="36" spans="1:2" x14ac:dyDescent="0.3">
      <c r="A36" s="2">
        <v>12026000000</v>
      </c>
      <c r="B36" s="2">
        <v>5795800000</v>
      </c>
    </row>
    <row r="37" spans="1:2" x14ac:dyDescent="0.3">
      <c r="A37" s="2">
        <v>12237000000</v>
      </c>
      <c r="B37" s="2">
        <v>6332400000</v>
      </c>
    </row>
    <row r="38" spans="1:2" x14ac:dyDescent="0.3">
      <c r="A38" s="2">
        <v>13015704000</v>
      </c>
      <c r="B38" s="2">
        <v>6824000000</v>
      </c>
    </row>
    <row r="39" spans="1:2" x14ac:dyDescent="0.3">
      <c r="A39" s="2">
        <v>13107000000</v>
      </c>
      <c r="B39" s="2">
        <v>6906000000</v>
      </c>
    </row>
    <row r="40" spans="1:2" x14ac:dyDescent="0.3">
      <c r="A40" s="2">
        <v>13983000000</v>
      </c>
      <c r="B40" s="2">
        <v>7346472000</v>
      </c>
    </row>
    <row r="41" spans="1:2" x14ac:dyDescent="0.3">
      <c r="A41" s="2">
        <v>14135000000</v>
      </c>
      <c r="B41" s="2">
        <v>7509000000</v>
      </c>
    </row>
    <row r="42" spans="1:2" x14ac:dyDescent="0.3">
      <c r="A42" s="2">
        <v>16311000000</v>
      </c>
      <c r="B42" s="2">
        <v>7819000000</v>
      </c>
    </row>
    <row r="43" spans="1:2" x14ac:dyDescent="0.3">
      <c r="A43" s="2">
        <v>16596800000</v>
      </c>
      <c r="B43" s="2">
        <v>7872000000</v>
      </c>
    </row>
    <row r="44" spans="1:2" x14ac:dyDescent="0.3">
      <c r="A44" s="2">
        <v>17301000000</v>
      </c>
      <c r="B44" s="2">
        <v>8257000000</v>
      </c>
    </row>
    <row r="45" spans="1:2" x14ac:dyDescent="0.3">
      <c r="A45" s="2">
        <v>17699000000</v>
      </c>
      <c r="B45" s="2">
        <v>8312000000</v>
      </c>
    </row>
    <row r="46" spans="1:2" x14ac:dyDescent="0.3">
      <c r="A46" s="2">
        <v>18260400000</v>
      </c>
      <c r="B46" s="2">
        <v>9073000000</v>
      </c>
    </row>
    <row r="47" spans="1:2" x14ac:dyDescent="0.3">
      <c r="A47" s="2">
        <v>21963000000</v>
      </c>
      <c r="B47" s="2">
        <v>11390000000</v>
      </c>
    </row>
    <row r="48" spans="1:2" x14ac:dyDescent="0.3">
      <c r="A48" s="2">
        <v>23700000000</v>
      </c>
      <c r="B48" s="2">
        <v>11778000000</v>
      </c>
    </row>
    <row r="49" spans="1:2" x14ac:dyDescent="0.3">
      <c r="A49" s="2">
        <v>24669000000</v>
      </c>
      <c r="B49" s="2">
        <v>12825000000</v>
      </c>
    </row>
    <row r="50" spans="1:2" x14ac:dyDescent="0.3">
      <c r="A50" s="2">
        <v>24855000000</v>
      </c>
      <c r="B50" s="2">
        <v>14351000000</v>
      </c>
    </row>
    <row r="51" spans="1:2" x14ac:dyDescent="0.3">
      <c r="A51" s="2">
        <v>27351573000</v>
      </c>
      <c r="B51" s="2">
        <v>15351000000</v>
      </c>
    </row>
    <row r="52" spans="1:2" x14ac:dyDescent="0.3">
      <c r="A52" s="2">
        <v>30871000000</v>
      </c>
      <c r="B52" s="2">
        <v>20421000000</v>
      </c>
    </row>
    <row r="53" spans="1:2" x14ac:dyDescent="0.3">
      <c r="A53" s="2">
        <v>30930000000</v>
      </c>
      <c r="B53" s="2">
        <v>24866000000</v>
      </c>
    </row>
    <row r="54" spans="1:2" x14ac:dyDescent="0.3">
      <c r="A54" s="2">
        <v>37152000000</v>
      </c>
      <c r="B54" s="2">
        <v>48607000000</v>
      </c>
    </row>
    <row r="55" spans="1:2" x14ac:dyDescent="0.3">
      <c r="A55" s="2">
        <v>37773000000</v>
      </c>
      <c r="B55" s="2">
        <v>52708000000</v>
      </c>
    </row>
    <row r="56" spans="1:2" x14ac:dyDescent="0.3">
      <c r="A56" s="2">
        <v>37795400000</v>
      </c>
      <c r="B56" s="2">
        <v>55123000000</v>
      </c>
    </row>
    <row r="57" spans="1:2" x14ac:dyDescent="0.3">
      <c r="A57" s="2">
        <v>39055000000</v>
      </c>
      <c r="B57" s="2">
        <v>77849000000</v>
      </c>
    </row>
    <row r="58" spans="1:2" x14ac:dyDescent="0.3">
      <c r="A58" s="2">
        <v>44287000000</v>
      </c>
      <c r="B58" s="2">
        <v>102874000000</v>
      </c>
    </row>
    <row r="59" spans="1:2" x14ac:dyDescent="0.3">
      <c r="A59" s="2">
        <v>45358000000</v>
      </c>
      <c r="B59" s="2">
        <v>112298000000</v>
      </c>
    </row>
    <row r="60" spans="1:2" x14ac:dyDescent="0.3">
      <c r="A60" s="2">
        <v>54127000000</v>
      </c>
      <c r="B60" s="2">
        <v>170910000000</v>
      </c>
    </row>
    <row r="61" spans="1:2" x14ac:dyDescent="0.3">
      <c r="A61" s="2">
        <v>55656000000</v>
      </c>
    </row>
    <row r="62" spans="1:2" x14ac:dyDescent="0.3">
      <c r="A62" s="2">
        <v>56600000000</v>
      </c>
    </row>
    <row r="63" spans="1:2" x14ac:dyDescent="0.3">
      <c r="A63" s="2">
        <v>86623000000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5" width="14.44140625" bestFit="1" customWidth="1"/>
    <col min="11" max="14" width="14" bestFit="1" customWidth="1"/>
  </cols>
  <sheetData>
    <row r="1" spans="1:14" x14ac:dyDescent="0.3">
      <c r="A1" t="s">
        <v>593</v>
      </c>
      <c r="B1" t="s">
        <v>17</v>
      </c>
    </row>
    <row r="4" spans="1:14" x14ac:dyDescent="0.3">
      <c r="A4" t="s">
        <v>592</v>
      </c>
      <c r="B4" t="s">
        <v>11</v>
      </c>
      <c r="C4" t="s">
        <v>15</v>
      </c>
      <c r="D4" t="s">
        <v>16</v>
      </c>
      <c r="E4" t="s">
        <v>20</v>
      </c>
    </row>
    <row r="5" spans="1:14" x14ac:dyDescent="0.3">
      <c r="A5" s="6" t="s">
        <v>591</v>
      </c>
      <c r="B5" s="9" cm="1">
        <f t="array" ref="B5">INDEX(revenue,MATCH(1,($B$1=tickers)*(B$4=years),0))</f>
        <v>6205003000</v>
      </c>
      <c r="C5" s="9" cm="1">
        <f t="array" ref="C5">INDEX(revenue,MATCH(1,($B$1=tickers)*(C$4=years),0))</f>
        <v>6493814000</v>
      </c>
      <c r="D5" s="9" cm="1">
        <f t="array" ref="D5">INDEX(revenue,MATCH(1,($B$1=tickers)*(D$4=years),0))</f>
        <v>9843861000</v>
      </c>
      <c r="E5" s="9" cm="1">
        <f t="array" ref="E5">INDEX(revenue,MATCH(1,($B$1=tickers)*(E$4=years),0))</f>
        <v>9737018000</v>
      </c>
      <c r="K5" s="2"/>
      <c r="L5" s="2"/>
      <c r="M5" s="2"/>
      <c r="N5" s="2"/>
    </row>
    <row r="6" spans="1:14" x14ac:dyDescent="0.3">
      <c r="A6" t="s">
        <v>590</v>
      </c>
      <c r="B6" s="2" cm="1">
        <f t="array" ref="B6">INDEX(cogs,MATCH(1,($B$1=tickers)*(B$4=years),0))</f>
        <v>3106967000</v>
      </c>
      <c r="C6" s="2" cm="1">
        <f t="array" ref="C6">INDEX(cogs,MATCH(1,($B$1=tickers)*(C$4=years),0))</f>
        <v>3241668000</v>
      </c>
      <c r="D6" s="2" cm="1">
        <f t="array" ref="D6">INDEX(cogs,MATCH(1,($B$1=tickers)*(D$4=years),0))</f>
        <v>5390248000</v>
      </c>
      <c r="E6" s="2" cm="1">
        <f t="array" ref="E6">INDEX(cogs,MATCH(1,($B$1=tickers)*(E$4=years),0))</f>
        <v>5314246000</v>
      </c>
      <c r="K6" s="2"/>
      <c r="L6" s="2"/>
      <c r="M6" s="2"/>
      <c r="N6" s="2"/>
    </row>
    <row r="7" spans="1:14" x14ac:dyDescent="0.3">
      <c r="A7" s="6" t="s">
        <v>589</v>
      </c>
      <c r="B7" s="9">
        <v>3098036000</v>
      </c>
      <c r="C7" s="9">
        <v>3252146000</v>
      </c>
      <c r="D7" s="9">
        <v>4453613000</v>
      </c>
      <c r="E7" s="9">
        <v>4422772000</v>
      </c>
      <c r="K7" s="2"/>
      <c r="L7" s="2"/>
      <c r="M7" s="2"/>
      <c r="N7" s="2"/>
    </row>
    <row r="8" spans="1:14" x14ac:dyDescent="0.3">
      <c r="A8" t="s">
        <v>588</v>
      </c>
      <c r="B8" s="2" cm="1">
        <f t="array" ref="B8">INDEX(SGA,MATCH(1,($B$1=tickers)*(B$4=years),0))</f>
        <v>2440721000</v>
      </c>
      <c r="C8" s="2" cm="1">
        <f t="array" ref="C8">INDEX(SGA,MATCH(1,($B$1=tickers)*(C$4=years),0))</f>
        <v>2591828000</v>
      </c>
      <c r="D8" s="2" cm="1">
        <f t="array" ref="D8">INDEX(SGA,MATCH(1,($B$1=tickers)*(D$4=years),0))</f>
        <v>3601903000</v>
      </c>
      <c r="E8" s="2" cm="1">
        <f t="array" ref="E8">INDEX(SGA,MATCH(1,($B$1=tickers)*(E$4=years),0))</f>
        <v>3596992000</v>
      </c>
      <c r="K8" s="2"/>
      <c r="L8" s="2"/>
      <c r="M8" s="2"/>
      <c r="N8" s="2"/>
    </row>
    <row r="9" spans="1:14" x14ac:dyDescent="0.3">
      <c r="A9" t="s">
        <v>587</v>
      </c>
      <c r="B9" s="2" cm="1">
        <f t="array" ref="B9">INDEX(research,MATCH(1,($B$1=tickers)*(B$4=years),0))</f>
        <v>0</v>
      </c>
      <c r="C9" s="2" cm="1">
        <f t="array" ref="C9">INDEX(research,MATCH(1,($B$1=tickers)*(C$4=years),0))</f>
        <v>0</v>
      </c>
      <c r="D9" s="2" cm="1">
        <f t="array" ref="D9">INDEX(research,MATCH(1,($B$1=tickers)*(D$4=years),0))</f>
        <v>0</v>
      </c>
      <c r="E9" s="2" cm="1">
        <f t="array" ref="E9">INDEX(research,MATCH(1,($B$1=tickers)*(E$4=years),0))</f>
        <v>0</v>
      </c>
      <c r="K9" s="2"/>
      <c r="L9" s="2"/>
      <c r="M9" s="2"/>
      <c r="N9" s="2"/>
    </row>
    <row r="10" spans="1:14" x14ac:dyDescent="0.3">
      <c r="A10" t="s">
        <v>586</v>
      </c>
      <c r="B10" s="2" cm="1">
        <f t="array" ref="B10">INDEX(operating,MATCH(1,($B$1=tickers)*(B$4=years),0))</f>
        <v>0</v>
      </c>
      <c r="C10" s="2" cm="1">
        <f t="array" ref="C10">INDEX(operating,MATCH(1,($B$1=tickers)*(C$4=years),0))</f>
        <v>0</v>
      </c>
      <c r="D10" s="2" cm="1">
        <f t="array" ref="D10">INDEX(operating,MATCH(1,($B$1=tickers)*(D$4=years),0))</f>
        <v>0</v>
      </c>
      <c r="E10" s="2" cm="1">
        <f t="array" ref="E10">INDEX(operating,MATCH(1,($B$1=tickers)*(E$4=years),0))</f>
        <v>0</v>
      </c>
      <c r="K10" s="2"/>
      <c r="L10" s="2"/>
      <c r="M10" s="2"/>
      <c r="N10" s="2"/>
    </row>
    <row r="11" spans="1:14" x14ac:dyDescent="0.3">
      <c r="A11" s="6" t="s">
        <v>585</v>
      </c>
      <c r="B11" s="9">
        <f>B8+B10+B9</f>
        <v>2440721000</v>
      </c>
      <c r="C11" s="9">
        <f t="shared" ref="C11:E11" si="0">C8+C10+C9</f>
        <v>2591828000</v>
      </c>
      <c r="D11" s="9">
        <f t="shared" si="0"/>
        <v>3601903000</v>
      </c>
      <c r="E11" s="9">
        <f t="shared" si="0"/>
        <v>3596992000</v>
      </c>
      <c r="K11" s="2"/>
      <c r="L11" s="2"/>
      <c r="M11" s="2"/>
      <c r="N11" s="2"/>
    </row>
    <row r="12" spans="1:14" x14ac:dyDescent="0.3">
      <c r="A12" s="6" t="s">
        <v>584</v>
      </c>
      <c r="B12" s="9">
        <f>B7-B11</f>
        <v>657315000</v>
      </c>
      <c r="C12" s="9">
        <f t="shared" ref="C12:E12" si="1">C7-C11</f>
        <v>660318000</v>
      </c>
      <c r="D12" s="9">
        <f t="shared" si="1"/>
        <v>851710000</v>
      </c>
      <c r="E12" s="9">
        <f t="shared" si="1"/>
        <v>825780000</v>
      </c>
      <c r="K12" s="2"/>
      <c r="L12" s="2"/>
      <c r="M12" s="2"/>
      <c r="N12" s="2"/>
    </row>
  </sheetData>
  <dataConsolidate/>
  <dataValidations count="1">
    <dataValidation type="list" allowBlank="1" showInputMessage="1" showErrorMessage="1" sqref="A1:B1" xr:uid="{987D660E-415F-462E-AEEF-BB7F3EA3597B}">
      <formula1>ticker_list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C39E-7111-4157-8200-16765BB8D7ED}">
  <dimension ref="A1:G37"/>
  <sheetViews>
    <sheetView tabSelected="1" workbookViewId="0">
      <selection activeCell="F12" sqref="F12"/>
    </sheetView>
  </sheetViews>
  <sheetFormatPr defaultRowHeight="14.4" x14ac:dyDescent="0.3"/>
  <cols>
    <col min="1" max="1" width="34.44140625" bestFit="1" customWidth="1"/>
    <col min="2" max="5" width="18.77734375" bestFit="1" customWidth="1"/>
    <col min="6" max="7" width="15.44140625" bestFit="1" customWidth="1"/>
  </cols>
  <sheetData>
    <row r="1" spans="1:7" x14ac:dyDescent="0.3">
      <c r="A1" s="5" t="s">
        <v>593</v>
      </c>
      <c r="B1" s="6" t="s">
        <v>351</v>
      </c>
    </row>
    <row r="4" spans="1:7" x14ac:dyDescent="0.3">
      <c r="A4" s="7" t="s">
        <v>592</v>
      </c>
      <c r="B4" s="7" t="s">
        <v>11</v>
      </c>
      <c r="C4" s="7" t="s">
        <v>15</v>
      </c>
      <c r="D4" s="7" t="s">
        <v>16</v>
      </c>
      <c r="E4" s="7" t="s">
        <v>20</v>
      </c>
      <c r="F4" s="7" t="s">
        <v>605</v>
      </c>
      <c r="G4" s="7" t="s">
        <v>604</v>
      </c>
    </row>
    <row r="5" spans="1:7" x14ac:dyDescent="0.3">
      <c r="A5" s="6" t="s">
        <v>591</v>
      </c>
      <c r="B5" s="19" cm="1">
        <f t="array" ref="B5">INDEX(revenue,MATCH(1,($B$1=tickers)*(B$4=years),0))</f>
        <v>19279000000</v>
      </c>
      <c r="C5" s="19" cm="1">
        <f t="array" ref="C5">INDEX(revenue,MATCH(1,($B$1=tickers)*(C$4=years),0))</f>
        <v>19031000000</v>
      </c>
      <c r="D5" s="19" cm="1">
        <f t="array" ref="D5">INDEX(revenue,MATCH(1,($B$1=tickers)*(D$4=years),0))</f>
        <v>19023000000</v>
      </c>
      <c r="E5" s="19" cm="1">
        <f t="array" ref="E5">INDEX(revenue,MATCH(1,($B$1=tickers)*(E$4=years),0))</f>
        <v>19204000000</v>
      </c>
      <c r="F5" s="14">
        <f>E5*(1+F18)</f>
        <v>19588080000</v>
      </c>
      <c r="G5" s="14">
        <f>F5*(1+G18)</f>
        <v>19979841600</v>
      </c>
    </row>
    <row r="6" spans="1:7" x14ac:dyDescent="0.3">
      <c r="A6" t="s">
        <v>590</v>
      </c>
      <c r="B6" s="20" cm="1">
        <f t="array" ref="B6">INDEX(cogs,MATCH(1,($B$1=tickers)*(B$4=years),0))</f>
        <v>12289000000</v>
      </c>
      <c r="C6" s="20" cm="1">
        <f t="array" ref="C6">INDEX(cogs,MATCH(1,($B$1=tickers)*(C$4=years),0))</f>
        <v>12087000000</v>
      </c>
      <c r="D6" s="20" cm="1">
        <f t="array" ref="D6">INDEX(cogs,MATCH(1,($B$1=tickers)*(D$4=years),0))</f>
        <v>12098000000</v>
      </c>
      <c r="E6" s="20" cm="1">
        <f t="array" ref="E6">INDEX(cogs,MATCH(1,($B$1=tickers)*(E$4=years),0))</f>
        <v>12265000000</v>
      </c>
      <c r="F6" s="10"/>
      <c r="G6" s="10"/>
    </row>
    <row r="7" spans="1:7" x14ac:dyDescent="0.3">
      <c r="A7" s="6" t="s">
        <v>589</v>
      </c>
      <c r="B7" s="19">
        <v>3098036000</v>
      </c>
      <c r="C7" s="19">
        <v>3252146000</v>
      </c>
      <c r="D7" s="19">
        <v>4453613000</v>
      </c>
      <c r="E7" s="19">
        <v>4422772000</v>
      </c>
      <c r="F7" s="14">
        <f>F5*F19</f>
        <v>15670464000</v>
      </c>
      <c r="G7" s="14">
        <f>F7*G19</f>
        <v>12536371200</v>
      </c>
    </row>
    <row r="8" spans="1:7" x14ac:dyDescent="0.3">
      <c r="A8" t="s">
        <v>588</v>
      </c>
      <c r="B8" s="20" cm="1">
        <f t="array" ref="B8">INDEX(SGA,MATCH(1,($B$1=tickers)*(B$4=years),0))</f>
        <v>4267000000</v>
      </c>
      <c r="C8" s="20" cm="1">
        <f t="array" ref="C8">INDEX(SGA,MATCH(1,($B$1=tickers)*(C$4=years),0))</f>
        <v>4313000000</v>
      </c>
      <c r="D8" s="20" cm="1">
        <f t="array" ref="D8">INDEX(SGA,MATCH(1,($B$1=tickers)*(D$4=years),0))</f>
        <v>4350000000</v>
      </c>
      <c r="E8" s="20" cm="1">
        <f t="array" ref="E8">INDEX(SGA,MATCH(1,($B$1=tickers)*(E$4=years),0))</f>
        <v>4452000000</v>
      </c>
      <c r="F8" s="10"/>
      <c r="G8" s="10"/>
    </row>
    <row r="9" spans="1:7" x14ac:dyDescent="0.3">
      <c r="A9" t="s">
        <v>587</v>
      </c>
      <c r="B9" s="15" cm="1">
        <f t="array" ref="B9">INDEX(research,MATCH(1,($B$1=tickers)*(B$4=years),0))</f>
        <v>0</v>
      </c>
      <c r="C9" s="15" cm="1">
        <f t="array" ref="C9">INDEX(research,MATCH(1,($B$1=tickers)*(C$4=years),0))</f>
        <v>0</v>
      </c>
      <c r="D9" s="15" cm="1">
        <f t="array" ref="D9">INDEX(research,MATCH(1,($B$1=tickers)*(D$4=years),0))</f>
        <v>0</v>
      </c>
      <c r="E9" s="15" cm="1">
        <f t="array" ref="E9">INDEX(research,MATCH(1,($B$1=tickers)*(E$4=years),0))</f>
        <v>0</v>
      </c>
      <c r="F9" s="10"/>
      <c r="G9" s="10"/>
    </row>
    <row r="10" spans="1:7" x14ac:dyDescent="0.3">
      <c r="A10" t="s">
        <v>586</v>
      </c>
      <c r="B10" s="15" cm="1">
        <f t="array" ref="B10">INDEX(operating,MATCH(1,($B$1=tickers)*(B$4=years),0))</f>
        <v>833000000</v>
      </c>
      <c r="C10" s="15" cm="1">
        <f t="array" ref="C10">INDEX(operating,MATCH(1,($B$1=tickers)*(C$4=years),0))</f>
        <v>889000000</v>
      </c>
      <c r="D10" s="15" cm="1">
        <f t="array" ref="D10">INDEX(operating,MATCH(1,($B$1=tickers)*(D$4=years),0))</f>
        <v>886000000</v>
      </c>
      <c r="E10" s="15" cm="1">
        <f t="array" ref="E10">INDEX(operating,MATCH(1,($B$1=tickers)*(E$4=years),0))</f>
        <v>934000000</v>
      </c>
      <c r="F10" s="10"/>
      <c r="G10" s="10"/>
    </row>
    <row r="11" spans="1:7" x14ac:dyDescent="0.3">
      <c r="A11" s="6" t="s">
        <v>585</v>
      </c>
      <c r="B11" s="13">
        <f>B8+B10+B9</f>
        <v>5100000000</v>
      </c>
      <c r="C11" s="13">
        <f t="shared" ref="C11:E11" si="0">C8+C10+C9</f>
        <v>5202000000</v>
      </c>
      <c r="D11" s="13">
        <f t="shared" si="0"/>
        <v>5236000000</v>
      </c>
      <c r="E11" s="13">
        <f t="shared" si="0"/>
        <v>5386000000</v>
      </c>
      <c r="F11" s="21">
        <f>F5*F20</f>
        <v>391761600</v>
      </c>
      <c r="G11" s="21">
        <f>G5*G20</f>
        <v>399596832</v>
      </c>
    </row>
    <row r="12" spans="1:7" x14ac:dyDescent="0.3">
      <c r="A12" s="6" t="s">
        <v>584</v>
      </c>
      <c r="B12" s="13">
        <f>B7-B11</f>
        <v>-2001964000</v>
      </c>
      <c r="C12" s="13">
        <f t="shared" ref="C12:E12" si="1">C7-C11</f>
        <v>-1949854000</v>
      </c>
      <c r="D12" s="13">
        <f t="shared" si="1"/>
        <v>-782387000</v>
      </c>
      <c r="E12" s="13">
        <f t="shared" si="1"/>
        <v>-963228000</v>
      </c>
      <c r="F12" s="14">
        <f>E12*F20</f>
        <v>-19264560</v>
      </c>
      <c r="G12" s="14">
        <f>F12*G20</f>
        <v>-385291.2</v>
      </c>
    </row>
    <row r="15" spans="1:7" x14ac:dyDescent="0.3">
      <c r="C15" t="s">
        <v>613</v>
      </c>
      <c r="D15" s="5" t="s">
        <v>603</v>
      </c>
    </row>
    <row r="16" spans="1:7" ht="15.6" x14ac:dyDescent="0.3">
      <c r="A16" s="16" t="s">
        <v>612</v>
      </c>
      <c r="B16" s="16"/>
      <c r="C16" s="16"/>
      <c r="D16" s="16"/>
      <c r="E16" s="16"/>
      <c r="F16" s="16"/>
      <c r="G16" s="16"/>
    </row>
    <row r="17" spans="1:7" ht="15.6" x14ac:dyDescent="0.3">
      <c r="B17" s="18" t="s">
        <v>611</v>
      </c>
      <c r="C17" s="18"/>
      <c r="D17" s="18"/>
      <c r="F17" t="s">
        <v>610</v>
      </c>
    </row>
    <row r="18" spans="1:7" x14ac:dyDescent="0.3">
      <c r="A18" t="s">
        <v>608</v>
      </c>
      <c r="C18" s="4">
        <f>C5/B5-1</f>
        <v>-1.2863737745733683E-2</v>
      </c>
      <c r="D18" s="4">
        <f t="shared" ref="D18:E18" si="2">D5/C5-1</f>
        <v>-4.2036677000678591E-4</v>
      </c>
      <c r="E18" s="4">
        <f t="shared" si="2"/>
        <v>9.5147978762550878E-3</v>
      </c>
      <c r="F18" s="4">
        <f>IF(D15="Strong Case",F25,IF(D15="Base Case",F26,F27))</f>
        <v>0.02</v>
      </c>
      <c r="G18" s="4">
        <f>IF(D15="Strong Case",G25,IF(E15="Base Case",G26,G27))</f>
        <v>0.02</v>
      </c>
    </row>
    <row r="19" spans="1:7" x14ac:dyDescent="0.3">
      <c r="A19" t="s">
        <v>607</v>
      </c>
      <c r="B19" s="11">
        <f>(B5-B7)/B5</f>
        <v>0.83930515068208933</v>
      </c>
      <c r="C19" s="11">
        <f t="shared" ref="C19:E19" si="3">(C5-C7)/C5</f>
        <v>0.82911323629867062</v>
      </c>
      <c r="D19" s="11">
        <f t="shared" si="3"/>
        <v>0.765882720916785</v>
      </c>
      <c r="E19" s="11">
        <f t="shared" si="3"/>
        <v>0.76969527181837116</v>
      </c>
      <c r="F19">
        <f>IF(D15="Strong Case",F30,IF(D15="Base Case",F31,F32))</f>
        <v>0.8</v>
      </c>
      <c r="G19">
        <f>IF(D15="Strong Case",G30,IF(E15="Base Case",G31,G32))</f>
        <v>0.8</v>
      </c>
    </row>
    <row r="20" spans="1:7" x14ac:dyDescent="0.3">
      <c r="A20" t="s">
        <v>606</v>
      </c>
      <c r="B20" s="8">
        <f>B12/B5</f>
        <v>-0.10384169303387106</v>
      </c>
      <c r="C20" s="8">
        <f t="shared" ref="C20:E20" si="4">C12/C5</f>
        <v>-0.10245672849561242</v>
      </c>
      <c r="D20" s="8">
        <f t="shared" si="4"/>
        <v>-4.1128476055301476E-2</v>
      </c>
      <c r="E20" s="8">
        <f t="shared" si="4"/>
        <v>-5.0157675484274113E-2</v>
      </c>
      <c r="F20">
        <f>IF(D15="Strong Case",F35,IF(D15="Base Case",F36,F37))</f>
        <v>0.02</v>
      </c>
      <c r="G20">
        <f>IF(D15="Strong Case",G35,IF(E15="Base Case",G36,G37))</f>
        <v>0.02</v>
      </c>
    </row>
    <row r="22" spans="1:7" ht="15.6" x14ac:dyDescent="0.3">
      <c r="A22" s="16" t="s">
        <v>609</v>
      </c>
      <c r="B22" s="16"/>
      <c r="C22" s="16"/>
      <c r="D22" s="16"/>
      <c r="E22" s="16"/>
      <c r="F22" s="16"/>
      <c r="G22" s="16"/>
    </row>
    <row r="24" spans="1:7" x14ac:dyDescent="0.3">
      <c r="A24" s="6" t="s">
        <v>608</v>
      </c>
      <c r="F24" t="s">
        <v>605</v>
      </c>
      <c r="G24" t="s">
        <v>604</v>
      </c>
    </row>
    <row r="25" spans="1:7" x14ac:dyDescent="0.3">
      <c r="A25" t="s">
        <v>603</v>
      </c>
      <c r="F25" s="4">
        <v>0.02</v>
      </c>
      <c r="G25" s="4">
        <v>0.02</v>
      </c>
    </row>
    <row r="26" spans="1:7" x14ac:dyDescent="0.3">
      <c r="A26" t="s">
        <v>602</v>
      </c>
      <c r="F26" s="4">
        <v>0.01</v>
      </c>
      <c r="G26" s="4">
        <v>0.01</v>
      </c>
    </row>
    <row r="27" spans="1:7" x14ac:dyDescent="0.3">
      <c r="A27" t="s">
        <v>601</v>
      </c>
      <c r="F27" s="4">
        <v>-0.01</v>
      </c>
      <c r="G27" s="4">
        <v>-0.01</v>
      </c>
    </row>
    <row r="28" spans="1:7" x14ac:dyDescent="0.3">
      <c r="B28" s="17"/>
      <c r="C28" s="17"/>
    </row>
    <row r="29" spans="1:7" x14ac:dyDescent="0.3">
      <c r="A29" s="6" t="s">
        <v>607</v>
      </c>
      <c r="F29" t="s">
        <v>605</v>
      </c>
      <c r="G29" t="s">
        <v>604</v>
      </c>
    </row>
    <row r="30" spans="1:7" x14ac:dyDescent="0.3">
      <c r="A30" t="s">
        <v>603</v>
      </c>
      <c r="F30" s="12">
        <v>0.8</v>
      </c>
      <c r="G30" s="12">
        <v>0.8</v>
      </c>
    </row>
    <row r="31" spans="1:7" x14ac:dyDescent="0.3">
      <c r="A31" t="s">
        <v>602</v>
      </c>
      <c r="F31" s="12">
        <v>0.7</v>
      </c>
      <c r="G31" s="12">
        <v>0.7</v>
      </c>
    </row>
    <row r="32" spans="1:7" x14ac:dyDescent="0.3">
      <c r="A32" t="s">
        <v>601</v>
      </c>
      <c r="F32" s="12">
        <v>0.6</v>
      </c>
      <c r="G32" s="12">
        <v>0.6</v>
      </c>
    </row>
    <row r="33" spans="1:7" x14ac:dyDescent="0.3">
      <c r="B33" s="17"/>
      <c r="C33" s="17"/>
    </row>
    <row r="34" spans="1:7" x14ac:dyDescent="0.3">
      <c r="A34" s="6" t="s">
        <v>606</v>
      </c>
      <c r="F34" t="s">
        <v>605</v>
      </c>
      <c r="G34" t="s">
        <v>604</v>
      </c>
    </row>
    <row r="35" spans="1:7" x14ac:dyDescent="0.3">
      <c r="A35" t="s">
        <v>603</v>
      </c>
      <c r="F35" s="8">
        <v>0.02</v>
      </c>
      <c r="G35" s="8">
        <v>0.02</v>
      </c>
    </row>
    <row r="36" spans="1:7" x14ac:dyDescent="0.3">
      <c r="A36" t="s">
        <v>602</v>
      </c>
      <c r="F36" s="8">
        <v>0.01</v>
      </c>
      <c r="G36" s="8">
        <v>0.01</v>
      </c>
    </row>
    <row r="37" spans="1:7" x14ac:dyDescent="0.3">
      <c r="A37" t="s">
        <v>601</v>
      </c>
      <c r="F37" s="8">
        <v>-0.06</v>
      </c>
      <c r="G37" s="8">
        <v>-0.06</v>
      </c>
    </row>
  </sheetData>
  <mergeCells count="5">
    <mergeCell ref="A16:G16"/>
    <mergeCell ref="A22:G22"/>
    <mergeCell ref="B33:C33"/>
    <mergeCell ref="B28:C28"/>
    <mergeCell ref="B17:D17"/>
  </mergeCells>
  <dataValidations count="2">
    <dataValidation type="list" allowBlank="1" showInputMessage="1" showErrorMessage="1" sqref="A1:B1" xr:uid="{48C44F6B-C813-4BCF-A9E1-CA1223767E46}">
      <formula1>ticker_list</formula1>
    </dataValidation>
    <dataValidation type="list" allowBlank="1" showInputMessage="1" showErrorMessage="1" sqref="D15" xr:uid="{F3222B30-5040-471B-9FF6-B0C3242B7165}">
      <formula1>"Strong Case, Base Case, Weak Case"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DATA SET</vt:lpstr>
      <vt:lpstr>INDUSTRIAL YEAR 1</vt:lpstr>
      <vt:lpstr>INFO_TECH YEAR 1</vt:lpstr>
      <vt:lpstr>SUMMARY STATS</vt:lpstr>
      <vt:lpstr>TICKER LIST</vt:lpstr>
      <vt:lpstr>VISUALIZATION</vt:lpstr>
      <vt:lpstr>P&amp;L DASHBOARD</vt:lpstr>
      <vt:lpstr>FORECAST MODEL</vt:lpstr>
      <vt:lpstr>cogs</vt:lpstr>
      <vt:lpstr>operating</vt:lpstr>
      <vt:lpstr>research</vt:lpstr>
      <vt:lpstr>revenue</vt:lpstr>
      <vt:lpstr>SGA</vt:lpstr>
      <vt:lpstr>ticker_list</vt:lpstr>
      <vt:lpstr>tickers</vt:lpstr>
      <vt:lpstr>TR_industrial</vt:lpstr>
      <vt:lpstr>TR_Info_tech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Ethan Finger</cp:lastModifiedBy>
  <dcterms:created xsi:type="dcterms:W3CDTF">2023-10-08T19:29:58Z</dcterms:created>
  <dcterms:modified xsi:type="dcterms:W3CDTF">2023-10-10T12:34:51Z</dcterms:modified>
</cp:coreProperties>
</file>