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黄钇茗\Desktop\"/>
    </mc:Choice>
  </mc:AlternateContent>
  <xr:revisionPtr revIDLastSave="0" documentId="13_ncr:1_{C72A2EF7-3039-42A4-B97A-415ABEA3D4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B9" i="1"/>
  <c r="B8" i="1"/>
  <c r="D10" i="1" l="1"/>
  <c r="D11" i="1" l="1"/>
  <c r="D12" i="1" s="1"/>
  <c r="K9" i="1" s="1"/>
</calcChain>
</file>

<file path=xl/sharedStrings.xml><?xml version="1.0" encoding="utf-8"?>
<sst xmlns="http://schemas.openxmlformats.org/spreadsheetml/2006/main" count="40" uniqueCount="27">
  <si>
    <t>L</t>
    <phoneticPr fontId="1" type="noConversion"/>
  </si>
  <si>
    <t>位置</t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</si>
  <si>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</si>
  <si>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</si>
  <si>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</si>
  <si>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</si>
  <si>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</si>
  <si>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</si>
  <si>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</si>
  <si>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</si>
  <si>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</si>
  <si>
    <t>L10</t>
  </si>
  <si>
    <t>实验数据</t>
    <phoneticPr fontId="1" type="noConversion"/>
  </si>
  <si>
    <t>λ1</t>
    <phoneticPr fontId="1" type="noConversion"/>
  </si>
  <si>
    <t>λ2</t>
    <phoneticPr fontId="1" type="noConversion"/>
  </si>
  <si>
    <t>v1</t>
    <phoneticPr fontId="1" type="noConversion"/>
  </si>
  <si>
    <t>v2</t>
    <phoneticPr fontId="1" type="noConversion"/>
  </si>
  <si>
    <t>数据处理</t>
    <phoneticPr fontId="1" type="noConversion"/>
  </si>
  <si>
    <t>f</t>
    <phoneticPr fontId="1" type="noConversion"/>
  </si>
  <si>
    <t>辅助数据</t>
    <phoneticPr fontId="1" type="noConversion"/>
  </si>
  <si>
    <t>v0</t>
    <phoneticPr fontId="1" type="noConversion"/>
  </si>
  <si>
    <t>v平均值</t>
    <phoneticPr fontId="1" type="noConversion"/>
  </si>
  <si>
    <t>E</t>
    <phoneticPr fontId="1" type="noConversion"/>
  </si>
  <si>
    <t>Δv</t>
    <phoneticPr fontId="1" type="noConversion"/>
  </si>
  <si>
    <t>最终结果</t>
    <phoneticPr fontId="1" type="noConversion"/>
  </si>
  <si>
    <t>v</t>
    <phoneticPr fontId="1" type="noConversion"/>
  </si>
  <si>
    <t>v=v平均值±Δv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</si>
</sst>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H14" sqref="H14"/>
    </sheetView>
  </sheetViews>
  <sheetFormatPr defaultRowHeight="13.8" x14ac:dyDescent="0.25"/>
  <sheetData>
    <row r="1" spans="1:11" ht="18" customHeight="1" thickBot="1" x14ac:dyDescent="0.4">
      <c r="A1" s="18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x14ac:dyDescent="0.25">
      <c r="A2" s="8" t="s">
        <v>0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4.4" thickBot="1" x14ac:dyDescent="0.3">
      <c r="A3" s="11" t="s">
        <v>1</v>
      </c>
      <c r="B3" s="12">
        <v>29.518000000000001</v>
      </c>
      <c r="C3" s="12">
        <v>33.594999999999999</v>
      </c>
      <c r="D3" s="12">
        <v>38.070999999999998</v>
      </c>
      <c r="E3" s="12">
        <v>42.911000000000001</v>
      </c>
      <c r="F3" s="12">
        <v>46.540999999999997</v>
      </c>
      <c r="G3" s="12">
        <v>51.438000000000002</v>
      </c>
      <c r="H3" s="12">
        <v>55.691000000000003</v>
      </c>
      <c r="I3" s="12">
        <v>59.521000000000001</v>
      </c>
      <c r="J3" s="12">
        <v>64.751000000000005</v>
      </c>
      <c r="K3" s="13">
        <v>68.867000000000004</v>
      </c>
    </row>
    <row r="4" spans="1:11" x14ac:dyDescent="0.25">
      <c r="A4" s="8" t="s">
        <v>0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10" t="s">
        <v>11</v>
      </c>
    </row>
    <row r="5" spans="1:11" ht="14.4" thickBot="1" x14ac:dyDescent="0.3">
      <c r="A5" s="11" t="s">
        <v>1</v>
      </c>
      <c r="B5" s="12">
        <v>27.640999999999998</v>
      </c>
      <c r="C5" s="12">
        <v>31.209</v>
      </c>
      <c r="D5" s="12">
        <v>36.621000000000002</v>
      </c>
      <c r="E5" s="12">
        <v>40.308999999999997</v>
      </c>
      <c r="F5" s="12">
        <v>44.701000000000001</v>
      </c>
      <c r="G5" s="12">
        <v>49.405000000000001</v>
      </c>
      <c r="H5" s="12">
        <v>53.621000000000002</v>
      </c>
      <c r="I5" s="12">
        <v>57.381999999999998</v>
      </c>
      <c r="J5" s="12">
        <v>62.698</v>
      </c>
      <c r="K5" s="13">
        <v>66.210999999999999</v>
      </c>
    </row>
    <row r="6" spans="1:11" ht="14.4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4.4" thickBot="1" x14ac:dyDescent="0.3">
      <c r="A7" s="21" t="s">
        <v>17</v>
      </c>
      <c r="B7" s="22"/>
      <c r="C7" s="22"/>
      <c r="D7" s="23"/>
      <c r="E7" s="1"/>
      <c r="F7" s="21" t="s">
        <v>19</v>
      </c>
      <c r="G7" s="23"/>
      <c r="H7" s="1"/>
      <c r="I7" s="1"/>
      <c r="J7" s="24" t="s">
        <v>24</v>
      </c>
      <c r="K7" s="25"/>
    </row>
    <row r="8" spans="1:11" x14ac:dyDescent="0.25">
      <c r="A8" s="14" t="s">
        <v>13</v>
      </c>
      <c r="B8" s="16">
        <f>2*(SUM(G3:K3)-SUM(B3:F3))/25</f>
        <v>8.7705600000000032</v>
      </c>
      <c r="C8" s="16" t="s">
        <v>15</v>
      </c>
      <c r="D8" s="15">
        <f>$G$8*B8</f>
        <v>355.20768000000015</v>
      </c>
      <c r="E8" s="1"/>
      <c r="F8" s="14" t="s">
        <v>18</v>
      </c>
      <c r="G8" s="15">
        <v>40.5</v>
      </c>
      <c r="H8" s="1"/>
      <c r="I8" s="1"/>
      <c r="J8" s="14" t="s">
        <v>25</v>
      </c>
      <c r="K8" s="15"/>
    </row>
    <row r="9" spans="1:11" ht="14.4" thickBot="1" x14ac:dyDescent="0.3">
      <c r="A9" s="8" t="s">
        <v>14</v>
      </c>
      <c r="B9" s="9">
        <f>2*(SUM(G5:K5)-SUM(B5:F5))/25</f>
        <v>8.7068800000000017</v>
      </c>
      <c r="C9" s="9" t="s">
        <v>16</v>
      </c>
      <c r="D9" s="10">
        <f>$G$8*B9</f>
        <v>352.62864000000008</v>
      </c>
      <c r="E9" s="1"/>
      <c r="F9" s="11" t="s">
        <v>20</v>
      </c>
      <c r="G9" s="13">
        <v>344.423</v>
      </c>
      <c r="H9" s="1"/>
      <c r="I9" s="1"/>
      <c r="J9" s="11" t="s">
        <v>22</v>
      </c>
      <c r="K9" s="17">
        <f>D12</f>
        <v>2.6828688304663735E-2</v>
      </c>
    </row>
    <row r="10" spans="1:11" x14ac:dyDescent="0.25">
      <c r="A10" s="8"/>
      <c r="B10" s="9"/>
      <c r="C10" s="9" t="s">
        <v>21</v>
      </c>
      <c r="D10" s="10">
        <f>(D8+D9)/2</f>
        <v>353.91816000000011</v>
      </c>
      <c r="E10" s="1"/>
      <c r="F10" s="1"/>
      <c r="G10" s="1"/>
      <c r="H10" s="1"/>
      <c r="I10" s="1"/>
      <c r="J10" s="1" t="s">
        <v>26</v>
      </c>
      <c r="K10" s="1"/>
    </row>
    <row r="11" spans="1:11" x14ac:dyDescent="0.25">
      <c r="A11" s="2"/>
      <c r="B11" s="3"/>
      <c r="C11" s="9" t="s">
        <v>23</v>
      </c>
      <c r="D11" s="4">
        <f>D10-G9</f>
        <v>9.4951600000001122</v>
      </c>
    </row>
    <row r="12" spans="1:11" ht="14.4" thickBot="1" x14ac:dyDescent="0.3">
      <c r="A12" s="5"/>
      <c r="B12" s="6"/>
      <c r="C12" s="12" t="s">
        <v>22</v>
      </c>
      <c r="D12" s="7">
        <f>D11/D10</f>
        <v>2.6828688304663735E-2</v>
      </c>
    </row>
  </sheetData>
  <mergeCells count="4">
    <mergeCell ref="A1:K1"/>
    <mergeCell ref="A7:D7"/>
    <mergeCell ref="F7:G7"/>
    <mergeCell ref="J7:K7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黄钇茗</dc:creator>
  <cp:lastModifiedBy>黄钇茗</cp:lastModifiedBy>
  <cp:lastPrinted>2021-10-13T07:54:00Z</cp:lastPrinted>
  <dcterms:created xsi:type="dcterms:W3CDTF">2015-06-05T18:19:34Z</dcterms:created>
  <dcterms:modified xsi:type="dcterms:W3CDTF">2021-10-13T07:54:04Z</dcterms:modified>
</cp:coreProperties>
</file>