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黄钇茗\Desktop\"/>
    </mc:Choice>
  </mc:AlternateContent>
  <xr:revisionPtr revIDLastSave="0" documentId="13_ncr:1_{77F9DE0D-8B83-4F63-BED0-09C040A80C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4" i="1"/>
  <c r="F15" i="1"/>
  <c r="F16" i="1"/>
  <c r="F17" i="1"/>
  <c r="E14" i="1"/>
  <c r="E15" i="1"/>
  <c r="E16" i="1"/>
  <c r="E17" i="1"/>
  <c r="C15" i="1"/>
  <c r="C13" i="1"/>
  <c r="D17" i="1"/>
  <c r="C17" i="1"/>
  <c r="D16" i="1"/>
  <c r="C16" i="1"/>
  <c r="D15" i="1"/>
  <c r="D14" i="1"/>
  <c r="C14" i="1"/>
  <c r="F13" i="1" l="1"/>
  <c r="G13" i="1" s="1"/>
  <c r="H13" i="1" s="1"/>
  <c r="G15" i="1"/>
  <c r="H15" i="1" s="1"/>
  <c r="G16" i="1"/>
  <c r="H16" i="1" s="1"/>
  <c r="G17" i="1" l="1"/>
  <c r="H17" i="1" s="1"/>
  <c r="C18" i="1"/>
  <c r="C19" i="1" l="1"/>
  <c r="K17" i="1" s="1"/>
  <c r="G14" i="1"/>
  <c r="H14" i="1" s="1"/>
  <c r="C20" i="1" l="1"/>
</calcChain>
</file>

<file path=xl/sharedStrings.xml><?xml version="1.0" encoding="utf-8"?>
<sst xmlns="http://schemas.openxmlformats.org/spreadsheetml/2006/main" count="35" uniqueCount="27">
  <si>
    <t>次数\测量值</t>
    <phoneticPr fontId="1" type="noConversion"/>
  </si>
  <si>
    <t>油滴1</t>
    <phoneticPr fontId="1" type="noConversion"/>
  </si>
  <si>
    <t>油滴2</t>
    <phoneticPr fontId="1" type="noConversion"/>
  </si>
  <si>
    <t>油滴3</t>
    <phoneticPr fontId="1" type="noConversion"/>
  </si>
  <si>
    <t>油滴4</t>
    <phoneticPr fontId="1" type="noConversion"/>
  </si>
  <si>
    <t>油滴5</t>
    <phoneticPr fontId="1" type="noConversion"/>
  </si>
  <si>
    <t>U/V</t>
    <phoneticPr fontId="1" type="noConversion"/>
  </si>
  <si>
    <t>t/s</t>
    <phoneticPr fontId="1" type="noConversion"/>
  </si>
  <si>
    <t>实验数据</t>
    <phoneticPr fontId="1" type="noConversion"/>
  </si>
  <si>
    <t>U平均值</t>
    <phoneticPr fontId="1" type="noConversion"/>
  </si>
  <si>
    <t>t平均值</t>
    <phoneticPr fontId="1" type="noConversion"/>
  </si>
  <si>
    <t>电子数n</t>
    <phoneticPr fontId="1" type="noConversion"/>
  </si>
  <si>
    <t>总电荷量q</t>
    <phoneticPr fontId="1" type="noConversion"/>
  </si>
  <si>
    <t>数据处理</t>
    <phoneticPr fontId="1" type="noConversion"/>
  </si>
  <si>
    <t>e测平均值</t>
    <phoneticPr fontId="1" type="noConversion"/>
  </si>
  <si>
    <t>误差E</t>
    <phoneticPr fontId="1" type="noConversion"/>
  </si>
  <si>
    <t>辅助数据</t>
    <phoneticPr fontId="1" type="noConversion"/>
  </si>
  <si>
    <t>e公</t>
    <phoneticPr fontId="1" type="noConversion"/>
  </si>
  <si>
    <t>不确定度Δe</t>
    <phoneticPr fontId="1" type="noConversion"/>
  </si>
  <si>
    <t>最终结果</t>
    <phoneticPr fontId="1" type="noConversion"/>
  </si>
  <si>
    <t>e</t>
    <phoneticPr fontId="1" type="noConversion"/>
  </si>
  <si>
    <t>E</t>
    <phoneticPr fontId="1" type="noConversion"/>
  </si>
  <si>
    <t>电子数取整</t>
    <phoneticPr fontId="1" type="noConversion"/>
  </si>
  <si>
    <t>e测</t>
    <phoneticPr fontId="1" type="noConversion"/>
  </si>
  <si>
    <t>油滴\结果</t>
    <phoneticPr fontId="1" type="noConversion"/>
  </si>
  <si>
    <t>e=e测平均值±Δe</t>
    <phoneticPr fontId="1" type="noConversion"/>
  </si>
  <si>
    <t>注：纯机器运算，有效数字取舍看个人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</si>
</sst>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11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I11" sqref="I11"/>
    </sheetView>
  </sheetViews>
  <sheetFormatPr defaultRowHeight="13.8" x14ac:dyDescent="0.25"/>
  <cols>
    <col min="1" max="1" width="11.5546875" customWidth="1"/>
    <col min="2" max="2" width="0.21875" customWidth="1"/>
    <col min="3" max="3" width="9.109375" bestFit="1" customWidth="1"/>
    <col min="5" max="5" width="10" customWidth="1"/>
    <col min="6" max="6" width="9.33203125" bestFit="1" customWidth="1"/>
    <col min="7" max="7" width="10.21875" customWidth="1"/>
  </cols>
  <sheetData>
    <row r="1" spans="1:12" ht="21.6" customHeight="1" thickBot="1" x14ac:dyDescent="0.45">
      <c r="A1" s="30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2" customHeight="1" x14ac:dyDescent="0.25">
      <c r="A2" s="33" t="s">
        <v>0</v>
      </c>
      <c r="B2" s="34"/>
      <c r="C2" s="36" t="s">
        <v>1</v>
      </c>
      <c r="D2" s="36"/>
      <c r="E2" s="36" t="s">
        <v>2</v>
      </c>
      <c r="F2" s="36"/>
      <c r="G2" s="36" t="s">
        <v>3</v>
      </c>
      <c r="H2" s="36"/>
      <c r="I2" s="36" t="s">
        <v>4</v>
      </c>
      <c r="J2" s="36"/>
      <c r="K2" s="36" t="s">
        <v>5</v>
      </c>
      <c r="L2" s="37"/>
    </row>
    <row r="3" spans="1:12" ht="12" customHeight="1" x14ac:dyDescent="0.25">
      <c r="A3" s="35"/>
      <c r="B3" s="34"/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  <c r="I3" s="1" t="s">
        <v>6</v>
      </c>
      <c r="J3" s="1" t="s">
        <v>7</v>
      </c>
      <c r="K3" s="1" t="s">
        <v>6</v>
      </c>
      <c r="L3" s="2" t="s">
        <v>7</v>
      </c>
    </row>
    <row r="4" spans="1:12" x14ac:dyDescent="0.25">
      <c r="A4" s="42">
        <v>1</v>
      </c>
      <c r="B4" s="36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x14ac:dyDescent="0.25">
      <c r="A5" s="42">
        <v>2</v>
      </c>
      <c r="B5" s="36"/>
      <c r="C5" s="4"/>
      <c r="D5" s="4"/>
      <c r="E5" s="4"/>
      <c r="F5" s="4"/>
      <c r="G5" s="4"/>
      <c r="H5" s="4"/>
      <c r="I5" s="4"/>
      <c r="J5" s="4"/>
      <c r="K5" s="4"/>
      <c r="L5" s="5"/>
    </row>
    <row r="6" spans="1:12" x14ac:dyDescent="0.25">
      <c r="A6" s="42">
        <v>3</v>
      </c>
      <c r="B6" s="36"/>
      <c r="C6" s="4"/>
      <c r="D6" s="4"/>
      <c r="E6" s="4"/>
      <c r="F6" s="4"/>
      <c r="G6" s="4"/>
      <c r="H6" s="4"/>
      <c r="I6" s="4"/>
      <c r="J6" s="4"/>
      <c r="K6" s="4"/>
      <c r="L6" s="5"/>
    </row>
    <row r="7" spans="1:12" x14ac:dyDescent="0.25">
      <c r="A7" s="42">
        <v>4</v>
      </c>
      <c r="B7" s="36"/>
      <c r="C7" s="4"/>
      <c r="D7" s="4"/>
      <c r="E7" s="4"/>
      <c r="F7" s="4"/>
      <c r="G7" s="4"/>
      <c r="H7" s="4"/>
      <c r="I7" s="4"/>
      <c r="J7" s="4"/>
      <c r="K7" s="4"/>
      <c r="L7" s="5"/>
    </row>
    <row r="8" spans="1:12" ht="14.4" thickBot="1" x14ac:dyDescent="0.3">
      <c r="A8" s="43">
        <v>5</v>
      </c>
      <c r="B8" s="44"/>
      <c r="C8" s="7"/>
      <c r="D8" s="7"/>
      <c r="E8" s="7"/>
      <c r="F8" s="7"/>
      <c r="G8" s="7"/>
      <c r="H8" s="7"/>
      <c r="I8" s="7"/>
      <c r="J8" s="7"/>
      <c r="K8" s="7"/>
      <c r="L8" s="8"/>
    </row>
    <row r="10" spans="1:12" ht="14.4" thickBot="1" x14ac:dyDescent="0.3"/>
    <row r="11" spans="1:12" ht="14.4" thickBot="1" x14ac:dyDescent="0.3">
      <c r="A11" s="38" t="s">
        <v>13</v>
      </c>
      <c r="B11" s="39"/>
      <c r="C11" s="39"/>
      <c r="D11" s="39"/>
      <c r="E11" s="39"/>
      <c r="F11" s="39"/>
      <c r="G11" s="39"/>
      <c r="H11" s="40"/>
      <c r="J11" s="38" t="s">
        <v>16</v>
      </c>
      <c r="K11" s="41"/>
    </row>
    <row r="12" spans="1:12" ht="14.4" thickBot="1" x14ac:dyDescent="0.3">
      <c r="A12" s="11" t="s">
        <v>24</v>
      </c>
      <c r="B12" s="15"/>
      <c r="C12" s="15" t="s">
        <v>9</v>
      </c>
      <c r="D12" s="15" t="s">
        <v>10</v>
      </c>
      <c r="E12" s="15" t="s">
        <v>12</v>
      </c>
      <c r="F12" s="15" t="s">
        <v>11</v>
      </c>
      <c r="G12" s="15" t="s">
        <v>22</v>
      </c>
      <c r="H12" s="12" t="s">
        <v>23</v>
      </c>
      <c r="J12" s="9" t="s">
        <v>17</v>
      </c>
      <c r="K12" s="10">
        <v>1.602E-19</v>
      </c>
    </row>
    <row r="13" spans="1:12" x14ac:dyDescent="0.25">
      <c r="A13" s="3">
        <v>1</v>
      </c>
      <c r="B13" s="1"/>
      <c r="C13" s="1" t="e">
        <f>AVERAGE(C4:C8)</f>
        <v>#DIV/0!</v>
      </c>
      <c r="D13" s="1" t="e">
        <f>AVERAGE(D4:D8)</f>
        <v>#DIV/0!</v>
      </c>
      <c r="E13" s="1" t="e">
        <f>0.00000000000000505/POWER(D13*(1+0.028*SQRT(D13)),1.5)/C13</f>
        <v>#DIV/0!</v>
      </c>
      <c r="F13" s="20" t="e">
        <f>E13/$K$12</f>
        <v>#DIV/0!</v>
      </c>
      <c r="G13" s="16" t="e">
        <f>ROUND(F13,0)</f>
        <v>#DIV/0!</v>
      </c>
      <c r="H13" s="17" t="e">
        <f>E13/G13</f>
        <v>#DIV/0!</v>
      </c>
    </row>
    <row r="14" spans="1:12" ht="14.4" thickBot="1" x14ac:dyDescent="0.3">
      <c r="A14" s="3">
        <v>2</v>
      </c>
      <c r="B14" s="1"/>
      <c r="C14" s="1" t="e">
        <f>AVERAGE(E4:E8)</f>
        <v>#DIV/0!</v>
      </c>
      <c r="D14" s="1" t="e">
        <f>AVERAGE(F4:F8)</f>
        <v>#DIV/0!</v>
      </c>
      <c r="E14" s="19" t="e">
        <f t="shared" ref="E14:E17" si="0">0.00000000000000505/POWER(D14*(1+0.028*SQRT(D14)),1.5)/C14</f>
        <v>#DIV/0!</v>
      </c>
      <c r="F14" s="20" t="e">
        <f t="shared" ref="F14:F17" si="1">E14/$K$12</f>
        <v>#DIV/0!</v>
      </c>
      <c r="G14" s="16" t="e">
        <f t="shared" ref="G14:G17" si="2">ROUND(F14,0)</f>
        <v>#DIV/0!</v>
      </c>
      <c r="H14" s="17" t="e">
        <f t="shared" ref="H14:H17" si="3">E14/G14</f>
        <v>#DIV/0!</v>
      </c>
    </row>
    <row r="15" spans="1:12" ht="14.4" thickBot="1" x14ac:dyDescent="0.3">
      <c r="A15" s="3">
        <v>3</v>
      </c>
      <c r="B15" s="1"/>
      <c r="C15" s="1" t="e">
        <f>AVERAGE(G4:G8)</f>
        <v>#DIV/0!</v>
      </c>
      <c r="D15" s="1" t="e">
        <f>AVERAGE(H4:H8)</f>
        <v>#DIV/0!</v>
      </c>
      <c r="E15" s="19" t="e">
        <f t="shared" si="0"/>
        <v>#DIV/0!</v>
      </c>
      <c r="F15" s="20" t="e">
        <f t="shared" si="1"/>
        <v>#DIV/0!</v>
      </c>
      <c r="G15" s="16" t="e">
        <f t="shared" si="2"/>
        <v>#DIV/0!</v>
      </c>
      <c r="H15" s="17" t="e">
        <f t="shared" si="3"/>
        <v>#DIV/0!</v>
      </c>
      <c r="J15" s="38" t="s">
        <v>19</v>
      </c>
      <c r="K15" s="41"/>
    </row>
    <row r="16" spans="1:12" x14ac:dyDescent="0.25">
      <c r="A16" s="3">
        <v>4</v>
      </c>
      <c r="B16" s="1"/>
      <c r="C16" s="1" t="e">
        <f>AVERAGE(I4:I8)</f>
        <v>#DIV/0!</v>
      </c>
      <c r="D16" s="1" t="e">
        <f>AVERAGE(J4:J8)</f>
        <v>#DIV/0!</v>
      </c>
      <c r="E16" s="19" t="e">
        <f t="shared" si="0"/>
        <v>#DIV/0!</v>
      </c>
      <c r="F16" s="20" t="e">
        <f t="shared" si="1"/>
        <v>#DIV/0!</v>
      </c>
      <c r="G16" s="16" t="e">
        <f t="shared" si="2"/>
        <v>#DIV/0!</v>
      </c>
      <c r="H16" s="17" t="e">
        <f t="shared" si="3"/>
        <v>#DIV/0!</v>
      </c>
      <c r="J16" s="11" t="s">
        <v>20</v>
      </c>
      <c r="K16" s="12"/>
    </row>
    <row r="17" spans="1:11" ht="14.4" thickBot="1" x14ac:dyDescent="0.3">
      <c r="A17" s="3">
        <v>5</v>
      </c>
      <c r="B17" s="1"/>
      <c r="C17" s="1" t="e">
        <f>AVERAGE(K4:K8)</f>
        <v>#DIV/0!</v>
      </c>
      <c r="D17" s="1" t="e">
        <f>AVERAGE(L4:L8)</f>
        <v>#DIV/0!</v>
      </c>
      <c r="E17" s="19" t="e">
        <f t="shared" si="0"/>
        <v>#DIV/0!</v>
      </c>
      <c r="F17" s="20" t="e">
        <f t="shared" si="1"/>
        <v>#DIV/0!</v>
      </c>
      <c r="G17" s="16" t="e">
        <f t="shared" si="2"/>
        <v>#DIV/0!</v>
      </c>
      <c r="H17" s="17" t="e">
        <f t="shared" si="3"/>
        <v>#DIV/0!</v>
      </c>
      <c r="J17" s="13" t="s">
        <v>21</v>
      </c>
      <c r="K17" s="18" t="e">
        <f>C19</f>
        <v>#DIV/0!</v>
      </c>
    </row>
    <row r="18" spans="1:11" x14ac:dyDescent="0.25">
      <c r="A18" s="11" t="s">
        <v>14</v>
      </c>
      <c r="B18" s="15"/>
      <c r="C18" s="12" t="e">
        <f>AVERAGE(H13:H17)</f>
        <v>#DIV/0!</v>
      </c>
      <c r="D18" s="21" t="s">
        <v>26</v>
      </c>
      <c r="E18" s="22"/>
      <c r="F18" s="22"/>
      <c r="G18" s="22"/>
      <c r="H18" s="23"/>
      <c r="J18" t="s">
        <v>25</v>
      </c>
    </row>
    <row r="19" spans="1:11" x14ac:dyDescent="0.25">
      <c r="A19" s="3" t="s">
        <v>15</v>
      </c>
      <c r="B19" s="1"/>
      <c r="C19" s="17" t="e">
        <f>ABS(C18-K12)/K12</f>
        <v>#DIV/0!</v>
      </c>
      <c r="D19" s="24"/>
      <c r="E19" s="25"/>
      <c r="F19" s="25"/>
      <c r="G19" s="25"/>
      <c r="H19" s="26"/>
    </row>
    <row r="20" spans="1:11" ht="14.4" thickBot="1" x14ac:dyDescent="0.3">
      <c r="A20" s="13" t="s">
        <v>18</v>
      </c>
      <c r="B20" s="6"/>
      <c r="C20" s="14" t="e">
        <f>C18*C19</f>
        <v>#DIV/0!</v>
      </c>
      <c r="D20" s="27"/>
      <c r="E20" s="28"/>
      <c r="F20" s="28"/>
      <c r="G20" s="28"/>
      <c r="H20" s="29"/>
    </row>
  </sheetData>
  <mergeCells count="16">
    <mergeCell ref="D18:H20"/>
    <mergeCell ref="A1:L1"/>
    <mergeCell ref="A2:B3"/>
    <mergeCell ref="C2:D2"/>
    <mergeCell ref="E2:F2"/>
    <mergeCell ref="G2:H2"/>
    <mergeCell ref="I2:J2"/>
    <mergeCell ref="K2:L2"/>
    <mergeCell ref="A11:H11"/>
    <mergeCell ref="J11:K11"/>
    <mergeCell ref="J15:K15"/>
    <mergeCell ref="A4:B4"/>
    <mergeCell ref="A5:B5"/>
    <mergeCell ref="A6:B6"/>
    <mergeCell ref="A7:B7"/>
    <mergeCell ref="A8:B8"/>
  </mergeCells>
  <phoneticPr fontId="1" type="noConversion"/>
  <pageMargins left="0.7" right="0.7" top="0.75" bottom="0.75" header="0.3" footer="0.3"/>
  <pageSetup paperSize="9" orientation="landscape" r:id="rId1"/>
  <ignoredErrors>
    <ignoredError sqref="C13:C17 D14:D17 G14:H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黄钇茗</dc:creator>
  <cp:lastModifiedBy>黄钇茗</cp:lastModifiedBy>
  <cp:lastPrinted>2021-10-12T02:18:43Z</cp:lastPrinted>
  <dcterms:created xsi:type="dcterms:W3CDTF">2015-06-05T18:19:34Z</dcterms:created>
  <dcterms:modified xsi:type="dcterms:W3CDTF">2021-10-12T02:18:58Z</dcterms:modified>
</cp:coreProperties>
</file>