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evin\Desktop\Python Projects\smont_y_aragon_rrhh\"/>
    </mc:Choice>
  </mc:AlternateContent>
  <xr:revisionPtr revIDLastSave="0" documentId="13_ncr:1_{81B550EE-1BFC-4E81-A816-155E5F64E9ED}" xr6:coauthVersionLast="47" xr6:coauthVersionMax="47" xr10:uidLastSave="{00000000-0000-0000-0000-000000000000}"/>
  <bookViews>
    <workbookView xWindow="-108" yWindow="-108" windowWidth="23256" windowHeight="12456" tabRatio="595" xr2:uid="{00000000-000D-0000-FFFF-FFFF00000000}"/>
  </bookViews>
  <sheets>
    <sheet name="EMPLEADOS MAR-1 2025" sheetId="1" r:id="rId1"/>
    <sheet name="OBREROS S37" sheetId="8" state="hidden" r:id="rId2"/>
    <sheet name="OBREROS S38" sheetId="9" state="hidden" r:id="rId3"/>
    <sheet name="OBREROS S39" sheetId="11" state="hidden" r:id="rId4"/>
    <sheet name="j" sheetId="10" state="hidden" r:id="rId5"/>
  </sheets>
  <definedNames>
    <definedName name="_xlnm._FilterDatabase" localSheetId="0" hidden="1">'EMPLEADOS MAR-1 2025'!$A$6:$BF$31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15" i="1" l="1"/>
  <c r="BE15" i="1"/>
  <c r="BE26" i="1"/>
  <c r="BD26" i="1"/>
  <c r="BE31" i="1"/>
  <c r="BD31" i="1"/>
  <c r="BE10" i="1"/>
  <c r="BE19" i="1"/>
  <c r="BE13" i="1"/>
  <c r="BD13" i="1"/>
  <c r="BE11" i="1"/>
  <c r="BD10" i="1"/>
  <c r="BD30" i="1"/>
  <c r="BE29" i="1"/>
  <c r="BE27" i="1"/>
  <c r="BD27" i="1"/>
  <c r="BE25" i="1"/>
  <c r="BD25" i="1"/>
  <c r="BE21" i="1"/>
  <c r="BE20" i="1"/>
  <c r="BD20" i="1"/>
  <c r="BD18" i="1"/>
  <c r="BE17" i="1"/>
  <c r="BD17" i="1"/>
  <c r="BE14" i="1"/>
  <c r="BD14" i="1"/>
  <c r="BE12" i="1"/>
  <c r="BD12" i="1"/>
  <c r="BD11" i="1"/>
  <c r="BE8" i="1"/>
  <c r="BE9" i="1"/>
  <c r="BE16" i="1"/>
  <c r="BE18" i="1"/>
  <c r="BE22" i="1"/>
  <c r="BE23" i="1"/>
  <c r="BE24" i="1"/>
  <c r="BE28" i="1"/>
  <c r="BE30" i="1"/>
  <c r="BE7" i="1"/>
  <c r="BD7" i="1"/>
  <c r="BD8" i="1"/>
  <c r="BD9" i="1"/>
  <c r="BD16" i="1"/>
  <c r="BD19" i="1"/>
  <c r="BD21" i="1"/>
  <c r="BD22" i="1"/>
  <c r="BD23" i="1"/>
  <c r="BD24" i="1"/>
  <c r="BD28" i="1"/>
  <c r="BD29" i="1"/>
  <c r="AX5" i="1"/>
  <c r="AU5" i="1"/>
  <c r="H5" i="1" l="1"/>
  <c r="K5" i="1" l="1"/>
  <c r="N5" i="1" l="1"/>
  <c r="Q5" i="1"/>
  <c r="T5" i="1"/>
  <c r="W5" i="1"/>
  <c r="Z5" i="1"/>
  <c r="AC5" i="1"/>
  <c r="AF5" i="1"/>
  <c r="AI5" i="1"/>
  <c r="AL5" i="1"/>
  <c r="AO5" i="1"/>
  <c r="AR5" i="1"/>
  <c r="T58" i="11" l="1"/>
  <c r="T54" i="11"/>
  <c r="T50" i="11"/>
  <c r="T49" i="11"/>
  <c r="T48" i="11"/>
  <c r="T47" i="11"/>
  <c r="T46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54" i="9" l="1"/>
  <c r="T46" i="9"/>
  <c r="T47" i="9"/>
  <c r="T48" i="9"/>
  <c r="T49" i="9"/>
  <c r="T50" i="9"/>
  <c r="T3" i="8" l="1"/>
  <c r="T4" i="9"/>
  <c r="T13" i="9"/>
  <c r="T15" i="9"/>
  <c r="T23" i="9"/>
  <c r="T35" i="9"/>
  <c r="T36" i="9"/>
  <c r="T37" i="9"/>
  <c r="T9" i="9"/>
  <c r="T20" i="9"/>
  <c r="T22" i="9"/>
  <c r="T26" i="9"/>
  <c r="T31" i="9"/>
  <c r="T40" i="9"/>
  <c r="T17" i="9"/>
  <c r="T10" i="9"/>
  <c r="T34" i="9"/>
  <c r="T3" i="9"/>
  <c r="T6" i="9"/>
  <c r="T7" i="9"/>
  <c r="T14" i="9"/>
  <c r="T18" i="9"/>
  <c r="T28" i="9"/>
  <c r="T29" i="9"/>
  <c r="T38" i="9"/>
  <c r="T39" i="9"/>
  <c r="T5" i="9"/>
  <c r="T8" i="9"/>
  <c r="T11" i="9"/>
  <c r="T12" i="9"/>
  <c r="T16" i="9"/>
  <c r="T19" i="9"/>
  <c r="T21" i="9"/>
  <c r="T24" i="9"/>
  <c r="T25" i="9"/>
  <c r="T58" i="9"/>
  <c r="T33" i="9"/>
  <c r="T32" i="9"/>
  <c r="T30" i="9"/>
  <c r="T27" i="9"/>
  <c r="T47" i="8" l="1"/>
  <c r="T55" i="8" l="1"/>
  <c r="T40" i="8" l="1"/>
  <c r="T29" i="8"/>
  <c r="T19" i="8"/>
  <c r="T14" i="8"/>
  <c r="T7" i="8"/>
  <c r="T39" i="8"/>
  <c r="T38" i="8"/>
  <c r="T30" i="8"/>
  <c r="T15" i="8"/>
  <c r="T6" i="8"/>
  <c r="T41" i="8"/>
  <c r="T35" i="8"/>
  <c r="T32" i="8"/>
  <c r="T27" i="8"/>
  <c r="T21" i="8"/>
  <c r="T18" i="8"/>
  <c r="T11" i="8"/>
  <c r="T10" i="8"/>
  <c r="T34" i="8"/>
  <c r="T33" i="8"/>
  <c r="T31" i="8"/>
  <c r="T28" i="8"/>
  <c r="T26" i="8"/>
  <c r="T25" i="8"/>
  <c r="T23" i="8"/>
  <c r="T22" i="8"/>
  <c r="T20" i="8"/>
  <c r="T17" i="8"/>
  <c r="T13" i="8"/>
  <c r="T12" i="8"/>
  <c r="T9" i="8"/>
  <c r="T8" i="8"/>
  <c r="T5" i="8"/>
  <c r="T37" i="8"/>
  <c r="T36" i="8"/>
  <c r="T24" i="8"/>
  <c r="T16" i="8"/>
  <c r="T4" i="8"/>
</calcChain>
</file>

<file path=xl/sharedStrings.xml><?xml version="1.0" encoding="utf-8"?>
<sst xmlns="http://schemas.openxmlformats.org/spreadsheetml/2006/main" count="2968" uniqueCount="259">
  <si>
    <t>N°</t>
  </si>
  <si>
    <t>DNI</t>
  </si>
  <si>
    <t>V</t>
  </si>
  <si>
    <t>CHOFER</t>
  </si>
  <si>
    <t>D</t>
  </si>
  <si>
    <t>EMPRESA</t>
  </si>
  <si>
    <t>APELLIDOS PATERNOS Y NOMBRES</t>
  </si>
  <si>
    <t>SEDE</t>
  </si>
  <si>
    <t>PUESTO</t>
  </si>
  <si>
    <t>AREA</t>
  </si>
  <si>
    <t>OPERACIONES</t>
  </si>
  <si>
    <t>DM</t>
  </si>
  <si>
    <t>F</t>
  </si>
  <si>
    <t>DIAS DE FALTA</t>
  </si>
  <si>
    <t>Dia de descanso</t>
  </si>
  <si>
    <t>Vacaciones</t>
  </si>
  <si>
    <t>Falta</t>
  </si>
  <si>
    <t>Descanco medico</t>
  </si>
  <si>
    <t>EMPLEADOS</t>
  </si>
  <si>
    <t>SMONT</t>
  </si>
  <si>
    <t>Feriado</t>
  </si>
  <si>
    <t>AF</t>
  </si>
  <si>
    <t>FALTA</t>
  </si>
  <si>
    <t>Asistencia en feriado</t>
  </si>
  <si>
    <t>AD</t>
  </si>
  <si>
    <t>AN</t>
  </si>
  <si>
    <t>Asistencia en horario nocturno</t>
  </si>
  <si>
    <t>Asistencia en horario dia</t>
  </si>
  <si>
    <t>COSIO RABELO AYRTON GIUSEPPE</t>
  </si>
  <si>
    <t>ESPEJO MARMOLEJO DRAGO HERNAN</t>
  </si>
  <si>
    <t>HUILLCA HUAMAN EDWIN EDGAR</t>
  </si>
  <si>
    <t>JAIME GALLARDO RODRIGO FRANCO</t>
  </si>
  <si>
    <t>OCHOA PEREZ PABLO GRIMALDO</t>
  </si>
  <si>
    <t>RAMIREZ SEGUNDO FERNANDO</t>
  </si>
  <si>
    <t>10528870</t>
  </si>
  <si>
    <t>09405539</t>
  </si>
  <si>
    <t>RESIDENTE</t>
  </si>
  <si>
    <t>SUPERVISOR SSOMA</t>
  </si>
  <si>
    <t>CHOFER (AIIB)</t>
  </si>
  <si>
    <t>JEFE DE OPERACIONES</t>
  </si>
  <si>
    <t>INGENIERO DE OFICINA TECNICA</t>
  </si>
  <si>
    <t>ALMACENERO</t>
  </si>
  <si>
    <t>OFICINA</t>
  </si>
  <si>
    <t>CAMPO</t>
  </si>
  <si>
    <t>ALMACEN CARABAYLLO</t>
  </si>
  <si>
    <t>ALMACEN LURIN</t>
  </si>
  <si>
    <t>SOSTENIBILIDAD</t>
  </si>
  <si>
    <t>ADMINISTRACIÓN Y FINANZAS</t>
  </si>
  <si>
    <t>MAQUINAS, EQUIPOS Y VEHICULOS</t>
  </si>
  <si>
    <t>HORAS EXTRAS</t>
  </si>
  <si>
    <t>DESC-PERM</t>
  </si>
  <si>
    <t>Descanso permitido</t>
  </si>
  <si>
    <t>43657245</t>
  </si>
  <si>
    <t>GONZALES AHUANARI, MAX</t>
  </si>
  <si>
    <t>OBREROS</t>
  </si>
  <si>
    <t>CEX</t>
  </si>
  <si>
    <t>APELLIDOS Y NOMBRES</t>
  </si>
  <si>
    <t>OBSERVACION</t>
  </si>
  <si>
    <t>GRUPO</t>
  </si>
  <si>
    <t>SEMANA</t>
  </si>
  <si>
    <t>-</t>
  </si>
  <si>
    <t>ANGULO TIMANA ROBERTO CARLOS</t>
  </si>
  <si>
    <t>ALMACEN</t>
  </si>
  <si>
    <t>OBRAS</t>
  </si>
  <si>
    <t>OPERARIO PINTOR</t>
  </si>
  <si>
    <t>CHAVEZ NAVARRO NICK MALDON</t>
  </si>
  <si>
    <t>OPERARIO SOLDADOR</t>
  </si>
  <si>
    <t>LANDACAY ALBERCA YORDIN NOEL</t>
  </si>
  <si>
    <t>SINTI TAPULLIMA JHON DEYVIN</t>
  </si>
  <si>
    <t>TARICUARIMA CASHU RONALD</t>
  </si>
  <si>
    <t>YAÑEZ LEDESMA PEDRO ARTURO</t>
  </si>
  <si>
    <t>OPERARADOR DE MINICARGADOR</t>
  </si>
  <si>
    <t>003298641</t>
  </si>
  <si>
    <t>ARIAS MORENO, ALVARO LUIS</t>
  </si>
  <si>
    <t>OPERARIO CARPINTERO</t>
  </si>
  <si>
    <t>AYLLON SUAREZ CARLOS EDUARDO</t>
  </si>
  <si>
    <t>76156320</t>
  </si>
  <si>
    <t>BENAVIDES PEREZ GERMAN LORENZO</t>
  </si>
  <si>
    <t>AYUDANTE</t>
  </si>
  <si>
    <t>10861470</t>
  </si>
  <si>
    <t>CARRASCO ANGULO CESAR GERMAN</t>
  </si>
  <si>
    <t>CASTILLO CORNEJO, ERICK ALEXIS</t>
  </si>
  <si>
    <t>CONDORI SANCHEZ MARTIN</t>
  </si>
  <si>
    <t>FIGUEROA ORTIZ FLORENCIO</t>
  </si>
  <si>
    <t>LANDACAY ALBERCA BAYRON YOSEL</t>
  </si>
  <si>
    <t>OFICIAL ALBAÑIL</t>
  </si>
  <si>
    <t>LANDACAY ALBERCA EDIN ROMEL</t>
  </si>
  <si>
    <t>003964101</t>
  </si>
  <si>
    <t>LARA CORDERO KAISER EDUARDO</t>
  </si>
  <si>
    <t>OPERARIO ALBAÑIL</t>
  </si>
  <si>
    <t>71124392</t>
  </si>
  <si>
    <t>LIVIAPOMA FLORES JOSE</t>
  </si>
  <si>
    <t>NARVA YAÑEZ, JUAN</t>
  </si>
  <si>
    <t>CHOFER (AIIIB)</t>
  </si>
  <si>
    <t>25474780</t>
  </si>
  <si>
    <t>PACHERREZ ARISMENDIZ, ROLANDO</t>
  </si>
  <si>
    <t>PEREZ ALCAHUAMAN EDUARDO DIRCEU</t>
  </si>
  <si>
    <t>REYES CASTRO FRANZ EMERSON</t>
  </si>
  <si>
    <t>BENAVIDES QUIROZ SEGUNDO LORENZO</t>
  </si>
  <si>
    <t>CORDOVA</t>
  </si>
  <si>
    <t>71606948</t>
  </si>
  <si>
    <t>BRIONES FIGUEROA JULIO</t>
  </si>
  <si>
    <t>002343022</t>
  </si>
  <si>
    <t>DIAZ LEAL JESÚS ALBERTO</t>
  </si>
  <si>
    <t>48234978</t>
  </si>
  <si>
    <t>FIGUEROA ORTIZ SANTOS WILSON</t>
  </si>
  <si>
    <t>MACHADO CONDORI IVAN</t>
  </si>
  <si>
    <t>PALACIOS CASTILLO, JOEL</t>
  </si>
  <si>
    <t>003339887</t>
  </si>
  <si>
    <t>RIVAS YANEZ JAIRO RAFAEL</t>
  </si>
  <si>
    <t>10073104</t>
  </si>
  <si>
    <t xml:space="preserve">VILCHEZ AUCCASI ANIBAL </t>
  </si>
  <si>
    <t>ANGULO TIMANA JAIME</t>
  </si>
  <si>
    <t>KATHLEEN</t>
  </si>
  <si>
    <t>10191664</t>
  </si>
  <si>
    <t>ARZOLA GUERRERO PAULO CESAR</t>
  </si>
  <si>
    <t>OFICIAL PINTOR</t>
  </si>
  <si>
    <t>CERRUTTI RAMOS LUIS ALEXANDER</t>
  </si>
  <si>
    <t>004295982</t>
  </si>
  <si>
    <t>OROPEZA GRATEROL IVAN ANDRES</t>
  </si>
  <si>
    <t>07646770</t>
  </si>
  <si>
    <t>RIVERA ARÉVALO JESÚS ANTONIO</t>
  </si>
  <si>
    <t>CAPATAZ</t>
  </si>
  <si>
    <t>TIMANA CCORAGUA MIGUEL ANGEL</t>
  </si>
  <si>
    <t>46317928</t>
  </si>
  <si>
    <t>TIPACTI TORIBIO JHONATAN JAVIER</t>
  </si>
  <si>
    <t>09694795</t>
  </si>
  <si>
    <t>ASCA CIEZA JOSE ANTONIO</t>
  </si>
  <si>
    <t>47223868</t>
  </si>
  <si>
    <t>CCAHUANA HUAMACCTO, GIAN CARLOS</t>
  </si>
  <si>
    <t>ESPIRITU PAJARES JONATHAN</t>
  </si>
  <si>
    <t>NEYRA FLORES JIMMY</t>
  </si>
  <si>
    <t>47328047</t>
  </si>
  <si>
    <t>TRILLO MEMENZA JONATHAN</t>
  </si>
  <si>
    <t>SEMANA 36</t>
  </si>
  <si>
    <t>4-Set</t>
  </si>
  <si>
    <t>5-Set</t>
  </si>
  <si>
    <t>6-Set</t>
  </si>
  <si>
    <t>7-Set</t>
  </si>
  <si>
    <t>8-Set</t>
  </si>
  <si>
    <t>9-Set</t>
  </si>
  <si>
    <t>10-Set</t>
  </si>
  <si>
    <t>AN+1</t>
  </si>
  <si>
    <t>AD+1</t>
  </si>
  <si>
    <t>SER &amp; LITT</t>
  </si>
  <si>
    <t>ANIBAL</t>
  </si>
  <si>
    <t>RUTA 110</t>
  </si>
  <si>
    <t>11-Set</t>
  </si>
  <si>
    <t>12 setiebre</t>
  </si>
  <si>
    <t>13-Set</t>
  </si>
  <si>
    <t>14-Set</t>
  </si>
  <si>
    <t>15-Set</t>
  </si>
  <si>
    <t>16-Set</t>
  </si>
  <si>
    <t>17-Set</t>
  </si>
  <si>
    <t>SEMANA 37</t>
  </si>
  <si>
    <t>RODRIGO HINOSTROZA</t>
  </si>
  <si>
    <t>CORDOVA / KATHLEEN</t>
  </si>
  <si>
    <t>CORDOVA/ KATHLEEN</t>
  </si>
  <si>
    <t>RUTA 108</t>
  </si>
  <si>
    <t>ROLY</t>
  </si>
  <si>
    <t>MORVELI PELAYO, ARMANDO</t>
  </si>
  <si>
    <t>SEMANA 2</t>
  </si>
  <si>
    <t>04383397</t>
  </si>
  <si>
    <t>44383397</t>
  </si>
  <si>
    <t>T</t>
  </si>
  <si>
    <t>POR INGRESAR</t>
  </si>
  <si>
    <t>TIPO TRABAJADOR</t>
  </si>
  <si>
    <t>CONSTRUCCION CIVIL</t>
  </si>
  <si>
    <t>RECIBO POR HONORARIOS</t>
  </si>
  <si>
    <t>DAR DE BAJA</t>
  </si>
  <si>
    <t>SEMANA 38</t>
  </si>
  <si>
    <t>18-Set</t>
  </si>
  <si>
    <t>19/</t>
  </si>
  <si>
    <t>20-Set</t>
  </si>
  <si>
    <t>21-Set</t>
  </si>
  <si>
    <t>22-Set</t>
  </si>
  <si>
    <t>23-Set</t>
  </si>
  <si>
    <t>24-Set</t>
  </si>
  <si>
    <t>19-Set</t>
  </si>
  <si>
    <t>62949824</t>
  </si>
  <si>
    <t>FUERTES GUIZADO YERMEN</t>
  </si>
  <si>
    <t>OPERADOR DE MOTONIVELADORA</t>
  </si>
  <si>
    <t>GIURFA DANIEL</t>
  </si>
  <si>
    <t>CURRICULUM</t>
  </si>
  <si>
    <t>FORMATO DE DATOS</t>
  </si>
  <si>
    <t>PRUEBAS PSICOLABORAL</t>
  </si>
  <si>
    <t>CONTRATO</t>
  </si>
  <si>
    <t>DOCUMENTOS</t>
  </si>
  <si>
    <t>ALTA DE INGRESO</t>
  </si>
  <si>
    <t>SI</t>
  </si>
  <si>
    <t>NO</t>
  </si>
  <si>
    <t>JAIME RODRIGO</t>
  </si>
  <si>
    <t>GRIMALDO PABLO</t>
  </si>
  <si>
    <t>OVIEDO JAIME</t>
  </si>
  <si>
    <t>LECAROS LUIS</t>
  </si>
  <si>
    <t>SIFUENTES ADRIANA</t>
  </si>
  <si>
    <t>GUEVARA KEIKO</t>
  </si>
  <si>
    <t>SERRANO LUISA</t>
  </si>
  <si>
    <t>SEMANA 3</t>
  </si>
  <si>
    <t>TALLER</t>
  </si>
  <si>
    <t>MONJA MAYANGA, YOVANNI</t>
  </si>
  <si>
    <t>41484063</t>
  </si>
  <si>
    <t>FLORES AMAO, JHON EDWIN</t>
  </si>
  <si>
    <t>76949531</t>
  </si>
  <si>
    <t>HUILCA LINARES, OSCAR ROBERTO</t>
  </si>
  <si>
    <t>77355072</t>
  </si>
  <si>
    <t>SEMANA 4</t>
  </si>
  <si>
    <t>SEMANA 39</t>
  </si>
  <si>
    <t>25-Set</t>
  </si>
  <si>
    <t>26-Set</t>
  </si>
  <si>
    <t>27-Set</t>
  </si>
  <si>
    <t>28-Set</t>
  </si>
  <si>
    <t>29-Set</t>
  </si>
  <si>
    <t>30-Set</t>
  </si>
  <si>
    <t>1-Oct</t>
  </si>
  <si>
    <t>LECAROS</t>
  </si>
  <si>
    <t>AN +1</t>
  </si>
  <si>
    <t>AN + 1</t>
  </si>
  <si>
    <t>40815768</t>
  </si>
  <si>
    <t>WILLEBALDO</t>
  </si>
  <si>
    <t>ADMINIISTRADOR</t>
  </si>
  <si>
    <t>UBICACIÓN</t>
  </si>
  <si>
    <t>75260567</t>
  </si>
  <si>
    <t>ASENCIOS ASENCIOS JOSUE</t>
  </si>
  <si>
    <t>ASISTENTE CONTABLE</t>
  </si>
  <si>
    <t>SMONT &amp; ARAGON</t>
  </si>
  <si>
    <t>CRUZ HUAMAN ANIBAL</t>
  </si>
  <si>
    <t>CHOFER (AI)</t>
  </si>
  <si>
    <t>72175799</t>
  </si>
  <si>
    <t>PEREZ PEÑA SION YAFA</t>
  </si>
  <si>
    <t>AD-PL</t>
  </si>
  <si>
    <t>Asistencia en horario dia Pueblo Libre</t>
  </si>
  <si>
    <t>CASTRO SANDOVAL CLAUDIA CAROLINA</t>
  </si>
  <si>
    <t>RRHH</t>
  </si>
  <si>
    <t>BERMUDEZ LUIS MANUE</t>
  </si>
  <si>
    <t>VIGILANTE - CARABAYLLO</t>
  </si>
  <si>
    <t>SOTO OROZCO WILLINTONG</t>
  </si>
  <si>
    <t>ING SSOMA</t>
  </si>
  <si>
    <t>QUISPE RAFFO BORIS</t>
  </si>
  <si>
    <t>PEREZ CARRANZA CESAR DAVID</t>
  </si>
  <si>
    <t>VIGILANTE LURI</t>
  </si>
  <si>
    <t>SERRANO ESPINOZA LUISA</t>
  </si>
  <si>
    <t>QUISPE ARANGO EDISON</t>
  </si>
  <si>
    <t>TARQUI CESAR</t>
  </si>
  <si>
    <t>DOMINGUEZ LOPEZ MELISSA XIMENA</t>
  </si>
  <si>
    <t>OBS.</t>
  </si>
  <si>
    <t>PERALES CARDENAS JOSE</t>
  </si>
  <si>
    <t>76965809</t>
  </si>
  <si>
    <t>46540726</t>
  </si>
  <si>
    <t>MARTINEZ TORRES RAUL AMERICO</t>
  </si>
  <si>
    <t>EMPLEADOS RUTAS DE LIMA (QUINCENA 15-02-2025)</t>
  </si>
  <si>
    <t>DEL SABADO 01 DE MARZO A SABADO 15 DE MARZO</t>
  </si>
  <si>
    <t>CORNEJO LEVADO WALTER</t>
  </si>
  <si>
    <t>LEZCANO CESPEDES ROBERTO</t>
  </si>
  <si>
    <t>SANCHEZ CUYA EDGAR</t>
  </si>
  <si>
    <t>GARCIA BERROCAL JHESUS</t>
  </si>
  <si>
    <t>AD+AN</t>
  </si>
  <si>
    <t>TRABAJO DESCANSO</t>
  </si>
  <si>
    <t xml:space="preserve"> 2DÍAS TRABAJO DESCANSO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</si>
</sst>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d"/>
  </numFmts>
  <fonts count="3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b/>
      <sz val="11"/>
      <color rgb="FFFF0000"/>
      <name val="Arial"/>
      <family val="2"/>
    </font>
    <font>
      <b/>
      <sz val="18"/>
      <color theme="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FF00"/>
      <name val="Arial"/>
      <family val="2"/>
    </font>
    <font>
      <sz val="10"/>
      <color theme="1"/>
      <name val="Arial"/>
      <family val="2"/>
    </font>
    <font>
      <b/>
      <sz val="13"/>
      <name val="Arial"/>
      <family val="2"/>
    </font>
    <font>
      <sz val="12"/>
      <color rgb="FFFF000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5" borderId="0" applyNumberFormat="0" applyBorder="0" applyAlignment="0" applyProtection="0"/>
    <xf numFmtId="43" fontId="11" fillId="0" borderId="0" applyFont="0" applyFill="0" applyBorder="0" applyAlignment="0" applyProtection="0"/>
  </cellStyleXfs>
  <cellXfs count="131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16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16" fontId="5" fillId="6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49" fontId="7" fillId="2" borderId="1" xfId="0" quotePrefix="1" applyNumberFormat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3" fillId="2" borderId="1" xfId="0" applyFont="1" applyFill="1" applyBorder="1"/>
    <xf numFmtId="17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5" fillId="4" borderId="3" xfId="0" applyNumberFormat="1" applyFont="1" applyFill="1" applyBorder="1" applyAlignment="1">
      <alignment horizontal="center" vertical="center"/>
    </xf>
    <xf numFmtId="164" fontId="5" fillId="6" borderId="3" xfId="0" applyNumberFormat="1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wrapText="1"/>
    </xf>
    <xf numFmtId="0" fontId="4" fillId="4" borderId="5" xfId="0" applyFont="1" applyFill="1" applyBorder="1" applyAlignment="1">
      <alignment horizontal="center" wrapText="1"/>
    </xf>
    <xf numFmtId="16" fontId="5" fillId="4" borderId="5" xfId="0" applyNumberFormat="1" applyFont="1" applyFill="1" applyBorder="1" applyAlignment="1">
      <alignment horizontal="center" vertical="center"/>
    </xf>
    <xf numFmtId="16" fontId="5" fillId="6" borderId="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3" fontId="3" fillId="2" borderId="8" xfId="2" applyFont="1" applyFill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wrapText="1"/>
    </xf>
    <xf numFmtId="0" fontId="8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9" borderId="1" xfId="0" quotePrefix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8" fillId="7" borderId="1" xfId="0" quotePrefix="1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8" fillId="6" borderId="1" xfId="0" quotePrefix="1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0" fillId="5" borderId="1" xfId="1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0" fillId="0" borderId="10" xfId="0" applyBorder="1"/>
    <xf numFmtId="43" fontId="3" fillId="2" borderId="9" xfId="2" applyFont="1" applyFill="1" applyBorder="1"/>
    <xf numFmtId="0" fontId="0" fillId="0" borderId="6" xfId="0" applyBorder="1"/>
    <xf numFmtId="43" fontId="3" fillId="2" borderId="1" xfId="2" applyFont="1" applyFill="1" applyBorder="1"/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2" fillId="0" borderId="0" xfId="0" applyFont="1" applyAlignment="1">
      <alignment horizontal="center" wrapText="1"/>
    </xf>
    <xf numFmtId="0" fontId="8" fillId="10" borderId="1" xfId="0" quotePrefix="1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 wrapText="1"/>
    </xf>
    <xf numFmtId="0" fontId="0" fillId="0" borderId="11" xfId="0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8" fillId="11" borderId="8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4" fillId="12" borderId="2" xfId="0" applyFont="1" applyFill="1" applyBorder="1"/>
    <xf numFmtId="0" fontId="4" fillId="12" borderId="2" xfId="0" applyFont="1" applyFill="1" applyBorder="1" applyAlignment="1">
      <alignment wrapText="1"/>
    </xf>
    <xf numFmtId="0" fontId="4" fillId="12" borderId="2" xfId="0" applyFont="1" applyFill="1" applyBorder="1" applyAlignment="1">
      <alignment horizontal="center" wrapText="1"/>
    </xf>
    <xf numFmtId="16" fontId="5" fillId="12" borderId="1" xfId="0" applyNumberFormat="1" applyFont="1" applyFill="1" applyBorder="1" applyAlignment="1">
      <alignment horizontal="center" vertical="center"/>
    </xf>
    <xf numFmtId="49" fontId="21" fillId="2" borderId="1" xfId="0" quotePrefix="1" applyNumberFormat="1" applyFont="1" applyFill="1" applyBorder="1" applyAlignment="1">
      <alignment horizontal="center" vertical="center"/>
    </xf>
    <xf numFmtId="0" fontId="21" fillId="2" borderId="1" xfId="0" quotePrefix="1" applyFont="1" applyFill="1" applyBorder="1" applyAlignment="1">
      <alignment vertical="center" wrapText="1"/>
    </xf>
    <xf numFmtId="0" fontId="7" fillId="0" borderId="1" xfId="0" quotePrefix="1" applyFont="1" applyBorder="1" applyAlignment="1">
      <alignment vertical="center" wrapText="1"/>
    </xf>
    <xf numFmtId="0" fontId="21" fillId="0" borderId="1" xfId="0" quotePrefix="1" applyFont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1" fillId="0" borderId="0" xfId="0" applyFont="1"/>
    <xf numFmtId="0" fontId="20" fillId="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24" fillId="0" borderId="1" xfId="0" quotePrefix="1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9" fontId="1" fillId="0" borderId="1" xfId="0" applyNumberFormat="1" applyFont="1" applyBorder="1" applyAlignment="1">
      <alignment horizontal="center" vertical="center"/>
    </xf>
    <xf numFmtId="0" fontId="8" fillId="0" borderId="0" xfId="0" quotePrefix="1" applyFont="1" applyAlignment="1">
      <alignment horizontal="center"/>
    </xf>
    <xf numFmtId="0" fontId="21" fillId="0" borderId="1" xfId="0" quotePrefix="1" applyFont="1" applyBorder="1" applyAlignment="1">
      <alignment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/>
    <xf numFmtId="0" fontId="21" fillId="2" borderId="0" xfId="0" applyFont="1" applyFill="1" applyAlignment="1">
      <alignment horizontal="left" vertical="center"/>
    </xf>
    <xf numFmtId="0" fontId="21" fillId="2" borderId="0" xfId="0" applyFont="1" applyFill="1"/>
    <xf numFmtId="0" fontId="20" fillId="2" borderId="0" xfId="0" applyFont="1" applyFill="1" applyAlignment="1">
      <alignment horizontal="center" vertical="center"/>
    </xf>
    <xf numFmtId="49" fontId="21" fillId="2" borderId="0" xfId="0" quotePrefix="1" applyNumberFormat="1" applyFont="1" applyFill="1" applyAlignment="1">
      <alignment horizontal="center" vertical="center"/>
    </xf>
    <xf numFmtId="0" fontId="21" fillId="2" borderId="0" xfId="0" quotePrefix="1" applyFont="1" applyFill="1" applyAlignment="1">
      <alignment vertical="center" wrapText="1"/>
    </xf>
    <xf numFmtId="0" fontId="21" fillId="0" borderId="0" xfId="0" quotePrefix="1" applyFont="1" applyAlignment="1">
      <alignment vertical="center"/>
    </xf>
    <xf numFmtId="0" fontId="21" fillId="0" borderId="0" xfId="0" quotePrefix="1" applyFont="1" applyAlignment="1">
      <alignment horizontal="center" vertical="center" wrapText="1"/>
    </xf>
    <xf numFmtId="0" fontId="7" fillId="0" borderId="0" xfId="0" quotePrefix="1" applyFont="1" applyAlignment="1">
      <alignment vertical="center" wrapText="1"/>
    </xf>
    <xf numFmtId="0" fontId="24" fillId="0" borderId="0" xfId="0" quotePrefix="1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0" xfId="0" quotePrefix="1" applyFont="1" applyAlignment="1">
      <alignment horizontal="center" vertical="center"/>
    </xf>
    <xf numFmtId="0" fontId="14" fillId="0" borderId="1" xfId="0" applyFont="1" applyBorder="1" applyAlignment="1">
      <alignment horizontal="center"/>
    </xf>
    <xf numFmtId="9" fontId="5" fillId="12" borderId="1" xfId="0" applyNumberFormat="1" applyFont="1" applyFill="1" applyBorder="1" applyAlignment="1">
      <alignment horizontal="center" vertical="center"/>
    </xf>
    <xf numFmtId="0" fontId="23" fillId="13" borderId="0" xfId="0" applyFont="1" applyFill="1" applyAlignment="1">
      <alignment horizontal="center"/>
    </xf>
    <xf numFmtId="0" fontId="22" fillId="9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9" fontId="27" fillId="12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4" fontId="5" fillId="12" borderId="0" xfId="0" applyNumberFormat="1" applyFont="1" applyFill="1" applyAlignment="1">
      <alignment horizontal="center" vertical="center"/>
    </xf>
    <xf numFmtId="0" fontId="21" fillId="9" borderId="1" xfId="0" quotePrefix="1" applyFont="1" applyFill="1" applyBorder="1" applyAlignment="1">
      <alignment vertical="center" wrapText="1"/>
    </xf>
    <xf numFmtId="0" fontId="21" fillId="9" borderId="1" xfId="0" quotePrefix="1" applyFont="1" applyFill="1" applyBorder="1" applyAlignment="1">
      <alignment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0" fontId="14" fillId="0" borderId="1" xfId="0" quotePrefix="1" applyFont="1" applyBorder="1" applyAlignment="1">
      <alignment horizontal="center"/>
    </xf>
    <xf numFmtId="0" fontId="29" fillId="0" borderId="1" xfId="0" quotePrefix="1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6" fillId="0" borderId="11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164" fontId="5" fillId="12" borderId="8" xfId="0" applyNumberFormat="1" applyFont="1" applyFill="1" applyBorder="1" applyAlignment="1">
      <alignment horizontal="center" vertical="center"/>
    </xf>
    <xf numFmtId="164" fontId="5" fillId="12" borderId="12" xfId="0" applyNumberFormat="1" applyFont="1" applyFill="1" applyBorder="1" applyAlignment="1">
      <alignment horizontal="center" vertical="center"/>
    </xf>
    <xf numFmtId="164" fontId="5" fillId="12" borderId="7" xfId="0" applyNumberFormat="1" applyFont="1" applyFill="1" applyBorder="1" applyAlignment="1">
      <alignment horizontal="center" vertical="center"/>
    </xf>
    <xf numFmtId="0" fontId="23" fillId="13" borderId="11" xfId="0" applyFont="1" applyFill="1" applyBorder="1" applyAlignment="1">
      <alignment horizontal="center"/>
    </xf>
    <xf numFmtId="0" fontId="23" fillId="13" borderId="0" xfId="0" applyFont="1" applyFill="1" applyAlignment="1">
      <alignment horizontal="center"/>
    </xf>
    <xf numFmtId="0" fontId="22" fillId="9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 wrapText="1"/>
    </xf>
  </cellXfs>
  <cellStyles count="3">
    <cellStyle name="Incorrecto" xfId="1" builtinId="27"/>
    <cellStyle name="Millares" xfId="2" builtinId="3"/>
    <cellStyle name="Normal" xfId="0" builtinId="0"/>
  </cellStyles>
  <dxfs count="41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99"/>
      <color rgb="FFFF33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356" displayName="Tabla356" ref="A2:U41" totalsRowShown="0" headerRowDxfId="869" headerRowBorderDxfId="868" tableBorderDxfId="867">
  <autoFilter ref="A2:U41" xr:uid="{00000000-0009-0000-0100-000001000000}"/>
  <sortState xmlns:xlrd2="http://schemas.microsoft.com/office/spreadsheetml/2017/richdata2" ref="A3:U41">
    <sortCondition ref="F2:F41"/>
  </sortState>
  <tableColumns count="21">
    <tableColumn id="1" xr3:uid="{00000000-0010-0000-0000-000001000000}" name="N°" dataDxfId="866"/>
    <tableColumn id="2" xr3:uid="{00000000-0010-0000-0000-000002000000}" name="DNI" dataDxfId="865"/>
    <tableColumn id="3" xr3:uid="{00000000-0010-0000-0000-000003000000}" name="CEX" dataDxfId="864"/>
    <tableColumn id="4" xr3:uid="{00000000-0010-0000-0000-000004000000}" name="EMPRESA" dataDxfId="863"/>
    <tableColumn id="21" xr3:uid="{00000000-0010-0000-0000-000015000000}" name="TIPO TRABAJADOR" dataDxfId="862"/>
    <tableColumn id="5" xr3:uid="{00000000-0010-0000-0000-000005000000}" name="APELLIDOS Y NOMBRES" dataDxfId="861"/>
    <tableColumn id="6" xr3:uid="{00000000-0010-0000-0000-000006000000}" name="SEDE" dataDxfId="860"/>
    <tableColumn id="7" xr3:uid="{00000000-0010-0000-0000-000007000000}" name="AREA" dataDxfId="859"/>
    <tableColumn id="8" xr3:uid="{00000000-0010-0000-0000-000008000000}" name="PUESTO" dataDxfId="858"/>
    <tableColumn id="9" xr3:uid="{00000000-0010-0000-0000-000009000000}" name="11-Set" dataDxfId="857"/>
    <tableColumn id="10" xr3:uid="{00000000-0010-0000-0000-00000A000000}" name="12 setiebre" dataDxfId="856"/>
    <tableColumn id="11" xr3:uid="{00000000-0010-0000-0000-00000B000000}" name="13-Set" dataDxfId="855"/>
    <tableColumn id="12" xr3:uid="{00000000-0010-0000-0000-00000C000000}" name="14-Set" dataDxfId="854"/>
    <tableColumn id="13" xr3:uid="{00000000-0010-0000-0000-00000D000000}" name="15-Set" dataDxfId="853"/>
    <tableColumn id="14" xr3:uid="{00000000-0010-0000-0000-00000E000000}" name="16-Set" dataDxfId="852"/>
    <tableColumn id="15" xr3:uid="{00000000-0010-0000-0000-00000F000000}" name="17-Set" dataDxfId="851"/>
    <tableColumn id="16" xr3:uid="{00000000-0010-0000-0000-000010000000}" name="HORAS EXTRAS" dataDxfId="850"/>
    <tableColumn id="19" xr3:uid="{00000000-0010-0000-0000-000013000000}" name="OBSERVACION" dataDxfId="849"/>
    <tableColumn id="17" xr3:uid="{00000000-0010-0000-0000-000011000000}" name="GRUPO" dataDxfId="848"/>
    <tableColumn id="18" xr3:uid="{00000000-0010-0000-0000-000012000000}" name="DIAS DE FALTA" dataDxfId="847" dataCellStyle="Millares">
      <calculatedColumnFormula>COUNTIFS(J3:O3,"FALTA")</calculatedColumnFormula>
    </tableColumn>
    <tableColumn id="20" xr3:uid="{00000000-0010-0000-0000-000014000000}" name="SEMAN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3563" displayName="Tabla3563" ref="A54:U55" totalsRowShown="0" headerRowDxfId="846" headerRowBorderDxfId="845" tableBorderDxfId="844">
  <autoFilter ref="A54:U55" xr:uid="{00000000-0009-0000-0100-000002000000}"/>
  <sortState xmlns:xlrd2="http://schemas.microsoft.com/office/spreadsheetml/2017/richdata2" ref="A55:U55">
    <sortCondition ref="F2:F41"/>
  </sortState>
  <tableColumns count="21">
    <tableColumn id="1" xr3:uid="{00000000-0010-0000-0100-000001000000}" name="N°" dataDxfId="843"/>
    <tableColumn id="2" xr3:uid="{00000000-0010-0000-0100-000002000000}" name="DNI" dataDxfId="842"/>
    <tableColumn id="3" xr3:uid="{00000000-0010-0000-0100-000003000000}" name="CEX" dataDxfId="841"/>
    <tableColumn id="4" xr3:uid="{00000000-0010-0000-0100-000004000000}" name="EMPRESA" dataDxfId="840"/>
    <tableColumn id="21" xr3:uid="{00000000-0010-0000-0100-000015000000}" name="TIPO TRABAJADOR" dataDxfId="839"/>
    <tableColumn id="5" xr3:uid="{00000000-0010-0000-0100-000005000000}" name="APELLIDOS Y NOMBRES" dataDxfId="838"/>
    <tableColumn id="6" xr3:uid="{00000000-0010-0000-0100-000006000000}" name="SEDE" dataDxfId="837"/>
    <tableColumn id="7" xr3:uid="{00000000-0010-0000-0100-000007000000}" name="AREA" dataDxfId="836"/>
    <tableColumn id="8" xr3:uid="{00000000-0010-0000-0100-000008000000}" name="PUESTO" dataDxfId="835"/>
    <tableColumn id="9" xr3:uid="{00000000-0010-0000-0100-000009000000}" name="4-Set" dataDxfId="834"/>
    <tableColumn id="10" xr3:uid="{00000000-0010-0000-0100-00000A000000}" name="5-Set" dataDxfId="833"/>
    <tableColumn id="11" xr3:uid="{00000000-0010-0000-0100-00000B000000}" name="6-Set" dataDxfId="832"/>
    <tableColumn id="12" xr3:uid="{00000000-0010-0000-0100-00000C000000}" name="7-Set" dataDxfId="831"/>
    <tableColumn id="13" xr3:uid="{00000000-0010-0000-0100-00000D000000}" name="8-Set" dataDxfId="830"/>
    <tableColumn id="14" xr3:uid="{00000000-0010-0000-0100-00000E000000}" name="9-Set" dataDxfId="829"/>
    <tableColumn id="15" xr3:uid="{00000000-0010-0000-0100-00000F000000}" name="10-Set" dataDxfId="828"/>
    <tableColumn id="16" xr3:uid="{00000000-0010-0000-0100-000010000000}" name="HORAS EXTRAS" dataDxfId="827"/>
    <tableColumn id="19" xr3:uid="{00000000-0010-0000-0100-000013000000}" name="OBSERVACION"/>
    <tableColumn id="17" xr3:uid="{00000000-0010-0000-0100-000011000000}" name="GRUPO"/>
    <tableColumn id="18" xr3:uid="{00000000-0010-0000-0100-000012000000}" name="DIAS DE FALTA" dataDxfId="826" dataCellStyle="Millares">
      <calculatedColumnFormula>COUNTIFS(J55:O55,"FALTA")</calculatedColumnFormula>
    </tableColumn>
    <tableColumn id="20" xr3:uid="{00000000-0010-0000-0100-000014000000}" name="SEMAN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564" displayName="Tabla3564" ref="A2:T40" totalsRowShown="0" headerRowDxfId="312" headerRowBorderDxfId="311" tableBorderDxfId="310">
  <autoFilter ref="A2:T40" xr:uid="{00000000-0009-0000-0100-000003000000}"/>
  <sortState xmlns:xlrd2="http://schemas.microsoft.com/office/spreadsheetml/2017/richdata2" ref="A3:T40">
    <sortCondition ref="F2:F40"/>
  </sortState>
  <tableColumns count="20">
    <tableColumn id="1" xr3:uid="{00000000-0010-0000-0200-000001000000}" name="N°" dataDxfId="309"/>
    <tableColumn id="2" xr3:uid="{00000000-0010-0000-0200-000002000000}" name="DNI" dataDxfId="308"/>
    <tableColumn id="3" xr3:uid="{00000000-0010-0000-0200-000003000000}" name="CEX" dataDxfId="307"/>
    <tableColumn id="4" xr3:uid="{00000000-0010-0000-0200-000004000000}" name="EMPRESA" dataDxfId="306"/>
    <tableColumn id="21" xr3:uid="{00000000-0010-0000-0200-000015000000}" name="TIPO TRABAJADOR" dataDxfId="305"/>
    <tableColumn id="5" xr3:uid="{00000000-0010-0000-0200-000005000000}" name="APELLIDOS Y NOMBRES" dataDxfId="304"/>
    <tableColumn id="6" xr3:uid="{00000000-0010-0000-0200-000006000000}" name="SEDE" dataDxfId="303"/>
    <tableColumn id="7" xr3:uid="{00000000-0010-0000-0200-000007000000}" name="AREA" dataDxfId="302"/>
    <tableColumn id="8" xr3:uid="{00000000-0010-0000-0200-000008000000}" name="PUESTO" dataDxfId="301"/>
    <tableColumn id="9" xr3:uid="{00000000-0010-0000-0200-000009000000}" name="18-Set" dataDxfId="300"/>
    <tableColumn id="10" xr3:uid="{00000000-0010-0000-0200-00000A000000}" name="19/" dataDxfId="299"/>
    <tableColumn id="11" xr3:uid="{00000000-0010-0000-0200-00000B000000}" name="20-Set" dataDxfId="298"/>
    <tableColumn id="12" xr3:uid="{00000000-0010-0000-0200-00000C000000}" name="21-Set" dataDxfId="297"/>
    <tableColumn id="13" xr3:uid="{00000000-0010-0000-0200-00000D000000}" name="22-Set" dataDxfId="296"/>
    <tableColumn id="14" xr3:uid="{00000000-0010-0000-0200-00000E000000}" name="23-Set" dataDxfId="295"/>
    <tableColumn id="15" xr3:uid="{00000000-0010-0000-0200-00000F000000}" name="24-Set" dataDxfId="294"/>
    <tableColumn id="16" xr3:uid="{00000000-0010-0000-0200-000010000000}" name="HORAS EXTRAS" dataDxfId="293"/>
    <tableColumn id="19" xr3:uid="{00000000-0010-0000-0200-000013000000}" name="OBSERVACION" dataDxfId="292"/>
    <tableColumn id="17" xr3:uid="{00000000-0010-0000-0200-000011000000}" name="GRUPO" dataDxfId="291"/>
    <tableColumn id="18" xr3:uid="{00000000-0010-0000-0200-000012000000}" name="DIAS DE FALTA" dataDxfId="290" dataCellStyle="Millares">
      <calculatedColumnFormula>COUNTIFS(J3:O3,"FALTA")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35635" displayName="Tabla35635" ref="A57:T58" totalsRowShown="0" headerRowDxfId="289" headerRowBorderDxfId="288" tableBorderDxfId="287">
  <autoFilter ref="A57:T58" xr:uid="{00000000-0009-0000-0100-000004000000}"/>
  <sortState xmlns:xlrd2="http://schemas.microsoft.com/office/spreadsheetml/2017/richdata2" ref="A58:T58">
    <sortCondition ref="F2:F40"/>
  </sortState>
  <tableColumns count="20">
    <tableColumn id="1" xr3:uid="{00000000-0010-0000-0300-000001000000}" name="N°" dataDxfId="286"/>
    <tableColumn id="2" xr3:uid="{00000000-0010-0000-0300-000002000000}" name="DNI" dataDxfId="285"/>
    <tableColumn id="3" xr3:uid="{00000000-0010-0000-0300-000003000000}" name="CEX" dataDxfId="284"/>
    <tableColumn id="4" xr3:uid="{00000000-0010-0000-0300-000004000000}" name="EMPRESA" dataDxfId="283"/>
    <tableColumn id="21" xr3:uid="{00000000-0010-0000-0300-000015000000}" name="TIPO TRABAJADOR" dataDxfId="282"/>
    <tableColumn id="5" xr3:uid="{00000000-0010-0000-0300-000005000000}" name="APELLIDOS Y NOMBRES" dataDxfId="281"/>
    <tableColumn id="6" xr3:uid="{00000000-0010-0000-0300-000006000000}" name="SEDE" dataDxfId="280"/>
    <tableColumn id="7" xr3:uid="{00000000-0010-0000-0300-000007000000}" name="AREA" dataDxfId="279"/>
    <tableColumn id="8" xr3:uid="{00000000-0010-0000-0300-000008000000}" name="PUESTO" dataDxfId="278"/>
    <tableColumn id="9" xr3:uid="{00000000-0010-0000-0300-000009000000}" name="18-Set" dataDxfId="277"/>
    <tableColumn id="10" xr3:uid="{00000000-0010-0000-0300-00000A000000}" name="19-Set" dataDxfId="276"/>
    <tableColumn id="11" xr3:uid="{00000000-0010-0000-0300-00000B000000}" name="20-Set" dataDxfId="275"/>
    <tableColumn id="12" xr3:uid="{00000000-0010-0000-0300-00000C000000}" name="21-Set" dataDxfId="274"/>
    <tableColumn id="13" xr3:uid="{00000000-0010-0000-0300-00000D000000}" name="22-Set" dataDxfId="273"/>
    <tableColumn id="14" xr3:uid="{00000000-0010-0000-0300-00000E000000}" name="23-Set" dataDxfId="272"/>
    <tableColumn id="15" xr3:uid="{00000000-0010-0000-0300-00000F000000}" name="24-Set" dataDxfId="271"/>
    <tableColumn id="16" xr3:uid="{00000000-0010-0000-0300-000010000000}" name="HORAS EXTRAS" dataDxfId="270"/>
    <tableColumn id="19" xr3:uid="{00000000-0010-0000-0300-000013000000}" name="OBSERVACION"/>
    <tableColumn id="17" xr3:uid="{00000000-0010-0000-0300-000011000000}" name="GRUPO"/>
    <tableColumn id="18" xr3:uid="{00000000-0010-0000-0300-000012000000}" name="DIAS DE FALTA" dataDxfId="269" dataCellStyle="Millares">
      <calculatedColumnFormula>COUNTIFS(J58:O58,"FALTA")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35646" displayName="Tabla35646" ref="A2:T40" totalsRowShown="0" headerRowDxfId="43" headerRowBorderDxfId="42" tableBorderDxfId="41">
  <autoFilter ref="A2:T40" xr:uid="{00000000-0009-0000-0100-000005000000}"/>
  <sortState xmlns:xlrd2="http://schemas.microsoft.com/office/spreadsheetml/2017/richdata2" ref="A3:T40">
    <sortCondition ref="F2:F40"/>
  </sortState>
  <tableColumns count="20">
    <tableColumn id="1" xr3:uid="{00000000-0010-0000-0400-000001000000}" name="N°" dataDxfId="40"/>
    <tableColumn id="2" xr3:uid="{00000000-0010-0000-0400-000002000000}" name="DNI" dataDxfId="39"/>
    <tableColumn id="3" xr3:uid="{00000000-0010-0000-0400-000003000000}" name="CEX" dataDxfId="38"/>
    <tableColumn id="4" xr3:uid="{00000000-0010-0000-0400-000004000000}" name="EMPRESA" dataDxfId="37"/>
    <tableColumn id="21" xr3:uid="{00000000-0010-0000-0400-000015000000}" name="TIPO TRABAJADOR" dataDxfId="36"/>
    <tableColumn id="5" xr3:uid="{00000000-0010-0000-0400-000005000000}" name="APELLIDOS Y NOMBRES" dataDxfId="35"/>
    <tableColumn id="6" xr3:uid="{00000000-0010-0000-0400-000006000000}" name="SEDE" dataDxfId="34"/>
    <tableColumn id="7" xr3:uid="{00000000-0010-0000-0400-000007000000}" name="AREA" dataDxfId="33"/>
    <tableColumn id="8" xr3:uid="{00000000-0010-0000-0400-000008000000}" name="PUESTO" dataDxfId="32"/>
    <tableColumn id="9" xr3:uid="{00000000-0010-0000-0400-000009000000}" name="25-Set" dataDxfId="31"/>
    <tableColumn id="10" xr3:uid="{00000000-0010-0000-0400-00000A000000}" name="26-Set" dataDxfId="30"/>
    <tableColumn id="11" xr3:uid="{00000000-0010-0000-0400-00000B000000}" name="27-Set" dataDxfId="29"/>
    <tableColumn id="12" xr3:uid="{00000000-0010-0000-0400-00000C000000}" name="28-Set" dataDxfId="28"/>
    <tableColumn id="13" xr3:uid="{00000000-0010-0000-0400-00000D000000}" name="29-Set" dataDxfId="27"/>
    <tableColumn id="14" xr3:uid="{00000000-0010-0000-0400-00000E000000}" name="30-Set" dataDxfId="26"/>
    <tableColumn id="15" xr3:uid="{00000000-0010-0000-0400-00000F000000}" name="1-Oct" dataDxfId="25"/>
    <tableColumn id="16" xr3:uid="{00000000-0010-0000-0400-000010000000}" name="HORAS EXTRAS" dataDxfId="24"/>
    <tableColumn id="19" xr3:uid="{00000000-0010-0000-0400-000013000000}" name="OBSERVACION" dataDxfId="23"/>
    <tableColumn id="17" xr3:uid="{00000000-0010-0000-0400-000011000000}" name="GRUPO" dataDxfId="22"/>
    <tableColumn id="18" xr3:uid="{00000000-0010-0000-0400-000012000000}" name="DIAS DE FALTA" dataDxfId="21" dataCellStyle="Millares">
      <calculatedColumnFormula>COUNTIFS(J3:O3,"FALTA")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356357" displayName="Tabla356357" ref="A57:T58" totalsRowShown="0" headerRowDxfId="20" headerRowBorderDxfId="19" tableBorderDxfId="18">
  <autoFilter ref="A57:T58" xr:uid="{00000000-0009-0000-0100-000006000000}"/>
  <sortState xmlns:xlrd2="http://schemas.microsoft.com/office/spreadsheetml/2017/richdata2" ref="A58:T58">
    <sortCondition ref="F2:F40"/>
  </sortState>
  <tableColumns count="20">
    <tableColumn id="1" xr3:uid="{00000000-0010-0000-0500-000001000000}" name="N°" dataDxfId="17"/>
    <tableColumn id="2" xr3:uid="{00000000-0010-0000-0500-000002000000}" name="DNI" dataDxfId="16"/>
    <tableColumn id="3" xr3:uid="{00000000-0010-0000-0500-000003000000}" name="CEX" dataDxfId="15"/>
    <tableColumn id="4" xr3:uid="{00000000-0010-0000-0500-000004000000}" name="EMPRESA" dataDxfId="14"/>
    <tableColumn id="21" xr3:uid="{00000000-0010-0000-0500-000015000000}" name="TIPO TRABAJADOR" dataDxfId="13"/>
    <tableColumn id="5" xr3:uid="{00000000-0010-0000-0500-000005000000}" name="APELLIDOS Y NOMBRES" dataDxfId="12"/>
    <tableColumn id="6" xr3:uid="{00000000-0010-0000-0500-000006000000}" name="SEDE" dataDxfId="11"/>
    <tableColumn id="7" xr3:uid="{00000000-0010-0000-0500-000007000000}" name="AREA" dataDxfId="10"/>
    <tableColumn id="8" xr3:uid="{00000000-0010-0000-0500-000008000000}" name="PUESTO" dataDxfId="9"/>
    <tableColumn id="9" xr3:uid="{00000000-0010-0000-0500-000009000000}" name="25-Set" dataDxfId="8"/>
    <tableColumn id="10" xr3:uid="{00000000-0010-0000-0500-00000A000000}" name="26-Set" dataDxfId="7"/>
    <tableColumn id="11" xr3:uid="{00000000-0010-0000-0500-00000B000000}" name="27-Set" dataDxfId="6"/>
    <tableColumn id="12" xr3:uid="{00000000-0010-0000-0500-00000C000000}" name="28-Set" dataDxfId="5"/>
    <tableColumn id="13" xr3:uid="{00000000-0010-0000-0500-00000D000000}" name="29-Set" dataDxfId="4"/>
    <tableColumn id="14" xr3:uid="{00000000-0010-0000-0500-00000E000000}" name="30-Set" dataDxfId="3"/>
    <tableColumn id="15" xr3:uid="{00000000-0010-0000-0500-00000F000000}" name="1-Oct" dataDxfId="2"/>
    <tableColumn id="16" xr3:uid="{00000000-0010-0000-0500-000010000000}" name="HORAS EXTRAS" dataDxfId="1"/>
    <tableColumn id="19" xr3:uid="{00000000-0010-0000-0500-000013000000}" name="OBSERVACION"/>
    <tableColumn id="17" xr3:uid="{00000000-0010-0000-0500-000011000000}" name="GRUPO"/>
    <tableColumn id="18" xr3:uid="{00000000-0010-0000-0500-000012000000}" name="DIAS DE FALTA" dataDxfId="0" dataCellStyle="Millares">
      <calculatedColumnFormula>COUNTIFS(J58:O58,"FALTA")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3"/>
  <sheetViews>
    <sheetView tabSelected="1" zoomScale="55" zoomScaleNormal="55" workbookViewId="0">
      <pane xSplit="7" ySplit="6" topLeftCell="H7" activePane="bottomRight" state="frozen"/>
      <selection pane="topRight" activeCell="H1" sqref="H1"/>
      <selection pane="bottomLeft" activeCell="A3" sqref="A3"/>
      <selection pane="bottomRight" activeCell="A13" sqref="A13:XFD13"/>
    </sheetView>
  </sheetViews>
  <sheetFormatPr baseColWidth="10" defaultColWidth="11.44140625" defaultRowHeight="17.399999999999999" x14ac:dyDescent="0.3"/>
  <cols>
    <col min="1" max="1" width="6.33203125" style="9" customWidth="1"/>
    <col min="2" max="2" width="20.6640625" style="9" hidden="1" customWidth="1"/>
    <col min="3" max="3" width="10.33203125" style="66" customWidth="1"/>
    <col min="4" max="4" width="44.88671875" style="9" customWidth="1"/>
    <col min="5" max="5" width="26.33203125" style="9" hidden="1" customWidth="1"/>
    <col min="6" max="6" width="34.6640625" style="66" hidden="1" customWidth="1"/>
    <col min="7" max="7" width="22.109375" style="66" hidden="1" customWidth="1"/>
    <col min="8" max="8" width="11.6640625" style="66" customWidth="1"/>
    <col min="9" max="10" width="11.6640625" style="66" hidden="1" customWidth="1"/>
    <col min="11" max="11" width="11.6640625" style="8" customWidth="1"/>
    <col min="12" max="13" width="8.5546875" style="8" hidden="1" customWidth="1"/>
    <col min="14" max="14" width="11.6640625" style="8" customWidth="1"/>
    <col min="15" max="16" width="5.6640625" style="8" hidden="1" customWidth="1"/>
    <col min="17" max="17" width="11.6640625" style="8" customWidth="1"/>
    <col min="18" max="19" width="11.6640625" style="8" hidden="1" customWidth="1"/>
    <col min="20" max="20" width="13.88671875" style="8" customWidth="1"/>
    <col min="21" max="22" width="11.6640625" style="8" hidden="1" customWidth="1"/>
    <col min="23" max="23" width="11.6640625" style="8" customWidth="1"/>
    <col min="24" max="25" width="6.88671875" style="8" hidden="1" customWidth="1"/>
    <col min="26" max="26" width="13" style="8" customWidth="1"/>
    <col min="27" max="27" width="9.44140625" style="8" hidden="1" customWidth="1"/>
    <col min="28" max="28" width="11.6640625" style="8" hidden="1" customWidth="1"/>
    <col min="29" max="29" width="13.33203125" style="8" customWidth="1"/>
    <col min="30" max="31" width="8.33203125" style="8" hidden="1" customWidth="1"/>
    <col min="32" max="32" width="14" style="8" customWidth="1"/>
    <col min="33" max="34" width="11.6640625" style="8" hidden="1" customWidth="1"/>
    <col min="35" max="35" width="13" style="8" customWidth="1"/>
    <col min="36" max="37" width="11.6640625" style="8" hidden="1" customWidth="1"/>
    <col min="38" max="38" width="13.88671875" style="8" customWidth="1"/>
    <col min="39" max="40" width="7.33203125" style="8" hidden="1" customWidth="1"/>
    <col min="41" max="41" width="12.44140625" style="8" customWidth="1"/>
    <col min="42" max="43" width="11.6640625" style="8" hidden="1" customWidth="1"/>
    <col min="44" max="44" width="14" style="8" customWidth="1"/>
    <col min="45" max="46" width="11.6640625" style="8" hidden="1" customWidth="1"/>
    <col min="47" max="47" width="13" style="8" customWidth="1"/>
    <col min="48" max="49" width="11.6640625" style="8" hidden="1" customWidth="1"/>
    <col min="50" max="50" width="13.5546875" style="8" customWidth="1"/>
    <col min="51" max="52" width="11.6640625" style="8" hidden="1" customWidth="1"/>
    <col min="53" max="53" width="11.6640625" style="8" customWidth="1"/>
    <col min="54" max="55" width="11.6640625" style="8" hidden="1" customWidth="1"/>
    <col min="56" max="56" width="14.6640625" style="8" customWidth="1"/>
    <col min="57" max="57" width="9.5546875" style="8" customWidth="1"/>
    <col min="58" max="58" width="68.5546875" style="8" customWidth="1"/>
    <col min="59" max="59" width="11.44140625" style="3" customWidth="1"/>
    <col min="60" max="16384" width="11.44140625" style="3"/>
  </cols>
  <sheetData>
    <row r="1" spans="1:64" ht="23.4" hidden="1" x14ac:dyDescent="0.3">
      <c r="F1" s="9"/>
      <c r="G1" s="9"/>
      <c r="H1" s="9"/>
      <c r="I1" s="9"/>
      <c r="J1" s="9"/>
      <c r="K1" s="129" t="s">
        <v>225</v>
      </c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09"/>
      <c r="AV1" s="109"/>
      <c r="AW1" s="109"/>
      <c r="AX1" s="109"/>
      <c r="AY1" s="109"/>
      <c r="AZ1" s="109"/>
      <c r="BA1" s="109"/>
      <c r="BB1" s="109"/>
      <c r="BC1" s="109"/>
    </row>
    <row r="2" spans="1:64" ht="23.25" hidden="1" customHeight="1" x14ac:dyDescent="0.3">
      <c r="G2" s="83"/>
      <c r="H2" s="83"/>
      <c r="I2" s="83"/>
      <c r="J2" s="83"/>
      <c r="K2" s="130" t="s">
        <v>250</v>
      </c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10"/>
      <c r="AV2" s="110"/>
      <c r="AW2" s="110"/>
      <c r="AX2" s="110"/>
      <c r="AY2" s="110"/>
      <c r="AZ2" s="110"/>
      <c r="BA2" s="110"/>
      <c r="BB2" s="110"/>
      <c r="BC2" s="110"/>
    </row>
    <row r="3" spans="1:64" hidden="1" x14ac:dyDescent="0.3">
      <c r="F3" s="9"/>
      <c r="G3" s="9"/>
      <c r="H3" s="9"/>
      <c r="I3" s="9"/>
      <c r="J3" s="9"/>
      <c r="K3" s="127" t="s">
        <v>251</v>
      </c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08"/>
      <c r="AV3" s="108"/>
      <c r="AW3" s="108"/>
      <c r="AX3" s="108"/>
      <c r="AY3" s="108"/>
      <c r="AZ3" s="108"/>
      <c r="BA3" s="108"/>
      <c r="BB3" s="108"/>
      <c r="BC3" s="108"/>
    </row>
    <row r="4" spans="1:64" hidden="1" x14ac:dyDescent="0.3"/>
    <row r="5" spans="1:64" ht="47.25" hidden="1" customHeight="1" thickBot="1" x14ac:dyDescent="0.45">
      <c r="A5" s="1"/>
      <c r="B5" s="1" t="s">
        <v>18</v>
      </c>
      <c r="C5" s="17" t="s">
        <v>19</v>
      </c>
      <c r="D5" s="16"/>
      <c r="E5" s="1"/>
      <c r="F5" s="17"/>
      <c r="G5" s="17"/>
      <c r="H5" s="124">
        <f>+H6</f>
        <v>45732</v>
      </c>
      <c r="I5" s="125"/>
      <c r="J5" s="126"/>
      <c r="K5" s="124">
        <f>+K6</f>
        <v>45733</v>
      </c>
      <c r="L5" s="125"/>
      <c r="M5" s="126"/>
      <c r="N5" s="124">
        <f t="shared" ref="N5:AR5" si="0">+N6</f>
        <v>45734</v>
      </c>
      <c r="O5" s="125"/>
      <c r="P5" s="126"/>
      <c r="Q5" s="124">
        <f t="shared" si="0"/>
        <v>45735</v>
      </c>
      <c r="R5" s="125"/>
      <c r="S5" s="126"/>
      <c r="T5" s="124">
        <f t="shared" si="0"/>
        <v>45736</v>
      </c>
      <c r="U5" s="125"/>
      <c r="V5" s="126"/>
      <c r="W5" s="124">
        <f t="shared" si="0"/>
        <v>45737</v>
      </c>
      <c r="X5" s="125"/>
      <c r="Y5" s="126"/>
      <c r="Z5" s="124">
        <f t="shared" si="0"/>
        <v>45738</v>
      </c>
      <c r="AA5" s="125"/>
      <c r="AB5" s="126"/>
      <c r="AC5" s="124">
        <f t="shared" si="0"/>
        <v>45739</v>
      </c>
      <c r="AD5" s="125"/>
      <c r="AE5" s="126"/>
      <c r="AF5" s="124">
        <f t="shared" si="0"/>
        <v>45740</v>
      </c>
      <c r="AG5" s="125"/>
      <c r="AH5" s="126"/>
      <c r="AI5" s="124">
        <f t="shared" si="0"/>
        <v>45741</v>
      </c>
      <c r="AJ5" s="125"/>
      <c r="AK5" s="126"/>
      <c r="AL5" s="124">
        <f t="shared" si="0"/>
        <v>45742</v>
      </c>
      <c r="AM5" s="125"/>
      <c r="AN5" s="126"/>
      <c r="AO5" s="124">
        <f t="shared" si="0"/>
        <v>45743</v>
      </c>
      <c r="AP5" s="125"/>
      <c r="AQ5" s="126"/>
      <c r="AR5" s="124">
        <f t="shared" si="0"/>
        <v>45744</v>
      </c>
      <c r="AS5" s="125"/>
      <c r="AT5" s="126"/>
      <c r="AU5" s="124">
        <f t="shared" ref="AU5" si="1">+AU6</f>
        <v>45745</v>
      </c>
      <c r="AV5" s="125"/>
      <c r="AW5" s="126"/>
      <c r="AX5" s="124">
        <f t="shared" ref="AX5" si="2">+AX6</f>
        <v>45746</v>
      </c>
      <c r="AY5" s="125"/>
      <c r="AZ5" s="126"/>
      <c r="BA5" s="114"/>
      <c r="BB5" s="114"/>
      <c r="BC5" s="114"/>
      <c r="BD5" s="122" t="s">
        <v>49</v>
      </c>
      <c r="BE5" s="123"/>
      <c r="BF5" s="88"/>
    </row>
    <row r="6" spans="1:64" ht="28.2" x14ac:dyDescent="0.3">
      <c r="A6" s="86" t="s">
        <v>0</v>
      </c>
      <c r="B6" s="75" t="s">
        <v>1</v>
      </c>
      <c r="C6" s="76" t="s">
        <v>5</v>
      </c>
      <c r="D6" s="75" t="s">
        <v>6</v>
      </c>
      <c r="E6" s="76" t="s">
        <v>221</v>
      </c>
      <c r="F6" s="77" t="s">
        <v>9</v>
      </c>
      <c r="G6" s="76" t="s">
        <v>8</v>
      </c>
      <c r="H6" s="78">
        <v>45732</v>
      </c>
      <c r="I6" s="107">
        <v>0.25</v>
      </c>
      <c r="J6" s="107">
        <v>0.35</v>
      </c>
      <c r="K6" s="78">
        <v>45733</v>
      </c>
      <c r="L6" s="111">
        <v>0.25</v>
      </c>
      <c r="M6" s="111">
        <v>0.35</v>
      </c>
      <c r="N6" s="78">
        <v>45734</v>
      </c>
      <c r="O6" s="111">
        <v>0.25</v>
      </c>
      <c r="P6" s="111">
        <v>0.35</v>
      </c>
      <c r="Q6" s="78">
        <v>45735</v>
      </c>
      <c r="R6" s="107">
        <v>0.25</v>
      </c>
      <c r="S6" s="107">
        <v>0.35</v>
      </c>
      <c r="T6" s="78">
        <v>45736</v>
      </c>
      <c r="U6" s="107">
        <v>0.25</v>
      </c>
      <c r="V6" s="107">
        <v>0.35</v>
      </c>
      <c r="W6" s="78">
        <v>45737</v>
      </c>
      <c r="X6" s="111">
        <v>0.25</v>
      </c>
      <c r="Y6" s="111">
        <v>0.35</v>
      </c>
      <c r="Z6" s="78">
        <v>45738</v>
      </c>
      <c r="AA6" s="111">
        <v>0.25</v>
      </c>
      <c r="AB6" s="107">
        <v>0.35</v>
      </c>
      <c r="AC6" s="78">
        <v>45739</v>
      </c>
      <c r="AD6" s="111">
        <v>0.25</v>
      </c>
      <c r="AE6" s="111">
        <v>0.35</v>
      </c>
      <c r="AF6" s="78">
        <v>45740</v>
      </c>
      <c r="AG6" s="111">
        <v>0.25</v>
      </c>
      <c r="AH6" s="107">
        <v>0.35</v>
      </c>
      <c r="AI6" s="78">
        <v>45741</v>
      </c>
      <c r="AJ6" s="111">
        <v>0.25</v>
      </c>
      <c r="AK6" s="107">
        <v>0.35</v>
      </c>
      <c r="AL6" s="78">
        <v>45742</v>
      </c>
      <c r="AM6" s="111">
        <v>0.25</v>
      </c>
      <c r="AN6" s="111">
        <v>0.35</v>
      </c>
      <c r="AO6" s="78">
        <v>45743</v>
      </c>
      <c r="AP6" s="107">
        <v>0.25</v>
      </c>
      <c r="AQ6" s="107">
        <v>0.35</v>
      </c>
      <c r="AR6" s="78">
        <v>45744</v>
      </c>
      <c r="AS6" s="107">
        <v>0.25</v>
      </c>
      <c r="AT6" s="107">
        <v>0.35</v>
      </c>
      <c r="AU6" s="78">
        <v>45745</v>
      </c>
      <c r="AV6" s="107">
        <v>0.25</v>
      </c>
      <c r="AW6" s="107">
        <v>0.35</v>
      </c>
      <c r="AX6" s="78">
        <v>45746</v>
      </c>
      <c r="AY6" s="107">
        <v>0.25</v>
      </c>
      <c r="AZ6" s="107">
        <v>0.35</v>
      </c>
      <c r="BA6" s="78">
        <v>45747</v>
      </c>
      <c r="BB6" s="107">
        <v>0.25</v>
      </c>
      <c r="BC6" s="107">
        <v>0.35</v>
      </c>
      <c r="BD6" s="89">
        <v>0.25</v>
      </c>
      <c r="BE6" s="89">
        <v>0.35</v>
      </c>
      <c r="BF6" s="89" t="s">
        <v>245</v>
      </c>
    </row>
    <row r="7" spans="1:64" s="7" customFormat="1" ht="28.5" customHeight="1" x14ac:dyDescent="0.3">
      <c r="A7" s="85">
        <v>1</v>
      </c>
      <c r="B7" s="79" t="s">
        <v>222</v>
      </c>
      <c r="C7" s="80" t="s">
        <v>19</v>
      </c>
      <c r="D7" s="91" t="s">
        <v>223</v>
      </c>
      <c r="E7" s="82" t="s">
        <v>42</v>
      </c>
      <c r="F7" s="81"/>
      <c r="G7" s="87" t="s">
        <v>224</v>
      </c>
      <c r="H7" s="112" t="s">
        <v>4</v>
      </c>
      <c r="I7" s="112"/>
      <c r="J7" s="112"/>
      <c r="K7" s="112" t="s">
        <v>24</v>
      </c>
      <c r="L7" s="112"/>
      <c r="M7" s="112"/>
      <c r="N7" s="112" t="s">
        <v>24</v>
      </c>
      <c r="O7" s="112"/>
      <c r="P7" s="112"/>
      <c r="Q7" s="112" t="s">
        <v>24</v>
      </c>
      <c r="R7" s="112"/>
      <c r="S7" s="112"/>
      <c r="T7" s="112" t="s">
        <v>24</v>
      </c>
      <c r="U7" s="112"/>
      <c r="V7" s="112"/>
      <c r="W7" s="112" t="s">
        <v>24</v>
      </c>
      <c r="X7" s="112"/>
      <c r="Y7" s="112"/>
      <c r="Z7" s="112" t="s">
        <v>24</v>
      </c>
      <c r="AA7" s="112"/>
      <c r="AB7" s="112"/>
      <c r="AC7" s="112" t="s">
        <v>4</v>
      </c>
      <c r="AD7" s="112"/>
      <c r="AE7" s="112"/>
      <c r="AF7" s="112" t="s">
        <v>24</v>
      </c>
      <c r="AG7" s="112"/>
      <c r="AH7" s="112"/>
      <c r="AI7" s="112" t="s">
        <v>24</v>
      </c>
      <c r="AJ7" s="112"/>
      <c r="AK7" s="112"/>
      <c r="AL7" s="112" t="s">
        <v>24</v>
      </c>
      <c r="AM7" s="112"/>
      <c r="AN7" s="112"/>
      <c r="AO7" s="112" t="s">
        <v>24</v>
      </c>
      <c r="AP7" s="112"/>
      <c r="AQ7" s="112"/>
      <c r="AR7" s="112" t="s">
        <v>24</v>
      </c>
      <c r="AS7" s="112"/>
      <c r="AT7" s="112"/>
      <c r="AU7" s="112" t="s">
        <v>24</v>
      </c>
      <c r="AV7" s="112"/>
      <c r="AW7" s="112"/>
      <c r="AX7" s="112" t="s">
        <v>4</v>
      </c>
      <c r="AY7" s="112"/>
      <c r="AZ7" s="112"/>
      <c r="BA7" s="112" t="s">
        <v>24</v>
      </c>
      <c r="BB7" s="112"/>
      <c r="BC7" s="112"/>
      <c r="BD7" s="104">
        <f>I7+L7+O7+R7+U7+X7+AA7+AD7+AG7+AJ7+AM7+AP7+AS7+AV7+AY7+BB7</f>
        <v>0</v>
      </c>
      <c r="BE7" s="104">
        <f>J7+M7+P7+S7+V7+Y7+AB7+AE7+AH7+AK7+AN7+AQ7+AT7+AW7+AZ7+BC7</f>
        <v>0</v>
      </c>
      <c r="BF7" s="15"/>
      <c r="BH7" s="92"/>
      <c r="BI7" s="93"/>
      <c r="BJ7" s="93"/>
      <c r="BK7" s="93"/>
      <c r="BL7" s="93"/>
    </row>
    <row r="8" spans="1:64" s="7" customFormat="1" ht="28.5" customHeight="1" x14ac:dyDescent="0.3">
      <c r="A8" s="85">
        <v>2</v>
      </c>
      <c r="B8" s="79"/>
      <c r="C8" s="80" t="s">
        <v>19</v>
      </c>
      <c r="D8" s="91" t="s">
        <v>234</v>
      </c>
      <c r="E8" s="82"/>
      <c r="F8" s="81"/>
      <c r="G8" s="87" t="s">
        <v>235</v>
      </c>
      <c r="H8" s="112" t="s">
        <v>4</v>
      </c>
      <c r="I8" s="112"/>
      <c r="J8" s="112"/>
      <c r="K8" s="112" t="s">
        <v>24</v>
      </c>
      <c r="L8" s="112"/>
      <c r="M8" s="112"/>
      <c r="N8" s="112" t="s">
        <v>24</v>
      </c>
      <c r="O8" s="112"/>
      <c r="P8" s="112"/>
      <c r="Q8" s="112" t="s">
        <v>24</v>
      </c>
      <c r="R8" s="112"/>
      <c r="S8" s="112"/>
      <c r="T8" s="112" t="s">
        <v>24</v>
      </c>
      <c r="U8" s="112"/>
      <c r="V8" s="112"/>
      <c r="W8" s="112" t="s">
        <v>24</v>
      </c>
      <c r="X8" s="112"/>
      <c r="Y8" s="112"/>
      <c r="Z8" s="112" t="s">
        <v>24</v>
      </c>
      <c r="AA8" s="112"/>
      <c r="AB8" s="112"/>
      <c r="AC8" s="112" t="s">
        <v>4</v>
      </c>
      <c r="AD8" s="112"/>
      <c r="AE8" s="112"/>
      <c r="AF8" s="112" t="s">
        <v>24</v>
      </c>
      <c r="AG8" s="112"/>
      <c r="AH8" s="112"/>
      <c r="AI8" s="112" t="s">
        <v>24</v>
      </c>
      <c r="AJ8" s="112"/>
      <c r="AK8" s="112"/>
      <c r="AL8" s="112" t="s">
        <v>24</v>
      </c>
      <c r="AM8" s="112"/>
      <c r="AN8" s="112"/>
      <c r="AO8" s="112" t="s">
        <v>24</v>
      </c>
      <c r="AP8" s="112"/>
      <c r="AQ8" s="112"/>
      <c r="AR8" s="112" t="s">
        <v>24</v>
      </c>
      <c r="AS8" s="112"/>
      <c r="AT8" s="112"/>
      <c r="AU8" s="112" t="s">
        <v>24</v>
      </c>
      <c r="AV8" s="112"/>
      <c r="AW8" s="112"/>
      <c r="AX8" s="112" t="s">
        <v>4</v>
      </c>
      <c r="AY8" s="112"/>
      <c r="AZ8" s="112"/>
      <c r="BA8" s="112" t="s">
        <v>24</v>
      </c>
      <c r="BB8" s="112"/>
      <c r="BC8" s="112"/>
      <c r="BD8" s="104">
        <f t="shared" ref="BD8:BD29" si="3">I8+L8+O8+R8+U8+X8+AA8+AD8+AG8+AJ8+AM8+AP8+AS8+AV8+AY8+BB8</f>
        <v>0</v>
      </c>
      <c r="BE8" s="104">
        <f t="shared" ref="BE8:BE30" si="4">J8+M8+P8+S8+V8+Y8+AB8+AE8+AH8+AK8+AN8+AQ8+AT8+AW8+AZ8+BC8</f>
        <v>0</v>
      </c>
      <c r="BF8" s="119"/>
      <c r="BH8" s="92"/>
      <c r="BI8" s="93"/>
      <c r="BJ8" s="93"/>
      <c r="BK8" s="93"/>
      <c r="BL8" s="93"/>
    </row>
    <row r="9" spans="1:64" s="7" customFormat="1" ht="28.5" customHeight="1" x14ac:dyDescent="0.3">
      <c r="A9" s="85">
        <v>3</v>
      </c>
      <c r="B9" s="79" t="s">
        <v>247</v>
      </c>
      <c r="C9" s="80" t="s">
        <v>19</v>
      </c>
      <c r="D9" s="91" t="s">
        <v>232</v>
      </c>
      <c r="E9" s="82"/>
      <c r="F9" s="81"/>
      <c r="G9" s="87" t="s">
        <v>233</v>
      </c>
      <c r="H9" s="112" t="s">
        <v>4</v>
      </c>
      <c r="I9" s="112"/>
      <c r="J9" s="112"/>
      <c r="K9" s="112" t="s">
        <v>24</v>
      </c>
      <c r="L9" s="112">
        <v>1</v>
      </c>
      <c r="M9" s="112"/>
      <c r="N9" s="112" t="s">
        <v>24</v>
      </c>
      <c r="O9" s="112">
        <v>2</v>
      </c>
      <c r="P9" s="112"/>
      <c r="Q9" s="112" t="s">
        <v>24</v>
      </c>
      <c r="R9" s="112">
        <v>1.5</v>
      </c>
      <c r="S9" s="112"/>
      <c r="T9" s="112" t="s">
        <v>24</v>
      </c>
      <c r="U9" s="112"/>
      <c r="V9" s="112"/>
      <c r="W9" s="112" t="s">
        <v>24</v>
      </c>
      <c r="X9" s="112">
        <v>1.5</v>
      </c>
      <c r="Y9" s="112"/>
      <c r="Z9" s="112" t="s">
        <v>24</v>
      </c>
      <c r="AA9" s="112">
        <v>0.5</v>
      </c>
      <c r="AB9" s="112"/>
      <c r="AC9" s="112" t="s">
        <v>4</v>
      </c>
      <c r="AD9" s="112"/>
      <c r="AE9" s="112"/>
      <c r="AF9" s="112" t="s">
        <v>24</v>
      </c>
      <c r="AG9" s="112">
        <v>2</v>
      </c>
      <c r="AH9" s="112">
        <v>0.5</v>
      </c>
      <c r="AI9" s="112" t="s">
        <v>24</v>
      </c>
      <c r="AJ9" s="112"/>
      <c r="AK9" s="112"/>
      <c r="AL9" s="112" t="s">
        <v>24</v>
      </c>
      <c r="AM9" s="112"/>
      <c r="AN9" s="112"/>
      <c r="AO9" s="112" t="s">
        <v>24</v>
      </c>
      <c r="AP9" s="112">
        <v>2</v>
      </c>
      <c r="AQ9" s="112">
        <v>1</v>
      </c>
      <c r="AR9" s="112" t="s">
        <v>24</v>
      </c>
      <c r="AS9" s="112">
        <v>2</v>
      </c>
      <c r="AT9" s="112"/>
      <c r="AU9" s="112" t="s">
        <v>24</v>
      </c>
      <c r="AV9" s="112"/>
      <c r="AW9" s="112"/>
      <c r="AX9" s="112" t="s">
        <v>4</v>
      </c>
      <c r="AY9" s="112"/>
      <c r="AZ9" s="112"/>
      <c r="BA9" s="112" t="s">
        <v>24</v>
      </c>
      <c r="BB9" s="112"/>
      <c r="BC9" s="112"/>
      <c r="BD9" s="104">
        <f t="shared" si="3"/>
        <v>12.5</v>
      </c>
      <c r="BE9" s="104">
        <f t="shared" si="4"/>
        <v>1.5</v>
      </c>
      <c r="BF9" s="119"/>
      <c r="BH9" s="92"/>
      <c r="BI9" s="93"/>
      <c r="BJ9" s="93"/>
      <c r="BK9" s="93"/>
      <c r="BL9" s="93"/>
    </row>
    <row r="10" spans="1:64" s="7" customFormat="1" ht="28.5" customHeight="1" x14ac:dyDescent="0.3">
      <c r="A10" s="85"/>
      <c r="B10" s="79"/>
      <c r="C10" s="80" t="s">
        <v>19</v>
      </c>
      <c r="D10" s="91" t="s">
        <v>252</v>
      </c>
      <c r="E10" s="82"/>
      <c r="F10" s="81"/>
      <c r="G10" s="87"/>
      <c r="H10" s="112" t="s">
        <v>4</v>
      </c>
      <c r="I10" s="112"/>
      <c r="J10" s="112"/>
      <c r="K10" s="112" t="s">
        <v>24</v>
      </c>
      <c r="L10" s="112">
        <v>2</v>
      </c>
      <c r="M10" s="112">
        <v>0.5</v>
      </c>
      <c r="N10" s="112" t="s">
        <v>24</v>
      </c>
      <c r="O10" s="112">
        <v>1.5</v>
      </c>
      <c r="P10" s="112"/>
      <c r="Q10" s="112" t="s">
        <v>24</v>
      </c>
      <c r="R10" s="112">
        <v>2</v>
      </c>
      <c r="S10" s="112">
        <v>1</v>
      </c>
      <c r="T10" s="112" t="s">
        <v>24</v>
      </c>
      <c r="U10" s="112">
        <v>2</v>
      </c>
      <c r="V10" s="112"/>
      <c r="W10" s="112" t="s">
        <v>24</v>
      </c>
      <c r="X10" s="112">
        <v>2</v>
      </c>
      <c r="Y10" s="112"/>
      <c r="Z10" s="112" t="s">
        <v>24</v>
      </c>
      <c r="AA10" s="112">
        <v>2</v>
      </c>
      <c r="AB10" s="112"/>
      <c r="AC10" s="112" t="s">
        <v>24</v>
      </c>
      <c r="AD10" s="112"/>
      <c r="AE10" s="112"/>
      <c r="AF10" s="112" t="s">
        <v>24</v>
      </c>
      <c r="AG10" s="112">
        <v>2</v>
      </c>
      <c r="AH10" s="112"/>
      <c r="AI10" s="112" t="s">
        <v>24</v>
      </c>
      <c r="AJ10" s="112">
        <v>2</v>
      </c>
      <c r="AK10" s="112"/>
      <c r="AL10" s="112" t="s">
        <v>24</v>
      </c>
      <c r="AM10" s="112">
        <v>2</v>
      </c>
      <c r="AN10" s="112">
        <v>0.5</v>
      </c>
      <c r="AO10" s="112" t="s">
        <v>24</v>
      </c>
      <c r="AP10" s="112">
        <v>2</v>
      </c>
      <c r="AQ10" s="112">
        <v>0.5</v>
      </c>
      <c r="AR10" s="112" t="s">
        <v>24</v>
      </c>
      <c r="AS10" s="112">
        <v>2</v>
      </c>
      <c r="AT10" s="112">
        <v>1</v>
      </c>
      <c r="AU10" s="112" t="s">
        <v>24</v>
      </c>
      <c r="AV10" s="112">
        <v>2</v>
      </c>
      <c r="AW10" s="112">
        <v>2.5</v>
      </c>
      <c r="AX10" s="112" t="s">
        <v>4</v>
      </c>
      <c r="AY10" s="112"/>
      <c r="AZ10" s="112"/>
      <c r="BA10" s="112" t="s">
        <v>24</v>
      </c>
      <c r="BB10" s="112"/>
      <c r="BC10" s="112"/>
      <c r="BD10" s="104">
        <f>I10+L10+O10+R10+U10+X10+AA10+AD10+AG10+AJ10+AM10+AP10+AS10+AV10+AY10+BB10+2</f>
        <v>25.5</v>
      </c>
      <c r="BE10" s="104">
        <f>J10+M10+P10+S10+V10+Y10+AB10+AE10+AH10+AK10+AN10+AQ10+AT10+AW10+AZ10+BC10+0.5+2.5</f>
        <v>9</v>
      </c>
      <c r="BF10" s="120" t="s">
        <v>257</v>
      </c>
      <c r="BH10" s="92"/>
      <c r="BI10" s="93"/>
      <c r="BJ10" s="93"/>
      <c r="BK10" s="93"/>
      <c r="BL10" s="93"/>
    </row>
    <row r="11" spans="1:64" ht="28.5" customHeight="1" x14ac:dyDescent="0.3">
      <c r="A11" s="85">
        <v>5</v>
      </c>
      <c r="B11" s="79">
        <v>76430608</v>
      </c>
      <c r="C11" s="80" t="s">
        <v>19</v>
      </c>
      <c r="D11" s="91" t="s">
        <v>28</v>
      </c>
      <c r="E11" s="82" t="s">
        <v>43</v>
      </c>
      <c r="F11" s="81" t="s">
        <v>46</v>
      </c>
      <c r="G11" s="87" t="s">
        <v>37</v>
      </c>
      <c r="H11" s="112" t="s">
        <v>4</v>
      </c>
      <c r="I11" s="112"/>
      <c r="J11" s="112"/>
      <c r="K11" s="112" t="s">
        <v>24</v>
      </c>
      <c r="L11" s="112">
        <v>2</v>
      </c>
      <c r="M11" s="112">
        <v>3</v>
      </c>
      <c r="N11" s="112" t="s">
        <v>24</v>
      </c>
      <c r="O11" s="112">
        <v>2</v>
      </c>
      <c r="P11" s="112">
        <v>2</v>
      </c>
      <c r="Q11" s="112" t="s">
        <v>24</v>
      </c>
      <c r="R11" s="112">
        <v>2</v>
      </c>
      <c r="S11" s="112">
        <v>3</v>
      </c>
      <c r="T11" s="112" t="s">
        <v>24</v>
      </c>
      <c r="U11" s="112">
        <v>2</v>
      </c>
      <c r="V11" s="112">
        <v>3</v>
      </c>
      <c r="W11" s="112" t="s">
        <v>24</v>
      </c>
      <c r="X11" s="112">
        <v>2</v>
      </c>
      <c r="Y11" s="112">
        <v>4.5</v>
      </c>
      <c r="Z11" s="112" t="s">
        <v>24</v>
      </c>
      <c r="AA11" s="112">
        <v>2</v>
      </c>
      <c r="AB11" s="112">
        <v>3</v>
      </c>
      <c r="AC11" s="112" t="s">
        <v>4</v>
      </c>
      <c r="AD11" s="112"/>
      <c r="AE11" s="112"/>
      <c r="AF11" s="112" t="s">
        <v>24</v>
      </c>
      <c r="AG11" s="112">
        <v>2</v>
      </c>
      <c r="AH11" s="112">
        <v>2.5</v>
      </c>
      <c r="AI11" s="112" t="s">
        <v>24</v>
      </c>
      <c r="AJ11" s="112">
        <v>2</v>
      </c>
      <c r="AK11" s="112">
        <v>3</v>
      </c>
      <c r="AL11" s="112" t="s">
        <v>24</v>
      </c>
      <c r="AM11" s="112">
        <v>2</v>
      </c>
      <c r="AN11" s="112">
        <v>2</v>
      </c>
      <c r="AO11" s="112" t="s">
        <v>24</v>
      </c>
      <c r="AP11" s="112">
        <v>2</v>
      </c>
      <c r="AQ11" s="112">
        <v>1</v>
      </c>
      <c r="AR11" s="112" t="s">
        <v>24</v>
      </c>
      <c r="AS11" s="112">
        <v>2</v>
      </c>
      <c r="AT11" s="112">
        <v>1.5</v>
      </c>
      <c r="AU11" s="112" t="s">
        <v>24</v>
      </c>
      <c r="AV11" s="112">
        <v>2</v>
      </c>
      <c r="AW11" s="112">
        <v>6</v>
      </c>
      <c r="AX11" s="112" t="s">
        <v>4</v>
      </c>
      <c r="AY11" s="112"/>
      <c r="AZ11" s="112"/>
      <c r="BA11" s="112" t="s">
        <v>24</v>
      </c>
      <c r="BB11" s="112"/>
      <c r="BC11" s="112"/>
      <c r="BD11" s="104">
        <f>I11+L11+O11+R11+U11+X11+AA11+AD11+AG11+AJ11+AM11+AP11+AS11+AV11+AY11+BB11+2</f>
        <v>26</v>
      </c>
      <c r="BE11" s="104">
        <f>J11+M11+P11+S11+V11+Y11+AB11+AE11+AH11+AK11+AN11+AQ11+AT11+AW11+AZ11+BC11+6</f>
        <v>40.5</v>
      </c>
      <c r="BF11" s="120" t="s">
        <v>257</v>
      </c>
      <c r="BG11" s="7"/>
      <c r="BH11" s="92"/>
      <c r="BI11" s="95"/>
      <c r="BJ11" s="95"/>
      <c r="BK11" s="95"/>
      <c r="BL11" s="95"/>
    </row>
    <row r="12" spans="1:64" s="7" customFormat="1" ht="28.5" customHeight="1" x14ac:dyDescent="0.3">
      <c r="A12" s="85">
        <v>6</v>
      </c>
      <c r="B12" s="79" t="s">
        <v>218</v>
      </c>
      <c r="C12" s="80" t="s">
        <v>19</v>
      </c>
      <c r="D12" s="91" t="s">
        <v>226</v>
      </c>
      <c r="E12" s="82" t="s">
        <v>43</v>
      </c>
      <c r="F12" s="81" t="s">
        <v>219</v>
      </c>
      <c r="G12" s="87" t="s">
        <v>36</v>
      </c>
      <c r="H12" s="112" t="s">
        <v>25</v>
      </c>
      <c r="I12" s="112">
        <v>1.5</v>
      </c>
      <c r="J12" s="112"/>
      <c r="K12" s="112" t="s">
        <v>25</v>
      </c>
      <c r="L12" s="112">
        <v>2</v>
      </c>
      <c r="M12" s="112"/>
      <c r="N12" s="112" t="s">
        <v>25</v>
      </c>
      <c r="O12" s="112"/>
      <c r="P12" s="112"/>
      <c r="Q12" s="112" t="s">
        <v>25</v>
      </c>
      <c r="R12" s="112">
        <v>2</v>
      </c>
      <c r="S12" s="112">
        <v>3.5</v>
      </c>
      <c r="T12" s="112" t="s">
        <v>25</v>
      </c>
      <c r="U12" s="112"/>
      <c r="V12" s="112"/>
      <c r="W12" s="112" t="s">
        <v>25</v>
      </c>
      <c r="X12" s="112">
        <v>0.5</v>
      </c>
      <c r="Y12" s="112"/>
      <c r="Z12" s="112" t="s">
        <v>25</v>
      </c>
      <c r="AA12" s="112"/>
      <c r="AB12" s="112"/>
      <c r="AC12" s="112" t="s">
        <v>25</v>
      </c>
      <c r="AD12" s="112">
        <v>0.5</v>
      </c>
      <c r="AE12" s="112"/>
      <c r="AF12" s="112" t="s">
        <v>25</v>
      </c>
      <c r="AG12" s="112"/>
      <c r="AH12" s="112"/>
      <c r="AI12" s="112" t="s">
        <v>25</v>
      </c>
      <c r="AJ12" s="112">
        <v>0.5</v>
      </c>
      <c r="AK12" s="112"/>
      <c r="AL12" s="112" t="s">
        <v>25</v>
      </c>
      <c r="AM12" s="112"/>
      <c r="AN12" s="112"/>
      <c r="AO12" s="112" t="s">
        <v>25</v>
      </c>
      <c r="AP12" s="112"/>
      <c r="AQ12" s="112"/>
      <c r="AR12" s="112" t="s">
        <v>25</v>
      </c>
      <c r="AS12" s="112">
        <v>2</v>
      </c>
      <c r="AT12" s="112"/>
      <c r="AU12" s="112" t="s">
        <v>4</v>
      </c>
      <c r="AV12" s="112"/>
      <c r="AW12" s="112"/>
      <c r="AX12" s="112" t="s">
        <v>25</v>
      </c>
      <c r="AY12" s="112"/>
      <c r="AZ12" s="112"/>
      <c r="BA12" s="112" t="s">
        <v>25</v>
      </c>
      <c r="BB12" s="112"/>
      <c r="BC12" s="112"/>
      <c r="BD12" s="104">
        <f>I12+L12+O12+R12+U12+X12+AA12+AD12+AG12+AJ12+AM12+AP12+AS12+AV12+AY12+BB12+2</f>
        <v>11</v>
      </c>
      <c r="BE12" s="104">
        <f>J12+M12+P12+S12+V12+Y12+AB12+AE12+AH12+AK12+AN12+AQ12+AT12+AW12+AZ12+BC12+6.5</f>
        <v>10</v>
      </c>
      <c r="BF12" s="120" t="s">
        <v>257</v>
      </c>
      <c r="BH12" s="92"/>
      <c r="BI12" s="93"/>
      <c r="BJ12" s="93"/>
      <c r="BK12" s="93"/>
      <c r="BL12" s="93"/>
    </row>
    <row r="13" spans="1:64" s="7" customFormat="1" ht="28.5" customHeight="1" x14ac:dyDescent="0.3">
      <c r="A13" s="85">
        <v>7</v>
      </c>
      <c r="B13" s="79"/>
      <c r="C13" s="80" t="s">
        <v>19</v>
      </c>
      <c r="D13" s="91" t="s">
        <v>244</v>
      </c>
      <c r="E13" s="82"/>
      <c r="F13" s="81"/>
      <c r="G13" s="87"/>
      <c r="H13" s="112" t="s">
        <v>24</v>
      </c>
      <c r="I13" s="112"/>
      <c r="J13" s="112"/>
      <c r="K13" s="112" t="s">
        <v>24</v>
      </c>
      <c r="L13" s="112">
        <v>2</v>
      </c>
      <c r="M13" s="112">
        <v>3</v>
      </c>
      <c r="N13" s="112" t="s">
        <v>24</v>
      </c>
      <c r="O13" s="112">
        <v>2</v>
      </c>
      <c r="P13" s="112">
        <v>2</v>
      </c>
      <c r="Q13" s="112" t="s">
        <v>24</v>
      </c>
      <c r="R13" s="112">
        <v>2</v>
      </c>
      <c r="S13" s="112">
        <v>2</v>
      </c>
      <c r="T13" s="112" t="s">
        <v>24</v>
      </c>
      <c r="U13" s="112">
        <v>2</v>
      </c>
      <c r="V13" s="112">
        <v>2</v>
      </c>
      <c r="W13" s="112" t="s">
        <v>24</v>
      </c>
      <c r="X13" s="112">
        <v>2</v>
      </c>
      <c r="Y13" s="112">
        <v>4</v>
      </c>
      <c r="Z13" s="112" t="s">
        <v>24</v>
      </c>
      <c r="AA13" s="112">
        <v>2</v>
      </c>
      <c r="AB13" s="112">
        <v>3</v>
      </c>
      <c r="AC13" s="112" t="s">
        <v>24</v>
      </c>
      <c r="AD13" s="112"/>
      <c r="AE13" s="112"/>
      <c r="AF13" s="112" t="s">
        <v>24</v>
      </c>
      <c r="AG13" s="112">
        <v>2</v>
      </c>
      <c r="AH13" s="112">
        <v>4</v>
      </c>
      <c r="AI13" s="112" t="s">
        <v>24</v>
      </c>
      <c r="AJ13" s="112">
        <v>2</v>
      </c>
      <c r="AK13" s="112">
        <v>4</v>
      </c>
      <c r="AL13" s="112" t="s">
        <v>24</v>
      </c>
      <c r="AM13" s="112">
        <v>2</v>
      </c>
      <c r="AN13" s="112">
        <v>1.5</v>
      </c>
      <c r="AO13" s="112" t="s">
        <v>24</v>
      </c>
      <c r="AP13" s="112">
        <v>2</v>
      </c>
      <c r="AQ13" s="112">
        <v>1</v>
      </c>
      <c r="AR13" s="112" t="s">
        <v>24</v>
      </c>
      <c r="AS13" s="112">
        <v>2</v>
      </c>
      <c r="AT13" s="112">
        <v>2</v>
      </c>
      <c r="AU13" s="112" t="s">
        <v>24</v>
      </c>
      <c r="AV13" s="112">
        <v>2</v>
      </c>
      <c r="AW13" s="112">
        <v>4</v>
      </c>
      <c r="AX13" s="112" t="s">
        <v>4</v>
      </c>
      <c r="AY13" s="112"/>
      <c r="AZ13" s="112"/>
      <c r="BA13" s="112" t="s">
        <v>24</v>
      </c>
      <c r="BB13" s="112"/>
      <c r="BC13" s="112"/>
      <c r="BD13" s="104">
        <f>I13+L13+O13+R13+U13+X13+AA13+AD13+AG13+AJ13+AM13+AP13+AS13+AV13+AY13+BB13+2</f>
        <v>26</v>
      </c>
      <c r="BE13" s="104">
        <f>J13+M13+P13+S13+V13+Y13+AB13+AE13+AH13+AK13+AN13+AQ13+AT13+AW13+AZ13+BC13+1+2.5</f>
        <v>36</v>
      </c>
      <c r="BF13" s="120" t="s">
        <v>258</v>
      </c>
      <c r="BH13" s="92"/>
      <c r="BI13" s="93"/>
      <c r="BJ13" s="93"/>
      <c r="BK13" s="93"/>
      <c r="BL13" s="93"/>
    </row>
    <row r="14" spans="1:64" s="7" customFormat="1" ht="28.5" customHeight="1" x14ac:dyDescent="0.3">
      <c r="A14" s="85">
        <v>8</v>
      </c>
      <c r="B14" s="79">
        <v>45884127</v>
      </c>
      <c r="C14" s="80" t="s">
        <v>19</v>
      </c>
      <c r="D14" s="91" t="s">
        <v>29</v>
      </c>
      <c r="E14" s="82" t="s">
        <v>43</v>
      </c>
      <c r="F14" s="81" t="s">
        <v>46</v>
      </c>
      <c r="G14" s="87" t="s">
        <v>37</v>
      </c>
      <c r="H14" s="112" t="s">
        <v>24</v>
      </c>
      <c r="I14" s="112"/>
      <c r="J14" s="112">
        <v>2</v>
      </c>
      <c r="K14" s="112" t="s">
        <v>11</v>
      </c>
      <c r="L14" s="112"/>
      <c r="M14" s="112"/>
      <c r="N14" s="112" t="s">
        <v>24</v>
      </c>
      <c r="O14" s="112">
        <v>2</v>
      </c>
      <c r="P14" s="112">
        <v>2</v>
      </c>
      <c r="Q14" s="112" t="s">
        <v>24</v>
      </c>
      <c r="R14" s="112">
        <v>2</v>
      </c>
      <c r="S14" s="112">
        <v>7</v>
      </c>
      <c r="T14" s="112" t="s">
        <v>24</v>
      </c>
      <c r="U14" s="112">
        <v>2</v>
      </c>
      <c r="V14" s="112">
        <v>6</v>
      </c>
      <c r="W14" s="112" t="s">
        <v>24</v>
      </c>
      <c r="X14" s="112">
        <v>2</v>
      </c>
      <c r="Y14" s="112">
        <v>4.5</v>
      </c>
      <c r="Z14" s="112" t="s">
        <v>24</v>
      </c>
      <c r="AA14" s="112">
        <v>2</v>
      </c>
      <c r="AB14" s="112"/>
      <c r="AC14" s="112" t="s">
        <v>4</v>
      </c>
      <c r="AD14" s="112"/>
      <c r="AE14" s="112"/>
      <c r="AF14" s="112" t="s">
        <v>24</v>
      </c>
      <c r="AG14" s="112">
        <v>2</v>
      </c>
      <c r="AH14" s="112">
        <v>2</v>
      </c>
      <c r="AI14" s="112" t="s">
        <v>24</v>
      </c>
      <c r="AJ14" s="112">
        <v>2</v>
      </c>
      <c r="AK14" s="112">
        <v>3</v>
      </c>
      <c r="AL14" s="118" t="s">
        <v>24</v>
      </c>
      <c r="AM14" s="112">
        <v>2</v>
      </c>
      <c r="AN14" s="112">
        <v>3</v>
      </c>
      <c r="AO14" s="118" t="s">
        <v>24</v>
      </c>
      <c r="AP14" s="112">
        <v>2</v>
      </c>
      <c r="AQ14" s="112">
        <v>4</v>
      </c>
      <c r="AR14" s="112" t="s">
        <v>24</v>
      </c>
      <c r="AS14" s="112">
        <v>0.5</v>
      </c>
      <c r="AT14" s="112"/>
      <c r="AU14" s="112" t="s">
        <v>24</v>
      </c>
      <c r="AV14" s="112"/>
      <c r="AW14" s="112"/>
      <c r="AX14" s="112" t="s">
        <v>4</v>
      </c>
      <c r="AY14" s="112"/>
      <c r="AZ14" s="112"/>
      <c r="BA14" s="112" t="s">
        <v>24</v>
      </c>
      <c r="BB14" s="112"/>
      <c r="BC14" s="112"/>
      <c r="BD14" s="104">
        <f>I14+L14+O14+R14+U14+X14+AA14+AD14+AG14+AJ14+AM14+AP14+AS14+AV14+AY14+BB14+2</f>
        <v>20.5</v>
      </c>
      <c r="BE14" s="104">
        <f>J14+M14+P14+S14+V14+Y14+AB14+AE14+AH14+AK14+AN14+AQ14+AT14+AW14+AZ14+BC14+6</f>
        <v>39.5</v>
      </c>
      <c r="BF14" s="120" t="s">
        <v>257</v>
      </c>
      <c r="BH14" s="92"/>
      <c r="BI14" s="93"/>
      <c r="BJ14" s="93"/>
      <c r="BK14" s="93"/>
      <c r="BL14" s="93"/>
    </row>
    <row r="15" spans="1:64" s="7" customFormat="1" ht="28.5" customHeight="1" x14ac:dyDescent="0.3">
      <c r="A15" s="85"/>
      <c r="B15" s="79"/>
      <c r="C15" s="115" t="s">
        <v>19</v>
      </c>
      <c r="D15" s="116" t="s">
        <v>255</v>
      </c>
      <c r="E15" s="82"/>
      <c r="F15" s="81"/>
      <c r="G15" s="8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2" t="s">
        <v>24</v>
      </c>
      <c r="AJ15" s="112">
        <v>2</v>
      </c>
      <c r="AK15" s="112">
        <v>2</v>
      </c>
      <c r="AL15" s="112" t="s">
        <v>24</v>
      </c>
      <c r="AM15" s="112"/>
      <c r="AN15" s="112"/>
      <c r="AO15" s="112" t="s">
        <v>24</v>
      </c>
      <c r="AP15" s="112">
        <v>1</v>
      </c>
      <c r="AQ15" s="112"/>
      <c r="AR15" s="112" t="s">
        <v>22</v>
      </c>
      <c r="AS15" s="112"/>
      <c r="AT15" s="112"/>
      <c r="AU15" s="112" t="s">
        <v>24</v>
      </c>
      <c r="AV15" s="112"/>
      <c r="AW15" s="112"/>
      <c r="AX15" s="112" t="s">
        <v>4</v>
      </c>
      <c r="AY15" s="112"/>
      <c r="AZ15" s="112"/>
      <c r="BA15" s="112" t="s">
        <v>24</v>
      </c>
      <c r="BB15" s="112"/>
      <c r="BC15" s="112"/>
      <c r="BD15" s="104">
        <f>I15+L15+O15+R15+U15+X15+AA15+AD15+AG15+AJ15+AM15+AP15+AS15+AV15+AY15+BB15</f>
        <v>3</v>
      </c>
      <c r="BE15" s="104">
        <f>J15+M15+P15+S15+V15+Y15+AB15+AE15+AH15+AK15+AN15+AQ15+AT15+AW15+AZ15+BC15</f>
        <v>2</v>
      </c>
      <c r="BF15" s="106"/>
      <c r="BH15" s="92"/>
      <c r="BI15" s="93"/>
      <c r="BJ15" s="93"/>
      <c r="BK15" s="93"/>
      <c r="BL15" s="93"/>
    </row>
    <row r="16" spans="1:64" s="7" customFormat="1" ht="28.5" customHeight="1" x14ac:dyDescent="0.3">
      <c r="A16" s="85">
        <v>9</v>
      </c>
      <c r="B16" s="79" t="s">
        <v>52</v>
      </c>
      <c r="C16" s="80" t="s">
        <v>19</v>
      </c>
      <c r="D16" s="91" t="s">
        <v>53</v>
      </c>
      <c r="E16" s="82" t="s">
        <v>45</v>
      </c>
      <c r="F16" s="81" t="s">
        <v>47</v>
      </c>
      <c r="G16" s="87" t="s">
        <v>41</v>
      </c>
      <c r="H16" s="112" t="s">
        <v>4</v>
      </c>
      <c r="I16" s="112"/>
      <c r="J16" s="112"/>
      <c r="K16" s="112" t="s">
        <v>24</v>
      </c>
      <c r="L16" s="112"/>
      <c r="M16" s="112"/>
      <c r="N16" s="112" t="s">
        <v>24</v>
      </c>
      <c r="O16" s="112"/>
      <c r="P16" s="112"/>
      <c r="Q16" s="112" t="s">
        <v>24</v>
      </c>
      <c r="R16" s="112"/>
      <c r="S16" s="112"/>
      <c r="T16" s="112" t="s">
        <v>24</v>
      </c>
      <c r="U16" s="112"/>
      <c r="V16" s="112"/>
      <c r="W16" s="112" t="s">
        <v>24</v>
      </c>
      <c r="X16" s="112"/>
      <c r="Y16" s="112"/>
      <c r="Z16" s="112" t="s">
        <v>24</v>
      </c>
      <c r="AA16" s="112"/>
      <c r="AB16" s="112"/>
      <c r="AC16" s="112" t="s">
        <v>4</v>
      </c>
      <c r="AD16" s="112"/>
      <c r="AE16" s="112"/>
      <c r="AF16" s="112" t="s">
        <v>24</v>
      </c>
      <c r="AG16" s="112"/>
      <c r="AH16" s="112"/>
      <c r="AI16" s="112" t="s">
        <v>24</v>
      </c>
      <c r="AJ16" s="112"/>
      <c r="AK16" s="112"/>
      <c r="AL16" s="112" t="s">
        <v>24</v>
      </c>
      <c r="AM16" s="112"/>
      <c r="AN16" s="112"/>
      <c r="AO16" s="112" t="s">
        <v>24</v>
      </c>
      <c r="AP16" s="112"/>
      <c r="AQ16" s="112"/>
      <c r="AR16" s="112" t="s">
        <v>24</v>
      </c>
      <c r="AS16" s="112"/>
      <c r="AT16" s="112"/>
      <c r="AU16" s="112" t="s">
        <v>24</v>
      </c>
      <c r="AV16" s="112"/>
      <c r="AW16" s="112"/>
      <c r="AX16" s="112" t="s">
        <v>4</v>
      </c>
      <c r="AY16" s="112"/>
      <c r="AZ16" s="112"/>
      <c r="BA16" s="112" t="s">
        <v>24</v>
      </c>
      <c r="BB16" s="112"/>
      <c r="BC16" s="112"/>
      <c r="BD16" s="104">
        <f t="shared" si="3"/>
        <v>0</v>
      </c>
      <c r="BE16" s="104">
        <f t="shared" si="4"/>
        <v>0</v>
      </c>
      <c r="BF16" s="106"/>
      <c r="BH16" s="92"/>
      <c r="BI16" s="93"/>
      <c r="BJ16" s="93"/>
      <c r="BK16" s="93"/>
      <c r="BL16" s="93"/>
    </row>
    <row r="17" spans="1:64" s="7" customFormat="1" ht="28.5" customHeight="1" x14ac:dyDescent="0.3">
      <c r="A17" s="85">
        <v>10</v>
      </c>
      <c r="B17" s="79" t="s">
        <v>34</v>
      </c>
      <c r="C17" s="80" t="s">
        <v>19</v>
      </c>
      <c r="D17" s="91" t="s">
        <v>30</v>
      </c>
      <c r="E17" s="82" t="s">
        <v>42</v>
      </c>
      <c r="F17" s="81" t="s">
        <v>10</v>
      </c>
      <c r="G17" s="87" t="s">
        <v>39</v>
      </c>
      <c r="H17" s="112" t="s">
        <v>24</v>
      </c>
      <c r="I17" s="112"/>
      <c r="J17" s="112">
        <v>2</v>
      </c>
      <c r="K17" s="112" t="s">
        <v>24</v>
      </c>
      <c r="L17" s="112">
        <v>2</v>
      </c>
      <c r="M17" s="112">
        <v>3</v>
      </c>
      <c r="N17" s="112" t="s">
        <v>24</v>
      </c>
      <c r="O17" s="112">
        <v>2</v>
      </c>
      <c r="P17" s="112">
        <v>2</v>
      </c>
      <c r="Q17" s="112" t="s">
        <v>24</v>
      </c>
      <c r="R17" s="112">
        <v>2</v>
      </c>
      <c r="S17" s="112">
        <v>3</v>
      </c>
      <c r="T17" s="112" t="s">
        <v>24</v>
      </c>
      <c r="U17" s="112">
        <v>2</v>
      </c>
      <c r="V17" s="112">
        <v>3</v>
      </c>
      <c r="W17" s="112" t="s">
        <v>24</v>
      </c>
      <c r="X17" s="112">
        <v>2</v>
      </c>
      <c r="Y17" s="112">
        <v>4.5</v>
      </c>
      <c r="Z17" s="112" t="s">
        <v>24</v>
      </c>
      <c r="AA17" s="112">
        <v>2</v>
      </c>
      <c r="AB17" s="112">
        <v>1</v>
      </c>
      <c r="AC17" s="112" t="s">
        <v>24</v>
      </c>
      <c r="AD17" s="112"/>
      <c r="AE17" s="112"/>
      <c r="AF17" s="112" t="s">
        <v>24</v>
      </c>
      <c r="AG17" s="112">
        <v>2</v>
      </c>
      <c r="AH17" s="112">
        <v>2.5</v>
      </c>
      <c r="AI17" s="112" t="s">
        <v>24</v>
      </c>
      <c r="AJ17" s="112">
        <v>2</v>
      </c>
      <c r="AK17" s="112">
        <v>3</v>
      </c>
      <c r="AL17" s="112" t="s">
        <v>24</v>
      </c>
      <c r="AM17" s="112">
        <v>2</v>
      </c>
      <c r="AN17" s="112">
        <v>2</v>
      </c>
      <c r="AO17" s="112" t="s">
        <v>24</v>
      </c>
      <c r="AP17" s="112">
        <v>2</v>
      </c>
      <c r="AQ17" s="112">
        <v>1</v>
      </c>
      <c r="AR17" s="112" t="s">
        <v>24</v>
      </c>
      <c r="AS17" s="112">
        <v>2</v>
      </c>
      <c r="AT17" s="112">
        <v>1.5</v>
      </c>
      <c r="AU17" s="112" t="s">
        <v>24</v>
      </c>
      <c r="AV17" s="112">
        <v>1.5</v>
      </c>
      <c r="AW17" s="112"/>
      <c r="AX17" s="112" t="s">
        <v>4</v>
      </c>
      <c r="AY17" s="112"/>
      <c r="AZ17" s="112"/>
      <c r="BA17" s="112" t="s">
        <v>24</v>
      </c>
      <c r="BB17" s="112"/>
      <c r="BC17" s="112"/>
      <c r="BD17" s="104">
        <f>I17+L17+O17+R17+U17+X17+AA17+AD17+AG17+AJ17+AM17+AP17+AS17+AV17+AY17+BB17+2</f>
        <v>25.5</v>
      </c>
      <c r="BE17" s="104">
        <f>J17+M17+P17+S17+V17+Y17+AB17+AE17+AH17+AK17+AN17+AQ17+AT17+AW17+AZ17+BC17+6</f>
        <v>34.5</v>
      </c>
      <c r="BF17" s="120" t="s">
        <v>258</v>
      </c>
      <c r="BH17" s="92"/>
      <c r="BI17" s="93"/>
      <c r="BJ17" s="93"/>
      <c r="BK17" s="93"/>
      <c r="BL17" s="93"/>
    </row>
    <row r="18" spans="1:64" ht="28.5" customHeight="1" x14ac:dyDescent="0.3">
      <c r="A18" s="85">
        <v>11</v>
      </c>
      <c r="B18" s="79">
        <v>75750385</v>
      </c>
      <c r="C18" s="80" t="s">
        <v>19</v>
      </c>
      <c r="D18" s="91" t="s">
        <v>31</v>
      </c>
      <c r="E18" s="82" t="s">
        <v>42</v>
      </c>
      <c r="F18" s="81" t="s">
        <v>10</v>
      </c>
      <c r="G18" s="87" t="s">
        <v>40</v>
      </c>
      <c r="H18" s="112" t="s">
        <v>4</v>
      </c>
      <c r="I18" s="112"/>
      <c r="J18" s="112"/>
      <c r="K18" s="112" t="s">
        <v>24</v>
      </c>
      <c r="L18" s="112">
        <v>1</v>
      </c>
      <c r="M18" s="112"/>
      <c r="N18" s="112" t="s">
        <v>24</v>
      </c>
      <c r="O18" s="112">
        <v>2</v>
      </c>
      <c r="P18" s="112"/>
      <c r="Q18" s="112" t="s">
        <v>24</v>
      </c>
      <c r="R18" s="112">
        <v>2</v>
      </c>
      <c r="S18" s="112">
        <v>0.5</v>
      </c>
      <c r="T18" s="112" t="s">
        <v>24</v>
      </c>
      <c r="U18" s="112"/>
      <c r="V18" s="112"/>
      <c r="W18" s="112" t="s">
        <v>24</v>
      </c>
      <c r="X18" s="112">
        <v>2</v>
      </c>
      <c r="Y18" s="112">
        <v>0.5</v>
      </c>
      <c r="Z18" s="112" t="s">
        <v>24</v>
      </c>
      <c r="AA18" s="112">
        <v>1</v>
      </c>
      <c r="AB18" s="112"/>
      <c r="AC18" s="112" t="s">
        <v>4</v>
      </c>
      <c r="AD18" s="112"/>
      <c r="AE18" s="112"/>
      <c r="AF18" s="112" t="s">
        <v>24</v>
      </c>
      <c r="AG18" s="112"/>
      <c r="AH18" s="112"/>
      <c r="AI18" s="112" t="s">
        <v>24</v>
      </c>
      <c r="AJ18" s="112">
        <v>1</v>
      </c>
      <c r="AK18" s="112"/>
      <c r="AL18" s="112" t="s">
        <v>24</v>
      </c>
      <c r="AM18" s="112">
        <v>1.5</v>
      </c>
      <c r="AN18" s="112"/>
      <c r="AO18" s="112" t="s">
        <v>24</v>
      </c>
      <c r="AP18" s="112">
        <v>0.5</v>
      </c>
      <c r="AQ18" s="112"/>
      <c r="AR18" s="112" t="s">
        <v>24</v>
      </c>
      <c r="AS18" s="112">
        <v>2</v>
      </c>
      <c r="AT18" s="112"/>
      <c r="AU18" s="112" t="s">
        <v>24</v>
      </c>
      <c r="AV18" s="112">
        <v>1</v>
      </c>
      <c r="AW18" s="112"/>
      <c r="AX18" s="112" t="s">
        <v>4</v>
      </c>
      <c r="AY18" s="112"/>
      <c r="AZ18" s="112"/>
      <c r="BA18" s="112" t="s">
        <v>24</v>
      </c>
      <c r="BB18" s="112"/>
      <c r="BC18" s="112"/>
      <c r="BD18" s="104">
        <f>I18+L18+O18+R18+U18+X18+AA18+AD18+AG18+AJ18+AM18+AP18+AS18+AV18+AY18+BB18</f>
        <v>14</v>
      </c>
      <c r="BE18" s="104">
        <f t="shared" si="4"/>
        <v>1</v>
      </c>
      <c r="BF18" s="120"/>
      <c r="BG18" s="7"/>
      <c r="BH18" s="92"/>
      <c r="BI18" s="95"/>
      <c r="BJ18" s="95"/>
      <c r="BK18" s="95"/>
      <c r="BL18" s="95"/>
    </row>
    <row r="19" spans="1:64" ht="28.5" customHeight="1" x14ac:dyDescent="0.3">
      <c r="A19" s="85"/>
      <c r="B19" s="79"/>
      <c r="C19" s="80" t="s">
        <v>19</v>
      </c>
      <c r="D19" s="91" t="s">
        <v>253</v>
      </c>
      <c r="E19" s="82"/>
      <c r="F19" s="81"/>
      <c r="G19" s="87"/>
      <c r="H19" s="112" t="s">
        <v>24</v>
      </c>
      <c r="I19" s="112"/>
      <c r="J19" s="112"/>
      <c r="K19" s="112" t="s">
        <v>24</v>
      </c>
      <c r="L19" s="112">
        <v>2</v>
      </c>
      <c r="M19" s="112">
        <v>3</v>
      </c>
      <c r="N19" s="112" t="s">
        <v>24</v>
      </c>
      <c r="O19" s="112">
        <v>2</v>
      </c>
      <c r="P19" s="112">
        <v>2</v>
      </c>
      <c r="Q19" s="112" t="s">
        <v>24</v>
      </c>
      <c r="R19" s="112">
        <v>2</v>
      </c>
      <c r="S19" s="112">
        <v>3</v>
      </c>
      <c r="T19" s="112" t="s">
        <v>24</v>
      </c>
      <c r="U19" s="112">
        <v>2</v>
      </c>
      <c r="V19" s="112">
        <v>3</v>
      </c>
      <c r="W19" s="112" t="s">
        <v>24</v>
      </c>
      <c r="X19" s="112">
        <v>2</v>
      </c>
      <c r="Y19" s="112">
        <v>5</v>
      </c>
      <c r="Z19" s="112" t="s">
        <v>24</v>
      </c>
      <c r="AA19" s="112">
        <v>2</v>
      </c>
      <c r="AB19" s="112">
        <v>2</v>
      </c>
      <c r="AC19" s="112" t="s">
        <v>24</v>
      </c>
      <c r="AD19" s="112"/>
      <c r="AE19" s="112"/>
      <c r="AF19" s="112" t="s">
        <v>24</v>
      </c>
      <c r="AG19" s="112">
        <v>2</v>
      </c>
      <c r="AH19" s="112">
        <v>3</v>
      </c>
      <c r="AI19" s="112" t="s">
        <v>24</v>
      </c>
      <c r="AJ19" s="112">
        <v>2</v>
      </c>
      <c r="AK19" s="112">
        <v>3</v>
      </c>
      <c r="AL19" s="112" t="s">
        <v>24</v>
      </c>
      <c r="AM19" s="112">
        <v>2</v>
      </c>
      <c r="AN19" s="112">
        <v>5</v>
      </c>
      <c r="AO19" s="112" t="s">
        <v>24</v>
      </c>
      <c r="AP19" s="112">
        <v>2</v>
      </c>
      <c r="AQ19" s="112">
        <v>1</v>
      </c>
      <c r="AR19" s="112" t="s">
        <v>24</v>
      </c>
      <c r="AS19" s="112">
        <v>2</v>
      </c>
      <c r="AT19" s="112">
        <v>2</v>
      </c>
      <c r="AU19" s="112" t="s">
        <v>24</v>
      </c>
      <c r="AV19" s="112">
        <v>2</v>
      </c>
      <c r="AW19" s="112">
        <v>4</v>
      </c>
      <c r="AX19" s="112" t="s">
        <v>4</v>
      </c>
      <c r="AY19" s="112"/>
      <c r="AZ19" s="112"/>
      <c r="BA19" s="112" t="s">
        <v>24</v>
      </c>
      <c r="BB19" s="112"/>
      <c r="BC19" s="112"/>
      <c r="BD19" s="104">
        <f t="shared" si="3"/>
        <v>24</v>
      </c>
      <c r="BE19" s="104">
        <f>J19+M19+P19+S19+V19+Y19+AB19+AE19+AH19+AK19+AN19+AQ19+AT19+AW19+AZ19+BC19+1.5</f>
        <v>37.5</v>
      </c>
      <c r="BF19" s="120" t="s">
        <v>258</v>
      </c>
      <c r="BG19" s="7"/>
      <c r="BH19" s="92"/>
      <c r="BI19" s="95"/>
      <c r="BJ19" s="95"/>
      <c r="BK19" s="95"/>
      <c r="BL19" s="95"/>
    </row>
    <row r="20" spans="1:64" ht="28.5" customHeight="1" x14ac:dyDescent="0.3">
      <c r="A20" s="85">
        <v>12</v>
      </c>
      <c r="B20" s="79"/>
      <c r="C20" s="80" t="s">
        <v>19</v>
      </c>
      <c r="D20" s="91" t="s">
        <v>249</v>
      </c>
      <c r="E20" s="82"/>
      <c r="F20" s="81"/>
      <c r="G20" s="87"/>
      <c r="H20" s="112" t="s">
        <v>4</v>
      </c>
      <c r="I20" s="112"/>
      <c r="J20" s="112"/>
      <c r="K20" s="112" t="s">
        <v>24</v>
      </c>
      <c r="L20" s="112">
        <v>2</v>
      </c>
      <c r="M20" s="112">
        <v>3.5</v>
      </c>
      <c r="N20" s="112" t="s">
        <v>24</v>
      </c>
      <c r="O20" s="112">
        <v>2</v>
      </c>
      <c r="P20" s="112">
        <v>3</v>
      </c>
      <c r="Q20" s="112" t="s">
        <v>24</v>
      </c>
      <c r="R20" s="112">
        <v>2</v>
      </c>
      <c r="S20" s="112">
        <v>3</v>
      </c>
      <c r="T20" s="112" t="s">
        <v>24</v>
      </c>
      <c r="U20" s="112">
        <v>2</v>
      </c>
      <c r="V20" s="112">
        <v>3</v>
      </c>
      <c r="W20" s="112" t="s">
        <v>24</v>
      </c>
      <c r="X20" s="112">
        <v>2</v>
      </c>
      <c r="Y20" s="112">
        <v>3</v>
      </c>
      <c r="Z20" s="112" t="s">
        <v>24</v>
      </c>
      <c r="AA20" s="112">
        <v>2</v>
      </c>
      <c r="AB20" s="112">
        <v>2</v>
      </c>
      <c r="AC20" s="112" t="s">
        <v>4</v>
      </c>
      <c r="AD20" s="112"/>
      <c r="AE20" s="112"/>
      <c r="AF20" s="112" t="s">
        <v>24</v>
      </c>
      <c r="AG20" s="112">
        <v>2</v>
      </c>
      <c r="AH20" s="112">
        <v>1</v>
      </c>
      <c r="AI20" s="112" t="s">
        <v>24</v>
      </c>
      <c r="AJ20" s="112">
        <v>2</v>
      </c>
      <c r="AK20" s="112">
        <v>3</v>
      </c>
      <c r="AL20" s="112" t="s">
        <v>24</v>
      </c>
      <c r="AM20" s="112"/>
      <c r="AN20" s="112"/>
      <c r="AO20" s="112" t="s">
        <v>24</v>
      </c>
      <c r="AP20" s="112">
        <v>2</v>
      </c>
      <c r="AQ20" s="112">
        <v>4</v>
      </c>
      <c r="AR20" s="112" t="s">
        <v>24</v>
      </c>
      <c r="AS20" s="112">
        <v>2</v>
      </c>
      <c r="AT20" s="112">
        <v>2</v>
      </c>
      <c r="AU20" s="112" t="s">
        <v>24</v>
      </c>
      <c r="AV20" s="112">
        <v>2</v>
      </c>
      <c r="AW20" s="112">
        <v>3</v>
      </c>
      <c r="AX20" s="112" t="s">
        <v>4</v>
      </c>
      <c r="AY20" s="112"/>
      <c r="AZ20" s="112"/>
      <c r="BA20" s="112" t="s">
        <v>22</v>
      </c>
      <c r="BB20" s="112"/>
      <c r="BC20" s="112"/>
      <c r="BD20" s="104">
        <f>I20+L20+O20+R20+U20+X20+AA20+AD20+AG20+AJ20+AM20+AP20+AS20+AV20+AY20+BB20+2</f>
        <v>24</v>
      </c>
      <c r="BE20" s="104">
        <f>J20+M20+P20+S20+V20+Y20+AB20+AE20+AH20+AK20+AN20+AQ20+AT20+AW20+AZ20+BC20+4.5</f>
        <v>35</v>
      </c>
      <c r="BF20" s="120"/>
      <c r="BG20" s="7"/>
      <c r="BH20" s="92"/>
      <c r="BI20" s="95"/>
      <c r="BJ20" s="95"/>
      <c r="BK20" s="95"/>
      <c r="BL20" s="95"/>
    </row>
    <row r="21" spans="1:64" ht="28.5" customHeight="1" x14ac:dyDescent="0.3">
      <c r="A21" s="85">
        <v>13</v>
      </c>
      <c r="B21" s="79" t="s">
        <v>35</v>
      </c>
      <c r="C21" s="80" t="s">
        <v>19</v>
      </c>
      <c r="D21" s="91" t="s">
        <v>32</v>
      </c>
      <c r="E21" s="82" t="s">
        <v>43</v>
      </c>
      <c r="F21" s="81" t="s">
        <v>48</v>
      </c>
      <c r="G21" s="87" t="s">
        <v>38</v>
      </c>
      <c r="H21" s="112" t="s">
        <v>24</v>
      </c>
      <c r="I21" s="112"/>
      <c r="J21" s="112">
        <v>3</v>
      </c>
      <c r="K21" s="112" t="s">
        <v>24</v>
      </c>
      <c r="L21" s="112">
        <v>2</v>
      </c>
      <c r="M21" s="112">
        <v>5</v>
      </c>
      <c r="N21" s="112" t="s">
        <v>24</v>
      </c>
      <c r="O21" s="112">
        <v>2</v>
      </c>
      <c r="P21" s="112">
        <v>3</v>
      </c>
      <c r="Q21" s="112" t="s">
        <v>24</v>
      </c>
      <c r="R21" s="112">
        <v>2</v>
      </c>
      <c r="S21" s="112">
        <v>3</v>
      </c>
      <c r="T21" s="112" t="s">
        <v>24</v>
      </c>
      <c r="U21" s="112">
        <v>2</v>
      </c>
      <c r="V21" s="112">
        <v>3</v>
      </c>
      <c r="W21" s="112" t="s">
        <v>24</v>
      </c>
      <c r="X21" s="112">
        <v>2</v>
      </c>
      <c r="Y21" s="112">
        <v>5</v>
      </c>
      <c r="Z21" s="112" t="s">
        <v>24</v>
      </c>
      <c r="AA21" s="112">
        <v>2</v>
      </c>
      <c r="AB21" s="112">
        <v>3</v>
      </c>
      <c r="AC21" s="112" t="s">
        <v>4</v>
      </c>
      <c r="AD21" s="112"/>
      <c r="AE21" s="112"/>
      <c r="AF21" s="112" t="s">
        <v>24</v>
      </c>
      <c r="AG21" s="112">
        <v>2</v>
      </c>
      <c r="AH21" s="112">
        <v>3</v>
      </c>
      <c r="AI21" s="112" t="s">
        <v>24</v>
      </c>
      <c r="AJ21" s="112">
        <v>2</v>
      </c>
      <c r="AK21" s="112">
        <v>3</v>
      </c>
      <c r="AL21" s="112" t="s">
        <v>24</v>
      </c>
      <c r="AM21" s="112">
        <v>2</v>
      </c>
      <c r="AN21" s="112">
        <v>2</v>
      </c>
      <c r="AO21" s="112" t="s">
        <v>24</v>
      </c>
      <c r="AP21" s="112">
        <v>2</v>
      </c>
      <c r="AQ21" s="112">
        <v>1</v>
      </c>
      <c r="AR21" s="112" t="s">
        <v>24</v>
      </c>
      <c r="AS21" s="112">
        <v>2</v>
      </c>
      <c r="AT21" s="112">
        <v>2</v>
      </c>
      <c r="AU21" s="112" t="s">
        <v>24</v>
      </c>
      <c r="AV21" s="112">
        <v>2</v>
      </c>
      <c r="AW21" s="112">
        <v>6.5</v>
      </c>
      <c r="AX21" s="112" t="s">
        <v>4</v>
      </c>
      <c r="AY21" s="112"/>
      <c r="AZ21" s="112"/>
      <c r="BA21" s="112" t="s">
        <v>24</v>
      </c>
      <c r="BB21" s="112"/>
      <c r="BC21" s="112"/>
      <c r="BD21" s="104">
        <f t="shared" si="3"/>
        <v>24</v>
      </c>
      <c r="BE21" s="104">
        <f>J21+M21+P21+S21+V21+Y21+AB21+AE21+AH21+AK21+AN21+AQ21+AT21+AW21+AZ21+BC21+7</f>
        <v>49.5</v>
      </c>
      <c r="BF21" s="120" t="s">
        <v>257</v>
      </c>
      <c r="BG21" s="7"/>
      <c r="BH21" s="92"/>
      <c r="BI21" s="95"/>
      <c r="BJ21" s="95"/>
      <c r="BK21" s="95"/>
      <c r="BL21" s="95"/>
    </row>
    <row r="22" spans="1:64" ht="28.5" customHeight="1" x14ac:dyDescent="0.3">
      <c r="A22" s="85">
        <v>14</v>
      </c>
      <c r="B22" s="79" t="s">
        <v>248</v>
      </c>
      <c r="C22" s="80" t="s">
        <v>19</v>
      </c>
      <c r="D22" s="91" t="s">
        <v>246</v>
      </c>
      <c r="E22" s="82"/>
      <c r="F22" s="81"/>
      <c r="G22" s="87"/>
      <c r="H22" s="112" t="s">
        <v>4</v>
      </c>
      <c r="I22" s="112"/>
      <c r="J22" s="112"/>
      <c r="K22" s="112" t="s">
        <v>24</v>
      </c>
      <c r="L22" s="112"/>
      <c r="M22" s="112"/>
      <c r="N22" s="112" t="s">
        <v>24</v>
      </c>
      <c r="O22" s="112"/>
      <c r="P22" s="112"/>
      <c r="Q22" s="112" t="s">
        <v>24</v>
      </c>
      <c r="R22" s="112"/>
      <c r="S22" s="112"/>
      <c r="T22" s="112" t="s">
        <v>24</v>
      </c>
      <c r="U22" s="112"/>
      <c r="V22" s="112"/>
      <c r="W22" s="112" t="s">
        <v>24</v>
      </c>
      <c r="X22" s="112"/>
      <c r="Y22" s="112"/>
      <c r="Z22" s="112" t="s">
        <v>24</v>
      </c>
      <c r="AA22" s="112"/>
      <c r="AB22" s="112"/>
      <c r="AC22" s="112" t="s">
        <v>4</v>
      </c>
      <c r="AD22" s="112"/>
      <c r="AE22" s="112"/>
      <c r="AF22" s="112" t="s">
        <v>24</v>
      </c>
      <c r="AG22" s="112"/>
      <c r="AH22" s="112"/>
      <c r="AI22" s="112" t="s">
        <v>24</v>
      </c>
      <c r="AJ22" s="112"/>
      <c r="AK22" s="112"/>
      <c r="AL22" s="112" t="s">
        <v>24</v>
      </c>
      <c r="AM22" s="112"/>
      <c r="AN22" s="112"/>
      <c r="AO22" s="112" t="s">
        <v>24</v>
      </c>
      <c r="AP22" s="112"/>
      <c r="AQ22" s="112"/>
      <c r="AR22" s="112" t="s">
        <v>24</v>
      </c>
      <c r="AS22" s="112"/>
      <c r="AT22" s="112"/>
      <c r="AU22" s="112" t="s">
        <v>24</v>
      </c>
      <c r="AV22" s="112"/>
      <c r="AW22" s="112"/>
      <c r="AX22" s="112" t="s">
        <v>4</v>
      </c>
      <c r="AY22" s="112"/>
      <c r="AZ22" s="112"/>
      <c r="BA22" s="112" t="s">
        <v>24</v>
      </c>
      <c r="BB22" s="112"/>
      <c r="BC22" s="112"/>
      <c r="BD22" s="104">
        <f t="shared" si="3"/>
        <v>0</v>
      </c>
      <c r="BE22" s="104">
        <f t="shared" si="4"/>
        <v>0</v>
      </c>
      <c r="BF22" s="120"/>
      <c r="BG22" s="7"/>
      <c r="BH22" s="92"/>
      <c r="BI22" s="95"/>
      <c r="BJ22" s="95"/>
      <c r="BK22" s="95"/>
      <c r="BL22" s="95"/>
    </row>
    <row r="23" spans="1:64" ht="28.5" customHeight="1" x14ac:dyDescent="0.3">
      <c r="A23" s="85">
        <v>15</v>
      </c>
      <c r="B23" s="79"/>
      <c r="C23" s="80" t="s">
        <v>19</v>
      </c>
      <c r="D23" s="91" t="s">
        <v>239</v>
      </c>
      <c r="E23" s="82"/>
      <c r="F23" s="81"/>
      <c r="G23" s="87" t="s">
        <v>240</v>
      </c>
      <c r="H23" s="112" t="s">
        <v>4</v>
      </c>
      <c r="I23" s="112"/>
      <c r="J23" s="112"/>
      <c r="K23" s="112" t="s">
        <v>24</v>
      </c>
      <c r="L23" s="112"/>
      <c r="M23" s="112"/>
      <c r="N23" s="112" t="s">
        <v>24</v>
      </c>
      <c r="O23" s="112"/>
      <c r="P23" s="112"/>
      <c r="Q23" s="112" t="s">
        <v>24</v>
      </c>
      <c r="R23" s="112"/>
      <c r="S23" s="112"/>
      <c r="T23" s="112" t="s">
        <v>24</v>
      </c>
      <c r="U23" s="112"/>
      <c r="V23" s="112"/>
      <c r="W23" s="112" t="s">
        <v>24</v>
      </c>
      <c r="X23" s="112"/>
      <c r="Y23" s="112"/>
      <c r="Z23" s="112" t="s">
        <v>24</v>
      </c>
      <c r="AA23" s="112"/>
      <c r="AB23" s="112"/>
      <c r="AC23" s="112" t="s">
        <v>4</v>
      </c>
      <c r="AD23" s="112"/>
      <c r="AE23" s="112"/>
      <c r="AF23" s="112" t="s">
        <v>24</v>
      </c>
      <c r="AG23" s="112"/>
      <c r="AH23" s="112"/>
      <c r="AI23" s="112" t="s">
        <v>24</v>
      </c>
      <c r="AJ23" s="112"/>
      <c r="AK23" s="112"/>
      <c r="AL23" s="112" t="s">
        <v>24</v>
      </c>
      <c r="AM23" s="112"/>
      <c r="AN23" s="112"/>
      <c r="AO23" s="112" t="s">
        <v>24</v>
      </c>
      <c r="AP23" s="112"/>
      <c r="AQ23" s="112"/>
      <c r="AR23" s="112" t="s">
        <v>24</v>
      </c>
      <c r="AS23" s="112"/>
      <c r="AT23" s="112"/>
      <c r="AU23" s="112" t="s">
        <v>24</v>
      </c>
      <c r="AV23" s="112"/>
      <c r="AW23" s="112"/>
      <c r="AX23" s="112" t="s">
        <v>4</v>
      </c>
      <c r="AY23" s="112"/>
      <c r="AZ23" s="112"/>
      <c r="BA23" s="112" t="s">
        <v>24</v>
      </c>
      <c r="BB23" s="112"/>
      <c r="BC23" s="112"/>
      <c r="BD23" s="104">
        <f t="shared" si="3"/>
        <v>0</v>
      </c>
      <c r="BE23" s="104">
        <f t="shared" si="4"/>
        <v>0</v>
      </c>
      <c r="BF23" s="120"/>
      <c r="BG23" s="7"/>
      <c r="BH23" s="94"/>
      <c r="BI23" s="95"/>
      <c r="BJ23" s="95"/>
      <c r="BK23" s="95"/>
      <c r="BL23" s="95"/>
    </row>
    <row r="24" spans="1:64" ht="28.5" customHeight="1" x14ac:dyDescent="0.3">
      <c r="A24" s="85">
        <v>16</v>
      </c>
      <c r="B24" s="79" t="s">
        <v>228</v>
      </c>
      <c r="C24" s="80" t="s">
        <v>19</v>
      </c>
      <c r="D24" s="91" t="s">
        <v>229</v>
      </c>
      <c r="E24" s="82" t="s">
        <v>42</v>
      </c>
      <c r="F24" s="81"/>
      <c r="G24" s="87" t="s">
        <v>220</v>
      </c>
      <c r="H24" s="112" t="s">
        <v>4</v>
      </c>
      <c r="I24" s="112"/>
      <c r="J24" s="112"/>
      <c r="K24" s="112" t="s">
        <v>24</v>
      </c>
      <c r="L24" s="112">
        <v>1.5</v>
      </c>
      <c r="M24" s="112"/>
      <c r="N24" s="112" t="s">
        <v>24</v>
      </c>
      <c r="O24" s="112">
        <v>1</v>
      </c>
      <c r="P24" s="112"/>
      <c r="Q24" s="112" t="s">
        <v>24</v>
      </c>
      <c r="R24" s="112">
        <v>1.5</v>
      </c>
      <c r="S24" s="112"/>
      <c r="T24" s="112" t="s">
        <v>24</v>
      </c>
      <c r="U24" s="112">
        <v>2</v>
      </c>
      <c r="V24" s="112">
        <v>3</v>
      </c>
      <c r="W24" s="112" t="s">
        <v>24</v>
      </c>
      <c r="X24" s="112">
        <v>1.5</v>
      </c>
      <c r="Y24" s="112"/>
      <c r="Z24" s="112" t="s">
        <v>24</v>
      </c>
      <c r="AA24" s="112">
        <v>2</v>
      </c>
      <c r="AB24" s="112">
        <v>0.5</v>
      </c>
      <c r="AC24" s="112" t="s">
        <v>4</v>
      </c>
      <c r="AD24" s="112"/>
      <c r="AE24" s="112"/>
      <c r="AF24" s="112" t="s">
        <v>24</v>
      </c>
      <c r="AG24" s="112"/>
      <c r="AH24" s="112"/>
      <c r="AI24" s="112" t="s">
        <v>24</v>
      </c>
      <c r="AJ24" s="112">
        <v>2</v>
      </c>
      <c r="AK24" s="112"/>
      <c r="AL24" s="112" t="s">
        <v>24</v>
      </c>
      <c r="AM24" s="112">
        <v>2</v>
      </c>
      <c r="AN24" s="112"/>
      <c r="AO24" s="112" t="s">
        <v>24</v>
      </c>
      <c r="AP24" s="112">
        <v>2</v>
      </c>
      <c r="AQ24" s="112">
        <v>3</v>
      </c>
      <c r="AR24" s="112" t="s">
        <v>24</v>
      </c>
      <c r="AS24" s="112">
        <v>1.5</v>
      </c>
      <c r="AT24" s="112"/>
      <c r="AU24" s="112" t="s">
        <v>24</v>
      </c>
      <c r="AV24" s="112"/>
      <c r="AW24" s="112"/>
      <c r="AX24" s="112" t="s">
        <v>4</v>
      </c>
      <c r="AY24" s="112"/>
      <c r="AZ24" s="112"/>
      <c r="BA24" s="112" t="s">
        <v>24</v>
      </c>
      <c r="BB24" s="112"/>
      <c r="BC24" s="112"/>
      <c r="BD24" s="104">
        <f t="shared" si="3"/>
        <v>17</v>
      </c>
      <c r="BE24" s="104">
        <f t="shared" si="4"/>
        <v>6.5</v>
      </c>
      <c r="BF24" s="120"/>
      <c r="BG24" s="7"/>
      <c r="BH24" s="92"/>
      <c r="BI24" s="95"/>
      <c r="BJ24" s="95"/>
      <c r="BK24" s="95"/>
      <c r="BL24" s="95"/>
    </row>
    <row r="25" spans="1:64" ht="28.5" customHeight="1" x14ac:dyDescent="0.3">
      <c r="A25" s="85">
        <v>17</v>
      </c>
      <c r="B25" s="79"/>
      <c r="C25" s="80" t="s">
        <v>19</v>
      </c>
      <c r="D25" s="91" t="s">
        <v>242</v>
      </c>
      <c r="E25" s="82"/>
      <c r="F25" s="81"/>
      <c r="G25" s="87"/>
      <c r="H25" s="112" t="s">
        <v>24</v>
      </c>
      <c r="I25" s="112"/>
      <c r="J25" s="112">
        <v>2</v>
      </c>
      <c r="K25" s="112" t="s">
        <v>24</v>
      </c>
      <c r="L25" s="112">
        <v>2</v>
      </c>
      <c r="M25" s="112">
        <v>3</v>
      </c>
      <c r="N25" s="112" t="s">
        <v>24</v>
      </c>
      <c r="O25" s="112">
        <v>2</v>
      </c>
      <c r="P25" s="112">
        <v>3</v>
      </c>
      <c r="Q25" s="112" t="s">
        <v>24</v>
      </c>
      <c r="R25" s="112">
        <v>2</v>
      </c>
      <c r="S25" s="112">
        <v>3</v>
      </c>
      <c r="T25" s="112" t="s">
        <v>24</v>
      </c>
      <c r="U25" s="112">
        <v>2</v>
      </c>
      <c r="V25" s="112">
        <v>3</v>
      </c>
      <c r="W25" s="112" t="s">
        <v>24</v>
      </c>
      <c r="X25" s="112">
        <v>2</v>
      </c>
      <c r="Y25" s="112">
        <v>6.5</v>
      </c>
      <c r="Z25" s="112" t="s">
        <v>24</v>
      </c>
      <c r="AA25" s="112">
        <v>2</v>
      </c>
      <c r="AB25" s="112">
        <v>5</v>
      </c>
      <c r="AC25" s="112" t="s">
        <v>24</v>
      </c>
      <c r="AD25" s="112"/>
      <c r="AE25" s="112"/>
      <c r="AF25" s="112" t="s">
        <v>24</v>
      </c>
      <c r="AG25" s="112">
        <v>2</v>
      </c>
      <c r="AH25" s="112">
        <v>2.5</v>
      </c>
      <c r="AI25" s="112" t="s">
        <v>24</v>
      </c>
      <c r="AJ25" s="112">
        <v>2</v>
      </c>
      <c r="AK25" s="112">
        <v>3</v>
      </c>
      <c r="AL25" s="112" t="s">
        <v>24</v>
      </c>
      <c r="AM25" s="112">
        <v>2</v>
      </c>
      <c r="AN25" s="112">
        <v>4</v>
      </c>
      <c r="AO25" s="112" t="s">
        <v>24</v>
      </c>
      <c r="AP25" s="112">
        <v>2</v>
      </c>
      <c r="AQ25" s="112">
        <v>1</v>
      </c>
      <c r="AR25" s="112" t="s">
        <v>24</v>
      </c>
      <c r="AS25" s="112">
        <v>2</v>
      </c>
      <c r="AT25" s="112">
        <v>1</v>
      </c>
      <c r="AU25" s="112" t="s">
        <v>24</v>
      </c>
      <c r="AV25" s="112">
        <v>2</v>
      </c>
      <c r="AW25" s="112">
        <v>6</v>
      </c>
      <c r="AX25" s="112" t="s">
        <v>4</v>
      </c>
      <c r="AY25" s="112"/>
      <c r="AZ25" s="112"/>
      <c r="BA25" s="112" t="s">
        <v>24</v>
      </c>
      <c r="BB25" s="112"/>
      <c r="BC25" s="112"/>
      <c r="BD25" s="104">
        <f>I25+L25+O25+R25+U25+X25+AA25+AD25+AG25+AJ25+AM25+AP25+AS25+AV25+AY25+BB25+2</f>
        <v>26</v>
      </c>
      <c r="BE25" s="104">
        <f>J25+M25+P25+S25+V25+Y25+AB25+AE25+AH25+AK25+AN25+AQ25+AT25+AW25+AZ25+BC25+6.5</f>
        <v>49.5</v>
      </c>
      <c r="BF25" s="120" t="s">
        <v>258</v>
      </c>
      <c r="BG25" s="7"/>
      <c r="BH25" s="92"/>
      <c r="BI25" s="95"/>
      <c r="BJ25" s="95"/>
      <c r="BK25" s="95"/>
      <c r="BL25" s="95"/>
    </row>
    <row r="26" spans="1:64" ht="28.5" customHeight="1" x14ac:dyDescent="0.3">
      <c r="A26" s="85">
        <v>18</v>
      </c>
      <c r="B26" s="79"/>
      <c r="C26" s="80" t="s">
        <v>19</v>
      </c>
      <c r="D26" s="91" t="s">
        <v>238</v>
      </c>
      <c r="E26" s="82"/>
      <c r="F26" s="81"/>
      <c r="G26" s="87" t="s">
        <v>37</v>
      </c>
      <c r="H26" s="112" t="s">
        <v>25</v>
      </c>
      <c r="I26" s="112"/>
      <c r="J26" s="112"/>
      <c r="K26" s="112" t="s">
        <v>25</v>
      </c>
      <c r="L26" s="112">
        <v>1</v>
      </c>
      <c r="M26" s="112"/>
      <c r="N26" s="112" t="s">
        <v>25</v>
      </c>
      <c r="O26" s="112"/>
      <c r="P26" s="112"/>
      <c r="Q26" s="112" t="s">
        <v>25</v>
      </c>
      <c r="R26" s="112">
        <v>2</v>
      </c>
      <c r="S26" s="112">
        <v>1</v>
      </c>
      <c r="T26" s="112" t="s">
        <v>25</v>
      </c>
      <c r="U26" s="112"/>
      <c r="V26" s="112"/>
      <c r="W26" s="112" t="s">
        <v>25</v>
      </c>
      <c r="X26" s="112"/>
      <c r="Y26" s="112"/>
      <c r="Z26" s="112" t="s">
        <v>25</v>
      </c>
      <c r="AA26" s="112"/>
      <c r="AB26" s="112"/>
      <c r="AC26" s="112" t="s">
        <v>25</v>
      </c>
      <c r="AD26" s="112">
        <v>0.5</v>
      </c>
      <c r="AE26" s="112"/>
      <c r="AF26" s="112" t="s">
        <v>25</v>
      </c>
      <c r="AG26" s="112"/>
      <c r="AH26" s="112"/>
      <c r="AI26" s="112" t="s">
        <v>25</v>
      </c>
      <c r="AJ26" s="112">
        <v>0.5</v>
      </c>
      <c r="AK26" s="112"/>
      <c r="AL26" s="112" t="s">
        <v>25</v>
      </c>
      <c r="AM26" s="112"/>
      <c r="AN26" s="112"/>
      <c r="AO26" s="112" t="s">
        <v>25</v>
      </c>
      <c r="AP26" s="112"/>
      <c r="AQ26" s="112"/>
      <c r="AR26" s="112" t="s">
        <v>25</v>
      </c>
      <c r="AS26" s="112">
        <v>2</v>
      </c>
      <c r="AT26" s="112"/>
      <c r="AU26" s="112" t="s">
        <v>4</v>
      </c>
      <c r="AV26" s="112"/>
      <c r="AW26" s="112"/>
      <c r="AX26" s="112" t="s">
        <v>25</v>
      </c>
      <c r="AY26" s="112"/>
      <c r="AZ26" s="112"/>
      <c r="BA26" s="112" t="s">
        <v>25</v>
      </c>
      <c r="BB26" s="112"/>
      <c r="BC26" s="112"/>
      <c r="BD26" s="104">
        <f>I26+L26+O26+R26+U26+X26+AA26+AD26+AG26+AJ26+AM26+AP26+AS26+AV26+AY26+BB26+3.5</f>
        <v>9.5</v>
      </c>
      <c r="BE26" s="104">
        <f>J26+M26+P26+S26+V26+Y26+AB26+AE26+AH26+AK26+AN26+AQ26+AT26+AW26+AZ26+BC26+2</f>
        <v>3</v>
      </c>
      <c r="BF26" s="120" t="s">
        <v>257</v>
      </c>
      <c r="BG26" s="7"/>
      <c r="BH26" s="92"/>
      <c r="BI26" s="95"/>
      <c r="BJ26" s="95"/>
      <c r="BK26" s="95"/>
      <c r="BL26" s="95"/>
    </row>
    <row r="27" spans="1:64" ht="27" customHeight="1" x14ac:dyDescent="0.3">
      <c r="A27" s="85">
        <v>19</v>
      </c>
      <c r="B27" s="79">
        <v>41754198</v>
      </c>
      <c r="C27" s="80" t="s">
        <v>19</v>
      </c>
      <c r="D27" s="91" t="s">
        <v>33</v>
      </c>
      <c r="E27" s="82" t="s">
        <v>44</v>
      </c>
      <c r="F27" s="81" t="s">
        <v>48</v>
      </c>
      <c r="G27" s="87" t="s">
        <v>227</v>
      </c>
      <c r="H27" s="112" t="s">
        <v>4</v>
      </c>
      <c r="I27" s="112"/>
      <c r="J27" s="112"/>
      <c r="K27" s="112" t="s">
        <v>24</v>
      </c>
      <c r="L27" s="112">
        <v>2</v>
      </c>
      <c r="M27" s="112">
        <v>2</v>
      </c>
      <c r="N27" s="112" t="s">
        <v>24</v>
      </c>
      <c r="O27" s="112">
        <v>2</v>
      </c>
      <c r="P27" s="112">
        <v>1.5</v>
      </c>
      <c r="Q27" s="112" t="s">
        <v>24</v>
      </c>
      <c r="R27" s="112">
        <v>2</v>
      </c>
      <c r="S27" s="112">
        <v>3</v>
      </c>
      <c r="T27" s="112" t="s">
        <v>24</v>
      </c>
      <c r="U27" s="112">
        <v>2</v>
      </c>
      <c r="V27" s="112">
        <v>3</v>
      </c>
      <c r="W27" s="112" t="s">
        <v>24</v>
      </c>
      <c r="X27" s="112">
        <v>2</v>
      </c>
      <c r="Y27" s="112">
        <v>5</v>
      </c>
      <c r="Z27" s="112" t="s">
        <v>24</v>
      </c>
      <c r="AA27" s="112">
        <v>2</v>
      </c>
      <c r="AB27" s="112">
        <v>3</v>
      </c>
      <c r="AC27" s="112" t="s">
        <v>24</v>
      </c>
      <c r="AD27" s="112"/>
      <c r="AE27" s="112"/>
      <c r="AF27" s="112" t="s">
        <v>24</v>
      </c>
      <c r="AG27" s="112">
        <v>2</v>
      </c>
      <c r="AH27" s="112">
        <v>3</v>
      </c>
      <c r="AI27" s="112" t="s">
        <v>24</v>
      </c>
      <c r="AJ27" s="112">
        <v>2</v>
      </c>
      <c r="AK27" s="112">
        <v>3</v>
      </c>
      <c r="AL27" s="112" t="s">
        <v>24</v>
      </c>
      <c r="AM27" s="112">
        <v>2</v>
      </c>
      <c r="AN27" s="112">
        <v>2</v>
      </c>
      <c r="AO27" s="112" t="s">
        <v>24</v>
      </c>
      <c r="AP27" s="112">
        <v>2</v>
      </c>
      <c r="AQ27" s="112">
        <v>1</v>
      </c>
      <c r="AR27" s="112" t="s">
        <v>24</v>
      </c>
      <c r="AS27" s="112">
        <v>2</v>
      </c>
      <c r="AT27" s="112">
        <v>2</v>
      </c>
      <c r="AU27" s="112" t="s">
        <v>24</v>
      </c>
      <c r="AV27" s="112">
        <v>2</v>
      </c>
      <c r="AW27" s="112">
        <v>6</v>
      </c>
      <c r="AX27" s="112" t="s">
        <v>4</v>
      </c>
      <c r="AY27" s="112"/>
      <c r="AZ27" s="112"/>
      <c r="BA27" s="112" t="s">
        <v>24</v>
      </c>
      <c r="BB27" s="112"/>
      <c r="BC27" s="112"/>
      <c r="BD27" s="104">
        <f>I27+L27+O27+R27+U27+X27+AA27+AD27+AG27+AJ27+AM27+AP27+AS27+AV27+AY27+BB27+2</f>
        <v>26</v>
      </c>
      <c r="BE27" s="104">
        <f>J27+M27+P27+S27+V27+Y27+AB27+AE27+AH27+AK27+AN27+AQ27+AT27+AW27+AZ27+BC27+7</f>
        <v>41.5</v>
      </c>
      <c r="BF27" s="120" t="s">
        <v>257</v>
      </c>
      <c r="BH27" s="92"/>
      <c r="BI27" s="95"/>
      <c r="BJ27" s="95"/>
      <c r="BK27" s="95"/>
      <c r="BL27" s="95"/>
    </row>
    <row r="28" spans="1:64" ht="27" customHeight="1" x14ac:dyDescent="0.3">
      <c r="A28" s="85"/>
      <c r="B28" s="79"/>
      <c r="C28" s="80" t="s">
        <v>19</v>
      </c>
      <c r="D28" s="91" t="s">
        <v>254</v>
      </c>
      <c r="E28" s="82"/>
      <c r="F28" s="81"/>
      <c r="G28" s="87"/>
      <c r="H28" s="112" t="s">
        <v>25</v>
      </c>
      <c r="I28" s="112"/>
      <c r="J28" s="112"/>
      <c r="K28" s="112" t="s">
        <v>25</v>
      </c>
      <c r="L28" s="112"/>
      <c r="M28" s="112"/>
      <c r="N28" s="112" t="s">
        <v>25</v>
      </c>
      <c r="O28" s="112"/>
      <c r="P28" s="112"/>
      <c r="Q28" s="112" t="s">
        <v>22</v>
      </c>
      <c r="R28" s="112"/>
      <c r="S28" s="112"/>
      <c r="T28" s="112" t="s">
        <v>25</v>
      </c>
      <c r="U28" s="112"/>
      <c r="V28" s="112"/>
      <c r="W28" s="112" t="s">
        <v>25</v>
      </c>
      <c r="X28" s="112"/>
      <c r="Y28" s="112"/>
      <c r="Z28" s="112" t="s">
        <v>25</v>
      </c>
      <c r="AA28" s="112"/>
      <c r="AB28" s="112"/>
      <c r="AC28" s="112" t="s">
        <v>25</v>
      </c>
      <c r="AD28" s="112"/>
      <c r="AE28" s="112"/>
      <c r="AF28" s="112" t="s">
        <v>25</v>
      </c>
      <c r="AG28" s="112"/>
      <c r="AH28" s="112"/>
      <c r="AI28" s="112" t="s">
        <v>25</v>
      </c>
      <c r="AJ28" s="112"/>
      <c r="AK28" s="112"/>
      <c r="AL28" s="112" t="s">
        <v>25</v>
      </c>
      <c r="AM28" s="112"/>
      <c r="AN28" s="112"/>
      <c r="AO28" s="112" t="s">
        <v>25</v>
      </c>
      <c r="AP28" s="112"/>
      <c r="AQ28" s="112"/>
      <c r="AR28" s="112" t="s">
        <v>25</v>
      </c>
      <c r="AS28" s="112"/>
      <c r="AT28" s="112"/>
      <c r="AU28" s="112" t="s">
        <v>25</v>
      </c>
      <c r="AV28" s="112"/>
      <c r="AW28" s="112"/>
      <c r="AX28" s="112" t="s">
        <v>25</v>
      </c>
      <c r="AY28" s="112"/>
      <c r="AZ28" s="112"/>
      <c r="BA28" s="112" t="s">
        <v>25</v>
      </c>
      <c r="BB28" s="112"/>
      <c r="BC28" s="112"/>
      <c r="BD28" s="104">
        <f t="shared" si="3"/>
        <v>0</v>
      </c>
      <c r="BE28" s="104">
        <f t="shared" si="4"/>
        <v>0</v>
      </c>
      <c r="BF28" s="121"/>
      <c r="BH28" s="92"/>
      <c r="BI28" s="95"/>
      <c r="BJ28" s="95"/>
      <c r="BK28" s="95"/>
      <c r="BL28" s="95"/>
    </row>
    <row r="29" spans="1:64" ht="28.5" customHeight="1" x14ac:dyDescent="0.3">
      <c r="A29" s="85">
        <v>20</v>
      </c>
      <c r="B29" s="79"/>
      <c r="C29" s="80" t="s">
        <v>19</v>
      </c>
      <c r="D29" s="91" t="s">
        <v>241</v>
      </c>
      <c r="E29" s="82"/>
      <c r="F29" s="81"/>
      <c r="G29" s="87"/>
      <c r="H29" s="112" t="s">
        <v>24</v>
      </c>
      <c r="I29" s="112"/>
      <c r="J29" s="112">
        <v>2</v>
      </c>
      <c r="K29" s="112" t="s">
        <v>24</v>
      </c>
      <c r="L29" s="112">
        <v>2</v>
      </c>
      <c r="M29" s="112">
        <v>3</v>
      </c>
      <c r="N29" s="112" t="s">
        <v>24</v>
      </c>
      <c r="O29" s="112"/>
      <c r="P29" s="112"/>
      <c r="Q29" s="112" t="s">
        <v>24</v>
      </c>
      <c r="R29" s="112">
        <v>2</v>
      </c>
      <c r="S29" s="112">
        <v>2.5</v>
      </c>
      <c r="T29" s="112" t="s">
        <v>24</v>
      </c>
      <c r="U29" s="112">
        <v>2</v>
      </c>
      <c r="V29" s="112">
        <v>2</v>
      </c>
      <c r="W29" s="112" t="s">
        <v>24</v>
      </c>
      <c r="X29" s="112">
        <v>0.5</v>
      </c>
      <c r="Y29" s="112"/>
      <c r="Z29" s="112" t="s">
        <v>24</v>
      </c>
      <c r="AA29" s="112">
        <v>2</v>
      </c>
      <c r="AB29" s="112">
        <v>4</v>
      </c>
      <c r="AC29" s="112" t="s">
        <v>4</v>
      </c>
      <c r="AD29" s="112"/>
      <c r="AE29" s="112"/>
      <c r="AF29" s="112" t="s">
        <v>24</v>
      </c>
      <c r="AG29" s="112">
        <v>2</v>
      </c>
      <c r="AH29" s="112">
        <v>3</v>
      </c>
      <c r="AI29" s="112" t="s">
        <v>24</v>
      </c>
      <c r="AJ29" s="112"/>
      <c r="AK29" s="112"/>
      <c r="AL29" s="112" t="s">
        <v>24</v>
      </c>
      <c r="AM29" s="112"/>
      <c r="AN29" s="112"/>
      <c r="AO29" s="112" t="s">
        <v>24</v>
      </c>
      <c r="AP29" s="112">
        <v>2</v>
      </c>
      <c r="AQ29" s="112">
        <v>1</v>
      </c>
      <c r="AR29" s="112" t="s">
        <v>256</v>
      </c>
      <c r="AS29" s="112"/>
      <c r="AT29" s="112"/>
      <c r="AU29" s="112" t="s">
        <v>24</v>
      </c>
      <c r="AV29" s="112"/>
      <c r="AW29" s="112"/>
      <c r="AX29" s="112" t="s">
        <v>4</v>
      </c>
      <c r="AY29" s="112"/>
      <c r="AZ29" s="112"/>
      <c r="BA29" s="112" t="s">
        <v>24</v>
      </c>
      <c r="BB29" s="112"/>
      <c r="BC29" s="112"/>
      <c r="BD29" s="104">
        <f t="shared" si="3"/>
        <v>12.5</v>
      </c>
      <c r="BE29" s="104">
        <f>J29+M29+P29+S29+V29+Y29+AB29+AE29+AH29+AK29+AN29+AQ29+AT29+AW29+AZ29+BC29+5</f>
        <v>22.5</v>
      </c>
      <c r="BF29" s="120" t="s">
        <v>257</v>
      </c>
      <c r="BG29" s="7"/>
      <c r="BH29" s="92"/>
      <c r="BI29" s="95"/>
      <c r="BJ29" s="95"/>
      <c r="BK29" s="95"/>
      <c r="BL29" s="95"/>
    </row>
    <row r="30" spans="1:64" ht="28.5" customHeight="1" x14ac:dyDescent="0.3">
      <c r="A30" s="85">
        <v>21</v>
      </c>
      <c r="B30" s="79"/>
      <c r="C30" s="80" t="s">
        <v>19</v>
      </c>
      <c r="D30" s="91" t="s">
        <v>236</v>
      </c>
      <c r="E30" s="82"/>
      <c r="F30" s="81"/>
      <c r="G30" s="87" t="s">
        <v>237</v>
      </c>
      <c r="H30" s="112" t="s">
        <v>24</v>
      </c>
      <c r="I30" s="112"/>
      <c r="J30" s="112">
        <v>2</v>
      </c>
      <c r="K30" s="112" t="s">
        <v>24</v>
      </c>
      <c r="L30" s="112">
        <v>2</v>
      </c>
      <c r="M30" s="112">
        <v>3</v>
      </c>
      <c r="N30" s="112" t="s">
        <v>24</v>
      </c>
      <c r="O30" s="112"/>
      <c r="P30" s="112"/>
      <c r="Q30" s="112" t="s">
        <v>24</v>
      </c>
      <c r="R30" s="112">
        <v>2</v>
      </c>
      <c r="S30" s="112">
        <v>2.5</v>
      </c>
      <c r="T30" s="112" t="s">
        <v>24</v>
      </c>
      <c r="U30" s="112">
        <v>2</v>
      </c>
      <c r="V30" s="112">
        <v>1</v>
      </c>
      <c r="W30" s="112" t="s">
        <v>24</v>
      </c>
      <c r="X30" s="112">
        <v>1.5</v>
      </c>
      <c r="Y30" s="112"/>
      <c r="Z30" s="112" t="s">
        <v>24</v>
      </c>
      <c r="AA30" s="112">
        <v>0.5</v>
      </c>
      <c r="AB30" s="112"/>
      <c r="AC30" s="112" t="s">
        <v>4</v>
      </c>
      <c r="AD30" s="112"/>
      <c r="AE30" s="112"/>
      <c r="AF30" s="112" t="s">
        <v>24</v>
      </c>
      <c r="AG30" s="112">
        <v>2</v>
      </c>
      <c r="AH30" s="112">
        <v>3</v>
      </c>
      <c r="AI30" s="112" t="s">
        <v>24</v>
      </c>
      <c r="AJ30" s="112"/>
      <c r="AK30" s="112"/>
      <c r="AL30" s="112" t="s">
        <v>24</v>
      </c>
      <c r="AM30" s="112">
        <v>2</v>
      </c>
      <c r="AN30" s="112">
        <v>1</v>
      </c>
      <c r="AO30" s="112" t="s">
        <v>24</v>
      </c>
      <c r="AP30" s="112">
        <v>2</v>
      </c>
      <c r="AQ30" s="112">
        <v>1</v>
      </c>
      <c r="AR30" s="112" t="s">
        <v>24</v>
      </c>
      <c r="AS30" s="112">
        <v>0.5</v>
      </c>
      <c r="AT30" s="112"/>
      <c r="AU30" s="112" t="s">
        <v>24</v>
      </c>
      <c r="AV30" s="112"/>
      <c r="AW30" s="112"/>
      <c r="AX30" s="112" t="s">
        <v>4</v>
      </c>
      <c r="AY30" s="112"/>
      <c r="AZ30" s="112"/>
      <c r="BA30" s="112" t="s">
        <v>24</v>
      </c>
      <c r="BB30" s="112"/>
      <c r="BC30" s="112"/>
      <c r="BD30" s="104">
        <f>I30+L30+O30+R30+U30+X30+AA30+AD30+AG30+AJ30+AM30+AP30+AS30+AV30+AY30+BB30+1</f>
        <v>15.5</v>
      </c>
      <c r="BE30" s="104">
        <f t="shared" si="4"/>
        <v>13.5</v>
      </c>
      <c r="BF30" s="120" t="s">
        <v>257</v>
      </c>
      <c r="BG30" s="92"/>
      <c r="BH30" s="95"/>
      <c r="BI30" s="95"/>
      <c r="BJ30" s="95"/>
      <c r="BK30" s="95"/>
    </row>
    <row r="31" spans="1:64" ht="28.5" customHeight="1" x14ac:dyDescent="0.3">
      <c r="A31" s="85">
        <v>22</v>
      </c>
      <c r="B31" s="79"/>
      <c r="C31" s="80" t="s">
        <v>19</v>
      </c>
      <c r="D31" s="91" t="s">
        <v>243</v>
      </c>
      <c r="E31" s="82"/>
      <c r="F31" s="81"/>
      <c r="G31" s="87"/>
      <c r="H31" s="112" t="s">
        <v>4</v>
      </c>
      <c r="I31" s="112"/>
      <c r="J31" s="112"/>
      <c r="K31" s="112" t="s">
        <v>24</v>
      </c>
      <c r="L31" s="112"/>
      <c r="M31" s="112"/>
      <c r="N31" s="112" t="s">
        <v>24</v>
      </c>
      <c r="O31" s="112">
        <v>1</v>
      </c>
      <c r="P31" s="112"/>
      <c r="Q31" s="112" t="s">
        <v>24</v>
      </c>
      <c r="R31" s="112"/>
      <c r="S31" s="112"/>
      <c r="T31" s="112" t="s">
        <v>24</v>
      </c>
      <c r="U31" s="112">
        <v>2</v>
      </c>
      <c r="V31" s="112">
        <v>1</v>
      </c>
      <c r="W31" s="112" t="s">
        <v>24</v>
      </c>
      <c r="X31" s="112">
        <v>0.5</v>
      </c>
      <c r="Y31" s="112"/>
      <c r="Z31" s="112" t="s">
        <v>24</v>
      </c>
      <c r="AA31" s="112">
        <v>2</v>
      </c>
      <c r="AB31" s="112"/>
      <c r="AC31" s="112" t="s">
        <v>4</v>
      </c>
      <c r="AD31" s="112"/>
      <c r="AE31" s="112"/>
      <c r="AF31" s="112" t="s">
        <v>24</v>
      </c>
      <c r="AG31" s="112">
        <v>2</v>
      </c>
      <c r="AH31" s="112"/>
      <c r="AI31" s="112" t="s">
        <v>24</v>
      </c>
      <c r="AJ31" s="112"/>
      <c r="AK31" s="112"/>
      <c r="AL31" s="112" t="s">
        <v>24</v>
      </c>
      <c r="AM31" s="112"/>
      <c r="AN31" s="112"/>
      <c r="AO31" s="112" t="s">
        <v>24</v>
      </c>
      <c r="AP31" s="112"/>
      <c r="AQ31" s="112"/>
      <c r="AR31" s="112" t="s">
        <v>25</v>
      </c>
      <c r="AS31" s="112"/>
      <c r="AT31" s="112"/>
      <c r="AU31" s="112" t="s">
        <v>4</v>
      </c>
      <c r="AV31" s="112"/>
      <c r="AW31" s="112"/>
      <c r="AX31" s="112" t="s">
        <v>25</v>
      </c>
      <c r="AY31" s="112"/>
      <c r="AZ31" s="112"/>
      <c r="BA31" s="112" t="s">
        <v>25</v>
      </c>
      <c r="BB31" s="112"/>
      <c r="BC31" s="112"/>
      <c r="BD31" s="104">
        <f>I31+L31+O31+R31+U31+X31+AA31+AD31+AG31+AJ31+AM31+AP31+AS31+AV31+AY31+BB31+4</f>
        <v>11.5</v>
      </c>
      <c r="BE31" s="104">
        <f>J31+M31+P31+S31+V31+Y31+AB31+AE31+AH31+AK31+AN31+AQ31+AT31+AW31+AZ31+BC31+5.5</f>
        <v>6.5</v>
      </c>
      <c r="BF31" s="120"/>
      <c r="BG31" s="7"/>
      <c r="BH31" s="92"/>
      <c r="BI31" s="95"/>
      <c r="BJ31" s="95"/>
      <c r="BK31" s="95"/>
      <c r="BL31" s="95"/>
    </row>
    <row r="32" spans="1:64" ht="28.5" customHeight="1" x14ac:dyDescent="0.3">
      <c r="A32" s="96"/>
      <c r="B32" s="97"/>
      <c r="C32" s="98"/>
      <c r="D32" s="99"/>
      <c r="E32" s="100"/>
      <c r="F32" s="101"/>
      <c r="G32" s="102"/>
      <c r="H32" s="100"/>
      <c r="I32" s="100"/>
      <c r="J32" s="100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5"/>
      <c r="BE32" s="105"/>
      <c r="BF32" s="90"/>
      <c r="BH32" s="92"/>
      <c r="BI32" s="95"/>
      <c r="BJ32" s="95"/>
      <c r="BK32" s="95"/>
      <c r="BL32" s="95"/>
    </row>
    <row r="34" spans="3:22" x14ac:dyDescent="0.3">
      <c r="C34" s="44" t="s">
        <v>24</v>
      </c>
      <c r="D34" s="8" t="s">
        <v>27</v>
      </c>
      <c r="E34" s="8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</row>
    <row r="35" spans="3:22" x14ac:dyDescent="0.3">
      <c r="C35" s="46" t="s">
        <v>25</v>
      </c>
      <c r="D35" s="8" t="s">
        <v>26</v>
      </c>
      <c r="E35" s="8"/>
    </row>
    <row r="36" spans="3:22" x14ac:dyDescent="0.3">
      <c r="C36" s="47" t="s">
        <v>21</v>
      </c>
      <c r="D36" s="8" t="s">
        <v>23</v>
      </c>
      <c r="E36" s="8"/>
    </row>
    <row r="37" spans="3:22" x14ac:dyDescent="0.3">
      <c r="C37" s="48" t="s">
        <v>4</v>
      </c>
      <c r="D37" s="8" t="s">
        <v>14</v>
      </c>
      <c r="E37" s="8"/>
    </row>
    <row r="38" spans="3:22" ht="34.799999999999997" x14ac:dyDescent="0.3">
      <c r="C38" s="67" t="s">
        <v>50</v>
      </c>
      <c r="D38" s="8" t="s">
        <v>51</v>
      </c>
      <c r="E38" s="8"/>
    </row>
    <row r="39" spans="3:22" x14ac:dyDescent="0.3">
      <c r="C39" s="68" t="s">
        <v>2</v>
      </c>
      <c r="D39" s="8" t="s">
        <v>15</v>
      </c>
      <c r="E39" s="8"/>
    </row>
    <row r="40" spans="3:22" x14ac:dyDescent="0.3">
      <c r="C40" s="49" t="s">
        <v>12</v>
      </c>
      <c r="D40" s="8" t="s">
        <v>20</v>
      </c>
      <c r="E40" s="8"/>
    </row>
    <row r="41" spans="3:22" x14ac:dyDescent="0.3">
      <c r="C41" s="61" t="s">
        <v>11</v>
      </c>
      <c r="D41" s="8" t="s">
        <v>17</v>
      </c>
      <c r="E41" s="8"/>
    </row>
    <row r="42" spans="3:22" x14ac:dyDescent="0.3">
      <c r="C42" s="50" t="s">
        <v>22</v>
      </c>
      <c r="D42" s="8" t="s">
        <v>16</v>
      </c>
      <c r="E42" s="8"/>
    </row>
    <row r="43" spans="3:22" x14ac:dyDescent="0.3">
      <c r="C43" s="44" t="s">
        <v>230</v>
      </c>
      <c r="D43" s="8" t="s">
        <v>231</v>
      </c>
    </row>
  </sheetData>
  <autoFilter ref="A6:BF31" xr:uid="{00000000-0009-0000-0000-000000000000}">
    <sortState xmlns:xlrd2="http://schemas.microsoft.com/office/spreadsheetml/2017/richdata2" ref="A7:BF31">
      <sortCondition ref="D6:D31"/>
    </sortState>
  </autoFilter>
  <mergeCells count="19">
    <mergeCell ref="K3:AT3"/>
    <mergeCell ref="K1:AT1"/>
    <mergeCell ref="K2:AT2"/>
    <mergeCell ref="AU5:AW5"/>
    <mergeCell ref="AX5:AZ5"/>
    <mergeCell ref="BD5:BE5"/>
    <mergeCell ref="H5:J5"/>
    <mergeCell ref="K5:M5"/>
    <mergeCell ref="N5:P5"/>
    <mergeCell ref="Q5:S5"/>
    <mergeCell ref="T5:V5"/>
    <mergeCell ref="W5:Y5"/>
    <mergeCell ref="Z5:AB5"/>
    <mergeCell ref="AC5:AE5"/>
    <mergeCell ref="AF5:AH5"/>
    <mergeCell ref="AI5:AK5"/>
    <mergeCell ref="AL5:AN5"/>
    <mergeCell ref="AO5:AQ5"/>
    <mergeCell ref="AR5:AT5"/>
  </mergeCells>
  <phoneticPr fontId="16" type="noConversion"/>
  <conditionalFormatting sqref="H8:H31">
    <cfRule type="expression" dxfId="4178" priority="1733">
      <formula>MID(H8,1,2)="AD"</formula>
    </cfRule>
  </conditionalFormatting>
  <conditionalFormatting sqref="H7:S7 Q11:AB11 AS11:AW13 AV12:AW15 AS7:AT8 AV7:AW8 AP7:AQ15 AS10:AT10 AV10:AW10 AS19:AT19 AY28:BC28 AS28:AT28 H8:H31 AP19:AQ19 AY7:AZ7 BB7:BC7 K8:K22 I8:T8 AY8:BC13 AY29:AZ29 BB29:BC29 BA29:BA30 BB23:BC23 AF24:AF31 K24:K31 K23:S23 AS23:AT23 AV23:AW23 AP23:AQ23 AY23:AZ23 AF8:AF22 AY16:BC22 BD7:BE31 BF8:BF31">
    <cfRule type="cellIs" dxfId="4177" priority="3791" operator="equal">
      <formula>"V"</formula>
    </cfRule>
    <cfRule type="cellIs" dxfId="4176" priority="3795" operator="equal">
      <formula>"FALTA"</formula>
    </cfRule>
    <cfRule type="cellIs" dxfId="4175" priority="3792" operator="equal">
      <formula>"D"</formula>
    </cfRule>
    <cfRule type="cellIs" dxfId="4174" priority="3793" operator="equal">
      <formula>"AF"</formula>
    </cfRule>
    <cfRule type="cellIs" dxfId="4173" priority="3794" operator="equal">
      <formula>"AN"</formula>
    </cfRule>
    <cfRule type="cellIs" dxfId="4172" priority="3790" operator="equal">
      <formula>"F"</formula>
    </cfRule>
    <cfRule type="cellIs" dxfId="4171" priority="3789" operator="equal">
      <formula>"DM"</formula>
    </cfRule>
    <cfRule type="cellIs" dxfId="4170" priority="3788" operator="equal">
      <formula>"DESC-PERM"</formula>
    </cfRule>
  </conditionalFormatting>
  <conditionalFormatting sqref="H7:V7 H8:H31 I8:W8">
    <cfRule type="expression" priority="2571">
      <formula>MID(,1,2)="AD"</formula>
    </cfRule>
  </conditionalFormatting>
  <conditionalFormatting sqref="AD20:AF22 H24:AF31 H7:AC23">
    <cfRule type="cellIs" dxfId="4169" priority="1808" operator="equal">
      <formula>"AD"</formula>
    </cfRule>
  </conditionalFormatting>
  <conditionalFormatting sqref="I8:J8">
    <cfRule type="expression" dxfId="4168" priority="2254">
      <formula>MID(I8,1,2)="AD"</formula>
    </cfRule>
  </conditionalFormatting>
  <conditionalFormatting sqref="I9:J11 AG11:AN11 AS10:AT10 AV10:AW10 AS19:AT19 AS28:AT28 AF24:AF31 K7:K31 AF8:AF22">
    <cfRule type="expression" dxfId="4167" priority="6093">
      <formula>MID(I7,1,2)="AD"</formula>
    </cfRule>
  </conditionalFormatting>
  <conditionalFormatting sqref="I9:J12 L12:AB12 AG12:AK12">
    <cfRule type="cellIs" dxfId="4166" priority="5717" operator="equal">
      <formula>"FALTA"</formula>
    </cfRule>
    <cfRule type="cellIs" dxfId="4165" priority="5710" operator="equal">
      <formula>"DESC-PERM"</formula>
    </cfRule>
    <cfRule type="cellIs" dxfId="4164" priority="5711" operator="equal">
      <formula>"DM"</formula>
    </cfRule>
    <cfRule type="cellIs" dxfId="4163" priority="5712" operator="equal">
      <formula>"F"</formula>
    </cfRule>
    <cfRule type="cellIs" dxfId="4162" priority="5713" operator="equal">
      <formula>"V"</formula>
    </cfRule>
    <cfRule type="cellIs" dxfId="4161" priority="5714" operator="equal">
      <formula>"D"</formula>
    </cfRule>
    <cfRule type="cellIs" dxfId="4160" priority="5715" operator="equal">
      <formula>"AF"</formula>
    </cfRule>
    <cfRule type="cellIs" dxfId="4159" priority="5716" operator="equal">
      <formula>"AN"</formula>
    </cfRule>
  </conditionalFormatting>
  <conditionalFormatting sqref="I17:J18">
    <cfRule type="expression" dxfId="4158" priority="6353">
      <formula>MID(I17,1,2)="AD"</formula>
    </cfRule>
  </conditionalFormatting>
  <conditionalFormatting sqref="I17:J22">
    <cfRule type="cellIs" dxfId="4157" priority="6343" operator="equal">
      <formula>"DESC-PERM"</formula>
    </cfRule>
    <cfRule type="cellIs" dxfId="4156" priority="6344" operator="equal">
      <formula>"DM"</formula>
    </cfRule>
    <cfRule type="cellIs" dxfId="4155" priority="6345" operator="equal">
      <formula>"F"</formula>
    </cfRule>
    <cfRule type="cellIs" dxfId="4154" priority="6346" operator="equal">
      <formula>"V"</formula>
    </cfRule>
    <cfRule type="cellIs" dxfId="4153" priority="6347" operator="equal">
      <formula>"D"</formula>
    </cfRule>
    <cfRule type="cellIs" dxfId="4152" priority="6348" operator="equal">
      <formula>"AF"</formula>
    </cfRule>
    <cfRule type="cellIs" dxfId="4151" priority="6349" operator="equal">
      <formula>"AN"</formula>
    </cfRule>
    <cfRule type="cellIs" dxfId="4150" priority="6350" operator="equal">
      <formula>"FALTA"</formula>
    </cfRule>
  </conditionalFormatting>
  <conditionalFormatting sqref="I21:J27 L27:P27">
    <cfRule type="expression" dxfId="4149" priority="5888">
      <formula>MID(I21,1,2)="AD"</formula>
    </cfRule>
  </conditionalFormatting>
  <conditionalFormatting sqref="I23:J31">
    <cfRule type="cellIs" dxfId="4148" priority="1911" operator="equal">
      <formula>"V"</formula>
    </cfRule>
    <cfRule type="cellIs" dxfId="4147" priority="1915" operator="equal">
      <formula>"FALTA"</formula>
    </cfRule>
    <cfRule type="cellIs" dxfId="4146" priority="1914" operator="equal">
      <formula>"AN"</formula>
    </cfRule>
    <cfRule type="cellIs" dxfId="4145" priority="1913" operator="equal">
      <formula>"AF"</formula>
    </cfRule>
    <cfRule type="cellIs" dxfId="4144" priority="1910" operator="equal">
      <formula>"F"</formula>
    </cfRule>
    <cfRule type="cellIs" dxfId="4143" priority="1909" operator="equal">
      <formula>"DM"</formula>
    </cfRule>
    <cfRule type="cellIs" dxfId="4142" priority="1908" operator="equal">
      <formula>"DESC-PERM"</formula>
    </cfRule>
    <cfRule type="cellIs" dxfId="4141" priority="1912" operator="equal">
      <formula>"D"</formula>
    </cfRule>
  </conditionalFormatting>
  <conditionalFormatting sqref="I29:J31 L31:P31">
    <cfRule type="expression" dxfId="4140" priority="6025">
      <formula>MID(I29,1,2)="AD"</formula>
    </cfRule>
  </conditionalFormatting>
  <conditionalFormatting sqref="I9:K22 I24:K31 I23:J23">
    <cfRule type="expression" priority="1875">
      <formula>MID(,1,2)="AD"</formula>
    </cfRule>
  </conditionalFormatting>
  <conditionalFormatting sqref="K28:S28">
    <cfRule type="expression" priority="1853">
      <formula>MID(,1,2)="AD"</formula>
    </cfRule>
  </conditionalFormatting>
  <conditionalFormatting sqref="L13:M13">
    <cfRule type="expression" dxfId="4139" priority="6131">
      <formula>MID(L13,1,2)="AD"</formula>
    </cfRule>
  </conditionalFormatting>
  <conditionalFormatting sqref="L13:M15 I13:J16">
    <cfRule type="cellIs" dxfId="4138" priority="3340" operator="equal">
      <formula>"DM"</formula>
    </cfRule>
    <cfRule type="cellIs" dxfId="4137" priority="3344" operator="equal">
      <formula>"AF"</formula>
    </cfRule>
    <cfRule type="cellIs" dxfId="4136" priority="3339" operator="equal">
      <formula>"DESC-PERM"</formula>
    </cfRule>
    <cfRule type="cellIs" dxfId="4135" priority="3341" operator="equal">
      <formula>"F"</formula>
    </cfRule>
    <cfRule type="cellIs" dxfId="4134" priority="3342" operator="equal">
      <formula>"V"</formula>
    </cfRule>
    <cfRule type="cellIs" dxfId="4133" priority="3343" operator="equal">
      <formula>"D"</formula>
    </cfRule>
    <cfRule type="cellIs" dxfId="4132" priority="3345" operator="equal">
      <formula>"AN"</formula>
    </cfRule>
    <cfRule type="cellIs" dxfId="4131" priority="3346" operator="equal">
      <formula>"FALTA"</formula>
    </cfRule>
  </conditionalFormatting>
  <conditionalFormatting sqref="L21:M22">
    <cfRule type="expression" priority="6094">
      <formula>MID(,1,2)="AD"</formula>
    </cfRule>
    <cfRule type="expression" dxfId="4130" priority="6095">
      <formula>MID(L21,1,2)="AD"</formula>
    </cfRule>
  </conditionalFormatting>
  <conditionalFormatting sqref="L24:M26">
    <cfRule type="expression" priority="6046">
      <formula>MID(,1,2)="AD"</formula>
    </cfRule>
  </conditionalFormatting>
  <conditionalFormatting sqref="L25:M26">
    <cfRule type="cellIs" dxfId="4129" priority="6044" operator="equal">
      <formula>"FALTA"</formula>
    </cfRule>
    <cfRule type="cellIs" dxfId="4128" priority="6039" operator="equal">
      <formula>"F"</formula>
    </cfRule>
    <cfRule type="expression" dxfId="4127" priority="6047">
      <formula>MID(L25,1,2)="AD"</formula>
    </cfRule>
    <cfRule type="cellIs" dxfId="4126" priority="6043" operator="equal">
      <formula>"AN"</formula>
    </cfRule>
    <cfRule type="cellIs" dxfId="4125" priority="6042" operator="equal">
      <formula>"AF"</formula>
    </cfRule>
    <cfRule type="cellIs" dxfId="4124" priority="6041" operator="equal">
      <formula>"D"</formula>
    </cfRule>
    <cfRule type="cellIs" dxfId="4123" priority="6038" operator="equal">
      <formula>"DM"</formula>
    </cfRule>
    <cfRule type="cellIs" dxfId="4122" priority="6037" operator="equal">
      <formula>"DESC-PERM"</formula>
    </cfRule>
    <cfRule type="cellIs" dxfId="4121" priority="6040" operator="equal">
      <formula>"V"</formula>
    </cfRule>
  </conditionalFormatting>
  <conditionalFormatting sqref="L29:M29">
    <cfRule type="expression" priority="3955">
      <formula>MID(,1,2)="AD"</formula>
    </cfRule>
  </conditionalFormatting>
  <conditionalFormatting sqref="L29:M30">
    <cfRule type="expression" dxfId="4120" priority="6144">
      <formula>MID(L29,1,2)="AD"</formula>
    </cfRule>
  </conditionalFormatting>
  <conditionalFormatting sqref="L19:N19">
    <cfRule type="cellIs" dxfId="4119" priority="2037" operator="equal">
      <formula>"DESC-PERM"</formula>
    </cfRule>
    <cfRule type="cellIs" dxfId="4118" priority="2038" operator="equal">
      <formula>"DM"</formula>
    </cfRule>
    <cfRule type="cellIs" dxfId="4117" priority="2039" operator="equal">
      <formula>"F"</formula>
    </cfRule>
    <cfRule type="cellIs" dxfId="4116" priority="2040" operator="equal">
      <formula>"V"</formula>
    </cfRule>
    <cfRule type="cellIs" dxfId="4115" priority="2041" operator="equal">
      <formula>"D"</formula>
    </cfRule>
    <cfRule type="cellIs" dxfId="4114" priority="2042" operator="equal">
      <formula>"AF"</formula>
    </cfRule>
    <cfRule type="cellIs" dxfId="4113" priority="2043" operator="equal">
      <formula>"AN"</formula>
    </cfRule>
    <cfRule type="cellIs" dxfId="4112" priority="2044" operator="equal">
      <formula>"FALTA"</formula>
    </cfRule>
  </conditionalFormatting>
  <conditionalFormatting sqref="L14:P16">
    <cfRule type="expression" dxfId="4111" priority="5899">
      <formula>MID(L14,1,2)="AD"</formula>
    </cfRule>
  </conditionalFormatting>
  <conditionalFormatting sqref="L16:P16">
    <cfRule type="cellIs" dxfId="4110" priority="5889" operator="equal">
      <formula>"DESC-PERM"</formula>
    </cfRule>
    <cfRule type="cellIs" dxfId="4109" priority="5890" operator="equal">
      <formula>"DM"</formula>
    </cfRule>
    <cfRule type="cellIs" dxfId="4108" priority="5891" operator="equal">
      <formula>"F"</formula>
    </cfRule>
    <cfRule type="cellIs" dxfId="4107" priority="5892" operator="equal">
      <formula>"V"</formula>
    </cfRule>
    <cfRule type="cellIs" dxfId="4106" priority="5893" operator="equal">
      <formula>"D"</formula>
    </cfRule>
    <cfRule type="cellIs" dxfId="4105" priority="5894" operator="equal">
      <formula>"AF"</formula>
    </cfRule>
    <cfRule type="cellIs" dxfId="4104" priority="5895" operator="equal">
      <formula>"AN"</formula>
    </cfRule>
    <cfRule type="cellIs" dxfId="4103" priority="5896" operator="equal">
      <formula>"FALTA"</formula>
    </cfRule>
  </conditionalFormatting>
  <conditionalFormatting sqref="L20:P20">
    <cfRule type="expression" priority="3335">
      <formula>MID(,1,2)="AD"</formula>
    </cfRule>
  </conditionalFormatting>
  <conditionalFormatting sqref="L24:P24">
    <cfRule type="cellIs" dxfId="4102" priority="6237" operator="equal">
      <formula>"D"</formula>
    </cfRule>
    <cfRule type="cellIs" dxfId="4101" priority="6238" operator="equal">
      <formula>"AF"</formula>
    </cfRule>
    <cfRule type="expression" dxfId="4100" priority="6243">
      <formula>MID(L24,1,2)="AD"</formula>
    </cfRule>
    <cfRule type="cellIs" dxfId="4099" priority="6240" operator="equal">
      <formula>"FALTA"</formula>
    </cfRule>
    <cfRule type="cellIs" dxfId="4098" priority="6239" operator="equal">
      <formula>"AN"</formula>
    </cfRule>
    <cfRule type="cellIs" dxfId="4097" priority="6233" operator="equal">
      <formula>"DESC-PERM"</formula>
    </cfRule>
    <cfRule type="cellIs" dxfId="4096" priority="6234" operator="equal">
      <formula>"DM"</formula>
    </cfRule>
    <cfRule type="cellIs" dxfId="4095" priority="6235" operator="equal">
      <formula>"F"</formula>
    </cfRule>
    <cfRule type="cellIs" dxfId="4094" priority="6236" operator="equal">
      <formula>"V"</formula>
    </cfRule>
  </conditionalFormatting>
  <conditionalFormatting sqref="L27:P27">
    <cfRule type="expression" priority="5887">
      <formula>MID(,1,2)="AD"</formula>
    </cfRule>
  </conditionalFormatting>
  <conditionalFormatting sqref="L29:P29">
    <cfRule type="expression" dxfId="4093" priority="3973">
      <formula>MID(L29,1,2)="AD"</formula>
    </cfRule>
    <cfRule type="cellIs" dxfId="4092" priority="3966" operator="equal">
      <formula>"DM"</formula>
    </cfRule>
    <cfRule type="cellIs" dxfId="4091" priority="3972" operator="equal">
      <formula>"FALTA"</formula>
    </cfRule>
    <cfRule type="cellIs" dxfId="4090" priority="3971" operator="equal">
      <formula>"AN"</formula>
    </cfRule>
    <cfRule type="cellIs" dxfId="4089" priority="3970" operator="equal">
      <formula>"AF"</formula>
    </cfRule>
    <cfRule type="cellIs" dxfId="4088" priority="3969" operator="equal">
      <formula>"D"</formula>
    </cfRule>
    <cfRule type="cellIs" dxfId="4087" priority="3968" operator="equal">
      <formula>"V"</formula>
    </cfRule>
    <cfRule type="cellIs" dxfId="4086" priority="3967" operator="equal">
      <formula>"F"</formula>
    </cfRule>
    <cfRule type="cellIs" dxfId="4085" priority="3965" operator="equal">
      <formula>"DESC-PERM"</formula>
    </cfRule>
  </conditionalFormatting>
  <conditionalFormatting sqref="L29:P30">
    <cfRule type="cellIs" dxfId="4084" priority="3979" operator="equal">
      <formula>"AF"</formula>
    </cfRule>
    <cfRule type="cellIs" dxfId="4083" priority="3978" operator="equal">
      <formula>"D"</formula>
    </cfRule>
    <cfRule type="cellIs" dxfId="4082" priority="3977" operator="equal">
      <formula>"V"</formula>
    </cfRule>
    <cfRule type="cellIs" dxfId="4081" priority="3975" operator="equal">
      <formula>"DM"</formula>
    </cfRule>
    <cfRule type="cellIs" dxfId="4080" priority="3974" operator="equal">
      <formula>"DESC-PERM"</formula>
    </cfRule>
    <cfRule type="cellIs" dxfId="4079" priority="3976" operator="equal">
      <formula>"F"</formula>
    </cfRule>
    <cfRule type="cellIs" dxfId="4078" priority="3980" operator="equal">
      <formula>"AN"</formula>
    </cfRule>
    <cfRule type="cellIs" dxfId="4077" priority="3981" operator="equal">
      <formula>"FALTA"</formula>
    </cfRule>
  </conditionalFormatting>
  <conditionalFormatting sqref="L24:Q24">
    <cfRule type="expression" priority="3145">
      <formula>MID(,1,2)="AD"</formula>
    </cfRule>
  </conditionalFormatting>
  <conditionalFormatting sqref="L29:Q30">
    <cfRule type="expression" priority="3929">
      <formula>MID(,1,2)="AD"</formula>
    </cfRule>
  </conditionalFormatting>
  <conditionalFormatting sqref="L10:S10">
    <cfRule type="expression" priority="2209">
      <formula>MID(,1,2)="AD"</formula>
    </cfRule>
  </conditionalFormatting>
  <conditionalFormatting sqref="L14:S18">
    <cfRule type="expression" priority="3181">
      <formula>MID(,1,2)="AD"</formula>
    </cfRule>
  </conditionalFormatting>
  <conditionalFormatting sqref="L24:S24 N25:P26 L29:S29 L30:AB30 L17:Q17 AD30:AE30 AG30:AI30 L20:S22 N11:P11 L18:S18 T30:V31 T25:V27 Q14:S17 AI14:AN15 Q24:S27 Q29:S31 AL20:AN22 AL17:AN18 AM16:AN16">
    <cfRule type="cellIs" dxfId="4076" priority="7127" operator="equal">
      <formula>"AN"</formula>
    </cfRule>
    <cfRule type="cellIs" dxfId="4075" priority="7128" operator="equal">
      <formula>"FALTA"</formula>
    </cfRule>
    <cfRule type="cellIs" dxfId="4074" priority="7126" operator="equal">
      <formula>"AF"</formula>
    </cfRule>
    <cfRule type="cellIs" dxfId="4073" priority="7125" operator="equal">
      <formula>"D"</formula>
    </cfRule>
    <cfRule type="cellIs" dxfId="4072" priority="7124" operator="equal">
      <formula>"V"</formula>
    </cfRule>
    <cfRule type="cellIs" dxfId="4071" priority="7123" operator="equal">
      <formula>"F"</formula>
    </cfRule>
    <cfRule type="cellIs" dxfId="4070" priority="7122" operator="equal">
      <formula>"DM"</formula>
    </cfRule>
    <cfRule type="cellIs" dxfId="4069" priority="7121" operator="equal">
      <formula>"DESC-PERM"</formula>
    </cfRule>
  </conditionalFormatting>
  <conditionalFormatting sqref="L9:AB9 K19:M19 O19:P19 R19:S19">
    <cfRule type="expression" priority="2980">
      <formula>MID(,1,2)="AD"</formula>
    </cfRule>
  </conditionalFormatting>
  <conditionalFormatting sqref="L9:AB9 AJ9:AK10">
    <cfRule type="expression" dxfId="4068" priority="3528">
      <formula>MID(L9,1,2)="AD"</formula>
    </cfRule>
  </conditionalFormatting>
  <conditionalFormatting sqref="L9:AB9">
    <cfRule type="cellIs" dxfId="4067" priority="3522" operator="equal">
      <formula>"D"</formula>
    </cfRule>
    <cfRule type="cellIs" dxfId="4066" priority="3525" operator="equal">
      <formula>"FALTA"</formula>
    </cfRule>
    <cfRule type="cellIs" dxfId="4065" priority="3521" operator="equal">
      <formula>"V"</formula>
    </cfRule>
    <cfRule type="cellIs" dxfId="4064" priority="3518" operator="equal">
      <formula>"DESC-PERM"</formula>
    </cfRule>
    <cfRule type="cellIs" dxfId="4063" priority="3519" operator="equal">
      <formula>"DM"</formula>
    </cfRule>
    <cfRule type="cellIs" dxfId="4062" priority="3520" operator="equal">
      <formula>"F"</formula>
    </cfRule>
    <cfRule type="cellIs" dxfId="4061" priority="3524" operator="equal">
      <formula>"AN"</formula>
    </cfRule>
    <cfRule type="cellIs" dxfId="4060" priority="3523" operator="equal">
      <formula>"AF"</formula>
    </cfRule>
  </conditionalFormatting>
  <conditionalFormatting sqref="L11:AB12 I12:J16">
    <cfRule type="expression" dxfId="4059" priority="5709">
      <formula>MID(I11,1,2)="AD"</formula>
    </cfRule>
  </conditionalFormatting>
  <conditionalFormatting sqref="L11:AB13 AD11:AW13">
    <cfRule type="expression" priority="2676">
      <formula>MID(,1,2)="AD"</formula>
    </cfRule>
  </conditionalFormatting>
  <conditionalFormatting sqref="AG24:AH26">
    <cfRule type="cellIs" dxfId="4058" priority="3160" operator="equal">
      <formula>"DESC-PERM"</formula>
    </cfRule>
    <cfRule type="cellIs" dxfId="4057" priority="3162" operator="equal">
      <formula>"F"</formula>
    </cfRule>
    <cfRule type="cellIs" dxfId="4056" priority="3161" operator="equal">
      <formula>"DM"</formula>
    </cfRule>
    <cfRule type="cellIs" dxfId="4055" priority="3163" operator="equal">
      <formula>"V"</formula>
    </cfRule>
    <cfRule type="cellIs" dxfId="4054" priority="3164" operator="equal">
      <formula>"D"</formula>
    </cfRule>
    <cfRule type="cellIs" dxfId="4053" priority="3165" operator="equal">
      <formula>"AF"</formula>
    </cfRule>
    <cfRule type="cellIs" dxfId="4052" priority="3166" operator="equal">
      <formula>"AN"</formula>
    </cfRule>
    <cfRule type="cellIs" dxfId="4051" priority="3167" operator="equal">
      <formula>"FALTA"</formula>
    </cfRule>
  </conditionalFormatting>
  <conditionalFormatting sqref="N7:N8">
    <cfRule type="cellIs" dxfId="4050" priority="2614" operator="equal">
      <formula>"DM"</formula>
    </cfRule>
    <cfRule type="cellIs" dxfId="4049" priority="2613" operator="equal">
      <formula>"DESC-PERM"</formula>
    </cfRule>
    <cfRule type="expression" dxfId="4048" priority="2612">
      <formula>MID(N7,1,2)="AD"</formula>
    </cfRule>
    <cfRule type="cellIs" dxfId="4047" priority="2616" operator="equal">
      <formula>"V"</formula>
    </cfRule>
    <cfRule type="cellIs" dxfId="4046" priority="2615" operator="equal">
      <formula>"F"</formula>
    </cfRule>
    <cfRule type="expression" dxfId="4045" priority="2621">
      <formula>MID(N7,1,2)="AD"</formula>
    </cfRule>
    <cfRule type="cellIs" dxfId="4044" priority="2620" operator="equal">
      <formula>"FALTA"</formula>
    </cfRule>
    <cfRule type="cellIs" dxfId="4043" priority="2619" operator="equal">
      <formula>"AN"</formula>
    </cfRule>
    <cfRule type="cellIs" dxfId="4042" priority="2618" operator="equal">
      <formula>"AF"</formula>
    </cfRule>
    <cfRule type="cellIs" dxfId="4041" priority="2617" operator="equal">
      <formula>"D"</formula>
    </cfRule>
  </conditionalFormatting>
  <conditionalFormatting sqref="N7:N9">
    <cfRule type="cellIs" dxfId="4040" priority="2622" operator="equal">
      <formula>"DESC-PERM"</formula>
    </cfRule>
    <cfRule type="cellIs" dxfId="4039" priority="2623" operator="equal">
      <formula>"DM"</formula>
    </cfRule>
    <cfRule type="cellIs" dxfId="4038" priority="2629" operator="equal">
      <formula>"FALTA"</formula>
    </cfRule>
    <cfRule type="cellIs" dxfId="4037" priority="2624" operator="equal">
      <formula>"F"</formula>
    </cfRule>
    <cfRule type="cellIs" dxfId="4036" priority="2627" operator="equal">
      <formula>"AF"</formula>
    </cfRule>
    <cfRule type="cellIs" dxfId="4035" priority="2625" operator="equal">
      <formula>"V"</formula>
    </cfRule>
    <cfRule type="cellIs" dxfId="4034" priority="2626" operator="equal">
      <formula>"D"</formula>
    </cfRule>
    <cfRule type="cellIs" dxfId="4033" priority="2628" operator="equal">
      <formula>"AN"</formula>
    </cfRule>
  </conditionalFormatting>
  <conditionalFormatting sqref="N10">
    <cfRule type="cellIs" dxfId="4032" priority="2212" operator="equal">
      <formula>"DM"</formula>
    </cfRule>
    <cfRule type="cellIs" dxfId="4031" priority="2213" operator="equal">
      <formula>"F"</formula>
    </cfRule>
    <cfRule type="cellIs" dxfId="4030" priority="2215" operator="equal">
      <formula>"D"</formula>
    </cfRule>
    <cfRule type="cellIs" dxfId="4029" priority="2214" operator="equal">
      <formula>"V"</formula>
    </cfRule>
    <cfRule type="cellIs" dxfId="4028" priority="2216" operator="equal">
      <formula>"AF"</formula>
    </cfRule>
    <cfRule type="cellIs" dxfId="4027" priority="2211" operator="equal">
      <formula>"DESC-PERM"</formula>
    </cfRule>
    <cfRule type="cellIs" dxfId="4026" priority="2218" operator="equal">
      <formula>"FALTA"</formula>
    </cfRule>
    <cfRule type="cellIs" dxfId="4025" priority="2217" operator="equal">
      <formula>"AN"</formula>
    </cfRule>
  </conditionalFormatting>
  <conditionalFormatting sqref="N17:N18 N20">
    <cfRule type="expression" dxfId="4024" priority="4716">
      <formula>MID(N17,1,2)="AD"</formula>
    </cfRule>
  </conditionalFormatting>
  <conditionalFormatting sqref="N17:N20">
    <cfRule type="expression" priority="2046">
      <formula>MID(,1,2)="AD"</formula>
    </cfRule>
  </conditionalFormatting>
  <conditionalFormatting sqref="N20 N17:N18">
    <cfRule type="cellIs" dxfId="4023" priority="4712" operator="equal">
      <formula>"AF"</formula>
    </cfRule>
    <cfRule type="cellIs" dxfId="4022" priority="4708" operator="equal">
      <formula>"DM"</formula>
    </cfRule>
    <cfRule type="cellIs" dxfId="4021" priority="4713" operator="equal">
      <formula>"AN"</formula>
    </cfRule>
    <cfRule type="cellIs" dxfId="4020" priority="4714" operator="equal">
      <formula>"FALTA"</formula>
    </cfRule>
    <cfRule type="cellIs" dxfId="4019" priority="4711" operator="equal">
      <formula>"D"</formula>
    </cfRule>
    <cfRule type="cellIs" dxfId="4018" priority="4707" operator="equal">
      <formula>"DESC-PERM"</formula>
    </cfRule>
    <cfRule type="cellIs" dxfId="4017" priority="4710" operator="equal">
      <formula>"V"</formula>
    </cfRule>
    <cfRule type="cellIs" dxfId="4016" priority="4709" operator="equal">
      <formula>"F"</formula>
    </cfRule>
  </conditionalFormatting>
  <conditionalFormatting sqref="N24">
    <cfRule type="cellIs" dxfId="4015" priority="3150" operator="equal">
      <formula>"F"</formula>
    </cfRule>
    <cfRule type="cellIs" dxfId="4014" priority="3151" operator="equal">
      <formula>"V"</formula>
    </cfRule>
    <cfRule type="cellIs" dxfId="4013" priority="3155" operator="equal">
      <formula>"FALTA"</formula>
    </cfRule>
    <cfRule type="cellIs" dxfId="4012" priority="3152" operator="equal">
      <formula>"D"</formula>
    </cfRule>
    <cfRule type="cellIs" dxfId="4011" priority="3154" operator="equal">
      <formula>"AN"</formula>
    </cfRule>
    <cfRule type="cellIs" dxfId="4010" priority="3153" operator="equal">
      <formula>"AF"</formula>
    </cfRule>
    <cfRule type="cellIs" dxfId="4009" priority="3148" operator="equal">
      <formula>"DESC-PERM"</formula>
    </cfRule>
    <cfRule type="cellIs" dxfId="4008" priority="3149" operator="equal">
      <formula>"DM"</formula>
    </cfRule>
  </conditionalFormatting>
  <conditionalFormatting sqref="N28:N30">
    <cfRule type="cellIs" dxfId="4007" priority="1860" operator="equal">
      <formula>"AF"</formula>
    </cfRule>
    <cfRule type="cellIs" dxfId="4006" priority="1861" operator="equal">
      <formula>"AN"</formula>
    </cfRule>
    <cfRule type="cellIs" dxfId="4005" priority="1862" operator="equal">
      <formula>"FALTA"</formula>
    </cfRule>
    <cfRule type="cellIs" dxfId="4004" priority="1858" operator="equal">
      <formula>"V"</formula>
    </cfRule>
    <cfRule type="cellIs" dxfId="4003" priority="1855" operator="equal">
      <formula>"DESC-PERM"</formula>
    </cfRule>
    <cfRule type="cellIs" dxfId="4002" priority="1856" operator="equal">
      <formula>"DM"</formula>
    </cfRule>
    <cfRule type="cellIs" dxfId="4001" priority="1857" operator="equal">
      <formula>"F"</formula>
    </cfRule>
    <cfRule type="cellIs" dxfId="4000" priority="1859" operator="equal">
      <formula>"D"</formula>
    </cfRule>
  </conditionalFormatting>
  <conditionalFormatting sqref="N10:P10">
    <cfRule type="expression" dxfId="3999" priority="2221">
      <formula>MID(N10,1,2)="AD"</formula>
    </cfRule>
  </conditionalFormatting>
  <conditionalFormatting sqref="N11:P11 AL12:AN15 N14:Q15 AI14:AL15 Q14:S17 L17:Q17 L18:S18 L20:S20 AL20:AN22 N21:S22 AI21:AQ22 L24:S24 Q24:S27 T25:V27 L29:S29 Q29:S31 L30:AB30 AD30:AE30 AG30:AI30 T30:V31 I19:M19 I20:J20 AM26:AQ26 AP19:AQ19 I28:M28 L10:M10 O10:P10 O19:P19 R19:S19 AM19:AN19 O28:P28 R28:S28 AP28:AQ28 AM7:AN7 K7:T8 AL8:AN9 AL24:AN24 AM23:AN23 K23:T23 AL17:AN18 AM16:AN16">
    <cfRule type="expression" dxfId="3998" priority="7131">
      <formula>MID(I7,1,2)="AD"</formula>
    </cfRule>
  </conditionalFormatting>
  <conditionalFormatting sqref="N14:P15">
    <cfRule type="cellIs" dxfId="3997" priority="6743" operator="equal">
      <formula>"D"</formula>
    </cfRule>
    <cfRule type="cellIs" dxfId="3996" priority="6742" operator="equal">
      <formula>"V"</formula>
    </cfRule>
    <cfRule type="cellIs" dxfId="3995" priority="6741" operator="equal">
      <formula>"F"</formula>
    </cfRule>
    <cfRule type="cellIs" dxfId="3994" priority="6744" operator="equal">
      <formula>"AF"</formula>
    </cfRule>
    <cfRule type="cellIs" dxfId="3993" priority="6740" operator="equal">
      <formula>"DM"</formula>
    </cfRule>
    <cfRule type="cellIs" dxfId="3992" priority="6739" operator="equal">
      <formula>"DESC-PERM"</formula>
    </cfRule>
    <cfRule type="cellIs" dxfId="3991" priority="7051" operator="equal">
      <formula>"F"</formula>
    </cfRule>
    <cfRule type="cellIs" dxfId="3990" priority="6746" operator="equal">
      <formula>"FALTA"</formula>
    </cfRule>
    <cfRule type="cellIs" dxfId="3989" priority="7055" operator="equal">
      <formula>"AN"</formula>
    </cfRule>
    <cfRule type="expression" dxfId="3988" priority="7044">
      <formula>MID(N14,1,2)="AD"</formula>
    </cfRule>
    <cfRule type="cellIs" dxfId="3987" priority="7049" operator="equal">
      <formula>"DESC-PERM"</formula>
    </cfRule>
    <cfRule type="cellIs" dxfId="3986" priority="7050" operator="equal">
      <formula>"DM"</formula>
    </cfRule>
    <cfRule type="cellIs" dxfId="3985" priority="7056" operator="equal">
      <formula>"FALTA"</formula>
    </cfRule>
    <cfRule type="cellIs" dxfId="3984" priority="7054" operator="equal">
      <formula>"AF"</formula>
    </cfRule>
    <cfRule type="cellIs" dxfId="3983" priority="7053" operator="equal">
      <formula>"D"</formula>
    </cfRule>
    <cfRule type="cellIs" dxfId="3982" priority="7052" operator="equal">
      <formula>"V"</formula>
    </cfRule>
    <cfRule type="cellIs" dxfId="3981" priority="6745" operator="equal">
      <formula>"AN"</formula>
    </cfRule>
  </conditionalFormatting>
  <conditionalFormatting sqref="N17:P17">
    <cfRule type="expression" dxfId="3980" priority="6572">
      <formula>MID(N17,1,2)="AD"</formula>
    </cfRule>
  </conditionalFormatting>
  <conditionalFormatting sqref="N17:P18 N20:P22 N24:P26">
    <cfRule type="expression" priority="3171">
      <formula>MID(,1,2)="AD"</formula>
    </cfRule>
  </conditionalFormatting>
  <conditionalFormatting sqref="N18:P19">
    <cfRule type="expression" dxfId="3979" priority="2047">
      <formula>MID(N18,1,2)="AD"</formula>
    </cfRule>
  </conditionalFormatting>
  <conditionalFormatting sqref="N24:P25">
    <cfRule type="cellIs" dxfId="3978" priority="7004" operator="equal">
      <formula>"AN"</formula>
    </cfRule>
    <cfRule type="cellIs" dxfId="3977" priority="7003" operator="equal">
      <formula>"AF"</formula>
    </cfRule>
    <cfRule type="cellIs" dxfId="3976" priority="7002" operator="equal">
      <formula>"D"</formula>
    </cfRule>
    <cfRule type="cellIs" dxfId="3975" priority="7001" operator="equal">
      <formula>"V"</formula>
    </cfRule>
    <cfRule type="cellIs" dxfId="3974" priority="7000" operator="equal">
      <formula>"F"</formula>
    </cfRule>
    <cfRule type="cellIs" dxfId="3973" priority="6998" operator="equal">
      <formula>"DESC-PERM"</formula>
    </cfRule>
    <cfRule type="cellIs" dxfId="3972" priority="6999" operator="equal">
      <formula>"DM"</formula>
    </cfRule>
    <cfRule type="cellIs" dxfId="3971" priority="7005" operator="equal">
      <formula>"FALTA"</formula>
    </cfRule>
  </conditionalFormatting>
  <conditionalFormatting sqref="N24:P27">
    <cfRule type="expression" dxfId="3970" priority="7024">
      <formula>MID(N24,1,2)="AD"</formula>
    </cfRule>
  </conditionalFormatting>
  <conditionalFormatting sqref="N28:P28">
    <cfRule type="expression" dxfId="3969" priority="1865">
      <formula>MID(N28,1,2)="AD"</formula>
    </cfRule>
  </conditionalFormatting>
  <conditionalFormatting sqref="N29:P30 W30:AB30 AD30:AE30 AG30:AK30 L27:P27 W27:AB27 L31:P31 AG27:AK27 AJ26:AK26 AJ31:AK31 C41">
    <cfRule type="cellIs" dxfId="3968" priority="10268" operator="equal">
      <formula>"DESC-PERM"</formula>
    </cfRule>
    <cfRule type="cellIs" dxfId="3967" priority="10269" operator="equal">
      <formula>"DM"</formula>
    </cfRule>
    <cfRule type="cellIs" dxfId="3966" priority="10274" operator="equal">
      <formula>"AN"</formula>
    </cfRule>
    <cfRule type="cellIs" dxfId="3965" priority="10272" operator="equal">
      <formula>"D"</formula>
    </cfRule>
    <cfRule type="cellIs" dxfId="3964" priority="10275" operator="equal">
      <formula>"FALTA"</formula>
    </cfRule>
    <cfRule type="cellIs" dxfId="3963" priority="10271" operator="equal">
      <formula>"V"</formula>
    </cfRule>
    <cfRule type="cellIs" dxfId="3962" priority="10270" operator="equal">
      <formula>"F"</formula>
    </cfRule>
    <cfRule type="cellIs" dxfId="3961" priority="10273" operator="equal">
      <formula>"AF"</formula>
    </cfRule>
  </conditionalFormatting>
  <conditionalFormatting sqref="N29:P30">
    <cfRule type="expression" dxfId="3960" priority="6948">
      <formula>MID(N29,1,2)="AD"</formula>
    </cfRule>
    <cfRule type="cellIs" dxfId="3959" priority="6947" operator="equal">
      <formula>"FALTA"</formula>
    </cfRule>
    <cfRule type="cellIs" dxfId="3958" priority="6946" operator="equal">
      <formula>"AN"</formula>
    </cfRule>
    <cfRule type="cellIs" dxfId="3957" priority="6945" operator="equal">
      <formula>"AF"</formula>
    </cfRule>
    <cfRule type="cellIs" dxfId="3956" priority="6944" operator="equal">
      <formula>"D"</formula>
    </cfRule>
    <cfRule type="cellIs" dxfId="3955" priority="6943" operator="equal">
      <formula>"V"</formula>
    </cfRule>
    <cfRule type="cellIs" dxfId="3954" priority="6942" operator="equal">
      <formula>"F"</formula>
    </cfRule>
    <cfRule type="cellIs" dxfId="3953" priority="6941" operator="equal">
      <formula>"DM"</formula>
    </cfRule>
    <cfRule type="cellIs" dxfId="3952" priority="6940" operator="equal">
      <formula>"DESC-PERM"</formula>
    </cfRule>
  </conditionalFormatting>
  <conditionalFormatting sqref="N30:P30">
    <cfRule type="expression" dxfId="3951" priority="6365">
      <formula>MID(N30,1,2)="AD"</formula>
    </cfRule>
  </conditionalFormatting>
  <conditionalFormatting sqref="N7:Q7">
    <cfRule type="expression" dxfId="3950" priority="3774">
      <formula>MID(N7,1,2)="AD"</formula>
    </cfRule>
  </conditionalFormatting>
  <conditionalFormatting sqref="N8:Q8">
    <cfRule type="expression" dxfId="3949" priority="2252">
      <formula>MID(N8,1,2)="AD"</formula>
    </cfRule>
  </conditionalFormatting>
  <conditionalFormatting sqref="N9:Q9">
    <cfRule type="expression" dxfId="3948" priority="3504">
      <formula>MID(N9,1,2)="AD"</formula>
    </cfRule>
  </conditionalFormatting>
  <conditionalFormatting sqref="N20:Q20">
    <cfRule type="expression" dxfId="3947" priority="3630">
      <formula>MID(N20,1,2)="AD"</formula>
    </cfRule>
  </conditionalFormatting>
  <conditionalFormatting sqref="N24:Q24">
    <cfRule type="expression" dxfId="3946" priority="4144">
      <formula>MID(N24,1,2)="AD"</formula>
    </cfRule>
  </conditionalFormatting>
  <conditionalFormatting sqref="N29:Q30">
    <cfRule type="expression" dxfId="3945" priority="3930">
      <formula>MID(N29,1,2)="AD"</formula>
    </cfRule>
  </conditionalFormatting>
  <conditionalFormatting sqref="N13:AB13">
    <cfRule type="cellIs" dxfId="3944" priority="2691" operator="equal">
      <formula>"D"</formula>
    </cfRule>
    <cfRule type="cellIs" dxfId="3943" priority="2694" operator="equal">
      <formula>"FALTA"</formula>
    </cfRule>
    <cfRule type="cellIs" dxfId="3942" priority="2687" operator="equal">
      <formula>"DESC-PERM"</formula>
    </cfRule>
    <cfRule type="cellIs" dxfId="3941" priority="2690" operator="equal">
      <formula>"V"</formula>
    </cfRule>
    <cfRule type="cellIs" dxfId="3940" priority="2689" operator="equal">
      <formula>"F"</formula>
    </cfRule>
    <cfRule type="cellIs" dxfId="3939" priority="2688" operator="equal">
      <formula>"DM"</formula>
    </cfRule>
    <cfRule type="expression" dxfId="3938" priority="2686">
      <formula>MID(N13,1,2)="AD"</formula>
    </cfRule>
    <cfRule type="cellIs" dxfId="3937" priority="2693" operator="equal">
      <formula>"AN"</formula>
    </cfRule>
    <cfRule type="cellIs" dxfId="3936" priority="2692" operator="equal">
      <formula>"AF"</formula>
    </cfRule>
  </conditionalFormatting>
  <conditionalFormatting sqref="O10:P10 L10:M11">
    <cfRule type="cellIs" dxfId="3935" priority="3531" operator="equal">
      <formula>"DESC-PERM"</formula>
    </cfRule>
    <cfRule type="cellIs" dxfId="3934" priority="3532" operator="equal">
      <formula>"DM"</formula>
    </cfRule>
    <cfRule type="cellIs" dxfId="3933" priority="3533" operator="equal">
      <formula>"F"</formula>
    </cfRule>
    <cfRule type="cellIs" dxfId="3932" priority="3534" operator="equal">
      <formula>"V"</formula>
    </cfRule>
    <cfRule type="cellIs" dxfId="3931" priority="3535" operator="equal">
      <formula>"D"</formula>
    </cfRule>
    <cfRule type="cellIs" dxfId="3930" priority="3536" operator="equal">
      <formula>"AF"</formula>
    </cfRule>
    <cfRule type="cellIs" dxfId="3929" priority="3537" operator="equal">
      <formula>"AN"</formula>
    </cfRule>
    <cfRule type="cellIs" dxfId="3928" priority="3538" operator="equal">
      <formula>"FALTA"</formula>
    </cfRule>
  </conditionalFormatting>
  <conditionalFormatting sqref="O19:P19 R19:S19">
    <cfRule type="cellIs" dxfId="3927" priority="2083" operator="equal">
      <formula>"F"</formula>
    </cfRule>
    <cfRule type="cellIs" dxfId="3926" priority="2082" operator="equal">
      <formula>"DM"</formula>
    </cfRule>
    <cfRule type="cellIs" dxfId="3925" priority="2081" operator="equal">
      <formula>"DESC-PERM"</formula>
    </cfRule>
    <cfRule type="cellIs" dxfId="3924" priority="2088" operator="equal">
      <formula>"FALTA"</formula>
    </cfRule>
    <cfRule type="cellIs" dxfId="3923" priority="2087" operator="equal">
      <formula>"AN"</formula>
    </cfRule>
    <cfRule type="cellIs" dxfId="3922" priority="2086" operator="equal">
      <formula>"AF"</formula>
    </cfRule>
    <cfRule type="cellIs" dxfId="3921" priority="2085" operator="equal">
      <formula>"D"</formula>
    </cfRule>
    <cfRule type="cellIs" dxfId="3920" priority="2084" operator="equal">
      <formula>"V"</formula>
    </cfRule>
  </conditionalFormatting>
  <conditionalFormatting sqref="O28:P28 L28:M28 R28:S28">
    <cfRule type="cellIs" dxfId="3919" priority="1899" operator="equal">
      <formula>"DESC-PERM"</formula>
    </cfRule>
    <cfRule type="cellIs" dxfId="3918" priority="1900" operator="equal">
      <formula>"DM"</formula>
    </cfRule>
    <cfRule type="cellIs" dxfId="3917" priority="1903" operator="equal">
      <formula>"D"</formula>
    </cfRule>
    <cfRule type="cellIs" dxfId="3916" priority="1904" operator="equal">
      <formula>"AF"</formula>
    </cfRule>
    <cfRule type="cellIs" dxfId="3915" priority="1901" operator="equal">
      <formula>"F"</formula>
    </cfRule>
    <cfRule type="cellIs" dxfId="3914" priority="1905" operator="equal">
      <formula>"AN"</formula>
    </cfRule>
    <cfRule type="cellIs" dxfId="3913" priority="1902" operator="equal">
      <formula>"V"</formula>
    </cfRule>
    <cfRule type="cellIs" dxfId="3912" priority="1906" operator="equal">
      <formula>"FALTA"</formula>
    </cfRule>
  </conditionalFormatting>
  <conditionalFormatting sqref="Q7:Q8">
    <cfRule type="expression" dxfId="3911" priority="2601">
      <formula>MID(Q7,1,2)="AD"</formula>
    </cfRule>
    <cfRule type="cellIs" dxfId="3910" priority="2598" operator="equal">
      <formula>"AF"</formula>
    </cfRule>
    <cfRule type="expression" dxfId="3909" priority="2592">
      <formula>MID(Q7,1,2)="AD"</formula>
    </cfRule>
    <cfRule type="cellIs" dxfId="3908" priority="2593" operator="equal">
      <formula>"DESC-PERM"</formula>
    </cfRule>
    <cfRule type="cellIs" dxfId="3907" priority="2594" operator="equal">
      <formula>"DM"</formula>
    </cfRule>
    <cfRule type="cellIs" dxfId="3906" priority="2595" operator="equal">
      <formula>"F"</formula>
    </cfRule>
    <cfRule type="cellIs" dxfId="3905" priority="2596" operator="equal">
      <formula>"V"</formula>
    </cfRule>
    <cfRule type="cellIs" dxfId="3904" priority="2597" operator="equal">
      <formula>"D"</formula>
    </cfRule>
    <cfRule type="cellIs" dxfId="3903" priority="2599" operator="equal">
      <formula>"AN"</formula>
    </cfRule>
    <cfRule type="cellIs" dxfId="3902" priority="2600" operator="equal">
      <formula>"FALTA"</formula>
    </cfRule>
  </conditionalFormatting>
  <conditionalFormatting sqref="Q7:Q9">
    <cfRule type="cellIs" dxfId="3901" priority="2602" operator="equal">
      <formula>"DESC-PERM"</formula>
    </cfRule>
    <cfRule type="cellIs" dxfId="3900" priority="2607" operator="equal">
      <formula>"AF"</formula>
    </cfRule>
    <cfRule type="cellIs" dxfId="3899" priority="2609" operator="equal">
      <formula>"FALTA"</formula>
    </cfRule>
    <cfRule type="cellIs" dxfId="3898" priority="2608" operator="equal">
      <formula>"AN"</formula>
    </cfRule>
    <cfRule type="cellIs" dxfId="3897" priority="2605" operator="equal">
      <formula>"V"</formula>
    </cfRule>
    <cfRule type="cellIs" dxfId="3896" priority="2604" operator="equal">
      <formula>"F"</formula>
    </cfRule>
    <cfRule type="cellIs" dxfId="3895" priority="2603" operator="equal">
      <formula>"DM"</formula>
    </cfRule>
    <cfRule type="cellIs" dxfId="3894" priority="2606" operator="equal">
      <formula>"D"</formula>
    </cfRule>
  </conditionalFormatting>
  <conditionalFormatting sqref="Q14:Q15">
    <cfRule type="cellIs" dxfId="3893" priority="3319" operator="equal">
      <formula>"V"</formula>
    </cfRule>
    <cfRule type="cellIs" dxfId="3892" priority="3320" operator="equal">
      <formula>"D"</formula>
    </cfRule>
    <cfRule type="cellIs" dxfId="3891" priority="3321" operator="equal">
      <formula>"AF"</formula>
    </cfRule>
    <cfRule type="cellIs" dxfId="3890" priority="3322" operator="equal">
      <formula>"AN"</formula>
    </cfRule>
    <cfRule type="cellIs" dxfId="3889" priority="3323" operator="equal">
      <formula>"FALTA"</formula>
    </cfRule>
    <cfRule type="expression" priority="3324">
      <formula>MID(,1,2)="AD"</formula>
    </cfRule>
    <cfRule type="expression" dxfId="3888" priority="3325">
      <formula>MID(Q14,1,2)="AD"</formula>
    </cfRule>
    <cfRule type="cellIs" dxfId="3887" priority="4367" operator="equal">
      <formula>"V"</formula>
    </cfRule>
    <cfRule type="cellIs" dxfId="3886" priority="4366" operator="equal">
      <formula>"F"</formula>
    </cfRule>
    <cfRule type="cellIs" dxfId="3885" priority="4365" operator="equal">
      <formula>"DM"</formula>
    </cfRule>
    <cfRule type="cellIs" dxfId="3884" priority="4373" operator="equal">
      <formula>"DESC-PERM"</formula>
    </cfRule>
    <cfRule type="expression" dxfId="3883" priority="4372">
      <formula>MID(Q14,1,2)="AD"</formula>
    </cfRule>
    <cfRule type="cellIs" dxfId="3882" priority="4371" operator="equal">
      <formula>"FALTA"</formula>
    </cfRule>
    <cfRule type="cellIs" dxfId="3881" priority="4374" operator="equal">
      <formula>"DM"</formula>
    </cfRule>
    <cfRule type="cellIs" dxfId="3880" priority="4375" operator="equal">
      <formula>"F"</formula>
    </cfRule>
    <cfRule type="cellIs" dxfId="3879" priority="4376" operator="equal">
      <formula>"V"</formula>
    </cfRule>
    <cfRule type="expression" dxfId="3878" priority="4382">
      <formula>MID(Q14,1,2)="AD"</formula>
    </cfRule>
    <cfRule type="cellIs" dxfId="3877" priority="4380" operator="equal">
      <formula>"FALTA"</formula>
    </cfRule>
    <cfRule type="cellIs" dxfId="3876" priority="4379" operator="equal">
      <formula>"AN"</formula>
    </cfRule>
    <cfRule type="cellIs" dxfId="3875" priority="4378" operator="equal">
      <formula>"AF"</formula>
    </cfRule>
    <cfRule type="cellIs" dxfId="3874" priority="4370" operator="equal">
      <formula>"AN"</formula>
    </cfRule>
    <cfRule type="cellIs" dxfId="3873" priority="4377" operator="equal">
      <formula>"D"</formula>
    </cfRule>
    <cfRule type="cellIs" dxfId="3872" priority="4369" operator="equal">
      <formula>"AF"</formula>
    </cfRule>
    <cfRule type="cellIs" dxfId="3871" priority="3318" operator="equal">
      <formula>"F"</formula>
    </cfRule>
    <cfRule type="cellIs" dxfId="3870" priority="3316" operator="equal">
      <formula>"DESC-PERM"</formula>
    </cfRule>
    <cfRule type="cellIs" dxfId="3869" priority="4364" operator="equal">
      <formula>"DESC-PERM"</formula>
    </cfRule>
    <cfRule type="cellIs" dxfId="3868" priority="4368" operator="equal">
      <formula>"D"</formula>
    </cfRule>
    <cfRule type="cellIs" dxfId="3867" priority="3317" operator="equal">
      <formula>"DM"</formula>
    </cfRule>
  </conditionalFormatting>
  <conditionalFormatting sqref="Q17:Q19">
    <cfRule type="expression" dxfId="3866" priority="2036">
      <formula>MID(Q17,1,2)="AD"</formula>
    </cfRule>
  </conditionalFormatting>
  <conditionalFormatting sqref="Q17:Q20">
    <cfRule type="cellIs" dxfId="3865" priority="2031" operator="equal">
      <formula>"AF"</formula>
    </cfRule>
    <cfRule type="cellIs" dxfId="3864" priority="2032" operator="equal">
      <formula>"AN"</formula>
    </cfRule>
    <cfRule type="cellIs" dxfId="3863" priority="2033" operator="equal">
      <formula>"FALTA"</formula>
    </cfRule>
    <cfRule type="cellIs" dxfId="3862" priority="2028" operator="equal">
      <formula>"F"</formula>
    </cfRule>
    <cfRule type="cellIs" dxfId="3861" priority="2027" operator="equal">
      <formula>"DM"</formula>
    </cfRule>
    <cfRule type="cellIs" dxfId="3860" priority="2026" operator="equal">
      <formula>"DESC-PERM"</formula>
    </cfRule>
    <cfRule type="expression" priority="2035">
      <formula>MID(,1,2)="AD"</formula>
    </cfRule>
    <cfRule type="cellIs" dxfId="3859" priority="2030" operator="equal">
      <formula>"D"</formula>
    </cfRule>
    <cfRule type="cellIs" dxfId="3858" priority="2029" operator="equal">
      <formula>"V"</formula>
    </cfRule>
  </conditionalFormatting>
  <conditionalFormatting sqref="Q24">
    <cfRule type="cellIs" dxfId="3857" priority="3144" operator="equal">
      <formula>"FALTA"</formula>
    </cfRule>
    <cfRule type="cellIs" dxfId="3856" priority="3143" operator="equal">
      <formula>"AN"</formula>
    </cfRule>
    <cfRule type="cellIs" dxfId="3855" priority="3142" operator="equal">
      <formula>"AF"</formula>
    </cfRule>
    <cfRule type="cellIs" dxfId="3854" priority="3141" operator="equal">
      <formula>"D"</formula>
    </cfRule>
    <cfRule type="cellIs" dxfId="3853" priority="3140" operator="equal">
      <formula>"V"</formula>
    </cfRule>
    <cfRule type="cellIs" dxfId="3852" priority="3139" operator="equal">
      <formula>"F"</formula>
    </cfRule>
    <cfRule type="cellIs" dxfId="3851" priority="3138" operator="equal">
      <formula>"DM"</formula>
    </cfRule>
    <cfRule type="cellIs" dxfId="3850" priority="3137" operator="equal">
      <formula>"DESC-PERM"</formula>
    </cfRule>
  </conditionalFormatting>
  <conditionalFormatting sqref="Q28">
    <cfRule type="expression" dxfId="3849" priority="1854">
      <formula>MID(Q28,1,2)="AD"</formula>
    </cfRule>
  </conditionalFormatting>
  <conditionalFormatting sqref="Q28:Q30">
    <cfRule type="cellIs" dxfId="3848" priority="1849" operator="equal">
      <formula>"AF"</formula>
    </cfRule>
    <cfRule type="cellIs" dxfId="3847" priority="1848" operator="equal">
      <formula>"D"</formula>
    </cfRule>
    <cfRule type="cellIs" dxfId="3846" priority="1847" operator="equal">
      <formula>"V"</formula>
    </cfRule>
    <cfRule type="cellIs" dxfId="3845" priority="1846" operator="equal">
      <formula>"F"</formula>
    </cfRule>
    <cfRule type="cellIs" dxfId="3844" priority="1845" operator="equal">
      <formula>"DM"</formula>
    </cfRule>
    <cfRule type="cellIs" dxfId="3843" priority="1844" operator="equal">
      <formula>"DESC-PERM"</formula>
    </cfRule>
    <cfRule type="cellIs" dxfId="3842" priority="1851" operator="equal">
      <formula>"FALTA"</formula>
    </cfRule>
    <cfRule type="cellIs" dxfId="3841" priority="1850" operator="equal">
      <formula>"AN"</formula>
    </cfRule>
  </conditionalFormatting>
  <conditionalFormatting sqref="Q10:S10">
    <cfRule type="cellIs" dxfId="3840" priority="2203" operator="equal">
      <formula>"V"</formula>
    </cfRule>
    <cfRule type="cellIs" dxfId="3839" priority="2204" operator="equal">
      <formula>"D"</formula>
    </cfRule>
    <cfRule type="cellIs" dxfId="3838" priority="2205" operator="equal">
      <formula>"AF"</formula>
    </cfRule>
    <cfRule type="cellIs" dxfId="3837" priority="2200" operator="equal">
      <formula>"DESC-PERM"</formula>
    </cfRule>
    <cfRule type="expression" dxfId="3836" priority="2210">
      <formula>MID(Q10,1,2)="AD"</formula>
    </cfRule>
    <cfRule type="cellIs" dxfId="3835" priority="2207" operator="equal">
      <formula>"FALTA"</formula>
    </cfRule>
    <cfRule type="cellIs" dxfId="3834" priority="2206" operator="equal">
      <formula>"AN"</formula>
    </cfRule>
    <cfRule type="cellIs" dxfId="3833" priority="2201" operator="equal">
      <formula>"DM"</formula>
    </cfRule>
    <cfRule type="cellIs" dxfId="3832" priority="2202" operator="equal">
      <formula>"F"</formula>
    </cfRule>
  </conditionalFormatting>
  <conditionalFormatting sqref="T7:T8">
    <cfRule type="expression" dxfId="3831" priority="2572">
      <formula>MID(T7,1,2)="AD"</formula>
    </cfRule>
    <cfRule type="expression" dxfId="3830" priority="2581">
      <formula>MID(T7,1,2)="AD"</formula>
    </cfRule>
  </conditionalFormatting>
  <conditionalFormatting sqref="T7:T9">
    <cfRule type="cellIs" dxfId="3829" priority="2589" operator="equal">
      <formula>"FALTA"</formula>
    </cfRule>
    <cfRule type="cellIs" dxfId="3828" priority="2588" operator="equal">
      <formula>"AN"</formula>
    </cfRule>
    <cfRule type="cellIs" dxfId="3827" priority="2587" operator="equal">
      <formula>"AF"</formula>
    </cfRule>
    <cfRule type="cellIs" dxfId="3826" priority="2586" operator="equal">
      <formula>"D"</formula>
    </cfRule>
    <cfRule type="cellIs" dxfId="3825" priority="2582" operator="equal">
      <formula>"DESC-PERM"</formula>
    </cfRule>
    <cfRule type="cellIs" dxfId="3824" priority="2583" operator="equal">
      <formula>"DM"</formula>
    </cfRule>
    <cfRule type="cellIs" dxfId="3823" priority="2585" operator="equal">
      <formula>"V"</formula>
    </cfRule>
    <cfRule type="cellIs" dxfId="3822" priority="2584" operator="equal">
      <formula>"F"</formula>
    </cfRule>
  </conditionalFormatting>
  <conditionalFormatting sqref="T9">
    <cfRule type="cellIs" dxfId="3821" priority="3491" operator="equal">
      <formula>"AF"</formula>
    </cfRule>
    <cfRule type="cellIs" dxfId="3820" priority="3487" operator="equal">
      <formula>"DM"</formula>
    </cfRule>
    <cfRule type="cellIs" dxfId="3819" priority="3486" operator="equal">
      <formula>"DESC-PERM"</formula>
    </cfRule>
    <cfRule type="expression" dxfId="3818" priority="3484">
      <formula>MID(T9,1,2)="AD"</formula>
    </cfRule>
    <cfRule type="cellIs" dxfId="3817" priority="3489" operator="equal">
      <formula>"V"</formula>
    </cfRule>
    <cfRule type="cellIs" dxfId="3816" priority="3490" operator="equal">
      <formula>"D"</formula>
    </cfRule>
    <cfRule type="cellIs" dxfId="3815" priority="3488" operator="equal">
      <formula>"F"</formula>
    </cfRule>
    <cfRule type="expression" dxfId="3814" priority="3494">
      <formula>MID(T9,1,2)="AD"</formula>
    </cfRule>
    <cfRule type="cellIs" dxfId="3813" priority="3493" operator="equal">
      <formula>"FALTA"</formula>
    </cfRule>
    <cfRule type="cellIs" dxfId="3812" priority="3492" operator="equal">
      <formula>"AN"</formula>
    </cfRule>
  </conditionalFormatting>
  <conditionalFormatting sqref="T10:T11">
    <cfRule type="cellIs" dxfId="3811" priority="2192" operator="equal">
      <formula>"V"</formula>
    </cfRule>
    <cfRule type="cellIs" dxfId="3810" priority="2191" operator="equal">
      <formula>"F"</formula>
    </cfRule>
    <cfRule type="cellIs" dxfId="3809" priority="2190" operator="equal">
      <formula>"DM"</formula>
    </cfRule>
    <cfRule type="cellIs" dxfId="3808" priority="2189" operator="equal">
      <formula>"DESC-PERM"</formula>
    </cfRule>
    <cfRule type="cellIs" dxfId="3807" priority="2196" operator="equal">
      <formula>"FALTA"</formula>
    </cfRule>
    <cfRule type="cellIs" dxfId="3806" priority="2195" operator="equal">
      <formula>"AN"</formula>
    </cfRule>
    <cfRule type="cellIs" dxfId="3805" priority="2194" operator="equal">
      <formula>"AF"</formula>
    </cfRule>
    <cfRule type="cellIs" dxfId="3804" priority="2193" operator="equal">
      <formula>"D"</formula>
    </cfRule>
    <cfRule type="expression" dxfId="3803" priority="2199">
      <formula>MID(T10,1,2)="AD"</formula>
    </cfRule>
    <cfRule type="expression" priority="2198">
      <formula>MID(,1,2)="AD"</formula>
    </cfRule>
  </conditionalFormatting>
  <conditionalFormatting sqref="T11">
    <cfRule type="cellIs" dxfId="3802" priority="3552" operator="equal">
      <formula>"DM"</formula>
    </cfRule>
    <cfRule type="cellIs" dxfId="3801" priority="3551" operator="equal">
      <formula>"DESC-PERM"</formula>
    </cfRule>
    <cfRule type="cellIs" dxfId="3800" priority="3571" operator="equal">
      <formula>"DM"</formula>
    </cfRule>
    <cfRule type="expression" dxfId="3799" priority="3599">
      <formula>MID(T11,1,2)="AD"</formula>
    </cfRule>
    <cfRule type="cellIs" dxfId="3798" priority="3597" operator="equal">
      <formula>"FALTA"</formula>
    </cfRule>
    <cfRule type="cellIs" dxfId="3797" priority="3596" operator="equal">
      <formula>"AN"</formula>
    </cfRule>
    <cfRule type="cellIs" dxfId="3796" priority="3595" operator="equal">
      <formula>"AF"</formula>
    </cfRule>
    <cfRule type="cellIs" dxfId="3795" priority="3594" operator="equal">
      <formula>"D"</formula>
    </cfRule>
    <cfRule type="cellIs" dxfId="3794" priority="3593" operator="equal">
      <formula>"V"</formula>
    </cfRule>
    <cfRule type="cellIs" dxfId="3793" priority="3592" operator="equal">
      <formula>"F"</formula>
    </cfRule>
    <cfRule type="cellIs" dxfId="3792" priority="3591" operator="equal">
      <formula>"DM"</formula>
    </cfRule>
    <cfRule type="cellIs" dxfId="3791" priority="3590" operator="equal">
      <formula>"DESC-PERM"</formula>
    </cfRule>
    <cfRule type="expression" dxfId="3790" priority="3589">
      <formula>MID(T11,1,2)="AD"</formula>
    </cfRule>
    <cfRule type="cellIs" dxfId="3789" priority="3588" operator="equal">
      <formula>"FALTA"</formula>
    </cfRule>
    <cfRule type="cellIs" dxfId="3788" priority="3587" operator="equal">
      <formula>"AN"</formula>
    </cfRule>
    <cfRule type="cellIs" dxfId="3787" priority="3586" operator="equal">
      <formula>"AF"</formula>
    </cfRule>
    <cfRule type="cellIs" dxfId="3786" priority="3585" operator="equal">
      <formula>"D"</formula>
    </cfRule>
    <cfRule type="cellIs" dxfId="3785" priority="3584" operator="equal">
      <formula>"V"</formula>
    </cfRule>
    <cfRule type="cellIs" dxfId="3784" priority="3583" operator="equal">
      <formula>"F"</formula>
    </cfRule>
    <cfRule type="cellIs" dxfId="3783" priority="3582" operator="equal">
      <formula>"DM"</formula>
    </cfRule>
    <cfRule type="cellIs" dxfId="3782" priority="3581" operator="equal">
      <formula>"DESC-PERM"</formula>
    </cfRule>
    <cfRule type="expression" dxfId="3781" priority="3579">
      <formula>MID(T11,1,2)="AD"</formula>
    </cfRule>
    <cfRule type="cellIs" dxfId="3780" priority="3577" operator="equal">
      <formula>"FALTA"</formula>
    </cfRule>
    <cfRule type="cellIs" dxfId="3779" priority="3576" operator="equal">
      <formula>"AN"</formula>
    </cfRule>
    <cfRule type="cellIs" dxfId="3778" priority="3575" operator="equal">
      <formula>"AF"</formula>
    </cfRule>
    <cfRule type="cellIs" dxfId="3777" priority="3574" operator="equal">
      <formula>"D"</formula>
    </cfRule>
    <cfRule type="cellIs" dxfId="3776" priority="3573" operator="equal">
      <formula>"V"</formula>
    </cfRule>
    <cfRule type="cellIs" dxfId="3775" priority="3572" operator="equal">
      <formula>"F"</formula>
    </cfRule>
    <cfRule type="cellIs" dxfId="3774" priority="3570" operator="equal">
      <formula>"DESC-PERM"</formula>
    </cfRule>
    <cfRule type="expression" dxfId="3773" priority="3569">
      <formula>MID(T11,1,2)="AD"</formula>
    </cfRule>
    <cfRule type="cellIs" dxfId="3772" priority="3567" operator="equal">
      <formula>"FALTA"</formula>
    </cfRule>
    <cfRule type="cellIs" dxfId="3771" priority="3566" operator="equal">
      <formula>"AN"</formula>
    </cfRule>
    <cfRule type="cellIs" dxfId="3770" priority="3565" operator="equal">
      <formula>"AF"</formula>
    </cfRule>
    <cfRule type="cellIs" dxfId="3769" priority="3564" operator="equal">
      <formula>"D"</formula>
    </cfRule>
    <cfRule type="cellIs" dxfId="3768" priority="3563" operator="equal">
      <formula>"V"</formula>
    </cfRule>
    <cfRule type="cellIs" dxfId="3767" priority="3562" operator="equal">
      <formula>"F"</formula>
    </cfRule>
    <cfRule type="cellIs" dxfId="3766" priority="3561" operator="equal">
      <formula>"DM"</formula>
    </cfRule>
    <cfRule type="cellIs" dxfId="3765" priority="3560" operator="equal">
      <formula>"DESC-PERM"</formula>
    </cfRule>
    <cfRule type="expression" dxfId="3764" priority="3559">
      <formula>MID(T11,1,2)="AD"</formula>
    </cfRule>
    <cfRule type="cellIs" dxfId="3763" priority="3558" operator="equal">
      <formula>"FALTA"</formula>
    </cfRule>
    <cfRule type="cellIs" dxfId="3762" priority="3557" operator="equal">
      <formula>"AN"</formula>
    </cfRule>
    <cfRule type="cellIs" dxfId="3761" priority="3556" operator="equal">
      <formula>"AF"</formula>
    </cfRule>
    <cfRule type="cellIs" dxfId="3760" priority="3555" operator="equal">
      <formula>"D"</formula>
    </cfRule>
    <cfRule type="cellIs" dxfId="3759" priority="3554" operator="equal">
      <formula>"V"</formula>
    </cfRule>
    <cfRule type="cellIs" dxfId="3758" priority="3553" operator="equal">
      <formula>"F"</formula>
    </cfRule>
  </conditionalFormatting>
  <conditionalFormatting sqref="T14:T15">
    <cfRule type="cellIs" dxfId="3757" priority="4331" operator="equal">
      <formula>"FALTA"</formula>
    </cfRule>
    <cfRule type="cellIs" dxfId="3756" priority="4729" operator="equal">
      <formula>"DESC-PERM"</formula>
    </cfRule>
    <cfRule type="cellIs" dxfId="3755" priority="4730" operator="equal">
      <formula>"DM"</formula>
    </cfRule>
    <cfRule type="cellIs" dxfId="3754" priority="4335" operator="equal">
      <formula>"F"</formula>
    </cfRule>
    <cfRule type="cellIs" dxfId="3753" priority="4334" operator="equal">
      <formula>"DM"</formula>
    </cfRule>
    <cfRule type="cellIs" dxfId="3752" priority="4328" operator="equal">
      <formula>"D"</formula>
    </cfRule>
    <cfRule type="cellIs" dxfId="3751" priority="4327" operator="equal">
      <formula>"V"</formula>
    </cfRule>
    <cfRule type="cellIs" dxfId="3750" priority="4326" operator="equal">
      <formula>"F"</formula>
    </cfRule>
    <cfRule type="cellIs" dxfId="3749" priority="4325" operator="equal">
      <formula>"DM"</formula>
    </cfRule>
    <cfRule type="cellIs" dxfId="3748" priority="4731" operator="equal">
      <formula>"F"</formula>
    </cfRule>
    <cfRule type="cellIs" dxfId="3747" priority="4333" operator="equal">
      <formula>"DESC-PERM"</formula>
    </cfRule>
    <cfRule type="expression" dxfId="3746" priority="4332">
      <formula>MID(T14,1,2)="AD"</formula>
    </cfRule>
    <cfRule type="cellIs" dxfId="3745" priority="4324" operator="equal">
      <formula>"DESC-PERM"</formula>
    </cfRule>
    <cfRule type="cellIs" dxfId="3744" priority="4732" operator="equal">
      <formula>"V"</formula>
    </cfRule>
    <cfRule type="cellIs" dxfId="3743" priority="4329" operator="equal">
      <formula>"AF"</formula>
    </cfRule>
    <cfRule type="cellIs" dxfId="3742" priority="4330" operator="equal">
      <formula>"AN"</formula>
    </cfRule>
    <cfRule type="cellIs" dxfId="3741" priority="4347" operator="equal">
      <formula>"V"</formula>
    </cfRule>
    <cfRule type="expression" dxfId="3740" priority="4738">
      <formula>MID(T14,1,2)="AD"</formula>
    </cfRule>
    <cfRule type="cellIs" dxfId="3739" priority="4736" operator="equal">
      <formula>"FALTA"</formula>
    </cfRule>
    <cfRule type="cellIs" dxfId="3738" priority="4735" operator="equal">
      <formula>"AN"</formula>
    </cfRule>
    <cfRule type="cellIs" dxfId="3737" priority="4734" operator="equal">
      <formula>"AF"</formula>
    </cfRule>
    <cfRule type="cellIs" dxfId="3736" priority="4733" operator="equal">
      <formula>"D"</formula>
    </cfRule>
    <cfRule type="cellIs" dxfId="3735" priority="4351" operator="equal">
      <formula>"FALTA"</formula>
    </cfRule>
    <cfRule type="cellIs" dxfId="3734" priority="4350" operator="equal">
      <formula>"AN"</formula>
    </cfRule>
    <cfRule type="cellIs" dxfId="3733" priority="4349" operator="equal">
      <formula>"AF"</formula>
    </cfRule>
    <cfRule type="cellIs" dxfId="3732" priority="4348" operator="equal">
      <formula>"D"</formula>
    </cfRule>
    <cfRule type="expression" dxfId="3731" priority="4352">
      <formula>MID(T14,1,2)="AD"</formula>
    </cfRule>
    <cfRule type="cellIs" dxfId="3730" priority="4346" operator="equal">
      <formula>"F"</formula>
    </cfRule>
    <cfRule type="cellIs" dxfId="3729" priority="4345" operator="equal">
      <formula>"DM"</formula>
    </cfRule>
    <cfRule type="cellIs" dxfId="3728" priority="4344" operator="equal">
      <formula>"DESC-PERM"</formula>
    </cfRule>
    <cfRule type="expression" dxfId="3727" priority="4342">
      <formula>MID(T14,1,2)="AD"</formula>
    </cfRule>
    <cfRule type="cellIs" dxfId="3726" priority="4340" operator="equal">
      <formula>"FALTA"</formula>
    </cfRule>
    <cfRule type="cellIs" dxfId="3725" priority="4339" operator="equal">
      <formula>"AN"</formula>
    </cfRule>
    <cfRule type="cellIs" dxfId="3724" priority="4338" operator="equal">
      <formula>"AF"</formula>
    </cfRule>
    <cfRule type="cellIs" dxfId="3723" priority="4337" operator="equal">
      <formula>"D"</formula>
    </cfRule>
    <cfRule type="cellIs" dxfId="3722" priority="4336" operator="equal">
      <formula>"V"</formula>
    </cfRule>
  </conditionalFormatting>
  <conditionalFormatting sqref="T14:T18">
    <cfRule type="cellIs" dxfId="3721" priority="2955" operator="equal">
      <formula>"F"</formula>
    </cfRule>
    <cfRule type="cellIs" dxfId="3720" priority="2954" operator="equal">
      <formula>"DM"</formula>
    </cfRule>
    <cfRule type="cellIs" dxfId="3719" priority="2953" operator="equal">
      <formula>"DESC-PERM"</formula>
    </cfRule>
    <cfRule type="expression" dxfId="3718" priority="2963">
      <formula>MID(T14,1,2)="AD"</formula>
    </cfRule>
    <cfRule type="cellIs" dxfId="3717" priority="2956" operator="equal">
      <formula>"V"</formula>
    </cfRule>
    <cfRule type="cellIs" dxfId="3716" priority="2960" operator="equal">
      <formula>"FALTA"</formula>
    </cfRule>
    <cfRule type="cellIs" dxfId="3715" priority="2959" operator="equal">
      <formula>"AN"</formula>
    </cfRule>
    <cfRule type="cellIs" dxfId="3714" priority="2958" operator="equal">
      <formula>"AF"</formula>
    </cfRule>
    <cfRule type="cellIs" dxfId="3713" priority="2957" operator="equal">
      <formula>"D"</formula>
    </cfRule>
  </conditionalFormatting>
  <conditionalFormatting sqref="T14:T20">
    <cfRule type="expression" priority="2024">
      <formula>MID(,1,2)="AD"</formula>
    </cfRule>
  </conditionalFormatting>
  <conditionalFormatting sqref="T17:T18 T20">
    <cfRule type="expression" dxfId="3712" priority="4695">
      <formula>MID(T17,1,2)="AD"</formula>
    </cfRule>
    <cfRule type="cellIs" dxfId="3711" priority="4694" operator="equal">
      <formula>"FALTA"</formula>
    </cfRule>
    <cfRule type="cellIs" dxfId="3710" priority="4692" operator="equal">
      <formula>"AF"</formula>
    </cfRule>
    <cfRule type="cellIs" dxfId="3709" priority="4691" operator="equal">
      <formula>"D"</formula>
    </cfRule>
    <cfRule type="cellIs" dxfId="3708" priority="4690" operator="equal">
      <formula>"V"</formula>
    </cfRule>
    <cfRule type="cellIs" dxfId="3707" priority="4689" operator="equal">
      <formula>"F"</formula>
    </cfRule>
    <cfRule type="cellIs" dxfId="3706" priority="4688" operator="equal">
      <formula>"DM"</formula>
    </cfRule>
    <cfRule type="cellIs" dxfId="3705" priority="4687" operator="equal">
      <formula>"DESC-PERM"</formula>
    </cfRule>
    <cfRule type="cellIs" dxfId="3704" priority="4693" operator="equal">
      <formula>"AN"</formula>
    </cfRule>
  </conditionalFormatting>
  <conditionalFormatting sqref="T19:T20">
    <cfRule type="cellIs" dxfId="3703" priority="2019" operator="equal">
      <formula>"D"</formula>
    </cfRule>
    <cfRule type="cellIs" dxfId="3702" priority="2020" operator="equal">
      <formula>"AF"</formula>
    </cfRule>
    <cfRule type="cellIs" dxfId="3701" priority="2021" operator="equal">
      <formula>"AN"</formula>
    </cfRule>
    <cfRule type="cellIs" dxfId="3700" priority="2022" operator="equal">
      <formula>"FALTA"</formula>
    </cfRule>
    <cfRule type="expression" dxfId="3699" priority="2025">
      <formula>MID(T19,1,2)="AD"</formula>
    </cfRule>
    <cfRule type="cellIs" dxfId="3698" priority="2016" operator="equal">
      <formula>"DM"</formula>
    </cfRule>
    <cfRule type="cellIs" dxfId="3697" priority="2017" operator="equal">
      <formula>"F"</formula>
    </cfRule>
    <cfRule type="cellIs" dxfId="3696" priority="2018" operator="equal">
      <formula>"V"</formula>
    </cfRule>
    <cfRule type="cellIs" dxfId="3695" priority="2015" operator="equal">
      <formula>"DESC-PERM"</formula>
    </cfRule>
  </conditionalFormatting>
  <conditionalFormatting sqref="T22">
    <cfRule type="cellIs" dxfId="3694" priority="2228" operator="equal">
      <formula>"AF"</formula>
    </cfRule>
    <cfRule type="cellIs" dxfId="3693" priority="2223" operator="equal">
      <formula>"DESC-PERM"</formula>
    </cfRule>
    <cfRule type="cellIs" dxfId="3692" priority="2224" operator="equal">
      <formula>"DM"</formula>
    </cfRule>
    <cfRule type="cellIs" dxfId="3691" priority="2225" operator="equal">
      <formula>"F"</formula>
    </cfRule>
    <cfRule type="cellIs" dxfId="3690" priority="2226" operator="equal">
      <formula>"V"</formula>
    </cfRule>
    <cfRule type="cellIs" dxfId="3689" priority="2227" operator="equal">
      <formula>"D"</formula>
    </cfRule>
    <cfRule type="expression" dxfId="3688" priority="2231">
      <formula>MID(T22,1,2)="AD"</formula>
    </cfRule>
    <cfRule type="cellIs" dxfId="3687" priority="2230" operator="equal">
      <formula>"FALTA"</formula>
    </cfRule>
    <cfRule type="cellIs" dxfId="3686" priority="2229" operator="equal">
      <formula>"AN"</formula>
    </cfRule>
  </conditionalFormatting>
  <conditionalFormatting sqref="T22 T24:T25">
    <cfRule type="expression" priority="2222">
      <formula>MID(,1,2)="AD"</formula>
    </cfRule>
  </conditionalFormatting>
  <conditionalFormatting sqref="T24">
    <cfRule type="cellIs" dxfId="3685" priority="3129" operator="equal">
      <formula>"DM"</formula>
    </cfRule>
    <cfRule type="cellIs" dxfId="3684" priority="3128" operator="equal">
      <formula>"DESC-PERM"</formula>
    </cfRule>
    <cfRule type="cellIs" dxfId="3683" priority="3130" operator="equal">
      <formula>"F"</formula>
    </cfRule>
    <cfRule type="cellIs" dxfId="3682" priority="3131" operator="equal">
      <formula>"V"</formula>
    </cfRule>
    <cfRule type="cellIs" dxfId="3681" priority="3132" operator="equal">
      <formula>"D"</formula>
    </cfRule>
    <cfRule type="cellIs" dxfId="3680" priority="3133" operator="equal">
      <formula>"AF"</formula>
    </cfRule>
    <cfRule type="cellIs" dxfId="3679" priority="3134" operator="equal">
      <formula>"AN"</formula>
    </cfRule>
    <cfRule type="cellIs" dxfId="3678" priority="3135" operator="equal">
      <formula>"FALTA"</formula>
    </cfRule>
    <cfRule type="expression" dxfId="3677" priority="3136">
      <formula>MID(T24,1,2)="AD"</formula>
    </cfRule>
  </conditionalFormatting>
  <conditionalFormatting sqref="T24:T25">
    <cfRule type="cellIs" dxfId="3676" priority="4126" operator="equal">
      <formula>"DESC-PERM"</formula>
    </cfRule>
    <cfRule type="cellIs" dxfId="3675" priority="4128" operator="equal">
      <formula>"F"</formula>
    </cfRule>
    <cfRule type="cellIs" dxfId="3674" priority="4127" operator="equal">
      <formula>"DM"</formula>
    </cfRule>
    <cfRule type="cellIs" dxfId="3673" priority="4130" operator="equal">
      <formula>"D"</formula>
    </cfRule>
    <cfRule type="cellIs" dxfId="3672" priority="4131" operator="equal">
      <formula>"AF"</formula>
    </cfRule>
    <cfRule type="cellIs" dxfId="3671" priority="4132" operator="equal">
      <formula>"AN"</formula>
    </cfRule>
    <cfRule type="cellIs" dxfId="3670" priority="4133" operator="equal">
      <formula>"FALTA"</formula>
    </cfRule>
    <cfRule type="expression" dxfId="3669" priority="4134">
      <formula>MID(T24,1,2)="AD"</formula>
    </cfRule>
    <cfRule type="cellIs" dxfId="3668" priority="4129" operator="equal">
      <formula>"V"</formula>
    </cfRule>
  </conditionalFormatting>
  <conditionalFormatting sqref="T25">
    <cfRule type="expression" dxfId="3667" priority="4403">
      <formula>MID(T25,1,2)="AD"</formula>
    </cfRule>
    <cfRule type="expression" dxfId="3666" priority="4413">
      <formula>MID(T25,1,2)="AD"</formula>
    </cfRule>
    <cfRule type="cellIs" dxfId="3665" priority="4411" operator="equal">
      <formula>"FALTA"</formula>
    </cfRule>
    <cfRule type="cellIs" dxfId="3664" priority="4410" operator="equal">
      <formula>"AN"</formula>
    </cfRule>
    <cfRule type="cellIs" dxfId="3663" priority="4409" operator="equal">
      <formula>"AF"</formula>
    </cfRule>
    <cfRule type="cellIs" dxfId="3662" priority="4408" operator="equal">
      <formula>"D"</formula>
    </cfRule>
    <cfRule type="cellIs" dxfId="3661" priority="4407" operator="equal">
      <formula>"V"</formula>
    </cfRule>
    <cfRule type="cellIs" dxfId="3660" priority="4406" operator="equal">
      <formula>"F"</formula>
    </cfRule>
    <cfRule type="cellIs" dxfId="3659" priority="4405" operator="equal">
      <formula>"DM"</formula>
    </cfRule>
    <cfRule type="cellIs" dxfId="3658" priority="4404" operator="equal">
      <formula>"DESC-PERM"</formula>
    </cfRule>
    <cfRule type="cellIs" dxfId="3657" priority="4402" operator="equal">
      <formula>"FALTA"</formula>
    </cfRule>
    <cfRule type="cellIs" dxfId="3656" priority="4401" operator="equal">
      <formula>"AN"</formula>
    </cfRule>
    <cfRule type="cellIs" dxfId="3655" priority="4400" operator="equal">
      <formula>"AF"</formula>
    </cfRule>
    <cfRule type="cellIs" dxfId="3654" priority="4399" operator="equal">
      <formula>"D"</formula>
    </cfRule>
    <cfRule type="cellIs" dxfId="3653" priority="4398" operator="equal">
      <formula>"V"</formula>
    </cfRule>
    <cfRule type="cellIs" dxfId="3652" priority="4397" operator="equal">
      <formula>"F"</formula>
    </cfRule>
    <cfRule type="cellIs" dxfId="3651" priority="4396" operator="equal">
      <formula>"DM"</formula>
    </cfRule>
    <cfRule type="cellIs" dxfId="3650" priority="4395" operator="equal">
      <formula>"DESC-PERM"</formula>
    </cfRule>
  </conditionalFormatting>
  <conditionalFormatting sqref="T28:T29">
    <cfRule type="expression" dxfId="3649" priority="1843">
      <formula>MID(T28,1,2)="AD"</formula>
    </cfRule>
    <cfRule type="cellIs" dxfId="3648" priority="1833" operator="equal">
      <formula>"DESC-PERM"</formula>
    </cfRule>
    <cfRule type="cellIs" dxfId="3647" priority="1834" operator="equal">
      <formula>"DM"</formula>
    </cfRule>
    <cfRule type="cellIs" dxfId="3646" priority="1835" operator="equal">
      <formula>"F"</formula>
    </cfRule>
    <cfRule type="cellIs" dxfId="3645" priority="1836" operator="equal">
      <formula>"V"</formula>
    </cfRule>
    <cfRule type="cellIs" dxfId="3644" priority="1837" operator="equal">
      <formula>"D"</formula>
    </cfRule>
    <cfRule type="cellIs" dxfId="3643" priority="1838" operator="equal">
      <formula>"AF"</formula>
    </cfRule>
    <cfRule type="cellIs" dxfId="3642" priority="1839" operator="equal">
      <formula>"AN"</formula>
    </cfRule>
    <cfRule type="cellIs" dxfId="3641" priority="1840" operator="equal">
      <formula>"FALTA"</formula>
    </cfRule>
  </conditionalFormatting>
  <conditionalFormatting sqref="T28:T30">
    <cfRule type="expression" priority="1842">
      <formula>MID(,1,2)="AD"</formula>
    </cfRule>
  </conditionalFormatting>
  <conditionalFormatting sqref="T29:T30">
    <cfRule type="expression" dxfId="3640" priority="3920">
      <formula>MID(T29,1,2)="AD"</formula>
    </cfRule>
    <cfRule type="cellIs" dxfId="3639" priority="3919" operator="equal">
      <formula>"FALTA"</formula>
    </cfRule>
    <cfRule type="cellIs" dxfId="3638" priority="3918" operator="equal">
      <formula>"AN"</formula>
    </cfRule>
    <cfRule type="cellIs" dxfId="3637" priority="3917" operator="equal">
      <formula>"AF"</formula>
    </cfRule>
    <cfRule type="cellIs" dxfId="3636" priority="3916" operator="equal">
      <formula>"D"</formula>
    </cfRule>
    <cfRule type="cellIs" dxfId="3635" priority="3915" operator="equal">
      <formula>"V"</formula>
    </cfRule>
    <cfRule type="cellIs" dxfId="3634" priority="3914" operator="equal">
      <formula>"F"</formula>
    </cfRule>
    <cfRule type="cellIs" dxfId="3633" priority="3913" operator="equal">
      <formula>"DM"</formula>
    </cfRule>
    <cfRule type="cellIs" dxfId="3632" priority="3912" operator="equal">
      <formula>"DESC-PERM"</formula>
    </cfRule>
  </conditionalFormatting>
  <conditionalFormatting sqref="T30">
    <cfRule type="cellIs" dxfId="3631" priority="4532" operator="equal">
      <formula>"V"</formula>
    </cfRule>
    <cfRule type="cellIs" dxfId="3630" priority="4500" operator="equal">
      <formula>"F"</formula>
    </cfRule>
    <cfRule type="cellIs" dxfId="3629" priority="4534" operator="equal">
      <formula>"AF"</formula>
    </cfRule>
    <cfRule type="cellIs" dxfId="3628" priority="4529" operator="equal">
      <formula>"DESC-PERM"</formula>
    </cfRule>
    <cfRule type="cellIs" dxfId="3627" priority="4499" operator="equal">
      <formula>"DM"</formula>
    </cfRule>
    <cfRule type="cellIs" dxfId="3626" priority="4498" operator="equal">
      <formula>"DESC-PERM"</formula>
    </cfRule>
    <cfRule type="cellIs" dxfId="3625" priority="4530" operator="equal">
      <formula>"DM"</formula>
    </cfRule>
    <cfRule type="cellIs" dxfId="3624" priority="4533" operator="equal">
      <formula>"D"</formula>
    </cfRule>
    <cfRule type="cellIs" dxfId="3623" priority="4536" operator="equal">
      <formula>"FALTA"</formula>
    </cfRule>
    <cfRule type="cellIs" dxfId="3622" priority="4535" operator="equal">
      <formula>"AN"</formula>
    </cfRule>
    <cfRule type="cellIs" dxfId="3621" priority="4502" operator="equal">
      <formula>"D"</formula>
    </cfRule>
    <cfRule type="cellIs" dxfId="3620" priority="4501" operator="equal">
      <formula>"V"</formula>
    </cfRule>
    <cfRule type="cellIs" dxfId="3619" priority="4503" operator="equal">
      <formula>"AF"</formula>
    </cfRule>
    <cfRule type="cellIs" dxfId="3618" priority="4504" operator="equal">
      <formula>"AN"</formula>
    </cfRule>
    <cfRule type="cellIs" dxfId="3617" priority="4505" operator="equal">
      <formula>"FALTA"</formula>
    </cfRule>
    <cfRule type="cellIs" dxfId="3616" priority="4531" operator="equal">
      <formula>"F"</formula>
    </cfRule>
    <cfRule type="expression" dxfId="3615" priority="4538">
      <formula>MID(T30,1,2)="AD"</formula>
    </cfRule>
    <cfRule type="expression" dxfId="3614" priority="4506">
      <formula>MID(T30,1,2)="AD"</formula>
    </cfRule>
  </conditionalFormatting>
  <conditionalFormatting sqref="T7:V8">
    <cfRule type="cellIs" dxfId="3613" priority="2579" operator="equal">
      <formula>"AN"</formula>
    </cfRule>
    <cfRule type="cellIs" dxfId="3612" priority="2577" operator="equal">
      <formula>"D"</formula>
    </cfRule>
    <cfRule type="cellIs" dxfId="3611" priority="2576" operator="equal">
      <formula>"V"</formula>
    </cfRule>
    <cfRule type="cellIs" dxfId="3610" priority="2575" operator="equal">
      <formula>"F"</formula>
    </cfRule>
    <cfRule type="cellIs" dxfId="3609" priority="2574" operator="equal">
      <formula>"DM"</formula>
    </cfRule>
    <cfRule type="cellIs" dxfId="3608" priority="2573" operator="equal">
      <formula>"DESC-PERM"</formula>
    </cfRule>
    <cfRule type="cellIs" dxfId="3607" priority="2578" operator="equal">
      <formula>"AF"</formula>
    </cfRule>
    <cfRule type="cellIs" dxfId="3606" priority="2580" operator="equal">
      <formula>"FALTA"</formula>
    </cfRule>
  </conditionalFormatting>
  <conditionalFormatting sqref="T16:V16">
    <cfRule type="cellIs" dxfId="3605" priority="2238" operator="equal">
      <formula>"AF"</formula>
    </cfRule>
    <cfRule type="cellIs" dxfId="3604" priority="2236" operator="equal">
      <formula>"V"</formula>
    </cfRule>
    <cfRule type="cellIs" dxfId="3603" priority="2239" operator="equal">
      <formula>"AN"</formula>
    </cfRule>
    <cfRule type="cellIs" dxfId="3602" priority="2237" operator="equal">
      <formula>"D"</formula>
    </cfRule>
    <cfRule type="cellIs" dxfId="3601" priority="2233" operator="equal">
      <formula>"DESC-PERM"</formula>
    </cfRule>
    <cfRule type="cellIs" dxfId="3600" priority="2234" operator="equal">
      <formula>"DM"</formula>
    </cfRule>
    <cfRule type="cellIs" dxfId="3599" priority="2235" operator="equal">
      <formula>"F"</formula>
    </cfRule>
    <cfRule type="cellIs" dxfId="3598" priority="2240" operator="equal">
      <formula>"FALTA"</formula>
    </cfRule>
  </conditionalFormatting>
  <conditionalFormatting sqref="T16:W16">
    <cfRule type="expression" dxfId="3597" priority="2241">
      <formula>MID(T16,1,2)="AD"</formula>
    </cfRule>
  </conditionalFormatting>
  <conditionalFormatting sqref="T24:Z24">
    <cfRule type="cellIs" dxfId="3596" priority="4158" operator="equal">
      <formula>"DM"</formula>
    </cfRule>
    <cfRule type="cellIs" dxfId="3595" priority="4163" operator="equal">
      <formula>"AN"</formula>
    </cfRule>
    <cfRule type="cellIs" dxfId="3594" priority="4162" operator="equal">
      <formula>"AF"</formula>
    </cfRule>
    <cfRule type="cellIs" dxfId="3593" priority="4157" operator="equal">
      <formula>"DESC-PERM"</formula>
    </cfRule>
    <cfRule type="cellIs" dxfId="3592" priority="4159" operator="equal">
      <formula>"F"</formula>
    </cfRule>
    <cfRule type="cellIs" dxfId="3591" priority="4160" operator="equal">
      <formula>"V"</formula>
    </cfRule>
    <cfRule type="cellIs" dxfId="3590" priority="4161" operator="equal">
      <formula>"D"</formula>
    </cfRule>
    <cfRule type="cellIs" dxfId="3589" priority="4164" operator="equal">
      <formula>"FALTA"</formula>
    </cfRule>
    <cfRule type="expression" priority="4165">
      <formula>MID(,1,2)="AD"</formula>
    </cfRule>
    <cfRule type="expression" dxfId="3588" priority="4166">
      <formula>MID(T24,1,2)="AD"</formula>
    </cfRule>
  </conditionalFormatting>
  <conditionalFormatting sqref="T29:Z29">
    <cfRule type="cellIs" dxfId="3587" priority="3960" operator="equal">
      <formula>"D"</formula>
    </cfRule>
    <cfRule type="cellIs" dxfId="3586" priority="3959" operator="equal">
      <formula>"V"</formula>
    </cfRule>
    <cfRule type="cellIs" dxfId="3585" priority="3961" operator="equal">
      <formula>"AF"</formula>
    </cfRule>
    <cfRule type="cellIs" dxfId="3584" priority="3958" operator="equal">
      <formula>"F"</formula>
    </cfRule>
    <cfRule type="cellIs" dxfId="3583" priority="3957" operator="equal">
      <formula>"DM"</formula>
    </cfRule>
    <cfRule type="cellIs" dxfId="3582" priority="3956" operator="equal">
      <formula>"DESC-PERM"</formula>
    </cfRule>
    <cfRule type="cellIs" dxfId="3581" priority="3949" operator="equal">
      <formula>"AN"</formula>
    </cfRule>
    <cfRule type="cellIs" dxfId="3580" priority="3950" operator="equal">
      <formula>"FALTA"</formula>
    </cfRule>
    <cfRule type="expression" dxfId="3579" priority="3952">
      <formula>MID(T29,1,2)="AD"</formula>
    </cfRule>
    <cfRule type="cellIs" dxfId="3578" priority="3945" operator="equal">
      <formula>"F"</formula>
    </cfRule>
    <cfRule type="expression" dxfId="3577" priority="3964">
      <formula>MID(T29,1,2)="AD"</formula>
    </cfRule>
    <cfRule type="cellIs" dxfId="3576" priority="3963" operator="equal">
      <formula>"FALTA"</formula>
    </cfRule>
    <cfRule type="cellIs" dxfId="3575" priority="3962" operator="equal">
      <formula>"AN"</formula>
    </cfRule>
    <cfRule type="cellIs" dxfId="3574" priority="3947" operator="equal">
      <formula>"D"</formula>
    </cfRule>
    <cfRule type="cellIs" dxfId="3573" priority="3948" operator="equal">
      <formula>"AF"</formula>
    </cfRule>
    <cfRule type="cellIs" dxfId="3572" priority="3943" operator="equal">
      <formula>"DESC-PERM"</formula>
    </cfRule>
    <cfRule type="cellIs" dxfId="3571" priority="3944" operator="equal">
      <formula>"DM"</formula>
    </cfRule>
    <cfRule type="cellIs" dxfId="3570" priority="3946" operator="equal">
      <formula>"V"</formula>
    </cfRule>
    <cfRule type="expression" priority="3869">
      <formula>MID(,1,2)="AD"</formula>
    </cfRule>
  </conditionalFormatting>
  <conditionalFormatting sqref="T14:AB15 T17:AB18 T20:AB22 X16:AB16">
    <cfRule type="cellIs" dxfId="3569" priority="5902" operator="equal">
      <formula>"F"</formula>
    </cfRule>
    <cfRule type="cellIs" dxfId="3568" priority="5903" operator="equal">
      <formula>"V"</formula>
    </cfRule>
    <cfRule type="cellIs" dxfId="3567" priority="5904" operator="equal">
      <formula>"D"</formula>
    </cfRule>
    <cfRule type="cellIs" dxfId="3566" priority="5905" operator="equal">
      <formula>"AF"</formula>
    </cfRule>
    <cfRule type="cellIs" dxfId="3565" priority="5906" operator="equal">
      <formula>"AN"</formula>
    </cfRule>
    <cfRule type="cellIs" dxfId="3564" priority="5907" operator="equal">
      <formula>"FALTA"</formula>
    </cfRule>
    <cfRule type="cellIs" dxfId="3563" priority="5900" operator="equal">
      <formula>"DESC-PERM"</formula>
    </cfRule>
    <cfRule type="cellIs" dxfId="3562" priority="5901" operator="equal">
      <formula>"DM"</formula>
    </cfRule>
  </conditionalFormatting>
  <conditionalFormatting sqref="T14:AB15 X16:AB16 T17:AB18 T20:AB22 AG20:AH22">
    <cfRule type="expression" dxfId="3561" priority="5910">
      <formula>MID(T14,1,2)="AD"</formula>
    </cfRule>
  </conditionalFormatting>
  <conditionalFormatting sqref="T14:AB15">
    <cfRule type="expression" priority="3348">
      <formula>MID(,1,2)="AD"</formula>
    </cfRule>
  </conditionalFormatting>
  <conditionalFormatting sqref="T17:AB18 Q20:AB22 L29:AB31 Q24:AB27">
    <cfRule type="expression" priority="3169">
      <formula>MID(,1,2)="AD"</formula>
    </cfRule>
  </conditionalFormatting>
  <conditionalFormatting sqref="AG24:AH26">
    <cfRule type="expression" dxfId="3560" priority="3170">
      <formula>MID(AG24,1,2)="AD"</formula>
    </cfRule>
  </conditionalFormatting>
  <conditionalFormatting sqref="T24:AB24">
    <cfRule type="cellIs" dxfId="3559" priority="6222" operator="equal">
      <formula>"DESC-PERM"</formula>
    </cfRule>
    <cfRule type="cellIs" dxfId="3558" priority="6223" operator="equal">
      <formula>"DM"</formula>
    </cfRule>
    <cfRule type="cellIs" dxfId="3557" priority="6226" operator="equal">
      <formula>"D"</formula>
    </cfRule>
    <cfRule type="cellIs" dxfId="3556" priority="6227" operator="equal">
      <formula>"AF"</formula>
    </cfRule>
    <cfRule type="cellIs" dxfId="3555" priority="6228" operator="equal">
      <formula>"AN"</formula>
    </cfRule>
    <cfRule type="cellIs" dxfId="3554" priority="6229" operator="equal">
      <formula>"FALTA"</formula>
    </cfRule>
    <cfRule type="expression" dxfId="3553" priority="6232">
      <formula>MID(T24,1,2)="AD"</formula>
    </cfRule>
    <cfRule type="cellIs" dxfId="3552" priority="6225" operator="equal">
      <formula>"V"</formula>
    </cfRule>
    <cfRule type="cellIs" dxfId="3551" priority="6224" operator="equal">
      <formula>"F"</formula>
    </cfRule>
  </conditionalFormatting>
  <conditionalFormatting sqref="T29:AB29 W30:AB30 AD30:AE30 AG30:AK30">
    <cfRule type="expression" dxfId="3550" priority="6199">
      <formula>MID(T29,1,2)="AD"</formula>
    </cfRule>
  </conditionalFormatting>
  <conditionalFormatting sqref="U7:V7 X7:Y7 AA7:AB7">
    <cfRule type="expression" dxfId="3549" priority="3798">
      <formula>MID(U7,1,2)="AD"</formula>
    </cfRule>
  </conditionalFormatting>
  <conditionalFormatting sqref="U8:V8 X8:Y8 AA8:AB8">
    <cfRule type="expression" dxfId="3548" priority="2253">
      <formula>MID(U8,1,2)="AD"</formula>
    </cfRule>
  </conditionalFormatting>
  <conditionalFormatting sqref="U19:V19 X19:Y19 AA19:AB19 AJ19:AK19 AM19:AN19">
    <cfRule type="cellIs" dxfId="3547" priority="2074" operator="equal">
      <formula>"V"</formula>
    </cfRule>
    <cfRule type="cellIs" dxfId="3546" priority="2075" operator="equal">
      <formula>"D"</formula>
    </cfRule>
    <cfRule type="cellIs" dxfId="3545" priority="2076" operator="equal">
      <formula>"AF"</formula>
    </cfRule>
    <cfRule type="cellIs" dxfId="3544" priority="2078" operator="equal">
      <formula>"FALTA"</formula>
    </cfRule>
    <cfRule type="cellIs" dxfId="3543" priority="2071" operator="equal">
      <formula>"DESC-PERM"</formula>
    </cfRule>
    <cfRule type="cellIs" dxfId="3542" priority="2072" operator="equal">
      <formula>"DM"</formula>
    </cfRule>
    <cfRule type="cellIs" dxfId="3541" priority="2073" operator="equal">
      <formula>"F"</formula>
    </cfRule>
    <cfRule type="cellIs" dxfId="3540" priority="2077" operator="equal">
      <formula>"AN"</formula>
    </cfRule>
  </conditionalFormatting>
  <conditionalFormatting sqref="U19:V19 X19:Y19 AA19:AB19 AJ19:AK19">
    <cfRule type="expression" dxfId="3539" priority="2079">
      <formula>MID(U19,1,2)="AD"</formula>
    </cfRule>
  </conditionalFormatting>
  <conditionalFormatting sqref="U19:V19 X19:Y19 AA19:AB19">
    <cfRule type="expression" priority="2069">
      <formula>MID(,1,2)="AD"</formula>
    </cfRule>
  </conditionalFormatting>
  <conditionalFormatting sqref="U28:V28 X28:Y28 AA28:AB28">
    <cfRule type="cellIs" dxfId="3538" priority="1896" operator="equal">
      <formula>"FALTA"</formula>
    </cfRule>
    <cfRule type="cellIs" dxfId="3537" priority="1895" operator="equal">
      <formula>"AN"</formula>
    </cfRule>
    <cfRule type="expression" dxfId="3536" priority="1897">
      <formula>MID(U28,1,2)="AD"</formula>
    </cfRule>
    <cfRule type="cellIs" dxfId="3535" priority="1894" operator="equal">
      <formula>"AF"</formula>
    </cfRule>
    <cfRule type="cellIs" dxfId="3534" priority="1893" operator="equal">
      <formula>"D"</formula>
    </cfRule>
    <cfRule type="cellIs" dxfId="3533" priority="1892" operator="equal">
      <formula>"V"</formula>
    </cfRule>
    <cfRule type="cellIs" dxfId="3532" priority="1891" operator="equal">
      <formula>"F"</formula>
    </cfRule>
    <cfRule type="cellIs" dxfId="3531" priority="1890" operator="equal">
      <formula>"DM"</formula>
    </cfRule>
    <cfRule type="cellIs" dxfId="3530" priority="1889" operator="equal">
      <formula>"DESC-PERM"</formula>
    </cfRule>
  </conditionalFormatting>
  <conditionalFormatting sqref="U10:AB10">
    <cfRule type="expression" dxfId="3529" priority="2177">
      <formula>MID(U10,1,2)="AD"</formula>
    </cfRule>
    <cfRule type="cellIs" dxfId="3528" priority="2173" operator="equal">
      <formula>"AN"</formula>
    </cfRule>
    <cfRule type="cellIs" dxfId="3527" priority="2174" operator="equal">
      <formula>"FALTA"</formula>
    </cfRule>
    <cfRule type="cellIs" dxfId="3526" priority="2171" operator="equal">
      <formula>"D"</formula>
    </cfRule>
    <cfRule type="cellIs" dxfId="3525" priority="2170" operator="equal">
      <formula>"V"</formula>
    </cfRule>
    <cfRule type="cellIs" dxfId="3524" priority="2169" operator="equal">
      <formula>"F"</formula>
    </cfRule>
    <cfRule type="cellIs" dxfId="3523" priority="2168" operator="equal">
      <formula>"DM"</formula>
    </cfRule>
    <cfRule type="cellIs" dxfId="3522" priority="2167" operator="equal">
      <formula>"DESC-PERM"</formula>
    </cfRule>
    <cfRule type="cellIs" dxfId="3521" priority="2172" operator="equal">
      <formula>"AF"</formula>
    </cfRule>
  </conditionalFormatting>
  <conditionalFormatting sqref="U28:AB28">
    <cfRule type="expression" priority="1820">
      <formula>MID(,1,2)="AD"</formula>
    </cfRule>
  </conditionalFormatting>
  <conditionalFormatting sqref="W7:W8">
    <cfRule type="expression" dxfId="3520" priority="2551">
      <formula>MID(W7,1,2)="AD"</formula>
    </cfRule>
    <cfRule type="expression" dxfId="3519" priority="2560">
      <formula>MID(W7,1,2)="AD"</formula>
    </cfRule>
  </conditionalFormatting>
  <conditionalFormatting sqref="W7:W9">
    <cfRule type="cellIs" dxfId="3518" priority="2568" operator="equal">
      <formula>"FALTA"</formula>
    </cfRule>
    <cfRule type="cellIs" dxfId="3517" priority="2567" operator="equal">
      <formula>"AN"</formula>
    </cfRule>
    <cfRule type="cellIs" dxfId="3516" priority="2566" operator="equal">
      <formula>"AF"</formula>
    </cfRule>
    <cfRule type="cellIs" dxfId="3515" priority="2561" operator="equal">
      <formula>"DESC-PERM"</formula>
    </cfRule>
    <cfRule type="cellIs" dxfId="3514" priority="2562" operator="equal">
      <formula>"DM"</formula>
    </cfRule>
    <cfRule type="cellIs" dxfId="3513" priority="2563" operator="equal">
      <formula>"F"</formula>
    </cfRule>
    <cfRule type="cellIs" dxfId="3512" priority="2564" operator="equal">
      <formula>"V"</formula>
    </cfRule>
    <cfRule type="cellIs" dxfId="3511" priority="2565" operator="equal">
      <formula>"D"</formula>
    </cfRule>
    <cfRule type="expression" dxfId="3510" priority="2569">
      <formula>MID(W7,1,2)="AD"</formula>
    </cfRule>
  </conditionalFormatting>
  <conditionalFormatting sqref="W7:W10">
    <cfRule type="expression" priority="2187">
      <formula>MID(,1,2)="AD"</formula>
    </cfRule>
  </conditionalFormatting>
  <conditionalFormatting sqref="W9">
    <cfRule type="cellIs" dxfId="3509" priority="3471" operator="equal">
      <formula>"AF"</formula>
    </cfRule>
    <cfRule type="cellIs" dxfId="3508" priority="3472" operator="equal">
      <formula>"AN"</formula>
    </cfRule>
    <cfRule type="cellIs" dxfId="3507" priority="3473" operator="equal">
      <formula>"FALTA"</formula>
    </cfRule>
    <cfRule type="expression" dxfId="3506" priority="3474">
      <formula>MID(W9,1,2)="AD"</formula>
    </cfRule>
    <cfRule type="cellIs" dxfId="3505" priority="3470" operator="equal">
      <formula>"D"</formula>
    </cfRule>
    <cfRule type="cellIs" dxfId="3504" priority="3469" operator="equal">
      <formula>"V"</formula>
    </cfRule>
    <cfRule type="cellIs" dxfId="3503" priority="3467" operator="equal">
      <formula>"DM"</formula>
    </cfRule>
    <cfRule type="cellIs" dxfId="3502" priority="3468" operator="equal">
      <formula>"F"</formula>
    </cfRule>
    <cfRule type="cellIs" dxfId="3501" priority="3466" operator="equal">
      <formula>"DESC-PERM"</formula>
    </cfRule>
  </conditionalFormatting>
  <conditionalFormatting sqref="W16:W18">
    <cfRule type="cellIs" dxfId="3500" priority="2972" operator="equal">
      <formula>"AF"</formula>
    </cfRule>
    <cfRule type="expression" dxfId="3499" priority="2977">
      <formula>MID(W16,1,2)="AD"</formula>
    </cfRule>
    <cfRule type="cellIs" dxfId="3498" priority="2971" operator="equal">
      <formula>"D"</formula>
    </cfRule>
    <cfRule type="cellIs" dxfId="3497" priority="2967" operator="equal">
      <formula>"DESC-PERM"</formula>
    </cfRule>
    <cfRule type="cellIs" dxfId="3496" priority="2968" operator="equal">
      <formula>"DM"</formula>
    </cfRule>
    <cfRule type="cellIs" dxfId="3495" priority="2969" operator="equal">
      <formula>"F"</formula>
    </cfRule>
    <cfRule type="cellIs" dxfId="3494" priority="2970" operator="equal">
      <formula>"V"</formula>
    </cfRule>
    <cfRule type="cellIs" dxfId="3493" priority="2974" operator="equal">
      <formula>"FALTA"</formula>
    </cfRule>
    <cfRule type="cellIs" dxfId="3492" priority="2973" operator="equal">
      <formula>"AN"</formula>
    </cfRule>
  </conditionalFormatting>
  <conditionalFormatting sqref="W16:W20">
    <cfRule type="expression" priority="2013">
      <formula>MID(,1,2)="AD"</formula>
    </cfRule>
  </conditionalFormatting>
  <conditionalFormatting sqref="W17:W18 W20">
    <cfRule type="cellIs" dxfId="3491" priority="4674" operator="equal">
      <formula>"FALTA"</formula>
    </cfRule>
    <cfRule type="cellIs" dxfId="3490" priority="4671" operator="equal">
      <formula>"D"</formula>
    </cfRule>
    <cfRule type="cellIs" dxfId="3489" priority="4672" operator="equal">
      <formula>"AF"</formula>
    </cfRule>
    <cfRule type="cellIs" dxfId="3488" priority="4673" operator="equal">
      <formula>"AN"</formula>
    </cfRule>
    <cfRule type="expression" dxfId="3487" priority="4675">
      <formula>MID(W17,1,2)="AD"</formula>
    </cfRule>
    <cfRule type="cellIs" dxfId="3486" priority="4667" operator="equal">
      <formula>"DESC-PERM"</formula>
    </cfRule>
    <cfRule type="cellIs" dxfId="3485" priority="4668" operator="equal">
      <formula>"DM"</formula>
    </cfRule>
    <cfRule type="cellIs" dxfId="3484" priority="4669" operator="equal">
      <formula>"F"</formula>
    </cfRule>
    <cfRule type="cellIs" dxfId="3483" priority="4670" operator="equal">
      <formula>"V"</formula>
    </cfRule>
  </conditionalFormatting>
  <conditionalFormatting sqref="W19:W20">
    <cfRule type="cellIs" dxfId="3482" priority="2005" operator="equal">
      <formula>"DM"</formula>
    </cfRule>
    <cfRule type="cellIs" dxfId="3481" priority="2006" operator="equal">
      <formula>"F"</formula>
    </cfRule>
    <cfRule type="cellIs" dxfId="3480" priority="2004" operator="equal">
      <formula>"DESC-PERM"</formula>
    </cfRule>
    <cfRule type="cellIs" dxfId="3479" priority="2007" operator="equal">
      <formula>"V"</formula>
    </cfRule>
    <cfRule type="cellIs" dxfId="3478" priority="2008" operator="equal">
      <formula>"D"</formula>
    </cfRule>
    <cfRule type="cellIs" dxfId="3477" priority="2009" operator="equal">
      <formula>"AF"</formula>
    </cfRule>
    <cfRule type="cellIs" dxfId="3476" priority="2010" operator="equal">
      <formula>"AN"</formula>
    </cfRule>
    <cfRule type="cellIs" dxfId="3475" priority="2011" operator="equal">
      <formula>"FALTA"</formula>
    </cfRule>
    <cfRule type="expression" dxfId="3474" priority="2014">
      <formula>MID(W19,1,2)="AD"</formula>
    </cfRule>
  </conditionalFormatting>
  <conditionalFormatting sqref="W24">
    <cfRule type="cellIs" dxfId="3473" priority="3108" operator="equal">
      <formula>"DESC-PERM"</formula>
    </cfRule>
    <cfRule type="cellIs" dxfId="3472" priority="3115" operator="equal">
      <formula>"FALTA"</formula>
    </cfRule>
    <cfRule type="cellIs" dxfId="3471" priority="3113" operator="equal">
      <formula>"AF"</formula>
    </cfRule>
    <cfRule type="expression" dxfId="3470" priority="3116">
      <formula>MID(W24,1,2)="AD"</formula>
    </cfRule>
    <cfRule type="cellIs" dxfId="3469" priority="3109" operator="equal">
      <formula>"DM"</formula>
    </cfRule>
    <cfRule type="cellIs" dxfId="3468" priority="3110" operator="equal">
      <formula>"F"</formula>
    </cfRule>
    <cfRule type="expression" priority="3105">
      <formula>MID(,1,2)="AD"</formula>
    </cfRule>
    <cfRule type="cellIs" dxfId="3467" priority="3114" operator="equal">
      <formula>"AN"</formula>
    </cfRule>
    <cfRule type="cellIs" dxfId="3466" priority="3112" operator="equal">
      <formula>"D"</formula>
    </cfRule>
    <cfRule type="cellIs" dxfId="3465" priority="3111" operator="equal">
      <formula>"V"</formula>
    </cfRule>
  </conditionalFormatting>
  <conditionalFormatting sqref="W24">
    <cfRule type="cellIs" dxfId="3464" priority="4108" operator="equal">
      <formula>"F"</formula>
    </cfRule>
    <cfRule type="cellIs" dxfId="3463" priority="4109" operator="equal">
      <formula>"V"</formula>
    </cfRule>
    <cfRule type="cellIs" dxfId="3462" priority="4110" operator="equal">
      <formula>"D"</formula>
    </cfRule>
    <cfRule type="cellIs" dxfId="3461" priority="4111" operator="equal">
      <formula>"AF"</formula>
    </cfRule>
    <cfRule type="cellIs" dxfId="3460" priority="4112" operator="equal">
      <formula>"AN"</formula>
    </cfRule>
    <cfRule type="expression" dxfId="3459" priority="4114">
      <formula>MID(W24,1,2)="AD"</formula>
    </cfRule>
    <cfRule type="cellIs" dxfId="3458" priority="4106" operator="equal">
      <formula>"DESC-PERM"</formula>
    </cfRule>
    <cfRule type="cellIs" dxfId="3457" priority="4107" operator="equal">
      <formula>"DM"</formula>
    </cfRule>
    <cfRule type="cellIs" dxfId="3456" priority="4113" operator="equal">
      <formula>"FALTA"</formula>
    </cfRule>
  </conditionalFormatting>
  <conditionalFormatting sqref="W28:W29">
    <cfRule type="cellIs" dxfId="3455" priority="1822" operator="equal">
      <formula>"DESC-PERM"</formula>
    </cfRule>
    <cfRule type="cellIs" dxfId="3454" priority="1823" operator="equal">
      <formula>"DM"</formula>
    </cfRule>
    <cfRule type="cellIs" dxfId="3453" priority="1824" operator="equal">
      <formula>"F"</formula>
    </cfRule>
    <cfRule type="cellIs" dxfId="3452" priority="1826" operator="equal">
      <formula>"D"</formula>
    </cfRule>
    <cfRule type="cellIs" dxfId="3451" priority="1827" operator="equal">
      <formula>"AF"</formula>
    </cfRule>
    <cfRule type="cellIs" dxfId="3450" priority="1828" operator="equal">
      <formula>"AN"</formula>
    </cfRule>
    <cfRule type="cellIs" dxfId="3449" priority="1829" operator="equal">
      <formula>"FALTA"</formula>
    </cfRule>
    <cfRule type="expression" dxfId="3448" priority="1832">
      <formula>MID(W28,1,2)="AD"</formula>
    </cfRule>
    <cfRule type="cellIs" dxfId="3447" priority="1825" operator="equal">
      <formula>"V"</formula>
    </cfRule>
  </conditionalFormatting>
  <conditionalFormatting sqref="W29">
    <cfRule type="cellIs" dxfId="3446" priority="3899" operator="equal">
      <formula>"FALTA"</formula>
    </cfRule>
    <cfRule type="cellIs" dxfId="3445" priority="3898" operator="equal">
      <formula>"AN"</formula>
    </cfRule>
    <cfRule type="cellIs" dxfId="3444" priority="3897" operator="equal">
      <formula>"AF"</formula>
    </cfRule>
    <cfRule type="cellIs" dxfId="3443" priority="3893" operator="equal">
      <formula>"DM"</formula>
    </cfRule>
    <cfRule type="cellIs" dxfId="3442" priority="3892" operator="equal">
      <formula>"DESC-PERM"</formula>
    </cfRule>
    <cfRule type="expression" dxfId="3441" priority="3900">
      <formula>MID(W29,1,2)="AD"</formula>
    </cfRule>
    <cfRule type="cellIs" dxfId="3440" priority="3894" operator="equal">
      <formula>"F"</formula>
    </cfRule>
    <cfRule type="cellIs" dxfId="3439" priority="3895" operator="equal">
      <formula>"V"</formula>
    </cfRule>
    <cfRule type="cellIs" dxfId="3438" priority="3896" operator="equal">
      <formula>"D"</formula>
    </cfRule>
  </conditionalFormatting>
  <conditionalFormatting sqref="W7:Y8">
    <cfRule type="cellIs" dxfId="3437" priority="2556" operator="equal">
      <formula>"D"</formula>
    </cfRule>
    <cfRule type="cellIs" dxfId="3436" priority="2554" operator="equal">
      <formula>"F"</formula>
    </cfRule>
    <cfRule type="cellIs" dxfId="3435" priority="2555" operator="equal">
      <formula>"V"</formula>
    </cfRule>
    <cfRule type="cellIs" dxfId="3434" priority="2559" operator="equal">
      <formula>"FALTA"</formula>
    </cfRule>
    <cfRule type="cellIs" dxfId="3433" priority="2557" operator="equal">
      <formula>"AF"</formula>
    </cfRule>
    <cfRule type="cellIs" dxfId="3432" priority="2558" operator="equal">
      <formula>"AN"</formula>
    </cfRule>
    <cfRule type="cellIs" dxfId="3431" priority="2553" operator="equal">
      <formula>"DM"</formula>
    </cfRule>
    <cfRule type="cellIs" dxfId="3430" priority="2552" operator="equal">
      <formula>"DESC-PERM"</formula>
    </cfRule>
  </conditionalFormatting>
  <conditionalFormatting sqref="W25:AB26">
    <cfRule type="cellIs" dxfId="3429" priority="6051" operator="equal">
      <formula>"V"</formula>
    </cfRule>
    <cfRule type="cellIs" dxfId="3428" priority="6055" operator="equal">
      <formula>"FALTA"</formula>
    </cfRule>
    <cfRule type="cellIs" dxfId="3427" priority="6052" operator="equal">
      <formula>"D"</formula>
    </cfRule>
    <cfRule type="cellIs" dxfId="3426" priority="6050" operator="equal">
      <formula>"F"</formula>
    </cfRule>
    <cfRule type="cellIs" dxfId="3425" priority="6053" operator="equal">
      <formula>"AF"</formula>
    </cfRule>
    <cfRule type="cellIs" dxfId="3424" priority="6054" operator="equal">
      <formula>"AN"</formula>
    </cfRule>
    <cfRule type="cellIs" dxfId="3423" priority="6049" operator="equal">
      <formula>"DM"</formula>
    </cfRule>
    <cfRule type="cellIs" dxfId="3422" priority="6048" operator="equal">
      <formula>"DESC-PERM"</formula>
    </cfRule>
  </conditionalFormatting>
  <conditionalFormatting sqref="W25:AB27">
    <cfRule type="expression" dxfId="3421" priority="6058">
      <formula>MID(W25,1,2)="AD"</formula>
    </cfRule>
  </conditionalFormatting>
  <conditionalFormatting sqref="W30:AB30 AD30:AE30 AG30:AK30 T29:AB29 AD27:AE27">
    <cfRule type="cellIs" dxfId="3420" priority="6192" operator="equal">
      <formula>"V"</formula>
    </cfRule>
    <cfRule type="cellIs" dxfId="3419" priority="6191" operator="equal">
      <formula>"F"</formula>
    </cfRule>
    <cfRule type="cellIs" dxfId="3418" priority="6189" operator="equal">
      <formula>"DESC-PERM"</formula>
    </cfRule>
    <cfRule type="cellIs" dxfId="3417" priority="6190" operator="equal">
      <formula>"DM"</formula>
    </cfRule>
    <cfRule type="cellIs" dxfId="3416" priority="6196" operator="equal">
      <formula>"FALTA"</formula>
    </cfRule>
    <cfRule type="cellIs" dxfId="3415" priority="6195" operator="equal">
      <formula>"AN"</formula>
    </cfRule>
    <cfRule type="cellIs" dxfId="3414" priority="6194" operator="equal">
      <formula>"AF"</formula>
    </cfRule>
    <cfRule type="cellIs" dxfId="3413" priority="6193" operator="equal">
      <formula>"D"</formula>
    </cfRule>
  </conditionalFormatting>
  <conditionalFormatting sqref="W30:AB31 AD29:AE31">
    <cfRule type="expression" dxfId="3412" priority="6036">
      <formula>MID(W29,1,2)="AD"</formula>
    </cfRule>
  </conditionalFormatting>
  <conditionalFormatting sqref="W31:AB31">
    <cfRule type="cellIs" dxfId="3411" priority="6026" operator="equal">
      <formula>"DESC-PERM"</formula>
    </cfRule>
    <cfRule type="cellIs" dxfId="3410" priority="6033" operator="equal">
      <formula>"FALTA"</formula>
    </cfRule>
    <cfRule type="cellIs" dxfId="3409" priority="6032" operator="equal">
      <formula>"AN"</formula>
    </cfRule>
    <cfRule type="cellIs" dxfId="3408" priority="6031" operator="equal">
      <formula>"AF"</formula>
    </cfRule>
    <cfRule type="cellIs" dxfId="3407" priority="6029" operator="equal">
      <formula>"V"</formula>
    </cfRule>
    <cfRule type="cellIs" dxfId="3406" priority="6028" operator="equal">
      <formula>"F"</formula>
    </cfRule>
    <cfRule type="cellIs" dxfId="3405" priority="6027" operator="equal">
      <formula>"DM"</formula>
    </cfRule>
    <cfRule type="cellIs" dxfId="3404" priority="6030" operator="equal">
      <formula>"D"</formula>
    </cfRule>
  </conditionalFormatting>
  <conditionalFormatting sqref="X7:Y8 U10:V10 X10:Y10 AJ10:AK10">
    <cfRule type="expression" priority="2990">
      <formula>MID(,1,2)="AD"</formula>
    </cfRule>
  </conditionalFormatting>
  <conditionalFormatting sqref="Z7:Z8">
    <cfRule type="expression" dxfId="3403" priority="2530">
      <formula>MID(Z7,1,2)="AD"</formula>
    </cfRule>
    <cfRule type="expression" dxfId="3402" priority="2539">
      <formula>MID(Z7,1,2)="AD"</formula>
    </cfRule>
  </conditionalFormatting>
  <conditionalFormatting sqref="Z7:Z9">
    <cfRule type="cellIs" dxfId="3401" priority="2545" operator="equal">
      <formula>"AF"</formula>
    </cfRule>
    <cfRule type="cellIs" dxfId="3400" priority="2544" operator="equal">
      <formula>"D"</formula>
    </cfRule>
    <cfRule type="cellIs" dxfId="3399" priority="2546" operator="equal">
      <formula>"AN"</formula>
    </cfRule>
    <cfRule type="cellIs" dxfId="3398" priority="2547" operator="equal">
      <formula>"FALTA"</formula>
    </cfRule>
    <cfRule type="expression" dxfId="3397" priority="2548">
      <formula>MID(Z7,1,2)="AD"</formula>
    </cfRule>
    <cfRule type="cellIs" dxfId="3396" priority="2543" operator="equal">
      <formula>"V"</formula>
    </cfRule>
    <cfRule type="cellIs" dxfId="3395" priority="2540" operator="equal">
      <formula>"DESC-PERM"</formula>
    </cfRule>
    <cfRule type="cellIs" dxfId="3394" priority="2542" operator="equal">
      <formula>"F"</formula>
    </cfRule>
    <cfRule type="cellIs" dxfId="3393" priority="2541" operator="equal">
      <formula>"DM"</formula>
    </cfRule>
  </conditionalFormatting>
  <conditionalFormatting sqref="Z7:Z10">
    <cfRule type="expression" priority="2176">
      <formula>MID(,1,2)="AD"</formula>
    </cfRule>
  </conditionalFormatting>
  <conditionalFormatting sqref="Z9">
    <cfRule type="cellIs" dxfId="3392" priority="3446" operator="equal">
      <formula>"DESC-PERM"</formula>
    </cfRule>
    <cfRule type="expression" dxfId="3391" priority="3454">
      <formula>MID(Z9,1,2)="AD"</formula>
    </cfRule>
    <cfRule type="cellIs" dxfId="3390" priority="3449" operator="equal">
      <formula>"V"</formula>
    </cfRule>
    <cfRule type="cellIs" dxfId="3389" priority="3450" operator="equal">
      <formula>"D"</formula>
    </cfRule>
    <cfRule type="cellIs" dxfId="3388" priority="3452" operator="equal">
      <formula>"AN"</formula>
    </cfRule>
    <cfRule type="cellIs" dxfId="3387" priority="3448" operator="equal">
      <formula>"F"</formula>
    </cfRule>
    <cfRule type="cellIs" dxfId="3386" priority="3447" operator="equal">
      <formula>"DM"</formula>
    </cfRule>
    <cfRule type="cellIs" dxfId="3385" priority="3453" operator="equal">
      <formula>"FALTA"</formula>
    </cfRule>
    <cfRule type="cellIs" dxfId="3384" priority="3451" operator="equal">
      <formula>"AF"</formula>
    </cfRule>
  </conditionalFormatting>
  <conditionalFormatting sqref="Z17:Z18 Z20">
    <cfRule type="cellIs" dxfId="3383" priority="4650" operator="equal">
      <formula>"V"</formula>
    </cfRule>
    <cfRule type="cellIs" dxfId="3382" priority="4647" operator="equal">
      <formula>"DESC-PERM"</formula>
    </cfRule>
    <cfRule type="cellIs" dxfId="3381" priority="4652" operator="equal">
      <formula>"AF"</formula>
    </cfRule>
    <cfRule type="cellIs" dxfId="3380" priority="4648" operator="equal">
      <formula>"DM"</formula>
    </cfRule>
    <cfRule type="cellIs" dxfId="3379" priority="4649" operator="equal">
      <formula>"F"</formula>
    </cfRule>
    <cfRule type="cellIs" dxfId="3378" priority="4651" operator="equal">
      <formula>"D"</formula>
    </cfRule>
    <cfRule type="cellIs" dxfId="3377" priority="4653" operator="equal">
      <formula>"AN"</formula>
    </cfRule>
    <cfRule type="cellIs" dxfId="3376" priority="4654" operator="equal">
      <formula>"FALTA"</formula>
    </cfRule>
    <cfRule type="expression" dxfId="3375" priority="4655">
      <formula>MID(Z17,1,2)="AD"</formula>
    </cfRule>
  </conditionalFormatting>
  <conditionalFormatting sqref="Z17:Z20">
    <cfRule type="cellIs" dxfId="3374" priority="2000" operator="equal">
      <formula>"FALTA"</formula>
    </cfRule>
    <cfRule type="cellIs" dxfId="3373" priority="1999" operator="equal">
      <formula>"AN"</formula>
    </cfRule>
    <cfRule type="cellIs" dxfId="3372" priority="1998" operator="equal">
      <formula>"AF"</formula>
    </cfRule>
    <cfRule type="cellIs" dxfId="3371" priority="1997" operator="equal">
      <formula>"D"</formula>
    </cfRule>
    <cfRule type="cellIs" dxfId="3370" priority="1996" operator="equal">
      <formula>"V"</formula>
    </cfRule>
    <cfRule type="cellIs" dxfId="3369" priority="1995" operator="equal">
      <formula>"F"</formula>
    </cfRule>
    <cfRule type="cellIs" dxfId="3368" priority="1994" operator="equal">
      <formula>"DM"</formula>
    </cfRule>
    <cfRule type="cellIs" dxfId="3367" priority="1993" operator="equal">
      <formula>"DESC-PERM"</formula>
    </cfRule>
    <cfRule type="expression" dxfId="3366" priority="2003">
      <formula>MID(Z17,1,2)="AD"</formula>
    </cfRule>
    <cfRule type="expression" priority="2002">
      <formula>MID(,1,2)="AD"</formula>
    </cfRule>
  </conditionalFormatting>
  <conditionalFormatting sqref="Z24">
    <cfRule type="cellIs" dxfId="3365" priority="3093" operator="equal">
      <formula>"AF"</formula>
    </cfRule>
    <cfRule type="cellIs" dxfId="3364" priority="3094" operator="equal">
      <formula>"AN"</formula>
    </cfRule>
    <cfRule type="cellIs" dxfId="3363" priority="3095" operator="equal">
      <formula>"FALTA"</formula>
    </cfRule>
    <cfRule type="expression" dxfId="3362" priority="3096">
      <formula>MID(Z24,1,2)="AD"</formula>
    </cfRule>
    <cfRule type="cellIs" dxfId="3361" priority="3088" operator="equal">
      <formula>"DESC-PERM"</formula>
    </cfRule>
    <cfRule type="expression" priority="3085">
      <formula>MID(,1,2)="AD"</formula>
    </cfRule>
    <cfRule type="cellIs" dxfId="3360" priority="3089" operator="equal">
      <formula>"DM"</formula>
    </cfRule>
    <cfRule type="cellIs" dxfId="3359" priority="3090" operator="equal">
      <formula>"F"</formula>
    </cfRule>
    <cfRule type="cellIs" dxfId="3358" priority="3091" operator="equal">
      <formula>"V"</formula>
    </cfRule>
    <cfRule type="cellIs" dxfId="3357" priority="3092" operator="equal">
      <formula>"D"</formula>
    </cfRule>
  </conditionalFormatting>
  <conditionalFormatting sqref="Z24">
    <cfRule type="cellIs" dxfId="3356" priority="4086" operator="equal">
      <formula>"DESC-PERM"</formula>
    </cfRule>
    <cfRule type="cellIs" dxfId="3355" priority="4087" operator="equal">
      <formula>"DM"</formula>
    </cfRule>
    <cfRule type="cellIs" dxfId="3354" priority="4093" operator="equal">
      <formula>"FALTA"</formula>
    </cfRule>
    <cfRule type="expression" dxfId="3353" priority="4094">
      <formula>MID(Z24,1,2)="AD"</formula>
    </cfRule>
    <cfRule type="cellIs" dxfId="3352" priority="4092" operator="equal">
      <formula>"AN"</formula>
    </cfRule>
    <cfRule type="cellIs" dxfId="3351" priority="4091" operator="equal">
      <formula>"AF"</formula>
    </cfRule>
    <cfRule type="cellIs" dxfId="3350" priority="4090" operator="equal">
      <formula>"D"</formula>
    </cfRule>
    <cfRule type="cellIs" dxfId="3349" priority="4089" operator="equal">
      <formula>"V"</formula>
    </cfRule>
    <cfRule type="cellIs" dxfId="3348" priority="4088" operator="equal">
      <formula>"F"</formula>
    </cfRule>
  </conditionalFormatting>
  <conditionalFormatting sqref="Z28:Z29">
    <cfRule type="cellIs" dxfId="3347" priority="1812" operator="equal">
      <formula>"DM"</formula>
    </cfRule>
    <cfRule type="cellIs" dxfId="3346" priority="1813" operator="equal">
      <formula>"F"</formula>
    </cfRule>
    <cfRule type="cellIs" dxfId="3345" priority="1816" operator="equal">
      <formula>"AF"</formula>
    </cfRule>
    <cfRule type="cellIs" dxfId="3344" priority="1815" operator="equal">
      <formula>"D"</formula>
    </cfRule>
    <cfRule type="expression" dxfId="3343" priority="1821">
      <formula>MID(Z28,1,2)="AD"</formula>
    </cfRule>
    <cfRule type="cellIs" dxfId="3342" priority="1814" operator="equal">
      <formula>"V"</formula>
    </cfRule>
    <cfRule type="cellIs" dxfId="3341" priority="1811" operator="equal">
      <formula>"DESC-PERM"</formula>
    </cfRule>
    <cfRule type="cellIs" dxfId="3340" priority="1817" operator="equal">
      <formula>"AN"</formula>
    </cfRule>
    <cfRule type="cellIs" dxfId="3339" priority="1818" operator="equal">
      <formula>"FALTA"</formula>
    </cfRule>
  </conditionalFormatting>
  <conditionalFormatting sqref="Z29">
    <cfRule type="cellIs" dxfId="3338" priority="3872" operator="equal">
      <formula>"DESC-PERM"</formula>
    </cfRule>
    <cfRule type="cellIs" dxfId="3337" priority="3873" operator="equal">
      <formula>"DM"</formula>
    </cfRule>
    <cfRule type="cellIs" dxfId="3336" priority="3874" operator="equal">
      <formula>"F"</formula>
    </cfRule>
    <cfRule type="cellIs" dxfId="3335" priority="3875" operator="equal">
      <formula>"V"</formula>
    </cfRule>
    <cfRule type="cellIs" dxfId="3334" priority="3876" operator="equal">
      <formula>"D"</formula>
    </cfRule>
    <cfRule type="cellIs" dxfId="3333" priority="3877" operator="equal">
      <formula>"AF"</formula>
    </cfRule>
    <cfRule type="cellIs" dxfId="3332" priority="3878" operator="equal">
      <formula>"AN"</formula>
    </cfRule>
    <cfRule type="cellIs" dxfId="3331" priority="3879" operator="equal">
      <formula>"FALTA"</formula>
    </cfRule>
    <cfRule type="expression" dxfId="3330" priority="3880">
      <formula>MID(Z29,1,2)="AD"</formula>
    </cfRule>
  </conditionalFormatting>
  <conditionalFormatting sqref="Z7:AB8">
    <cfRule type="cellIs" dxfId="3329" priority="2531" operator="equal">
      <formula>"DESC-PERM"</formula>
    </cfRule>
    <cfRule type="cellIs" dxfId="3328" priority="2534" operator="equal">
      <formula>"V"</formula>
    </cfRule>
    <cfRule type="cellIs" dxfId="3327" priority="2535" operator="equal">
      <formula>"D"</formula>
    </cfRule>
    <cfRule type="cellIs" dxfId="3326" priority="2536" operator="equal">
      <formula>"AF"</formula>
    </cfRule>
    <cfRule type="cellIs" dxfId="3325" priority="2537" operator="equal">
      <formula>"AN"</formula>
    </cfRule>
    <cfRule type="cellIs" dxfId="3324" priority="2538" operator="equal">
      <formula>"FALTA"</formula>
    </cfRule>
    <cfRule type="cellIs" dxfId="3323" priority="2533" operator="equal">
      <formula>"F"</formula>
    </cfRule>
    <cfRule type="cellIs" dxfId="3322" priority="2532" operator="equal">
      <formula>"DM"</formula>
    </cfRule>
  </conditionalFormatting>
  <conditionalFormatting sqref="AA7:AB8 AD9:AW9 AD7:AE7 AG7:AH7 AJ7:AK7 AM7:AN7 AD8:AH8 AJ8:AN8 AP7:AQ8 AS7:AT8 AV7:AW8">
    <cfRule type="expression" priority="2404">
      <formula>MID(,1,2)="AD"</formula>
    </cfRule>
  </conditionalFormatting>
  <conditionalFormatting sqref="AA10:AB10 AD10:AH10">
    <cfRule type="expression" priority="2165">
      <formula>MID(,1,2)="AD"</formula>
    </cfRule>
  </conditionalFormatting>
  <conditionalFormatting sqref="AC7">
    <cfRule type="expression" dxfId="3321" priority="1732">
      <formula>MID(AC7,1,2)="AD"</formula>
    </cfRule>
  </conditionalFormatting>
  <conditionalFormatting sqref="AC7:AC31">
    <cfRule type="cellIs" dxfId="3320" priority="1726" operator="equal">
      <formula>"F"</formula>
    </cfRule>
    <cfRule type="cellIs" dxfId="3319" priority="1728" operator="equal">
      <formula>"D"</formula>
    </cfRule>
    <cfRule type="cellIs" dxfId="3318" priority="1724" operator="equal">
      <formula>"DESC-PERM"</formula>
    </cfRule>
    <cfRule type="expression" priority="1723">
      <formula>MID(,1,2)="AD"</formula>
    </cfRule>
    <cfRule type="cellIs" dxfId="3317" priority="1727" operator="equal">
      <formula>"V"</formula>
    </cfRule>
    <cfRule type="cellIs" dxfId="3316" priority="1731" operator="equal">
      <formula>"FALTA"</formula>
    </cfRule>
    <cfRule type="cellIs" dxfId="3315" priority="1730" operator="equal">
      <formula>"AN"</formula>
    </cfRule>
    <cfRule type="cellIs" dxfId="3314" priority="1729" operator="equal">
      <formula>"AF"</formula>
    </cfRule>
    <cfRule type="cellIs" dxfId="3313" priority="1725" operator="equal">
      <formula>"DM"</formula>
    </cfRule>
  </conditionalFormatting>
  <conditionalFormatting sqref="AC8:AC22 AC24:AC31">
    <cfRule type="expression" dxfId="3312" priority="1722">
      <formula>MID(AC8,1,2)="AD"</formula>
    </cfRule>
  </conditionalFormatting>
  <conditionalFormatting sqref="AD7:AE12 AG7:AH8 AJ8:AN8">
    <cfRule type="cellIs" dxfId="3311" priority="2242" operator="equal">
      <formula>"DESC-PERM"</formula>
    </cfRule>
    <cfRule type="cellIs" dxfId="3310" priority="2245" operator="equal">
      <formula>"V"</formula>
    </cfRule>
    <cfRule type="cellIs" dxfId="3309" priority="2246" operator="equal">
      <formula>"D"</formula>
    </cfRule>
    <cfRule type="cellIs" dxfId="3308" priority="2247" operator="equal">
      <formula>"AF"</formula>
    </cfRule>
    <cfRule type="cellIs" dxfId="3307" priority="2248" operator="equal">
      <formula>"AN"</formula>
    </cfRule>
    <cfRule type="cellIs" dxfId="3306" priority="2249" operator="equal">
      <formula>"FALTA"</formula>
    </cfRule>
    <cfRule type="cellIs" dxfId="3305" priority="2243" operator="equal">
      <formula>"DM"</formula>
    </cfRule>
    <cfRule type="cellIs" dxfId="3304" priority="2244" operator="equal">
      <formula>"F"</formula>
    </cfRule>
  </conditionalFormatting>
  <conditionalFormatting sqref="AD12:AE22 AG19:AH19 AD24:AE27">
    <cfRule type="expression" dxfId="3303" priority="2070">
      <formula>MID(AD12,1,2)="AD"</formula>
    </cfRule>
  </conditionalFormatting>
  <conditionalFormatting sqref="AD13:AE22 AG19:AH19 AD24:AE26">
    <cfRule type="cellIs" dxfId="3302" priority="2062" operator="equal">
      <formula>"DM"</formula>
    </cfRule>
    <cfRule type="cellIs" dxfId="3301" priority="2063" operator="equal">
      <formula>"F"</formula>
    </cfRule>
    <cfRule type="cellIs" dxfId="3300" priority="2061" operator="equal">
      <formula>"DESC-PERM"</formula>
    </cfRule>
    <cfRule type="cellIs" dxfId="3299" priority="2068" operator="equal">
      <formula>"FALTA"</formula>
    </cfRule>
    <cfRule type="cellIs" dxfId="3298" priority="2067" operator="equal">
      <formula>"AN"</formula>
    </cfRule>
    <cfRule type="cellIs" dxfId="3297" priority="2066" operator="equal">
      <formula>"AF"</formula>
    </cfRule>
    <cfRule type="cellIs" dxfId="3296" priority="2065" operator="equal">
      <formula>"D"</formula>
    </cfRule>
    <cfRule type="cellIs" dxfId="3295" priority="2064" operator="equal">
      <formula>"V"</formula>
    </cfRule>
  </conditionalFormatting>
  <conditionalFormatting sqref="AD14:AE18 AD20:AE22 AD29:AE31 AD24:AE27">
    <cfRule type="expression" priority="2854">
      <formula>MID(,1,2)="AD"</formula>
    </cfRule>
  </conditionalFormatting>
  <conditionalFormatting sqref="AD28:AE28">
    <cfRule type="expression" dxfId="3294" priority="1888">
      <formula>MID(AD28,1,2)="AD"</formula>
    </cfRule>
  </conditionalFormatting>
  <conditionalFormatting sqref="AD28:AE29">
    <cfRule type="cellIs" dxfId="3293" priority="1881" operator="equal">
      <formula>"F"</formula>
    </cfRule>
    <cfRule type="cellIs" dxfId="3292" priority="1883" operator="equal">
      <formula>"D"</formula>
    </cfRule>
    <cfRule type="cellIs" dxfId="3291" priority="1884" operator="equal">
      <formula>"AF"</formula>
    </cfRule>
    <cfRule type="cellIs" dxfId="3290" priority="1885" operator="equal">
      <formula>"AN"</formula>
    </cfRule>
    <cfRule type="cellIs" dxfId="3289" priority="1886" operator="equal">
      <formula>"FALTA"</formula>
    </cfRule>
    <cfRule type="cellIs" dxfId="3288" priority="1882" operator="equal">
      <formula>"V"</formula>
    </cfRule>
    <cfRule type="cellIs" dxfId="3287" priority="1879" operator="equal">
      <formula>"DESC-PERM"</formula>
    </cfRule>
    <cfRule type="cellIs" dxfId="3286" priority="1880" operator="equal">
      <formula>"DM"</formula>
    </cfRule>
  </conditionalFormatting>
  <conditionalFormatting sqref="AD31:AE31 AG31:AI31">
    <cfRule type="cellIs" dxfId="3285" priority="2832" operator="equal">
      <formula>"FALTA"</formula>
    </cfRule>
    <cfRule type="cellIs" dxfId="3284" priority="2830" operator="equal">
      <formula>"AF"</formula>
    </cfRule>
    <cfRule type="cellIs" dxfId="3283" priority="2829" operator="equal">
      <formula>"D"</formula>
    </cfRule>
    <cfRule type="cellIs" dxfId="3282" priority="2828" operator="equal">
      <formula>"V"</formula>
    </cfRule>
    <cfRule type="cellIs" dxfId="3281" priority="2827" operator="equal">
      <formula>"F"</formula>
    </cfRule>
    <cfRule type="cellIs" dxfId="3280" priority="2826" operator="equal">
      <formula>"DM"</formula>
    </cfRule>
    <cfRule type="cellIs" dxfId="3279" priority="2825" operator="equal">
      <formula>"DESC-PERM"</formula>
    </cfRule>
    <cfRule type="cellIs" dxfId="3278" priority="2831" operator="equal">
      <formula>"AN"</formula>
    </cfRule>
  </conditionalFormatting>
  <conditionalFormatting sqref="AD9:AF18">
    <cfRule type="cellIs" dxfId="3277" priority="2164" operator="equal">
      <formula>"AD"</formula>
    </cfRule>
  </conditionalFormatting>
  <conditionalFormatting sqref="AD28:AI28">
    <cfRule type="expression" priority="1798">
      <formula>MID(,1,2)="AD"</formula>
    </cfRule>
  </conditionalFormatting>
  <conditionalFormatting sqref="AD8:AH8 AD7:AE7 AG7:AH7 AJ7:AK7 AM7:AN7 AJ8:AN8 AP7:AQ8 AS7:AT8 AV7:AW8">
    <cfRule type="cellIs" dxfId="3276" priority="2255" operator="equal">
      <formula>"AD"</formula>
    </cfRule>
  </conditionalFormatting>
  <conditionalFormatting sqref="AD19:AW19">
    <cfRule type="expression" priority="1936">
      <formula>MID(,1,2)="AD"</formula>
    </cfRule>
    <cfRule type="cellIs" dxfId="3275" priority="1935" operator="equal">
      <formula>"AD"</formula>
    </cfRule>
  </conditionalFormatting>
  <conditionalFormatting sqref="AF8:AF22 AF24:AF31">
    <cfRule type="expression" priority="2696">
      <formula>MID(,1,2)="AD"</formula>
    </cfRule>
  </conditionalFormatting>
  <conditionalFormatting sqref="AG10:AH13">
    <cfRule type="cellIs" dxfId="3274" priority="2685" operator="equal">
      <formula>"AD"</formula>
    </cfRule>
  </conditionalFormatting>
  <conditionalFormatting sqref="AG12:AH13">
    <cfRule type="expression" dxfId="3273" priority="3245">
      <formula>MID(AG12,1,2)="AD"</formula>
    </cfRule>
  </conditionalFormatting>
  <conditionalFormatting sqref="AG28:AH29">
    <cfRule type="cellIs" dxfId="3272" priority="1878" operator="equal">
      <formula>"AD"</formula>
    </cfRule>
  </conditionalFormatting>
  <conditionalFormatting sqref="AD7:AE11 AG7:AH8 AJ8:AK8">
    <cfRule type="expression" dxfId="3271" priority="2251">
      <formula>MID(AD7,1,2)="AD"</formula>
    </cfRule>
  </conditionalFormatting>
  <conditionalFormatting sqref="AG9:AI9">
    <cfRule type="cellIs" dxfId="3270" priority="2988" operator="equal">
      <formula>"FALTA"</formula>
    </cfRule>
    <cfRule type="expression" dxfId="3269" priority="2991">
      <formula>MID(AG9,1,2)="AD"</formula>
    </cfRule>
    <cfRule type="cellIs" dxfId="3268" priority="2986" operator="equal">
      <formula>"AF"</formula>
    </cfRule>
    <cfRule type="cellIs" dxfId="3267" priority="2985" operator="equal">
      <formula>"D"</formula>
    </cfRule>
    <cfRule type="cellIs" dxfId="3266" priority="2984" operator="equal">
      <formula>"V"</formula>
    </cfRule>
    <cfRule type="cellIs" dxfId="3265" priority="2983" operator="equal">
      <formula>"F"</formula>
    </cfRule>
    <cfRule type="cellIs" dxfId="3264" priority="2982" operator="equal">
      <formula>"DM"</formula>
    </cfRule>
    <cfRule type="cellIs" dxfId="3263" priority="2981" operator="equal">
      <formula>"DESC-PERM"</formula>
    </cfRule>
    <cfRule type="cellIs" dxfId="3262" priority="2987" operator="equal">
      <formula>"AN"</formula>
    </cfRule>
  </conditionalFormatting>
  <conditionalFormatting sqref="AG10:AI10">
    <cfRule type="expression" dxfId="3261" priority="2155">
      <formula>MID(AG10,1,2)="AD"</formula>
    </cfRule>
  </conditionalFormatting>
  <conditionalFormatting sqref="AG14:AI15">
    <cfRule type="cellIs" dxfId="3260" priority="4264" operator="equal">
      <formula>"V"</formula>
    </cfRule>
    <cfRule type="cellIs" dxfId="3259" priority="4266" operator="equal">
      <formula>"AF"</formula>
    </cfRule>
    <cfRule type="cellIs" dxfId="3258" priority="4267" operator="equal">
      <formula>"AN"</formula>
    </cfRule>
    <cfRule type="cellIs" dxfId="3257" priority="4268" operator="equal">
      <formula>"FALTA"</formula>
    </cfRule>
    <cfRule type="cellIs" dxfId="3256" priority="4262" operator="equal">
      <formula>"DM"</formula>
    </cfRule>
    <cfRule type="cellIs" dxfId="3255" priority="4261" operator="equal">
      <formula>"DESC-PERM"</formula>
    </cfRule>
    <cfRule type="cellIs" dxfId="3254" priority="4263" operator="equal">
      <formula>"F"</formula>
    </cfRule>
    <cfRule type="cellIs" dxfId="3253" priority="4265" operator="equal">
      <formula>"D"</formula>
    </cfRule>
  </conditionalFormatting>
  <conditionalFormatting sqref="AG29:AI31">
    <cfRule type="expression" priority="2833">
      <formula>MID(,1,2)="AD"</formula>
    </cfRule>
  </conditionalFormatting>
  <conditionalFormatting sqref="AG10:AK11">
    <cfRule type="cellIs" dxfId="3252" priority="2148" operator="equal">
      <formula>"V"</formula>
    </cfRule>
    <cfRule type="cellIs" dxfId="3251" priority="2147" operator="equal">
      <formula>"F"</formula>
    </cfRule>
    <cfRule type="cellIs" dxfId="3250" priority="2146" operator="equal">
      <formula>"DM"</formula>
    </cfRule>
    <cfRule type="cellIs" dxfId="3249" priority="2145" operator="equal">
      <formula>"DESC-PERM"</formula>
    </cfRule>
    <cfRule type="cellIs" dxfId="3248" priority="2150" operator="equal">
      <formula>"AF"</formula>
    </cfRule>
    <cfRule type="cellIs" dxfId="3247" priority="2152" operator="equal">
      <formula>"FALTA"</formula>
    </cfRule>
    <cfRule type="cellIs" dxfId="3246" priority="2151" operator="equal">
      <formula>"AN"</formula>
    </cfRule>
    <cfRule type="cellIs" dxfId="3245" priority="2149" operator="equal">
      <formula>"D"</formula>
    </cfRule>
  </conditionalFormatting>
  <conditionalFormatting sqref="AG14:AK15 U16:V16 X16:AB16 AG16:AH16 AJ16:AK16">
    <cfRule type="expression" priority="5909">
      <formula>MID(,1,2)="AD"</formula>
    </cfRule>
  </conditionalFormatting>
  <conditionalFormatting sqref="AG14:AK15 AG16:AH16 AJ16:AK16">
    <cfRule type="cellIs" dxfId="3244" priority="5908" operator="equal">
      <formula>"AD"</formula>
    </cfRule>
  </conditionalFormatting>
  <conditionalFormatting sqref="AG14:AK15 AI20:AK20 AG17:AK18 AG16:AH16 AJ16:AK16">
    <cfRule type="expression" dxfId="3243" priority="4615">
      <formula>MID(AG14,1,2)="AD"</formula>
    </cfRule>
  </conditionalFormatting>
  <conditionalFormatting sqref="AG17:AK18 AG20:AK20 AG16:AH16 AJ16:AK16">
    <cfRule type="cellIs" dxfId="3242" priority="4612" operator="equal">
      <formula>"AF"</formula>
    </cfRule>
    <cfRule type="cellIs" dxfId="3241" priority="4607" operator="equal">
      <formula>"DESC-PERM"</formula>
    </cfRule>
    <cfRule type="cellIs" dxfId="3240" priority="4608" operator="equal">
      <formula>"DM"</formula>
    </cfRule>
    <cfRule type="cellIs" dxfId="3239" priority="4609" operator="equal">
      <formula>"F"</formula>
    </cfRule>
    <cfRule type="cellIs" dxfId="3238" priority="4610" operator="equal">
      <formula>"V"</formula>
    </cfRule>
    <cfRule type="cellIs" dxfId="3237" priority="4611" operator="equal">
      <formula>"D"</formula>
    </cfRule>
    <cfRule type="cellIs" dxfId="3236" priority="4613" operator="equal">
      <formula>"AN"</formula>
    </cfRule>
    <cfRule type="cellIs" dxfId="3235" priority="4614" operator="equal">
      <formula>"FALTA"</formula>
    </cfRule>
  </conditionalFormatting>
  <conditionalFormatting sqref="AG28:AK29">
    <cfRule type="cellIs" dxfId="3234" priority="1796" operator="equal">
      <formula>"FALTA"</formula>
    </cfRule>
    <cfRule type="expression" dxfId="3233" priority="1799">
      <formula>MID(AG28,1,2)="AD"</formula>
    </cfRule>
    <cfRule type="cellIs" dxfId="3232" priority="1789" operator="equal">
      <formula>"DESC-PERM"</formula>
    </cfRule>
    <cfRule type="cellIs" dxfId="3231" priority="1791" operator="equal">
      <formula>"F"</formula>
    </cfRule>
    <cfRule type="cellIs" dxfId="3230" priority="1790" operator="equal">
      <formula>"DM"</formula>
    </cfRule>
    <cfRule type="cellIs" dxfId="3229" priority="1792" operator="equal">
      <formula>"V"</formula>
    </cfRule>
    <cfRule type="cellIs" dxfId="3228" priority="1793" operator="equal">
      <formula>"D"</formula>
    </cfRule>
    <cfRule type="cellIs" dxfId="3227" priority="1794" operator="equal">
      <formula>"AF"</formula>
    </cfRule>
    <cfRule type="cellIs" dxfId="3226" priority="1795" operator="equal">
      <formula>"AN"</formula>
    </cfRule>
  </conditionalFormatting>
  <conditionalFormatting sqref="AG30:AK30">
    <cfRule type="expression" dxfId="3225" priority="4482">
      <formula>MID(AG30,1,2)="AD"</formula>
    </cfRule>
  </conditionalFormatting>
  <conditionalFormatting sqref="AG31:AK31">
    <cfRule type="expression" dxfId="3224" priority="2834">
      <formula>MID(AG31,1,2)="AD"</formula>
    </cfRule>
  </conditionalFormatting>
  <conditionalFormatting sqref="AG17:AL18 AG20:AL20">
    <cfRule type="expression" priority="4591">
      <formula>MID(,1,2)="AD"</formula>
    </cfRule>
    <cfRule type="cellIs" dxfId="3223" priority="4593" operator="equal">
      <formula>"AD"</formula>
    </cfRule>
  </conditionalFormatting>
  <conditionalFormatting sqref="AG24:AL24">
    <cfRule type="expression" priority="3032">
      <formula>MID(,1,2)="AD"</formula>
    </cfRule>
    <cfRule type="cellIs" dxfId="3222" priority="3034" operator="equal">
      <formula>"AD"</formula>
    </cfRule>
  </conditionalFormatting>
  <conditionalFormatting sqref="AG13:AN13">
    <cfRule type="cellIs" dxfId="3221" priority="2682" operator="equal">
      <formula>"AF"</formula>
    </cfRule>
    <cfRule type="cellIs" dxfId="3220" priority="2681" operator="equal">
      <formula>"D"</formula>
    </cfRule>
    <cfRule type="cellIs" dxfId="3219" priority="2680" operator="equal">
      <formula>"V"</formula>
    </cfRule>
    <cfRule type="cellIs" dxfId="3218" priority="2679" operator="equal">
      <formula>"F"</formula>
    </cfRule>
    <cfRule type="cellIs" dxfId="3217" priority="2678" operator="equal">
      <formula>"DM"</formula>
    </cfRule>
    <cfRule type="cellIs" dxfId="3216" priority="2677" operator="equal">
      <formula>"DESC-PERM"</formula>
    </cfRule>
    <cfRule type="cellIs" dxfId="3215" priority="2684" operator="equal">
      <formula>"FALTA"</formula>
    </cfRule>
    <cfRule type="cellIs" dxfId="3214" priority="2683" operator="equal">
      <formula>"AN"</formula>
    </cfRule>
  </conditionalFormatting>
  <conditionalFormatting sqref="AG27:AQ27">
    <cfRule type="expression" dxfId="3213" priority="4843">
      <formula>MID(AG27,1,2)="AD"</formula>
    </cfRule>
  </conditionalFormatting>
  <conditionalFormatting sqref="AG9:AW9 AJ10:AK10">
    <cfRule type="cellIs" dxfId="3212" priority="2979" operator="equal">
      <formula>"AD"</formula>
    </cfRule>
  </conditionalFormatting>
  <conditionalFormatting sqref="AG21:AW21 AG22:AQ22 AS22:AW22">
    <cfRule type="cellIs" dxfId="3211" priority="5123" operator="equal">
      <formula>"DESC-PERM"</formula>
    </cfRule>
    <cfRule type="cellIs" dxfId="3210" priority="5125" operator="equal">
      <formula>"F"</formula>
    </cfRule>
    <cfRule type="cellIs" dxfId="3209" priority="5124" operator="equal">
      <formula>"DM"</formula>
    </cfRule>
    <cfRule type="cellIs" dxfId="3208" priority="5129" operator="equal">
      <formula>"AN"</formula>
    </cfRule>
    <cfRule type="cellIs" dxfId="3207" priority="5126" operator="equal">
      <formula>"V"</formula>
    </cfRule>
    <cfRule type="cellIs" dxfId="3206" priority="5127" operator="equal">
      <formula>"D"</formula>
    </cfRule>
    <cfRule type="cellIs" dxfId="3205" priority="5128" operator="equal">
      <formula>"AF"</formula>
    </cfRule>
    <cfRule type="cellIs" dxfId="3204" priority="5130" operator="equal">
      <formula>"FALTA"</formula>
    </cfRule>
  </conditionalFormatting>
  <conditionalFormatting sqref="AG21:AW22 AO24:AW24">
    <cfRule type="expression" priority="2747">
      <formula>MID(,1,2)="AD"</formula>
    </cfRule>
    <cfRule type="cellIs" dxfId="3203" priority="2749" operator="equal">
      <formula>"AD"</formula>
    </cfRule>
  </conditionalFormatting>
  <conditionalFormatting sqref="AG25:AW27">
    <cfRule type="expression" priority="2653">
      <formula>MID(,1,2)="AD"</formula>
    </cfRule>
    <cfRule type="cellIs" dxfId="3202" priority="2651" operator="equal">
      <formula>"AD"</formula>
    </cfRule>
  </conditionalFormatting>
  <conditionalFormatting sqref="AG30:AW30">
    <cfRule type="cellIs" dxfId="3201" priority="2707" operator="equal">
      <formula>"AD"</formula>
    </cfRule>
    <cfRule type="expression" priority="2705">
      <formula>MID(,1,2)="AD"</formula>
    </cfRule>
  </conditionalFormatting>
  <conditionalFormatting sqref="AI9">
    <cfRule type="expression" dxfId="3200" priority="3414">
      <formula>MID(AI9,1,2)="AD"</formula>
    </cfRule>
  </conditionalFormatting>
  <conditionalFormatting sqref="AI10:AI15">
    <cfRule type="cellIs" dxfId="3199" priority="2153" operator="equal">
      <formula>"AD"</formula>
    </cfRule>
    <cfRule type="expression" priority="2154">
      <formula>MID(,1,2)="AD"</formula>
    </cfRule>
  </conditionalFormatting>
  <conditionalFormatting sqref="AI11:AI13">
    <cfRule type="cellIs" dxfId="3198" priority="5511" operator="equal">
      <formula>"DM"</formula>
    </cfRule>
    <cfRule type="cellIs" dxfId="3197" priority="5512" operator="equal">
      <formula>"F"</formula>
    </cfRule>
    <cfRule type="cellIs" dxfId="3196" priority="5513" operator="equal">
      <formula>"V"</formula>
    </cfRule>
    <cfRule type="cellIs" dxfId="3195" priority="5514" operator="equal">
      <formula>"D"</formula>
    </cfRule>
    <cfRule type="cellIs" dxfId="3194" priority="5515" operator="equal">
      <formula>"AF"</formula>
    </cfRule>
    <cfRule type="cellIs" dxfId="3193" priority="5516" operator="equal">
      <formula>"AN"</formula>
    </cfRule>
    <cfRule type="cellIs" dxfId="3192" priority="5517" operator="equal">
      <formula>"FALTA"</formula>
    </cfRule>
    <cfRule type="expression" dxfId="3191" priority="5518">
      <formula>MID(AI11,1,2)="AD"</formula>
    </cfRule>
    <cfRule type="cellIs" dxfId="3190" priority="5519" operator="equal">
      <formula>"DESC-PERM"</formula>
    </cfRule>
    <cfRule type="cellIs" dxfId="3189" priority="5520" operator="equal">
      <formula>"DM"</formula>
    </cfRule>
    <cfRule type="cellIs" dxfId="3188" priority="5521" operator="equal">
      <formula>"F"</formula>
    </cfRule>
    <cfRule type="cellIs" dxfId="3187" priority="5523" operator="equal">
      <formula>"D"</formula>
    </cfRule>
    <cfRule type="cellIs" dxfId="3186" priority="5524" operator="equal">
      <formula>"AF"</formula>
    </cfRule>
    <cfRule type="cellIs" dxfId="3185" priority="5525" operator="equal">
      <formula>"AN"</formula>
    </cfRule>
    <cfRule type="cellIs" dxfId="3184" priority="5526" operator="equal">
      <formula>"FALTA"</formula>
    </cfRule>
    <cfRule type="cellIs" dxfId="3183" priority="5522" operator="equal">
      <formula>"V"</formula>
    </cfRule>
    <cfRule type="cellIs" dxfId="3182" priority="5510" operator="equal">
      <formula>"DESC-PERM"</formula>
    </cfRule>
  </conditionalFormatting>
  <conditionalFormatting sqref="AI11:AI15">
    <cfRule type="expression" dxfId="3181" priority="4270">
      <formula>MID(AI11,1,2)="AD"</formula>
    </cfRule>
  </conditionalFormatting>
  <conditionalFormatting sqref="AI14:AI15">
    <cfRule type="cellIs" dxfId="3180" priority="3228" operator="equal">
      <formula>"DM"</formula>
    </cfRule>
    <cfRule type="cellIs" dxfId="3179" priority="3232" operator="equal">
      <formula>"AF"</formula>
    </cfRule>
    <cfRule type="cellIs" dxfId="3178" priority="3231" operator="equal">
      <formula>"D"</formula>
    </cfRule>
    <cfRule type="cellIs" dxfId="3177" priority="3230" operator="equal">
      <formula>"V"</formula>
    </cfRule>
    <cfRule type="cellIs" dxfId="3176" priority="3229" operator="equal">
      <formula>"F"</formula>
    </cfRule>
    <cfRule type="expression" dxfId="3175" priority="3235">
      <formula>MID(AI14,1,2)="AD"</formula>
    </cfRule>
    <cfRule type="cellIs" dxfId="3174" priority="4257" operator="equal">
      <formula>"AF"</formula>
    </cfRule>
    <cfRule type="cellIs" dxfId="3173" priority="3234" operator="equal">
      <formula>"FALTA"</formula>
    </cfRule>
    <cfRule type="expression" dxfId="3172" priority="4260">
      <formula>MID(AI14,1,2)="AD"</formula>
    </cfRule>
    <cfRule type="cellIs" dxfId="3171" priority="4259" operator="equal">
      <formula>"FALTA"</formula>
    </cfRule>
    <cfRule type="cellIs" dxfId="3170" priority="4258" operator="equal">
      <formula>"AN"</formula>
    </cfRule>
    <cfRule type="cellIs" dxfId="3169" priority="3227" operator="equal">
      <formula>"DESC-PERM"</formula>
    </cfRule>
    <cfRule type="cellIs" dxfId="3168" priority="3233" operator="equal">
      <formula>"AN"</formula>
    </cfRule>
    <cfRule type="cellIs" dxfId="3167" priority="4256" operator="equal">
      <formula>"D"</formula>
    </cfRule>
    <cfRule type="cellIs" dxfId="3166" priority="4255" operator="equal">
      <formula>"V"</formula>
    </cfRule>
    <cfRule type="cellIs" dxfId="3165" priority="4254" operator="equal">
      <formula>"F"</formula>
    </cfRule>
    <cfRule type="cellIs" dxfId="3164" priority="4253" operator="equal">
      <formula>"DM"</formula>
    </cfRule>
    <cfRule type="cellIs" dxfId="3163" priority="4252" operator="equal">
      <formula>"DESC-PERM"</formula>
    </cfRule>
  </conditionalFormatting>
  <conditionalFormatting sqref="AI17:AI20">
    <cfRule type="expression" dxfId="3162" priority="1981">
      <formula>MID(AI17,1,2)="AD"</formula>
    </cfRule>
    <cfRule type="cellIs" dxfId="3161" priority="1974" operator="equal">
      <formula>"V"</formula>
    </cfRule>
    <cfRule type="cellIs" dxfId="3160" priority="1975" operator="equal">
      <formula>"D"</formula>
    </cfRule>
    <cfRule type="cellIs" dxfId="3159" priority="1976" operator="equal">
      <formula>"AF"</formula>
    </cfRule>
    <cfRule type="cellIs" dxfId="3158" priority="1977" operator="equal">
      <formula>"AN"</formula>
    </cfRule>
    <cfRule type="cellIs" dxfId="3157" priority="1971" operator="equal">
      <formula>"DESC-PERM"</formula>
    </cfRule>
    <cfRule type="cellIs" dxfId="3156" priority="1972" operator="equal">
      <formula>"DM"</formula>
    </cfRule>
    <cfRule type="cellIs" dxfId="3155" priority="1978" operator="equal">
      <formula>"FALTA"</formula>
    </cfRule>
    <cfRule type="cellIs" dxfId="3154" priority="1973" operator="equal">
      <formula>"F"</formula>
    </cfRule>
  </conditionalFormatting>
  <conditionalFormatting sqref="AI24">
    <cfRule type="expression" dxfId="3153" priority="3056">
      <formula>MID(AI24,1,2)="AD"</formula>
    </cfRule>
    <cfRule type="cellIs" dxfId="3152" priority="3055" operator="equal">
      <formula>"FALTA"</formula>
    </cfRule>
    <cfRule type="cellIs" dxfId="3151" priority="3054" operator="equal">
      <formula>"AN"</formula>
    </cfRule>
    <cfRule type="cellIs" dxfId="3150" priority="3053" operator="equal">
      <formula>"AF"</formula>
    </cfRule>
    <cfRule type="cellIs" dxfId="3149" priority="3052" operator="equal">
      <formula>"D"</formula>
    </cfRule>
    <cfRule type="cellIs" dxfId="3148" priority="3051" operator="equal">
      <formula>"V"</formula>
    </cfRule>
    <cfRule type="cellIs" dxfId="3147" priority="3050" operator="equal">
      <formula>"F"</formula>
    </cfRule>
    <cfRule type="cellIs" dxfId="3146" priority="3049" operator="equal">
      <formula>"DM"</formula>
    </cfRule>
    <cfRule type="cellIs" dxfId="3145" priority="3048" operator="equal">
      <formula>"DESC-PERM"</formula>
    </cfRule>
  </conditionalFormatting>
  <conditionalFormatting sqref="AI26">
    <cfRule type="cellIs" dxfId="3144" priority="2841" operator="equal">
      <formula>"AF"</formula>
    </cfRule>
    <cfRule type="cellIs" dxfId="3143" priority="2843" operator="equal">
      <formula>"FALTA"</formula>
    </cfRule>
    <cfRule type="cellIs" dxfId="3142" priority="2842" operator="equal">
      <formula>"AN"</formula>
    </cfRule>
    <cfRule type="cellIs" dxfId="3141" priority="2836" operator="equal">
      <formula>"DESC-PERM"</formula>
    </cfRule>
    <cfRule type="cellIs" dxfId="3140" priority="2837" operator="equal">
      <formula>"DM"</formula>
    </cfRule>
    <cfRule type="cellIs" dxfId="3139" priority="2838" operator="equal">
      <formula>"F"</formula>
    </cfRule>
    <cfRule type="cellIs" dxfId="3138" priority="2839" operator="equal">
      <formula>"V"</formula>
    </cfRule>
    <cfRule type="cellIs" dxfId="3137" priority="2840" operator="equal">
      <formula>"D"</formula>
    </cfRule>
  </conditionalFormatting>
  <conditionalFormatting sqref="AI28:AI31">
    <cfRule type="cellIs" dxfId="3136" priority="1797" operator="equal">
      <formula>"AD"</formula>
    </cfRule>
  </conditionalFormatting>
  <conditionalFormatting sqref="AI29:AI30">
    <cfRule type="expression" dxfId="3135" priority="3829">
      <formula>MID(AI29,1,2)="AD"</formula>
    </cfRule>
    <cfRule type="cellIs" dxfId="3134" priority="3825" operator="equal">
      <formula>"D"</formula>
    </cfRule>
    <cfRule type="cellIs" dxfId="3133" priority="3824" operator="equal">
      <formula>"V"</formula>
    </cfRule>
    <cfRule type="cellIs" dxfId="3132" priority="3823" operator="equal">
      <formula>"F"</formula>
    </cfRule>
    <cfRule type="cellIs" dxfId="3131" priority="3822" operator="equal">
      <formula>"DM"</formula>
    </cfRule>
    <cfRule type="cellIs" dxfId="3130" priority="3821" operator="equal">
      <formula>"DESC-PERM"</formula>
    </cfRule>
    <cfRule type="cellIs" dxfId="3129" priority="3828" operator="equal">
      <formula>"FALTA"</formula>
    </cfRule>
    <cfRule type="cellIs" dxfId="3128" priority="3826" operator="equal">
      <formula>"AF"</formula>
    </cfRule>
    <cfRule type="cellIs" dxfId="3127" priority="3827" operator="equal">
      <formula>"AN"</formula>
    </cfRule>
  </conditionalFormatting>
  <conditionalFormatting sqref="AI30">
    <cfRule type="cellIs" dxfId="3126" priority="4474" operator="equal">
      <formula>"DESC-PERM"</formula>
    </cfRule>
    <cfRule type="cellIs" dxfId="3125" priority="4475" operator="equal">
      <formula>"DM"</formula>
    </cfRule>
    <cfRule type="cellIs" dxfId="3124" priority="4476" operator="equal">
      <formula>"F"</formula>
    </cfRule>
    <cfRule type="cellIs" dxfId="3123" priority="4477" operator="equal">
      <formula>"V"</formula>
    </cfRule>
    <cfRule type="cellIs" dxfId="3122" priority="4478" operator="equal">
      <formula>"D"</formula>
    </cfRule>
    <cfRule type="cellIs" dxfId="3121" priority="4479" operator="equal">
      <formula>"AF"</formula>
    </cfRule>
    <cfRule type="cellIs" dxfId="3120" priority="4480" operator="equal">
      <formula>"AN"</formula>
    </cfRule>
    <cfRule type="cellIs" dxfId="3119" priority="4481" operator="equal">
      <formula>"FALTA"</formula>
    </cfRule>
  </conditionalFormatting>
  <conditionalFormatting sqref="AI11:AK13">
    <cfRule type="cellIs" dxfId="3118" priority="2675" operator="equal">
      <formula>"AD"</formula>
    </cfRule>
  </conditionalFormatting>
  <conditionalFormatting sqref="AI12:AK12">
    <cfRule type="expression" dxfId="3117" priority="6120">
      <formula>MID(AI12,1,2)="AD"</formula>
    </cfRule>
  </conditionalFormatting>
  <conditionalFormatting sqref="AI13:AK13">
    <cfRule type="expression" dxfId="3116" priority="2695">
      <formula>MID(AI13,1,2)="AD"</formula>
    </cfRule>
  </conditionalFormatting>
  <conditionalFormatting sqref="AI24:AK24">
    <cfRule type="expression" dxfId="3115" priority="4035">
      <formula>MID(AI24,1,2)="AD"</formula>
    </cfRule>
  </conditionalFormatting>
  <conditionalFormatting sqref="AI26:AK26">
    <cfRule type="expression" dxfId="3114" priority="2845">
      <formula>MID(AI26,1,2)="AD"</formula>
    </cfRule>
  </conditionalFormatting>
  <conditionalFormatting sqref="AI25:AL25">
    <cfRule type="expression" dxfId="3113" priority="5756">
      <formula>MID(AI25,1,2)="AD"</formula>
    </cfRule>
  </conditionalFormatting>
  <conditionalFormatting sqref="AI9:AN9">
    <cfRule type="cellIs" dxfId="3112" priority="3406" operator="equal">
      <formula>"DESC-PERM"</formula>
    </cfRule>
    <cfRule type="cellIs" dxfId="3111" priority="3407" operator="equal">
      <formula>"DM"</formula>
    </cfRule>
    <cfRule type="cellIs" dxfId="3110" priority="3408" operator="equal">
      <formula>"F"</formula>
    </cfRule>
    <cfRule type="cellIs" dxfId="3109" priority="3409" operator="equal">
      <formula>"V"</formula>
    </cfRule>
    <cfRule type="cellIs" dxfId="3108" priority="3410" operator="equal">
      <formula>"D"</formula>
    </cfRule>
    <cfRule type="cellIs" dxfId="3107" priority="3412" operator="equal">
      <formula>"AN"</formula>
    </cfRule>
    <cfRule type="cellIs" dxfId="3106" priority="3413" operator="equal">
      <formula>"FALTA"</formula>
    </cfRule>
    <cfRule type="cellIs" dxfId="3105" priority="3411" operator="equal">
      <formula>"AF"</formula>
    </cfRule>
  </conditionalFormatting>
  <conditionalFormatting sqref="AI25:AN25">
    <cfRule type="cellIs" dxfId="3104" priority="5764" operator="equal">
      <formula>"FALTA"</formula>
    </cfRule>
    <cfRule type="cellIs" dxfId="3103" priority="5763" operator="equal">
      <formula>"AN"</formula>
    </cfRule>
    <cfRule type="cellIs" dxfId="3102" priority="5762" operator="equal">
      <formula>"AF"</formula>
    </cfRule>
    <cfRule type="cellIs" dxfId="3101" priority="5761" operator="equal">
      <formula>"D"</formula>
    </cfRule>
    <cfRule type="cellIs" dxfId="3100" priority="5760" operator="equal">
      <formula>"V"</formula>
    </cfRule>
    <cfRule type="cellIs" dxfId="3099" priority="5759" operator="equal">
      <formula>"F"</formula>
    </cfRule>
    <cfRule type="cellIs" dxfId="3098" priority="5758" operator="equal">
      <formula>"DM"</formula>
    </cfRule>
    <cfRule type="cellIs" dxfId="3097" priority="5757" operator="equal">
      <formula>"DESC-PERM"</formula>
    </cfRule>
  </conditionalFormatting>
  <conditionalFormatting sqref="AI24:AO24">
    <cfRule type="cellIs" dxfId="3096" priority="3997" operator="equal">
      <formula>"V"</formula>
    </cfRule>
    <cfRule type="cellIs" dxfId="3095" priority="3998" operator="equal">
      <formula>"D"</formula>
    </cfRule>
    <cfRule type="cellIs" dxfId="3094" priority="4001" operator="equal">
      <formula>"FALTA"</formula>
    </cfRule>
    <cfRule type="cellIs" dxfId="3093" priority="4000" operator="equal">
      <formula>"AN"</formula>
    </cfRule>
    <cfRule type="cellIs" dxfId="3092" priority="3999" operator="equal">
      <formula>"AF"</formula>
    </cfRule>
    <cfRule type="cellIs" dxfId="3091" priority="3995" operator="equal">
      <formula>"DM"</formula>
    </cfRule>
    <cfRule type="cellIs" dxfId="3090" priority="3996" operator="equal">
      <formula>"F"</formula>
    </cfRule>
    <cfRule type="cellIs" dxfId="3089" priority="3994" operator="equal">
      <formula>"DESC-PERM"</formula>
    </cfRule>
  </conditionalFormatting>
  <conditionalFormatting sqref="AJ7:AK7">
    <cfRule type="expression" dxfId="3088" priority="3684">
      <formula>MID(AJ7,1,2)="AD"</formula>
    </cfRule>
  </conditionalFormatting>
  <conditionalFormatting sqref="AJ31:AK31 AM31:AW31">
    <cfRule type="expression" priority="5201">
      <formula>MID(,1,2)="AD"</formula>
    </cfRule>
  </conditionalFormatting>
  <conditionalFormatting sqref="AJ7:AK7 AM7:AN7">
    <cfRule type="cellIs" dxfId="3087" priority="3650" operator="equal">
      <formula>"FALTA"</formula>
    </cfRule>
    <cfRule type="cellIs" dxfId="3086" priority="3649" operator="equal">
      <formula>"AN"</formula>
    </cfRule>
    <cfRule type="cellIs" dxfId="3085" priority="3648" operator="equal">
      <formula>"AF"</formula>
    </cfRule>
    <cfRule type="cellIs" dxfId="3084" priority="3647" operator="equal">
      <formula>"D"</formula>
    </cfRule>
    <cfRule type="cellIs" dxfId="3083" priority="3646" operator="equal">
      <formula>"V"</formula>
    </cfRule>
    <cfRule type="cellIs" dxfId="3082" priority="3645" operator="equal">
      <formula>"F"</formula>
    </cfRule>
    <cfRule type="cellIs" dxfId="3081" priority="3644" operator="equal">
      <formula>"DM"</formula>
    </cfRule>
    <cfRule type="cellIs" dxfId="3080" priority="3643" operator="equal">
      <formula>"DESC-PERM"</formula>
    </cfRule>
  </conditionalFormatting>
  <conditionalFormatting sqref="AJ29:AU29 AR27">
    <cfRule type="cellIs" dxfId="3079" priority="2736" operator="equal">
      <formula>"AN"</formula>
    </cfRule>
    <cfRule type="cellIs" dxfId="3078" priority="2735" operator="equal">
      <formula>"AF"</formula>
    </cfRule>
    <cfRule type="cellIs" dxfId="3077" priority="2734" operator="equal">
      <formula>"D"</formula>
    </cfRule>
    <cfRule type="cellIs" dxfId="3076" priority="2733" operator="equal">
      <formula>"V"</formula>
    </cfRule>
    <cfRule type="cellIs" dxfId="3075" priority="2737" operator="equal">
      <formula>"FALTA"</formula>
    </cfRule>
    <cfRule type="cellIs" dxfId="3074" priority="2732" operator="equal">
      <formula>"F"</formula>
    </cfRule>
    <cfRule type="cellIs" dxfId="3073" priority="2731" operator="equal">
      <formula>"DM"</formula>
    </cfRule>
    <cfRule type="cellIs" dxfId="3072" priority="2730" operator="equal">
      <formula>"DESC-PERM"</formula>
    </cfRule>
  </conditionalFormatting>
  <conditionalFormatting sqref="AJ28:AW29">
    <cfRule type="cellIs" dxfId="3071" priority="1753" operator="equal">
      <formula>"AD"</formula>
    </cfRule>
    <cfRule type="expression" priority="1754">
      <formula>MID(,1,2)="AD"</formula>
    </cfRule>
  </conditionalFormatting>
  <conditionalFormatting sqref="AL8">
    <cfRule type="cellIs" dxfId="3070" priority="2474" operator="equal">
      <formula>"AF"</formula>
    </cfRule>
    <cfRule type="cellIs" dxfId="3069" priority="2476" operator="equal">
      <formula>"FALTA"</formula>
    </cfRule>
    <cfRule type="expression" dxfId="3068" priority="2468">
      <formula>MID(AL8,1,2)="AD"</formula>
    </cfRule>
    <cfRule type="cellIs" dxfId="3067" priority="2475" operator="equal">
      <formula>"AN"</formula>
    </cfRule>
    <cfRule type="cellIs" dxfId="3066" priority="2469" operator="equal">
      <formula>"DESC-PERM"</formula>
    </cfRule>
    <cfRule type="cellIs" dxfId="3065" priority="2470" operator="equal">
      <formula>"DM"</formula>
    </cfRule>
    <cfRule type="cellIs" dxfId="3064" priority="2471" operator="equal">
      <formula>"F"</formula>
    </cfRule>
    <cfRule type="cellIs" dxfId="3063" priority="2472" operator="equal">
      <formula>"V"</formula>
    </cfRule>
    <cfRule type="cellIs" dxfId="3062" priority="2473" operator="equal">
      <formula>"D"</formula>
    </cfRule>
    <cfRule type="expression" dxfId="3061" priority="2477">
      <formula>MID(AL8,1,2)="AD"</formula>
    </cfRule>
  </conditionalFormatting>
  <conditionalFormatting sqref="AL8:AL9">
    <cfRule type="expression" dxfId="3060" priority="3391">
      <formula>MID(AL8,1,2)="AD"</formula>
    </cfRule>
    <cfRule type="cellIs" dxfId="3059" priority="2483" operator="equal">
      <formula>"AF"</formula>
    </cfRule>
    <cfRule type="cellIs" dxfId="3058" priority="2485" operator="equal">
      <formula>"FALTA"</formula>
    </cfRule>
    <cfRule type="cellIs" dxfId="3057" priority="2478" operator="equal">
      <formula>"DESC-PERM"</formula>
    </cfRule>
    <cfRule type="cellIs" dxfId="3056" priority="2484" operator="equal">
      <formula>"AN"</formula>
    </cfRule>
    <cfRule type="cellIs" dxfId="3055" priority="2479" operator="equal">
      <formula>"DM"</formula>
    </cfRule>
    <cfRule type="cellIs" dxfId="3054" priority="2480" operator="equal">
      <formula>"F"</formula>
    </cfRule>
    <cfRule type="cellIs" dxfId="3053" priority="2481" operator="equal">
      <formula>"V"</formula>
    </cfRule>
    <cfRule type="cellIs" dxfId="3052" priority="2482" operator="equal">
      <formula>"D"</formula>
    </cfRule>
  </conditionalFormatting>
  <conditionalFormatting sqref="AL10:AL15">
    <cfRule type="cellIs" dxfId="3051" priority="2142" operator="equal">
      <formula>"AD"</formula>
    </cfRule>
    <cfRule type="expression" priority="2143">
      <formula>MID(,1,2)="AD"</formula>
    </cfRule>
  </conditionalFormatting>
  <conditionalFormatting sqref="AL11:AL15">
    <cfRule type="expression" dxfId="3050" priority="4197">
      <formula>MID(AL11,1,2)="AD"</formula>
    </cfRule>
    <cfRule type="cellIs" dxfId="3049" priority="4188" operator="equal">
      <formula>"DESC-PERM"</formula>
    </cfRule>
    <cfRule type="cellIs" dxfId="3048" priority="4195" operator="equal">
      <formula>"FALTA"</formula>
    </cfRule>
    <cfRule type="cellIs" dxfId="3047" priority="4193" operator="equal">
      <formula>"AF"</formula>
    </cfRule>
    <cfRule type="expression" dxfId="3046" priority="3212">
      <formula>MID(AL11,1,2)="AD"</formula>
    </cfRule>
    <cfRule type="cellIs" dxfId="3045" priority="4189" operator="equal">
      <formula>"DM"</formula>
    </cfRule>
    <cfRule type="cellIs" dxfId="3044" priority="4194" operator="equal">
      <formula>"AN"</formula>
    </cfRule>
    <cfRule type="cellIs" dxfId="3043" priority="4192" operator="equal">
      <formula>"D"</formula>
    </cfRule>
    <cfRule type="cellIs" dxfId="3042" priority="4191" operator="equal">
      <formula>"V"</formula>
    </cfRule>
    <cfRule type="cellIs" dxfId="3041" priority="4190" operator="equal">
      <formula>"F"</formula>
    </cfRule>
  </conditionalFormatting>
  <conditionalFormatting sqref="AL14:AL15">
    <cfRule type="cellIs" dxfId="3040" priority="3205" operator="equal">
      <formula>"F"</formula>
    </cfRule>
    <cfRule type="cellIs" dxfId="3039" priority="4184" operator="equal">
      <formula>"AF"</formula>
    </cfRule>
    <cfRule type="cellIs" dxfId="3038" priority="4183" operator="equal">
      <formula>"D"</formula>
    </cfRule>
    <cfRule type="cellIs" dxfId="3037" priority="4182" operator="equal">
      <formula>"V"</formula>
    </cfRule>
    <cfRule type="cellIs" dxfId="3036" priority="4181" operator="equal">
      <formula>"F"</formula>
    </cfRule>
    <cfRule type="cellIs" dxfId="3035" priority="4180" operator="equal">
      <formula>"DM"</formula>
    </cfRule>
    <cfRule type="cellIs" dxfId="3034" priority="4179" operator="equal">
      <formula>"DESC-PERM"</formula>
    </cfRule>
    <cfRule type="cellIs" dxfId="3033" priority="3203" operator="equal">
      <formula>"DESC-PERM"</formula>
    </cfRule>
    <cfRule type="cellIs" dxfId="3032" priority="3204" operator="equal">
      <formula>"DM"</formula>
    </cfRule>
    <cfRule type="cellIs" dxfId="3031" priority="3210" operator="equal">
      <formula>"FALTA"</formula>
    </cfRule>
    <cfRule type="cellIs" dxfId="3030" priority="3206" operator="equal">
      <formula>"V"</formula>
    </cfRule>
    <cfRule type="expression" dxfId="3029" priority="4187">
      <formula>MID(AL14,1,2)="AD"</formula>
    </cfRule>
    <cfRule type="cellIs" dxfId="3028" priority="4186" operator="equal">
      <formula>"FALTA"</formula>
    </cfRule>
    <cfRule type="cellIs" dxfId="3027" priority="3208" operator="equal">
      <formula>"AF"</formula>
    </cfRule>
    <cfRule type="cellIs" dxfId="3026" priority="4185" operator="equal">
      <formula>"AN"</formula>
    </cfRule>
    <cfRule type="cellIs" dxfId="3025" priority="3207" operator="equal">
      <formula>"D"</formula>
    </cfRule>
    <cfRule type="cellIs" dxfId="3024" priority="3209" operator="equal">
      <formula>"AN"</formula>
    </cfRule>
  </conditionalFormatting>
  <conditionalFormatting sqref="AL17:AL20">
    <cfRule type="cellIs" dxfId="3023" priority="1965" operator="equal">
      <formula>"AF"</formula>
    </cfRule>
    <cfRule type="cellIs" dxfId="3022" priority="1964" operator="equal">
      <formula>"D"</formula>
    </cfRule>
    <cfRule type="cellIs" dxfId="3021" priority="1963" operator="equal">
      <formula>"V"</formula>
    </cfRule>
    <cfRule type="cellIs" dxfId="3020" priority="1961" operator="equal">
      <formula>"DM"</formula>
    </cfRule>
    <cfRule type="cellIs" dxfId="3019" priority="1960" operator="equal">
      <formula>"DESC-PERM"</formula>
    </cfRule>
    <cfRule type="cellIs" dxfId="3018" priority="1962" operator="equal">
      <formula>"F"</formula>
    </cfRule>
    <cfRule type="expression" dxfId="3017" priority="1970">
      <formula>MID(AL17,1,2)="AD"</formula>
    </cfRule>
    <cfRule type="cellIs" dxfId="3016" priority="1967" operator="equal">
      <formula>"FALTA"</formula>
    </cfRule>
    <cfRule type="cellIs" dxfId="3015" priority="1966" operator="equal">
      <formula>"AN"</formula>
    </cfRule>
  </conditionalFormatting>
  <conditionalFormatting sqref="AL24">
    <cfRule type="cellIs" dxfId="3014" priority="3030" operator="equal">
      <formula>"AN"</formula>
    </cfRule>
    <cfRule type="cellIs" dxfId="3013" priority="3024" operator="equal">
      <formula>"DESC-PERM"</formula>
    </cfRule>
    <cfRule type="cellIs" dxfId="3012" priority="3025" operator="equal">
      <formula>"DM"</formula>
    </cfRule>
    <cfRule type="expression" dxfId="3011" priority="3033">
      <formula>MID(AL24,1,2)="AD"</formula>
    </cfRule>
    <cfRule type="cellIs" dxfId="3010" priority="3026" operator="equal">
      <formula>"F"</formula>
    </cfRule>
    <cfRule type="cellIs" dxfId="3009" priority="3031" operator="equal">
      <formula>"FALTA"</formula>
    </cfRule>
    <cfRule type="cellIs" dxfId="3008" priority="3027" operator="equal">
      <formula>"V"</formula>
    </cfRule>
    <cfRule type="cellIs" dxfId="3007" priority="3028" operator="equal">
      <formula>"D"</formula>
    </cfRule>
    <cfRule type="cellIs" dxfId="3006" priority="3029" operator="equal">
      <formula>"AF"</formula>
    </cfRule>
  </conditionalFormatting>
  <conditionalFormatting sqref="AL26">
    <cfRule type="expression" dxfId="3005" priority="2823">
      <formula>MID(AL26,1,2)="AD"</formula>
    </cfRule>
  </conditionalFormatting>
  <conditionalFormatting sqref="AL30:AL31">
    <cfRule type="cellIs" dxfId="3004" priority="2810" operator="equal">
      <formula>"FALTA"</formula>
    </cfRule>
    <cfRule type="cellIs" dxfId="3003" priority="2809" operator="equal">
      <formula>"AN"</formula>
    </cfRule>
    <cfRule type="cellIs" dxfId="3002" priority="2808" operator="equal">
      <formula>"AF"</formula>
    </cfRule>
    <cfRule type="cellIs" dxfId="3001" priority="2807" operator="equal">
      <formula>"D"</formula>
    </cfRule>
    <cfRule type="expression" dxfId="3000" priority="2812">
      <formula>MID(AL30,1,2)="AD"</formula>
    </cfRule>
    <cfRule type="expression" priority="2811">
      <formula>MID(,1,2)="AD"</formula>
    </cfRule>
    <cfRule type="cellIs" dxfId="2999" priority="2806" operator="equal">
      <formula>"V"</formula>
    </cfRule>
    <cfRule type="cellIs" dxfId="2998" priority="2805" operator="equal">
      <formula>"F"</formula>
    </cfRule>
    <cfRule type="cellIs" dxfId="2997" priority="2804" operator="equal">
      <formula>"DM"</formula>
    </cfRule>
    <cfRule type="cellIs" dxfId="2996" priority="2803" operator="equal">
      <formula>"DESC-PERM"</formula>
    </cfRule>
    <cfRule type="cellIs" dxfId="2995" priority="2802" operator="equal">
      <formula>"AD"</formula>
    </cfRule>
  </conditionalFormatting>
  <conditionalFormatting sqref="AL11:AN12">
    <cfRule type="cellIs" dxfId="2994" priority="5504" operator="equal">
      <formula>"AF"</formula>
    </cfRule>
    <cfRule type="cellIs" dxfId="2993" priority="5505" operator="equal">
      <formula>"AN"</formula>
    </cfRule>
    <cfRule type="cellIs" dxfId="2992" priority="5503" operator="equal">
      <formula>"D"</formula>
    </cfRule>
    <cfRule type="cellIs" dxfId="2991" priority="5502" operator="equal">
      <formula>"V"</formula>
    </cfRule>
    <cfRule type="cellIs" dxfId="2990" priority="5506" operator="equal">
      <formula>"FALTA"</formula>
    </cfRule>
    <cfRule type="cellIs" dxfId="2989" priority="5499" operator="equal">
      <formula>"DESC-PERM"</formula>
    </cfRule>
    <cfRule type="cellIs" dxfId="2988" priority="5500" operator="equal">
      <formula>"DM"</formula>
    </cfRule>
    <cfRule type="cellIs" dxfId="2987" priority="5501" operator="equal">
      <formula>"F"</formula>
    </cfRule>
  </conditionalFormatting>
  <conditionalFormatting sqref="AL26:AN26">
    <cfRule type="cellIs" dxfId="2986" priority="2818" operator="equal">
      <formula>"D"</formula>
    </cfRule>
    <cfRule type="cellIs" dxfId="2985" priority="2816" operator="equal">
      <formula>"F"</formula>
    </cfRule>
    <cfRule type="cellIs" dxfId="2984" priority="2815" operator="equal">
      <formula>"DM"</formula>
    </cfRule>
    <cfRule type="cellIs" dxfId="2983" priority="2814" operator="equal">
      <formula>"DESC-PERM"</formula>
    </cfRule>
    <cfRule type="cellIs" dxfId="2982" priority="2817" operator="equal">
      <formula>"V"</formula>
    </cfRule>
    <cfRule type="cellIs" dxfId="2981" priority="2820" operator="equal">
      <formula>"AN"</formula>
    </cfRule>
    <cfRule type="cellIs" dxfId="2980" priority="2819" operator="equal">
      <formula>"AF"</formula>
    </cfRule>
    <cfRule type="cellIs" dxfId="2979" priority="2821" operator="equal">
      <formula>"FALTA"</formula>
    </cfRule>
  </conditionalFormatting>
  <conditionalFormatting sqref="AL28:AN28">
    <cfRule type="expression" dxfId="2978" priority="1788">
      <formula>MID(AL28,1,2)="AD"</formula>
    </cfRule>
  </conditionalFormatting>
  <conditionalFormatting sqref="AL10:AO10">
    <cfRule type="cellIs" dxfId="2977" priority="2123" operator="equal">
      <formula>"DESC-PERM"</formula>
    </cfRule>
    <cfRule type="cellIs" dxfId="2976" priority="2127" operator="equal">
      <formula>"D"</formula>
    </cfRule>
    <cfRule type="cellIs" dxfId="2975" priority="2126" operator="equal">
      <formula>"V"</formula>
    </cfRule>
    <cfRule type="cellIs" dxfId="2974" priority="2124" operator="equal">
      <formula>"DM"</formula>
    </cfRule>
    <cfRule type="expression" dxfId="2973" priority="2133">
      <formula>MID(AL10,1,2)="AD"</formula>
    </cfRule>
    <cfRule type="cellIs" dxfId="2972" priority="2130" operator="equal">
      <formula>"FALTA"</formula>
    </cfRule>
    <cfRule type="cellIs" dxfId="2971" priority="2129" operator="equal">
      <formula>"AN"</formula>
    </cfRule>
    <cfRule type="cellIs" dxfId="2970" priority="2128" operator="equal">
      <formula>"AF"</formula>
    </cfRule>
    <cfRule type="cellIs" dxfId="2969" priority="2125" operator="equal">
      <formula>"F"</formula>
    </cfRule>
  </conditionalFormatting>
  <conditionalFormatting sqref="AL30:AO30">
    <cfRule type="cellIs" dxfId="2968" priority="4445" operator="equal">
      <formula>"D"</formula>
    </cfRule>
    <cfRule type="cellIs" dxfId="2967" priority="4444" operator="equal">
      <formula>"V"</formula>
    </cfRule>
    <cfRule type="cellIs" dxfId="2966" priority="4443" operator="equal">
      <formula>"F"</formula>
    </cfRule>
    <cfRule type="cellIs" dxfId="2965" priority="4441" operator="equal">
      <formula>"DESC-PERM"</formula>
    </cfRule>
    <cfRule type="cellIs" dxfId="2964" priority="4447" operator="equal">
      <formula>"AN"</formula>
    </cfRule>
    <cfRule type="cellIs" dxfId="2963" priority="4442" operator="equal">
      <formula>"DM"</formula>
    </cfRule>
    <cfRule type="cellIs" dxfId="2962" priority="4446" operator="equal">
      <formula>"AF"</formula>
    </cfRule>
    <cfRule type="cellIs" dxfId="2961" priority="4448" operator="equal">
      <formula>"FALTA"</formula>
    </cfRule>
  </conditionalFormatting>
  <conditionalFormatting sqref="AL27:AQ27">
    <cfRule type="cellIs" dxfId="2960" priority="4841" operator="equal">
      <formula>"AN"</formula>
    </cfRule>
    <cfRule type="cellIs" dxfId="2959" priority="4840" operator="equal">
      <formula>"AF"</formula>
    </cfRule>
    <cfRule type="cellIs" dxfId="2958" priority="4836" operator="equal">
      <formula>"DM"</formula>
    </cfRule>
    <cfRule type="cellIs" dxfId="2957" priority="4839" operator="equal">
      <formula>"D"</formula>
    </cfRule>
    <cfRule type="cellIs" dxfId="2956" priority="4838" operator="equal">
      <formula>"V"</formula>
    </cfRule>
    <cfRule type="cellIs" dxfId="2955" priority="4837" operator="equal">
      <formula>"F"</formula>
    </cfRule>
    <cfRule type="cellIs" dxfId="2954" priority="4835" operator="equal">
      <formula>"DESC-PERM"</formula>
    </cfRule>
    <cfRule type="cellIs" dxfId="2953" priority="4842" operator="equal">
      <formula>"FALTA"</formula>
    </cfRule>
  </conditionalFormatting>
  <conditionalFormatting sqref="AL28:AQ28">
    <cfRule type="cellIs" dxfId="2952" priority="1767" operator="equal">
      <formula>"DESC-PERM"</formula>
    </cfRule>
    <cfRule type="cellIs" dxfId="2951" priority="1772" operator="equal">
      <formula>"AF"</formula>
    </cfRule>
    <cfRule type="cellIs" dxfId="2950" priority="1774" operator="equal">
      <formula>"FALTA"</formula>
    </cfRule>
    <cfRule type="cellIs" dxfId="2949" priority="1773" operator="equal">
      <formula>"AN"</formula>
    </cfRule>
    <cfRule type="cellIs" dxfId="2948" priority="1771" operator="equal">
      <formula>"D"</formula>
    </cfRule>
    <cfRule type="cellIs" dxfId="2947" priority="1770" operator="equal">
      <formula>"V"</formula>
    </cfRule>
    <cfRule type="cellIs" dxfId="2946" priority="1769" operator="equal">
      <formula>"F"</formula>
    </cfRule>
    <cfRule type="cellIs" dxfId="2945" priority="1768" operator="equal">
      <formula>"DM"</formula>
    </cfRule>
  </conditionalFormatting>
  <conditionalFormatting sqref="AL29:AQ30">
    <cfRule type="expression" dxfId="2944" priority="4449">
      <formula>MID(AL29,1,2)="AD"</formula>
    </cfRule>
  </conditionalFormatting>
  <conditionalFormatting sqref="AL11:AW15 AL20:AN22 AL24:AN24 AL17:AW18 AM16:AN16 AP16:AQ16 AS16:AT16 AV16:AW16">
    <cfRule type="cellIs" dxfId="2943" priority="3158" operator="equal">
      <formula>"AD"</formula>
    </cfRule>
  </conditionalFormatting>
  <conditionalFormatting sqref="AM25:AN25 AP24:AQ25">
    <cfRule type="expression" dxfId="2942" priority="5866">
      <formula>MID(AM24,1,2)="AD"</formula>
    </cfRule>
  </conditionalFormatting>
  <conditionalFormatting sqref="AM10:AW10">
    <cfRule type="cellIs" dxfId="2941" priority="2109" operator="equal">
      <formula>"AD"</formula>
    </cfRule>
    <cfRule type="expression" priority="2110">
      <formula>MID(,1,2)="AD"</formula>
    </cfRule>
  </conditionalFormatting>
  <conditionalFormatting sqref="AO9">
    <cfRule type="expression" dxfId="2940" priority="2465">
      <formula>MID(AO9,1,2)="AD"</formula>
    </cfRule>
    <cfRule type="cellIs" dxfId="2939" priority="2464" operator="equal">
      <formula>"FALTA"</formula>
    </cfRule>
    <cfRule type="cellIs" dxfId="2938" priority="2462" operator="equal">
      <formula>"AF"</formula>
    </cfRule>
    <cfRule type="cellIs" dxfId="2937" priority="2461" operator="equal">
      <formula>"D"</formula>
    </cfRule>
    <cfRule type="cellIs" dxfId="2936" priority="2460" operator="equal">
      <formula>"V"</formula>
    </cfRule>
    <cfRule type="cellIs" dxfId="2935" priority="2459" operator="equal">
      <formula>"F"</formula>
    </cfRule>
    <cfRule type="cellIs" dxfId="2934" priority="2458" operator="equal">
      <formula>"DM"</formula>
    </cfRule>
    <cfRule type="cellIs" dxfId="2933" priority="2457" operator="equal">
      <formula>"DESC-PERM"</formula>
    </cfRule>
    <cfRule type="cellIs" dxfId="2932" priority="2463" operator="equal">
      <formula>"AN"</formula>
    </cfRule>
  </conditionalFormatting>
  <conditionalFormatting sqref="AO9">
    <cfRule type="cellIs" dxfId="2931" priority="3373" operator="equal">
      <formula>"DESC-PERM"</formula>
    </cfRule>
    <cfRule type="cellIs" dxfId="2930" priority="3378" operator="equal">
      <formula>"AF"</formula>
    </cfRule>
    <cfRule type="cellIs" dxfId="2929" priority="3377" operator="equal">
      <formula>"D"</formula>
    </cfRule>
    <cfRule type="cellIs" dxfId="2928" priority="3376" operator="equal">
      <formula>"V"</formula>
    </cfRule>
    <cfRule type="cellIs" dxfId="2927" priority="3375" operator="equal">
      <formula>"F"</formula>
    </cfRule>
    <cfRule type="cellIs" dxfId="2926" priority="3374" operator="equal">
      <formula>"DM"</formula>
    </cfRule>
    <cfRule type="cellIs" dxfId="2925" priority="3380" operator="equal">
      <formula>"FALTA"</formula>
    </cfRule>
    <cfRule type="expression" dxfId="2924" priority="3381">
      <formula>MID(AO9,1,2)="AD"</formula>
    </cfRule>
    <cfRule type="cellIs" dxfId="2923" priority="3379" operator="equal">
      <formula>"AN"</formula>
    </cfRule>
  </conditionalFormatting>
  <conditionalFormatting sqref="AO11:AO13">
    <cfRule type="cellIs" dxfId="2922" priority="5485" operator="equal">
      <formula>"FALTA"</formula>
    </cfRule>
    <cfRule type="cellIs" dxfId="2921" priority="5484" operator="equal">
      <formula>"AN"</formula>
    </cfRule>
    <cfRule type="cellIs" dxfId="2920" priority="5479" operator="equal">
      <formula>"DM"</formula>
    </cfRule>
    <cfRule type="cellIs" dxfId="2919" priority="5483" operator="equal">
      <formula>"AF"</formula>
    </cfRule>
    <cfRule type="cellIs" dxfId="2918" priority="5478" operator="equal">
      <formula>"DESC-PERM"</formula>
    </cfRule>
    <cfRule type="cellIs" dxfId="2917" priority="5480" operator="equal">
      <formula>"F"</formula>
    </cfRule>
    <cfRule type="cellIs" dxfId="2916" priority="5481" operator="equal">
      <formula>"V"</formula>
    </cfRule>
    <cfRule type="cellIs" dxfId="2915" priority="5482" operator="equal">
      <formula>"D"</formula>
    </cfRule>
  </conditionalFormatting>
  <conditionalFormatting sqref="AO11:AO15">
    <cfRule type="cellIs" dxfId="2914" priority="4239" operator="equal">
      <formula>"FALTA"</formula>
    </cfRule>
    <cfRule type="cellIs" dxfId="2913" priority="4237" operator="equal">
      <formula>"AF"</formula>
    </cfRule>
    <cfRule type="cellIs" dxfId="2912" priority="4238" operator="equal">
      <formula>"AN"</formula>
    </cfRule>
    <cfRule type="cellIs" dxfId="2911" priority="4235" operator="equal">
      <formula>"V"</formula>
    </cfRule>
    <cfRule type="cellIs" dxfId="2910" priority="4234" operator="equal">
      <formula>"F"</formula>
    </cfRule>
    <cfRule type="cellIs" dxfId="2909" priority="4233" operator="equal">
      <formula>"DM"</formula>
    </cfRule>
    <cfRule type="expression" dxfId="2908" priority="4240">
      <formula>MID(AO11,1,2)="AD"</formula>
    </cfRule>
    <cfRule type="cellIs" dxfId="2907" priority="4232" operator="equal">
      <formula>"DESC-PERM"</formula>
    </cfRule>
    <cfRule type="cellIs" dxfId="2906" priority="4236" operator="equal">
      <formula>"D"</formula>
    </cfRule>
  </conditionalFormatting>
  <conditionalFormatting sqref="AO14:AO15">
    <cfRule type="cellIs" dxfId="2905" priority="4216" operator="equal">
      <formula>"AF"</formula>
    </cfRule>
    <cfRule type="cellIs" dxfId="2904" priority="4214" operator="equal">
      <formula>"V"</formula>
    </cfRule>
    <cfRule type="cellIs" dxfId="2903" priority="4213" operator="equal">
      <formula>"F"</formula>
    </cfRule>
    <cfRule type="cellIs" dxfId="2902" priority="4212" operator="equal">
      <formula>"DM"</formula>
    </cfRule>
    <cfRule type="cellIs" dxfId="2901" priority="4211" operator="equal">
      <formula>"DESC-PERM"</formula>
    </cfRule>
    <cfRule type="cellIs" dxfId="2900" priority="4227" operator="equal">
      <formula>"FALTA"</formula>
    </cfRule>
    <cfRule type="cellIs" dxfId="2899" priority="3197" operator="equal">
      <formula>"V"</formula>
    </cfRule>
    <cfRule type="cellIs" dxfId="2898" priority="4222" operator="equal">
      <formula>"F"</formula>
    </cfRule>
    <cfRule type="cellIs" dxfId="2897" priority="4226" operator="equal">
      <formula>"AN"</formula>
    </cfRule>
    <cfRule type="expression" dxfId="2896" priority="4229">
      <formula>MID(AO14,1,2)="AD"</formula>
    </cfRule>
    <cfRule type="cellIs" dxfId="2895" priority="4215" operator="equal">
      <formula>"D"</formula>
    </cfRule>
    <cfRule type="expression" dxfId="2894" priority="3202">
      <formula>MID(AO14,1,2)="AD"</formula>
    </cfRule>
    <cfRule type="cellIs" dxfId="2893" priority="3201" operator="equal">
      <formula>"FALTA"</formula>
    </cfRule>
    <cfRule type="cellIs" dxfId="2892" priority="3200" operator="equal">
      <formula>"AN"</formula>
    </cfRule>
    <cfRule type="cellIs" dxfId="2891" priority="3199" operator="equal">
      <formula>"AF"</formula>
    </cfRule>
    <cfRule type="cellIs" dxfId="2890" priority="3198" operator="equal">
      <formula>"D"</formula>
    </cfRule>
    <cfRule type="cellIs" dxfId="2889" priority="4225" operator="equal">
      <formula>"AF"</formula>
    </cfRule>
    <cfRule type="cellIs" dxfId="2888" priority="3196" operator="equal">
      <formula>"F"</formula>
    </cfRule>
    <cfRule type="cellIs" dxfId="2887" priority="3195" operator="equal">
      <formula>"DM"</formula>
    </cfRule>
    <cfRule type="cellIs" dxfId="2886" priority="3194" operator="equal">
      <formula>"DESC-PERM"</formula>
    </cfRule>
    <cfRule type="cellIs" dxfId="2885" priority="4224" operator="equal">
      <formula>"D"</formula>
    </cfRule>
    <cfRule type="cellIs" dxfId="2884" priority="4223" operator="equal">
      <formula>"V"</formula>
    </cfRule>
    <cfRule type="cellIs" dxfId="2883" priority="4221" operator="equal">
      <formula>"DM"</formula>
    </cfRule>
    <cfRule type="cellIs" dxfId="2882" priority="4220" operator="equal">
      <formula>"DESC-PERM"</formula>
    </cfRule>
    <cfRule type="expression" dxfId="2881" priority="4219">
      <formula>MID(AO14,1,2)="AD"</formula>
    </cfRule>
    <cfRule type="cellIs" dxfId="2880" priority="4218" operator="equal">
      <formula>"FALTA"</formula>
    </cfRule>
    <cfRule type="cellIs" dxfId="2879" priority="4217" operator="equal">
      <formula>"AN"</formula>
    </cfRule>
  </conditionalFormatting>
  <conditionalFormatting sqref="AO17:AO18 AO20">
    <cfRule type="expression" dxfId="2878" priority="4582">
      <formula>MID(AO17,1,2)="AD"</formula>
    </cfRule>
  </conditionalFormatting>
  <conditionalFormatting sqref="AO17:AO20">
    <cfRule type="cellIs" dxfId="2877" priority="1952" operator="equal">
      <formula>"V"</formula>
    </cfRule>
    <cfRule type="cellIs" dxfId="2876" priority="1956" operator="equal">
      <formula>"FALTA"</formula>
    </cfRule>
    <cfRule type="cellIs" dxfId="2875" priority="1953" operator="equal">
      <formula>"D"</formula>
    </cfRule>
    <cfRule type="cellIs" dxfId="2874" priority="1954" operator="equal">
      <formula>"AF"</formula>
    </cfRule>
    <cfRule type="cellIs" dxfId="2873" priority="1955" operator="equal">
      <formula>"AN"</formula>
    </cfRule>
    <cfRule type="cellIs" dxfId="2872" priority="1951" operator="equal">
      <formula>"F"</formula>
    </cfRule>
    <cfRule type="cellIs" dxfId="2871" priority="1950" operator="equal">
      <formula>"DM"</formula>
    </cfRule>
    <cfRule type="cellIs" dxfId="2870" priority="1949" operator="equal">
      <formula>"DESC-PERM"</formula>
    </cfRule>
  </conditionalFormatting>
  <conditionalFormatting sqref="AO19">
    <cfRule type="expression" dxfId="2869" priority="1959">
      <formula>MID(AO19,1,2)="AD"</formula>
    </cfRule>
  </conditionalFormatting>
  <conditionalFormatting sqref="AO24">
    <cfRule type="expression" dxfId="2868" priority="3023">
      <formula>MID(AO24,1,2)="AD"</formula>
    </cfRule>
  </conditionalFormatting>
  <conditionalFormatting sqref="AO24:AO25">
    <cfRule type="expression" dxfId="2867" priority="4002">
      <formula>MID(AO24,1,2)="AD"</formula>
    </cfRule>
  </conditionalFormatting>
  <conditionalFormatting sqref="AO27">
    <cfRule type="cellIs" dxfId="2866" priority="4826" operator="equal">
      <formula>"DESC-PERM"</formula>
    </cfRule>
    <cfRule type="expression" dxfId="2865" priority="4834">
      <formula>MID(AO27,1,2)="AD"</formula>
    </cfRule>
    <cfRule type="cellIs" dxfId="2864" priority="4833" operator="equal">
      <formula>"FALTA"</formula>
    </cfRule>
    <cfRule type="cellIs" dxfId="2863" priority="4832" operator="equal">
      <formula>"AN"</formula>
    </cfRule>
    <cfRule type="cellIs" dxfId="2862" priority="4827" operator="equal">
      <formula>"DM"</formula>
    </cfRule>
    <cfRule type="cellIs" dxfId="2861" priority="4828" operator="equal">
      <formula>"F"</formula>
    </cfRule>
    <cfRule type="cellIs" dxfId="2860" priority="4829" operator="equal">
      <formula>"V"</formula>
    </cfRule>
    <cfRule type="cellIs" dxfId="2859" priority="4830" operator="equal">
      <formula>"D"</formula>
    </cfRule>
    <cfRule type="cellIs" dxfId="2858" priority="4831" operator="equal">
      <formula>"AF"</formula>
    </cfRule>
  </conditionalFormatting>
  <conditionalFormatting sqref="AO27:AO28">
    <cfRule type="expression" dxfId="2857" priority="1777">
      <formula>MID(AO27,1,2)="AD"</formula>
    </cfRule>
  </conditionalFormatting>
  <conditionalFormatting sqref="AO30">
    <cfRule type="cellIs" dxfId="2856" priority="4430" operator="equal">
      <formula>"DM"</formula>
    </cfRule>
    <cfRule type="expression" dxfId="2855" priority="4438">
      <formula>MID(AO30,1,2)="AD"</formula>
    </cfRule>
    <cfRule type="cellIs" dxfId="2854" priority="4429" operator="equal">
      <formula>"DESC-PERM"</formula>
    </cfRule>
    <cfRule type="cellIs" dxfId="2853" priority="4431" operator="equal">
      <formula>"F"</formula>
    </cfRule>
    <cfRule type="cellIs" dxfId="2852" priority="4432" operator="equal">
      <formula>"V"</formula>
    </cfRule>
    <cfRule type="cellIs" dxfId="2851" priority="4433" operator="equal">
      <formula>"D"</formula>
    </cfRule>
    <cfRule type="cellIs" dxfId="2850" priority="4434" operator="equal">
      <formula>"AF"</formula>
    </cfRule>
    <cfRule type="cellIs" dxfId="2849" priority="4435" operator="equal">
      <formula>"AN"</formula>
    </cfRule>
    <cfRule type="cellIs" dxfId="2848" priority="4436" operator="equal">
      <formula>"FALTA"</formula>
    </cfRule>
  </conditionalFormatting>
  <conditionalFormatting sqref="AP16:AQ16">
    <cfRule type="expression" dxfId="2847" priority="4927">
      <formula>MID(AP16,1,2)="AD"</formula>
    </cfRule>
    <cfRule type="cellIs" dxfId="2846" priority="4926" operator="equal">
      <formula>"FALTA"</formula>
    </cfRule>
    <cfRule type="cellIs" dxfId="2845" priority="4925" operator="equal">
      <formula>"AN"</formula>
    </cfRule>
    <cfRule type="cellIs" dxfId="2844" priority="4921" operator="equal">
      <formula>"F"</formula>
    </cfRule>
    <cfRule type="cellIs" dxfId="2843" priority="4922" operator="equal">
      <formula>"V"</formula>
    </cfRule>
    <cfRule type="cellIs" dxfId="2842" priority="4923" operator="equal">
      <formula>"D"</formula>
    </cfRule>
    <cfRule type="cellIs" dxfId="2841" priority="4924" operator="equal">
      <formula>"AF"</formula>
    </cfRule>
    <cfRule type="cellIs" dxfId="2840" priority="4920" operator="equal">
      <formula>"DM"</formula>
    </cfRule>
    <cfRule type="cellIs" dxfId="2839" priority="4919" operator="equal">
      <formula>"DESC-PERM"</formula>
    </cfRule>
  </conditionalFormatting>
  <conditionalFormatting sqref="AO17:AQ18 AO20:AQ20">
    <cfRule type="cellIs" dxfId="2838" priority="4581" operator="equal">
      <formula>"FALTA"</formula>
    </cfRule>
    <cfRule type="cellIs" dxfId="2837" priority="4580" operator="equal">
      <formula>"AN"</formula>
    </cfRule>
    <cfRule type="cellIs" dxfId="2836" priority="4578" operator="equal">
      <formula>"D"</formula>
    </cfRule>
    <cfRule type="cellIs" dxfId="2835" priority="4574" operator="equal">
      <formula>"DESC-PERM"</formula>
    </cfRule>
    <cfRule type="cellIs" dxfId="2834" priority="4575" operator="equal">
      <formula>"DM"</formula>
    </cfRule>
    <cfRule type="cellIs" dxfId="2833" priority="4576" operator="equal">
      <formula>"F"</formula>
    </cfRule>
    <cfRule type="cellIs" dxfId="2832" priority="4577" operator="equal">
      <formula>"V"</formula>
    </cfRule>
    <cfRule type="cellIs" dxfId="2831" priority="4579" operator="equal">
      <formula>"AF"</formula>
    </cfRule>
  </conditionalFormatting>
  <conditionalFormatting sqref="AO17:AQ18">
    <cfRule type="expression" dxfId="2830" priority="4571">
      <formula>MID(AO17,1,2)="AD"</formula>
    </cfRule>
  </conditionalFormatting>
  <conditionalFormatting sqref="AO24:AQ24">
    <cfRule type="cellIs" dxfId="2829" priority="3015" operator="equal">
      <formula>"DESC-PERM"</formula>
    </cfRule>
    <cfRule type="cellIs" dxfId="2828" priority="3016" operator="equal">
      <formula>"DM"</formula>
    </cfRule>
    <cfRule type="cellIs" dxfId="2827" priority="3022" operator="equal">
      <formula>"FALTA"</formula>
    </cfRule>
    <cfRule type="cellIs" dxfId="2826" priority="3021" operator="equal">
      <formula>"AN"</formula>
    </cfRule>
    <cfRule type="cellIs" dxfId="2825" priority="3019" operator="equal">
      <formula>"D"</formula>
    </cfRule>
    <cfRule type="cellIs" dxfId="2824" priority="3017" operator="equal">
      <formula>"F"</formula>
    </cfRule>
    <cfRule type="cellIs" dxfId="2823" priority="3020" operator="equal">
      <formula>"AF"</formula>
    </cfRule>
    <cfRule type="cellIs" dxfId="2822" priority="3018" operator="equal">
      <formula>"V"</formula>
    </cfRule>
  </conditionalFormatting>
  <conditionalFormatting sqref="AO25:AQ26">
    <cfRule type="cellIs" dxfId="2821" priority="5753" operator="equal">
      <formula>"FALTA"</formula>
    </cfRule>
    <cfRule type="cellIs" dxfId="2820" priority="5751" operator="equal">
      <formula>"AF"</formula>
    </cfRule>
    <cfRule type="cellIs" dxfId="2819" priority="5749" operator="equal">
      <formula>"V"</formula>
    </cfRule>
    <cfRule type="cellIs" dxfId="2818" priority="5750" operator="equal">
      <formula>"D"</formula>
    </cfRule>
    <cfRule type="cellIs" dxfId="2817" priority="5746" operator="equal">
      <formula>"DESC-PERM"</formula>
    </cfRule>
    <cfRule type="cellIs" dxfId="2816" priority="5747" operator="equal">
      <formula>"DM"</formula>
    </cfRule>
    <cfRule type="cellIs" dxfId="2815" priority="5748" operator="equal">
      <formula>"F"</formula>
    </cfRule>
    <cfRule type="cellIs" dxfId="2814" priority="5752" operator="equal">
      <formula>"AN"</formula>
    </cfRule>
  </conditionalFormatting>
  <conditionalFormatting sqref="AP7:AQ8">
    <cfRule type="expression" dxfId="2813" priority="2250">
      <formula>MID(AP7,1,2)="AD"</formula>
    </cfRule>
  </conditionalFormatting>
  <conditionalFormatting sqref="AO20:AW20">
    <cfRule type="cellIs" dxfId="2812" priority="5842" operator="equal">
      <formula>"AD"</formula>
    </cfRule>
  </conditionalFormatting>
  <conditionalFormatting sqref="AP9:AQ15">
    <cfRule type="expression" dxfId="2811" priority="5118">
      <formula>MID(AP9,1,2)="AD"</formula>
    </cfRule>
  </conditionalFormatting>
  <conditionalFormatting sqref="AR9">
    <cfRule type="cellIs" dxfId="2810" priority="2441" operator="equal">
      <formula>"AF"</formula>
    </cfRule>
    <cfRule type="cellIs" dxfId="2809" priority="2443" operator="equal">
      <formula>"FALTA"</formula>
    </cfRule>
    <cfRule type="cellIs" dxfId="2808" priority="2442" operator="equal">
      <formula>"AN"</formula>
    </cfRule>
    <cfRule type="cellIs" dxfId="2807" priority="2440" operator="equal">
      <formula>"D"</formula>
    </cfRule>
    <cfRule type="cellIs" dxfId="2806" priority="2439" operator="equal">
      <formula>"V"</formula>
    </cfRule>
    <cfRule type="cellIs" dxfId="2805" priority="2438" operator="equal">
      <formula>"F"</formula>
    </cfRule>
    <cfRule type="cellIs" dxfId="2804" priority="2437" operator="equal">
      <formula>"DM"</formula>
    </cfRule>
    <cfRule type="cellIs" dxfId="2803" priority="2436" operator="equal">
      <formula>"DESC-PERM"</formula>
    </cfRule>
  </conditionalFormatting>
  <conditionalFormatting sqref="AR10:AR15 AR17:AR20">
    <cfRule type="cellIs" dxfId="2802" priority="1941" operator="equal">
      <formula>"V"</formula>
    </cfRule>
    <cfRule type="cellIs" dxfId="2801" priority="1940" operator="equal">
      <formula>"F"</formula>
    </cfRule>
    <cfRule type="cellIs" dxfId="2800" priority="1939" operator="equal">
      <formula>"DM"</formula>
    </cfRule>
    <cfRule type="cellIs" dxfId="2799" priority="1938" operator="equal">
      <formula>"DESC-PERM"</formula>
    </cfRule>
    <cfRule type="cellIs" dxfId="2798" priority="1943" operator="equal">
      <formula>"AF"</formula>
    </cfRule>
    <cfRule type="cellIs" dxfId="2797" priority="1944" operator="equal">
      <formula>"AN"</formula>
    </cfRule>
    <cfRule type="cellIs" dxfId="2796" priority="1945" operator="equal">
      <formula>"FALTA"</formula>
    </cfRule>
    <cfRule type="expression" dxfId="2795" priority="1948">
      <formula>MID(AR10,1,2)="AD"</formula>
    </cfRule>
    <cfRule type="cellIs" dxfId="2794" priority="1942" operator="equal">
      <formula>"D"</formula>
    </cfRule>
  </conditionalFormatting>
  <conditionalFormatting sqref="AR11:AR15 AO20:AW20 AR17:AR18">
    <cfRule type="expression" dxfId="2793" priority="2780">
      <formula>MID(AO11,1,2)="AD"</formula>
    </cfRule>
  </conditionalFormatting>
  <conditionalFormatting sqref="AR11:AR15 AR20 AR17:AR18">
    <cfRule type="cellIs" dxfId="2792" priority="2777" operator="equal">
      <formula>"AF"</formula>
    </cfRule>
    <cfRule type="cellIs" dxfId="2791" priority="2776" operator="equal">
      <formula>"D"</formula>
    </cfRule>
    <cfRule type="cellIs" dxfId="2790" priority="2774" operator="equal">
      <formula>"F"</formula>
    </cfRule>
    <cfRule type="cellIs" dxfId="2789" priority="2773" operator="equal">
      <formula>"DM"</formula>
    </cfRule>
    <cfRule type="cellIs" dxfId="2788" priority="2772" operator="equal">
      <formula>"DESC-PERM"</formula>
    </cfRule>
    <cfRule type="cellIs" dxfId="2787" priority="2775" operator="equal">
      <formula>"V"</formula>
    </cfRule>
    <cfRule type="cellIs" dxfId="2786" priority="2779" operator="equal">
      <formula>"FALTA"</formula>
    </cfRule>
    <cfRule type="cellIs" dxfId="2785" priority="2778" operator="equal">
      <formula>"AN"</formula>
    </cfRule>
  </conditionalFormatting>
  <conditionalFormatting sqref="AR22 AR24:AR25">
    <cfRule type="cellIs" dxfId="2784" priority="2745" operator="equal">
      <formula>"AN"</formula>
    </cfRule>
    <cfRule type="cellIs" dxfId="2783" priority="2742" operator="equal">
      <formula>"V"</formula>
    </cfRule>
    <cfRule type="cellIs" dxfId="2782" priority="2740" operator="equal">
      <formula>"DM"</formula>
    </cfRule>
    <cfRule type="cellIs" dxfId="2781" priority="2739" operator="equal">
      <formula>"DESC-PERM"</formula>
    </cfRule>
    <cfRule type="cellIs" dxfId="2780" priority="2743" operator="equal">
      <formula>"D"</formula>
    </cfRule>
    <cfRule type="cellIs" dxfId="2779" priority="2741" operator="equal">
      <formula>"F"</formula>
    </cfRule>
    <cfRule type="expression" dxfId="2778" priority="2759">
      <formula>MID(AR22,1,2)="AD"</formula>
    </cfRule>
    <cfRule type="cellIs" dxfId="2777" priority="2757" operator="equal">
      <formula>"AN"</formula>
    </cfRule>
    <cfRule type="cellIs" dxfId="2776" priority="2756" operator="equal">
      <formula>"AF"</formula>
    </cfRule>
    <cfRule type="cellIs" dxfId="2775" priority="2755" operator="equal">
      <formula>"D"</formula>
    </cfRule>
    <cfRule type="cellIs" dxfId="2774" priority="2754" operator="equal">
      <formula>"V"</formula>
    </cfRule>
    <cfRule type="cellIs" dxfId="2773" priority="2753" operator="equal">
      <formula>"F"</formula>
    </cfRule>
    <cfRule type="cellIs" dxfId="2772" priority="2744" operator="equal">
      <formula>"AF"</formula>
    </cfRule>
    <cfRule type="cellIs" dxfId="2771" priority="2752" operator="equal">
      <formula>"DM"</formula>
    </cfRule>
    <cfRule type="cellIs" dxfId="2770" priority="2751" operator="equal">
      <formula>"DESC-PERM"</formula>
    </cfRule>
    <cfRule type="expression" dxfId="2769" priority="2748">
      <formula>MID(AR22,1,2)="AD"</formula>
    </cfRule>
    <cfRule type="cellIs" dxfId="2768" priority="2746" operator="equal">
      <formula>"FALTA"</formula>
    </cfRule>
    <cfRule type="cellIs" dxfId="2767" priority="2758" operator="equal">
      <formula>"FALTA"</formula>
    </cfRule>
  </conditionalFormatting>
  <conditionalFormatting sqref="AR27:AR28">
    <cfRule type="cellIs" dxfId="2766" priority="1760" operator="equal">
      <formula>"D"</formula>
    </cfRule>
    <cfRule type="expression" dxfId="2765" priority="1766">
      <formula>MID(AR27,1,2)="AD"</formula>
    </cfRule>
    <cfRule type="cellIs" dxfId="2764" priority="1763" operator="equal">
      <formula>"FALTA"</formula>
    </cfRule>
    <cfRule type="cellIs" dxfId="2763" priority="1762" operator="equal">
      <formula>"AN"</formula>
    </cfRule>
    <cfRule type="cellIs" dxfId="2762" priority="1761" operator="equal">
      <formula>"AF"</formula>
    </cfRule>
    <cfRule type="cellIs" dxfId="2761" priority="1756" operator="equal">
      <formula>"DESC-PERM"</formula>
    </cfRule>
    <cfRule type="cellIs" dxfId="2760" priority="1759" operator="equal">
      <formula>"V"</formula>
    </cfRule>
    <cfRule type="cellIs" dxfId="2759" priority="1758" operator="equal">
      <formula>"F"</formula>
    </cfRule>
    <cfRule type="cellIs" dxfId="2758" priority="1757" operator="equal">
      <formula>"DM"</formula>
    </cfRule>
  </conditionalFormatting>
  <conditionalFormatting sqref="AR29:AR30">
    <cfRule type="cellIs" dxfId="2757" priority="2712" operator="equal">
      <formula>"V"</formula>
    </cfRule>
    <cfRule type="cellIs" dxfId="2756" priority="2715" operator="equal">
      <formula>"AN"</formula>
    </cfRule>
    <cfRule type="cellIs" dxfId="2755" priority="2714" operator="equal">
      <formula>"AF"</formula>
    </cfRule>
    <cfRule type="cellIs" dxfId="2754" priority="2716" operator="equal">
      <formula>"FALTA"</formula>
    </cfRule>
    <cfRule type="cellIs" dxfId="2753" priority="2713" operator="equal">
      <formula>"D"</formula>
    </cfRule>
    <cfRule type="expression" dxfId="2752" priority="2717">
      <formula>MID(AR29,1,2)="AD"</formula>
    </cfRule>
    <cfRule type="cellIs" dxfId="2751" priority="2709" operator="equal">
      <formula>"DESC-PERM"</formula>
    </cfRule>
    <cfRule type="cellIs" dxfId="2750" priority="2710" operator="equal">
      <formula>"DM"</formula>
    </cfRule>
    <cfRule type="cellIs" dxfId="2749" priority="2711" operator="equal">
      <formula>"F"</formula>
    </cfRule>
  </conditionalFormatting>
  <conditionalFormatting sqref="AR30">
    <cfRule type="cellIs" dxfId="2748" priority="2702" operator="equal">
      <formula>"AF"</formula>
    </cfRule>
    <cfRule type="cellIs" dxfId="2747" priority="2703" operator="equal">
      <formula>"AN"</formula>
    </cfRule>
    <cfRule type="cellIs" dxfId="2746" priority="2704" operator="equal">
      <formula>"FALTA"</formula>
    </cfRule>
    <cfRule type="cellIs" dxfId="2745" priority="2699" operator="equal">
      <formula>"F"</formula>
    </cfRule>
    <cfRule type="cellIs" dxfId="2744" priority="2698" operator="equal">
      <formula>"DM"</formula>
    </cfRule>
    <cfRule type="cellIs" dxfId="2743" priority="2697" operator="equal">
      <formula>"DESC-PERM"</formula>
    </cfRule>
    <cfRule type="cellIs" dxfId="2742" priority="2700" operator="equal">
      <formula>"V"</formula>
    </cfRule>
    <cfRule type="cellIs" dxfId="2741" priority="2701" operator="equal">
      <formula>"D"</formula>
    </cfRule>
  </conditionalFormatting>
  <conditionalFormatting sqref="AS7:AT8">
    <cfRule type="expression" dxfId="2740" priority="2444">
      <formula>MID(AS7,1,2)="AD"</formula>
    </cfRule>
  </conditionalFormatting>
  <conditionalFormatting sqref="AR9:AW9 AY8:BC10 AY7:AZ7 BB7:BC7">
    <cfRule type="expression" dxfId="2739" priority="2790">
      <formula>MID(AR7,1,2)="AD"</formula>
    </cfRule>
  </conditionalFormatting>
  <conditionalFormatting sqref="AR9:AW9">
    <cfRule type="cellIs" dxfId="2738" priority="2794" operator="equal">
      <formula>"DM"</formula>
    </cfRule>
    <cfRule type="cellIs" dxfId="2737" priority="2795" operator="equal">
      <formula>"F"</formula>
    </cfRule>
    <cfRule type="cellIs" dxfId="2736" priority="2798" operator="equal">
      <formula>"AF"</formula>
    </cfRule>
    <cfRule type="cellIs" dxfId="2735" priority="2799" operator="equal">
      <formula>"AN"</formula>
    </cfRule>
    <cfRule type="cellIs" dxfId="2734" priority="2797" operator="equal">
      <formula>"D"</formula>
    </cfRule>
    <cfRule type="cellIs" dxfId="2733" priority="2800" operator="equal">
      <formula>"FALTA"</formula>
    </cfRule>
    <cfRule type="cellIs" dxfId="2732" priority="2796" operator="equal">
      <formula>"V"</formula>
    </cfRule>
    <cfRule type="expression" dxfId="2731" priority="2801">
      <formula>MID(AR9,1,2)="AD"</formula>
    </cfRule>
    <cfRule type="cellIs" dxfId="2730" priority="2793" operator="equal">
      <formula>"DESC-PERM"</formula>
    </cfRule>
  </conditionalFormatting>
  <conditionalFormatting sqref="AR21:AW21 AS22:AW22 AY18:BC22 BB23:BC23">
    <cfRule type="expression" dxfId="2729" priority="5132">
      <formula>MID(AR18,1,2)="AD"</formula>
    </cfRule>
  </conditionalFormatting>
  <conditionalFormatting sqref="AR27:AW27 AR29:AU29">
    <cfRule type="expression" dxfId="2728" priority="2738">
      <formula>MID(AR27,1,2)="AD"</formula>
    </cfRule>
  </conditionalFormatting>
  <conditionalFormatting sqref="AR30:AW30">
    <cfRule type="expression" dxfId="2727" priority="2706">
      <formula>MID(AR30,1,2)="AD"</formula>
    </cfRule>
  </conditionalFormatting>
  <conditionalFormatting sqref="AS10:AW10">
    <cfRule type="expression" dxfId="2726" priority="2111">
      <formula>MID(AS10,1,2)="AD"</formula>
    </cfRule>
  </conditionalFormatting>
  <conditionalFormatting sqref="AS11:AW15 AY9:BC13 AY16:BC16 AY14:AZ15 BB14:BC15 AS17:AW18 AS16:AT16 AV16:AW16">
    <cfRule type="expression" dxfId="2725" priority="4906">
      <formula>MID(AS9,1,2)="AD"</formula>
    </cfRule>
  </conditionalFormatting>
  <conditionalFormatting sqref="AS16:AT16 AV16:AW16">
    <cfRule type="cellIs" dxfId="2724" priority="4905" operator="equal">
      <formula>"FALTA"</formula>
    </cfRule>
    <cfRule type="cellIs" dxfId="2723" priority="4898" operator="equal">
      <formula>"DESC-PERM"</formula>
    </cfRule>
    <cfRule type="cellIs" dxfId="2722" priority="4899" operator="equal">
      <formula>"DM"</formula>
    </cfRule>
    <cfRule type="cellIs" dxfId="2721" priority="4900" operator="equal">
      <formula>"F"</formula>
    </cfRule>
    <cfRule type="cellIs" dxfId="2720" priority="4901" operator="equal">
      <formula>"V"</formula>
    </cfRule>
    <cfRule type="cellIs" dxfId="2719" priority="4902" operator="equal">
      <formula>"D"</formula>
    </cfRule>
    <cfRule type="cellIs" dxfId="2718" priority="4903" operator="equal">
      <formula>"AF"</formula>
    </cfRule>
    <cfRule type="cellIs" dxfId="2717" priority="4904" operator="equal">
      <formula>"AN"</formula>
    </cfRule>
  </conditionalFormatting>
  <conditionalFormatting sqref="AS18:AW18 AS20:AW20">
    <cfRule type="expression" dxfId="2716" priority="6869">
      <formula>MID(AS18,1,2)="AD"</formula>
    </cfRule>
  </conditionalFormatting>
  <conditionalFormatting sqref="AS19:AW19">
    <cfRule type="expression" dxfId="2715" priority="1937">
      <formula>MID(AS19,1,2)="AD"</formula>
    </cfRule>
  </conditionalFormatting>
  <conditionalFormatting sqref="BB23:BC23">
    <cfRule type="cellIs" dxfId="2714" priority="5987" operator="equal">
      <formula>"V"</formula>
    </cfRule>
    <cfRule type="cellIs" dxfId="2713" priority="5988" operator="equal">
      <formula>"D"</formula>
    </cfRule>
    <cfRule type="cellIs" dxfId="2712" priority="5990" operator="equal">
      <formula>"AN"</formula>
    </cfRule>
    <cfRule type="cellIs" dxfId="2711" priority="5991" operator="equal">
      <formula>"FALTA"</formula>
    </cfRule>
    <cfRule type="expression" dxfId="2710" priority="5993">
      <formula>MID(BB23,1,2)="AD"</formula>
    </cfRule>
    <cfRule type="cellIs" dxfId="2709" priority="5984" operator="equal">
      <formula>"DESC-PERM"</formula>
    </cfRule>
    <cfRule type="cellIs" dxfId="2708" priority="5985" operator="equal">
      <formula>"DM"</formula>
    </cfRule>
    <cfRule type="cellIs" dxfId="2707" priority="5986" operator="equal">
      <formula>"F"</formula>
    </cfRule>
    <cfRule type="cellIs" dxfId="2706" priority="5989" operator="equal">
      <formula>"AF"</formula>
    </cfRule>
  </conditionalFormatting>
  <conditionalFormatting sqref="AS24:AW24 AS14:AW15 AY14:AZ15 AS17:AW18 AP30:AQ30 AS20:AW20 AS30:AW30 K32:BF32 BB14:BC15 AY24:AZ24 BB23:BC24">
    <cfRule type="cellIs" dxfId="2705" priority="6018" operator="equal">
      <formula>"V"</formula>
    </cfRule>
    <cfRule type="cellIs" dxfId="2704" priority="6019" operator="equal">
      <formula>"D"</formula>
    </cfRule>
    <cfRule type="cellIs" dxfId="2703" priority="6020" operator="equal">
      <formula>"AF"</formula>
    </cfRule>
    <cfRule type="cellIs" dxfId="2702" priority="6021" operator="equal">
      <formula>"AN"</formula>
    </cfRule>
    <cfRule type="cellIs" dxfId="2701" priority="6022" operator="equal">
      <formula>"FALTA"</formula>
    </cfRule>
    <cfRule type="cellIs" dxfId="2700" priority="6015" operator="equal">
      <formula>"DESC-PERM"</formula>
    </cfRule>
    <cfRule type="cellIs" dxfId="2699" priority="6016" operator="equal">
      <formula>"DM"</formula>
    </cfRule>
    <cfRule type="cellIs" dxfId="2698" priority="6017" operator="equal">
      <formula>"F"</formula>
    </cfRule>
  </conditionalFormatting>
  <conditionalFormatting sqref="AS24:AW24 AY24:AZ24 K32:BC32 H7:J7 BB24:BC24">
    <cfRule type="expression" dxfId="2697" priority="6177">
      <formula>MID(H7,1,2)="AD"</formula>
    </cfRule>
  </conditionalFormatting>
  <conditionalFormatting sqref="AS25:AW25">
    <cfRule type="cellIs" dxfId="2696" priority="2644" operator="equal">
      <formula>"F"</formula>
    </cfRule>
    <cfRule type="cellIs" dxfId="2695" priority="2643" operator="equal">
      <formula>"DM"</formula>
    </cfRule>
    <cfRule type="cellIs" dxfId="2694" priority="2642" operator="equal">
      <formula>"DESC-PERM"</formula>
    </cfRule>
    <cfRule type="cellIs" dxfId="2693" priority="2645" operator="equal">
      <formula>"V"</formula>
    </cfRule>
    <cfRule type="expression" dxfId="2692" priority="2650">
      <formula>MID(AS25,1,2)="AD"</formula>
    </cfRule>
    <cfRule type="cellIs" dxfId="2691" priority="2649" operator="equal">
      <formula>"FALTA"</formula>
    </cfRule>
    <cfRule type="cellIs" dxfId="2690" priority="2646" operator="equal">
      <formula>"D"</formula>
    </cfRule>
    <cfRule type="cellIs" dxfId="2689" priority="2648" operator="equal">
      <formula>"AN"</formula>
    </cfRule>
    <cfRule type="cellIs" dxfId="2688" priority="2647" operator="equal">
      <formula>"AF"</formula>
    </cfRule>
  </conditionalFormatting>
  <conditionalFormatting sqref="AS27:AW27">
    <cfRule type="cellIs" dxfId="2687" priority="5203" operator="equal">
      <formula>"DM"</formula>
    </cfRule>
    <cfRule type="cellIs" dxfId="2686" priority="5205" operator="equal">
      <formula>"V"</formula>
    </cfRule>
    <cfRule type="cellIs" dxfId="2685" priority="5206" operator="equal">
      <formula>"D"</formula>
    </cfRule>
    <cfRule type="cellIs" dxfId="2684" priority="5207" operator="equal">
      <formula>"AF"</formula>
    </cfRule>
    <cfRule type="cellIs" dxfId="2683" priority="5208" operator="equal">
      <formula>"AN"</formula>
    </cfRule>
    <cfRule type="cellIs" dxfId="2682" priority="5209" operator="equal">
      <formula>"FALTA"</formula>
    </cfRule>
    <cfRule type="cellIs" dxfId="2681" priority="5204" operator="equal">
      <formula>"F"</formula>
    </cfRule>
    <cfRule type="cellIs" dxfId="2680" priority="5202" operator="equal">
      <formula>"DESC-PERM"</formula>
    </cfRule>
  </conditionalFormatting>
  <conditionalFormatting sqref="AS28:AW28">
    <cfRule type="expression" dxfId="2679" priority="1755">
      <formula>MID(AS28,1,2)="AD"</formula>
    </cfRule>
  </conditionalFormatting>
  <conditionalFormatting sqref="AS30:AW30 AY30:AZ30 BB30:BC30">
    <cfRule type="expression" dxfId="2678" priority="7068">
      <formula>MID(AS30,1,2)="AD"</formula>
    </cfRule>
    <cfRule type="cellIs" dxfId="2677" priority="7062" operator="equal">
      <formula>"V"</formula>
    </cfRule>
    <cfRule type="cellIs" dxfId="2676" priority="7059" operator="equal">
      <formula>"DESC-PERM"</formula>
    </cfRule>
    <cfRule type="cellIs" dxfId="2675" priority="7060" operator="equal">
      <formula>"DM"</formula>
    </cfRule>
    <cfRule type="cellIs" dxfId="2674" priority="7061" operator="equal">
      <formula>"F"</formula>
    </cfRule>
    <cfRule type="cellIs" dxfId="2673" priority="7066" operator="equal">
      <formula>"FALTA"</formula>
    </cfRule>
    <cfRule type="cellIs" dxfId="2672" priority="7065" operator="equal">
      <formula>"AN"</formula>
    </cfRule>
    <cfRule type="cellIs" dxfId="2671" priority="7064" operator="equal">
      <formula>"AF"</formula>
    </cfRule>
    <cfRule type="cellIs" dxfId="2670" priority="7063" operator="equal">
      <formula>"D"</formula>
    </cfRule>
  </conditionalFormatting>
  <conditionalFormatting sqref="AS30:AW30">
    <cfRule type="expression" dxfId="2669" priority="6923">
      <formula>MID(AS30,1,2)="AD"</formula>
    </cfRule>
  </conditionalFormatting>
  <conditionalFormatting sqref="AU10">
    <cfRule type="cellIs" dxfId="2668" priority="2102" operator="equal">
      <formula>"DM"</formula>
    </cfRule>
    <cfRule type="cellIs" dxfId="2667" priority="2108" operator="equal">
      <formula>"FALTA"</formula>
    </cfRule>
    <cfRule type="cellIs" dxfId="2666" priority="2107" operator="equal">
      <formula>"AN"</formula>
    </cfRule>
    <cfRule type="cellIs" dxfId="2665" priority="2106" operator="equal">
      <formula>"AF"</formula>
    </cfRule>
    <cfRule type="cellIs" dxfId="2664" priority="2105" operator="equal">
      <formula>"D"</formula>
    </cfRule>
    <cfRule type="cellIs" dxfId="2663" priority="2103" operator="equal">
      <formula>"F"</formula>
    </cfRule>
    <cfRule type="cellIs" dxfId="2662" priority="2101" operator="equal">
      <formula>"DESC-PERM"</formula>
    </cfRule>
    <cfRule type="cellIs" dxfId="2661" priority="2104" operator="equal">
      <formula>"V"</formula>
    </cfRule>
  </conditionalFormatting>
  <conditionalFormatting sqref="AU19">
    <cfRule type="cellIs" dxfId="2660" priority="1929" operator="equal">
      <formula>"F"</formula>
    </cfRule>
    <cfRule type="cellIs" dxfId="2659" priority="1934" operator="equal">
      <formula>"FALTA"</formula>
    </cfRule>
    <cfRule type="cellIs" dxfId="2658" priority="1933" operator="equal">
      <formula>"AN"</formula>
    </cfRule>
    <cfRule type="cellIs" dxfId="2657" priority="1932" operator="equal">
      <formula>"AF"</formula>
    </cfRule>
    <cfRule type="cellIs" dxfId="2656" priority="1931" operator="equal">
      <formula>"D"</formula>
    </cfRule>
    <cfRule type="cellIs" dxfId="2655" priority="1930" operator="equal">
      <formula>"V"</formula>
    </cfRule>
    <cfRule type="cellIs" dxfId="2654" priority="1928" operator="equal">
      <formula>"DM"</formula>
    </cfRule>
    <cfRule type="cellIs" dxfId="2653" priority="1927" operator="equal">
      <formula>"DESC-PERM"</formula>
    </cfRule>
  </conditionalFormatting>
  <conditionalFormatting sqref="AU28">
    <cfRule type="cellIs" dxfId="2652" priority="1750" operator="equal">
      <formula>"AF"</formula>
    </cfRule>
    <cfRule type="cellIs" dxfId="2651" priority="1749" operator="equal">
      <formula>"D"</formula>
    </cfRule>
    <cfRule type="cellIs" dxfId="2650" priority="1748" operator="equal">
      <formula>"V"</formula>
    </cfRule>
    <cfRule type="cellIs" dxfId="2649" priority="1745" operator="equal">
      <formula>"DESC-PERM"</formula>
    </cfRule>
    <cfRule type="cellIs" dxfId="2648" priority="1746" operator="equal">
      <formula>"DM"</formula>
    </cfRule>
    <cfRule type="cellIs" dxfId="2647" priority="1747" operator="equal">
      <formula>"F"</formula>
    </cfRule>
    <cfRule type="cellIs" dxfId="2646" priority="1752" operator="equal">
      <formula>"FALTA"</formula>
    </cfRule>
    <cfRule type="cellIs" dxfId="2645" priority="1751" operator="equal">
      <formula>"AN"</formula>
    </cfRule>
  </conditionalFormatting>
  <conditionalFormatting sqref="AV7:AW8">
    <cfRule type="expression" dxfId="2644" priority="2423">
      <formula>MID(AV7,1,2)="AD"</formula>
    </cfRule>
  </conditionalFormatting>
  <conditionalFormatting sqref="AL14:AW15 AO20:AW20 AL20:AN22 K32:BC32 AL24:AN24 AL17:AW18 AM16:AN16 AP16:AQ16 AS16:AT16 AV12:AW16">
    <cfRule type="expression" priority="6176">
      <formula>MID(,1,2)="AD"</formula>
    </cfRule>
  </conditionalFormatting>
  <conditionalFormatting sqref="AV12:AW15">
    <cfRule type="expression" dxfId="2643" priority="2674">
      <formula>MID(AV12,1,2)="AD"</formula>
    </cfRule>
  </conditionalFormatting>
  <conditionalFormatting sqref="AV17:AW17">
    <cfRule type="cellIs" dxfId="2642" priority="2667" operator="equal">
      <formula>"V"</formula>
    </cfRule>
    <cfRule type="cellIs" dxfId="2641" priority="2670" operator="equal">
      <formula>"AN"</formula>
    </cfRule>
    <cfRule type="cellIs" dxfId="2640" priority="2671" operator="equal">
      <formula>"FALTA"</formula>
    </cfRule>
    <cfRule type="expression" dxfId="2639" priority="2672">
      <formula>MID(AV17,1,2)="AD"</formula>
    </cfRule>
    <cfRule type="cellIs" dxfId="2638" priority="2664" operator="equal">
      <formula>"DESC-PERM"</formula>
    </cfRule>
    <cfRule type="cellIs" dxfId="2637" priority="2665" operator="equal">
      <formula>"DM"</formula>
    </cfRule>
    <cfRule type="cellIs" dxfId="2636" priority="2669" operator="equal">
      <formula>"AF"</formula>
    </cfRule>
    <cfRule type="cellIs" dxfId="2635" priority="2666" operator="equal">
      <formula>"F"</formula>
    </cfRule>
    <cfRule type="cellIs" dxfId="2634" priority="2668" operator="equal">
      <formula>"D"</formula>
    </cfRule>
  </conditionalFormatting>
  <conditionalFormatting sqref="AV19:AW20">
    <cfRule type="cellIs" dxfId="2633" priority="2655" operator="equal">
      <formula>"DM"</formula>
    </cfRule>
    <cfRule type="cellIs" dxfId="2632" priority="2656" operator="equal">
      <formula>"F"</formula>
    </cfRule>
    <cfRule type="cellIs" dxfId="2631" priority="2657" operator="equal">
      <formula>"V"</formula>
    </cfRule>
    <cfRule type="cellIs" dxfId="2630" priority="2658" operator="equal">
      <formula>"D"</formula>
    </cfRule>
    <cfRule type="cellIs" dxfId="2629" priority="2659" operator="equal">
      <formula>"AF"</formula>
    </cfRule>
    <cfRule type="cellIs" dxfId="2628" priority="2660" operator="equal">
      <formula>"AN"</formula>
    </cfRule>
    <cfRule type="cellIs" dxfId="2627" priority="2661" operator="equal">
      <formula>"FALTA"</formula>
    </cfRule>
    <cfRule type="expression" dxfId="2626" priority="2662">
      <formula>MID(AV19,1,2)="AD"</formula>
    </cfRule>
    <cfRule type="cellIs" dxfId="2625" priority="2654" operator="equal">
      <formula>"DESC-PERM"</formula>
    </cfRule>
  </conditionalFormatting>
  <conditionalFormatting sqref="AV28:AW29">
    <cfRule type="cellIs" dxfId="2624" priority="2632" operator="equal">
      <formula>"F"</formula>
    </cfRule>
    <cfRule type="cellIs" dxfId="2623" priority="2630" operator="equal">
      <formula>"DESC-PERM"</formula>
    </cfRule>
    <cfRule type="cellIs" dxfId="2622" priority="2637" operator="equal">
      <formula>"FALTA"</formula>
    </cfRule>
    <cfRule type="cellIs" dxfId="2621" priority="2636" operator="equal">
      <formula>"AN"</formula>
    </cfRule>
    <cfRule type="cellIs" dxfId="2620" priority="2635" operator="equal">
      <formula>"AF"</formula>
    </cfRule>
    <cfRule type="cellIs" dxfId="2619" priority="2634" operator="equal">
      <formula>"D"</formula>
    </cfRule>
    <cfRule type="cellIs" dxfId="2618" priority="2633" operator="equal">
      <formula>"V"</formula>
    </cfRule>
    <cfRule type="expression" dxfId="2617" priority="2638">
      <formula>MID(AV28,1,2)="AD"</formula>
    </cfRule>
    <cfRule type="cellIs" dxfId="2616" priority="2631" operator="equal">
      <formula>"DM"</formula>
    </cfRule>
  </conditionalFormatting>
  <conditionalFormatting sqref="AX7">
    <cfRule type="expression" dxfId="2615" priority="1721">
      <formula>MID(AX7,1,2)="AD"</formula>
    </cfRule>
  </conditionalFormatting>
  <conditionalFormatting sqref="AX7:AX31">
    <cfRule type="cellIs" dxfId="2614" priority="1713" operator="equal">
      <formula>"DESC-PERM"</formula>
    </cfRule>
    <cfRule type="cellIs" dxfId="2613" priority="1711" operator="equal">
      <formula>"AD"</formula>
    </cfRule>
    <cfRule type="cellIs" dxfId="2612" priority="1718" operator="equal">
      <formula>"AF"</formula>
    </cfRule>
    <cfRule type="cellIs" dxfId="2611" priority="1719" operator="equal">
      <formula>"AN"</formula>
    </cfRule>
    <cfRule type="cellIs" dxfId="2610" priority="1717" operator="equal">
      <formula>"D"</formula>
    </cfRule>
    <cfRule type="cellIs" dxfId="2609" priority="1720" operator="equal">
      <formula>"FALTA"</formula>
    </cfRule>
    <cfRule type="cellIs" dxfId="2608" priority="1715" operator="equal">
      <formula>"F"</formula>
    </cfRule>
    <cfRule type="cellIs" dxfId="2607" priority="1714" operator="equal">
      <formula>"DM"</formula>
    </cfRule>
    <cfRule type="cellIs" dxfId="2606" priority="1716" operator="equal">
      <formula>"V"</formula>
    </cfRule>
  </conditionalFormatting>
  <conditionalFormatting sqref="AX8:AX22 AX24:AX31">
    <cfRule type="expression" dxfId="2605" priority="1710">
      <formula>MID(AX8,1,2)="AD"</formula>
    </cfRule>
  </conditionalFormatting>
  <conditionalFormatting sqref="AX8:BC13 AX7:AZ7 BB7:BC7 AX16:BC22 AX14:AZ15 BB14:BC15 AX26:BC26 AX28:BC28 AX27:AZ27 BB27:BC27 AX31:BC31 AX29:AZ30 BB29:BC30 BB23:BC25 AX23:AZ25">
    <cfRule type="expression" priority="1712">
      <formula>MID(,1,2)="AD"</formula>
    </cfRule>
  </conditionalFormatting>
  <conditionalFormatting sqref="AY17:BC20">
    <cfRule type="expression" dxfId="2604" priority="2059">
      <formula>MID(AY17,1,2)="AD"</formula>
    </cfRule>
  </conditionalFormatting>
  <conditionalFormatting sqref="AY26:BC26 AR26:AW26 AY25:AZ25 BB25:BC25">
    <cfRule type="expression" dxfId="2603" priority="5172">
      <formula>MID(AR25,1,2)="AD"</formula>
    </cfRule>
  </conditionalFormatting>
  <conditionalFormatting sqref="AY26:BC26 AR26:AW26 AY25:AZ25 BB25:BC25 AY27:AZ27 BB27:BC27">
    <cfRule type="cellIs" dxfId="2602" priority="5167" operator="equal">
      <formula>"D"</formula>
    </cfRule>
    <cfRule type="cellIs" dxfId="2601" priority="5166" operator="equal">
      <formula>"V"</formula>
    </cfRule>
    <cfRule type="cellIs" dxfId="2600" priority="5163" operator="equal">
      <formula>"DESC-PERM"</formula>
    </cfRule>
    <cfRule type="cellIs" dxfId="2599" priority="5164" operator="equal">
      <formula>"DM"</formula>
    </cfRule>
    <cfRule type="cellIs" dxfId="2598" priority="5165" operator="equal">
      <formula>"F"</formula>
    </cfRule>
    <cfRule type="cellIs" dxfId="2597" priority="5169" operator="equal">
      <formula>"AN"</formula>
    </cfRule>
    <cfRule type="cellIs" dxfId="2596" priority="5168" operator="equal">
      <formula>"AF"</formula>
    </cfRule>
    <cfRule type="cellIs" dxfId="2595" priority="5170" operator="equal">
      <formula>"FALTA"</formula>
    </cfRule>
  </conditionalFormatting>
  <conditionalFormatting sqref="AY28:BC28 AY27:AZ27 BB27:BC27 AY29:AZ30 BB29:BC30">
    <cfRule type="expression" dxfId="2594" priority="4822">
      <formula>MID(AY27,1,2)="AD"</formula>
    </cfRule>
  </conditionalFormatting>
  <conditionalFormatting sqref="AY28:BC28">
    <cfRule type="expression" dxfId="2593" priority="1877">
      <formula>MID(AY28,1,2)="AD"</formula>
    </cfRule>
  </conditionalFormatting>
  <conditionalFormatting sqref="AY31:BC31 AM31:AW31 AY30:AZ30 BB30:BC30">
    <cfRule type="cellIs" dxfId="2592" priority="5834" operator="equal">
      <formula>"DESC-PERM"</formula>
    </cfRule>
    <cfRule type="cellIs" dxfId="2591" priority="5835" operator="equal">
      <formula>"DM"</formula>
    </cfRule>
    <cfRule type="cellIs" dxfId="2590" priority="5836" operator="equal">
      <formula>"F"</formula>
    </cfRule>
    <cfRule type="cellIs" dxfId="2589" priority="5837" operator="equal">
      <formula>"V"</formula>
    </cfRule>
    <cfRule type="cellIs" dxfId="2588" priority="5838" operator="equal">
      <formula>"D"</formula>
    </cfRule>
    <cfRule type="cellIs" dxfId="2587" priority="5839" operator="equal">
      <formula>"AF"</formula>
    </cfRule>
    <cfRule type="cellIs" dxfId="2586" priority="5840" operator="equal">
      <formula>"AN"</formula>
    </cfRule>
    <cfRule type="cellIs" dxfId="2585" priority="5841" operator="equal">
      <formula>"FALTA"</formula>
    </cfRule>
    <cfRule type="expression" dxfId="2584" priority="5936">
      <formula>MID(AM30,1,2)="AD"</formula>
    </cfRule>
  </conditionalFormatting>
  <conditionalFormatting sqref="AY7:AZ7 AG31:AH31 AJ31:AK31 AM31:AW31 K32:BF32 C41 BB7:BE7">
    <cfRule type="cellIs" dxfId="2583" priority="10276" operator="equal">
      <formula>"AD"</formula>
    </cfRule>
  </conditionalFormatting>
  <conditionalFormatting sqref="AY14:AZ15 AY26:BF26 AY24:AZ25 AY28:BF28 AY27:AZ27 AY31:BF31 AY29:AZ30 BB14:BF15 BF13:BF14 BB29:BF30 BB27:BF27 AY16:BF22 BB23:BF25 AY8:BF13">
    <cfRule type="cellIs" dxfId="2582" priority="1742" operator="equal">
      <formula>"AD"</formula>
    </cfRule>
  </conditionalFormatting>
  <conditionalFormatting sqref="K7:K8">
    <cfRule type="expression" priority="1691">
      <formula>MID(,1,2)="AD"</formula>
    </cfRule>
  </conditionalFormatting>
  <conditionalFormatting sqref="K7:K8">
    <cfRule type="expression" dxfId="2581" priority="1709">
      <formula>MID(K7,1,2)="AD"</formula>
    </cfRule>
  </conditionalFormatting>
  <conditionalFormatting sqref="K7:K8">
    <cfRule type="cellIs" dxfId="2580" priority="1701" operator="equal">
      <formula>"DESC-PERM"</formula>
    </cfRule>
    <cfRule type="cellIs" dxfId="2579" priority="1702" operator="equal">
      <formula>"DM"</formula>
    </cfRule>
    <cfRule type="cellIs" dxfId="2578" priority="1703" operator="equal">
      <formula>"F"</formula>
    </cfRule>
    <cfRule type="cellIs" dxfId="2577" priority="1704" operator="equal">
      <formula>"V"</formula>
    </cfRule>
    <cfRule type="cellIs" dxfId="2576" priority="1705" operator="equal">
      <formula>"D"</formula>
    </cfRule>
    <cfRule type="cellIs" dxfId="2575" priority="1706" operator="equal">
      <formula>"AF"</formula>
    </cfRule>
    <cfRule type="cellIs" dxfId="2574" priority="1707" operator="equal">
      <formula>"AN"</formula>
    </cfRule>
    <cfRule type="cellIs" dxfId="2573" priority="1708" operator="equal">
      <formula>"FALTA"</formula>
    </cfRule>
  </conditionalFormatting>
  <conditionalFormatting sqref="K7:K8">
    <cfRule type="cellIs" dxfId="2572" priority="1682" operator="equal">
      <formula>"DESC-PERM"</formula>
    </cfRule>
    <cfRule type="cellIs" dxfId="2571" priority="1683" operator="equal">
      <formula>"DM"</formula>
    </cfRule>
    <cfRule type="cellIs" dxfId="2570" priority="1684" operator="equal">
      <formula>"F"</formula>
    </cfRule>
    <cfRule type="cellIs" dxfId="2569" priority="1685" operator="equal">
      <formula>"V"</formula>
    </cfRule>
    <cfRule type="cellIs" dxfId="2568" priority="1686" operator="equal">
      <formula>"D"</formula>
    </cfRule>
    <cfRule type="cellIs" dxfId="2567" priority="1687" operator="equal">
      <formula>"AF"</formula>
    </cfRule>
    <cfRule type="cellIs" dxfId="2566" priority="1688" operator="equal">
      <formula>"AN"</formula>
    </cfRule>
    <cfRule type="cellIs" dxfId="2565" priority="1689" operator="equal">
      <formula>"FALTA"</formula>
    </cfRule>
    <cfRule type="expression" dxfId="2564" priority="1690">
      <formula>MID(K7,1,2)="AD"</formula>
    </cfRule>
  </conditionalFormatting>
  <conditionalFormatting sqref="K7:K8">
    <cfRule type="expression" priority="1681">
      <formula>MID(,1,2)="AD"</formula>
    </cfRule>
  </conditionalFormatting>
  <conditionalFormatting sqref="K7:K8">
    <cfRule type="cellIs" dxfId="2563" priority="1692" operator="equal">
      <formula>"DESC-PERM"</formula>
    </cfRule>
    <cfRule type="cellIs" dxfId="2562" priority="1693" operator="equal">
      <formula>"DM"</formula>
    </cfRule>
    <cfRule type="cellIs" dxfId="2561" priority="1694" operator="equal">
      <formula>"F"</formula>
    </cfRule>
    <cfRule type="cellIs" dxfId="2560" priority="1695" operator="equal">
      <formula>"V"</formula>
    </cfRule>
    <cfRule type="cellIs" dxfId="2559" priority="1696" operator="equal">
      <formula>"D"</formula>
    </cfRule>
    <cfRule type="cellIs" dxfId="2558" priority="1697" operator="equal">
      <formula>"AF"</formula>
    </cfRule>
    <cfRule type="cellIs" dxfId="2557" priority="1698" operator="equal">
      <formula>"AN"</formula>
    </cfRule>
    <cfRule type="cellIs" dxfId="2556" priority="1699" operator="equal">
      <formula>"FALTA"</formula>
    </cfRule>
    <cfRule type="expression" dxfId="2555" priority="1700">
      <formula>MID(K7,1,2)="AD"</formula>
    </cfRule>
  </conditionalFormatting>
  <conditionalFormatting sqref="N7">
    <cfRule type="expression" priority="1662">
      <formula>MID(,1,2)="AD"</formula>
    </cfRule>
  </conditionalFormatting>
  <conditionalFormatting sqref="N7">
    <cfRule type="expression" dxfId="2554" priority="1680">
      <formula>MID(N7,1,2)="AD"</formula>
    </cfRule>
  </conditionalFormatting>
  <conditionalFormatting sqref="N7">
    <cfRule type="cellIs" dxfId="2553" priority="1672" operator="equal">
      <formula>"DESC-PERM"</formula>
    </cfRule>
    <cfRule type="cellIs" dxfId="2552" priority="1673" operator="equal">
      <formula>"DM"</formula>
    </cfRule>
    <cfRule type="cellIs" dxfId="2551" priority="1674" operator="equal">
      <formula>"F"</formula>
    </cfRule>
    <cfRule type="cellIs" dxfId="2550" priority="1675" operator="equal">
      <formula>"V"</formula>
    </cfRule>
    <cfRule type="cellIs" dxfId="2549" priority="1676" operator="equal">
      <formula>"D"</formula>
    </cfRule>
    <cfRule type="cellIs" dxfId="2548" priority="1677" operator="equal">
      <formula>"AF"</formula>
    </cfRule>
    <cfRule type="cellIs" dxfId="2547" priority="1678" operator="equal">
      <formula>"AN"</formula>
    </cfRule>
    <cfRule type="cellIs" dxfId="2546" priority="1679" operator="equal">
      <formula>"FALTA"</formula>
    </cfRule>
  </conditionalFormatting>
  <conditionalFormatting sqref="N7">
    <cfRule type="cellIs" dxfId="2545" priority="1653" operator="equal">
      <formula>"DESC-PERM"</formula>
    </cfRule>
    <cfRule type="cellIs" dxfId="2544" priority="1654" operator="equal">
      <formula>"DM"</formula>
    </cfRule>
    <cfRule type="cellIs" dxfId="2543" priority="1655" operator="equal">
      <formula>"F"</formula>
    </cfRule>
    <cfRule type="cellIs" dxfId="2542" priority="1656" operator="equal">
      <formula>"V"</formula>
    </cfRule>
    <cfRule type="cellIs" dxfId="2541" priority="1657" operator="equal">
      <formula>"D"</formula>
    </cfRule>
    <cfRule type="cellIs" dxfId="2540" priority="1658" operator="equal">
      <formula>"AF"</formula>
    </cfRule>
    <cfRule type="cellIs" dxfId="2539" priority="1659" operator="equal">
      <formula>"AN"</formula>
    </cfRule>
    <cfRule type="cellIs" dxfId="2538" priority="1660" operator="equal">
      <formula>"FALTA"</formula>
    </cfRule>
    <cfRule type="expression" dxfId="2537" priority="1661">
      <formula>MID(N7,1,2)="AD"</formula>
    </cfRule>
  </conditionalFormatting>
  <conditionalFormatting sqref="N7">
    <cfRule type="expression" priority="1652">
      <formula>MID(,1,2)="AD"</formula>
    </cfRule>
  </conditionalFormatting>
  <conditionalFormatting sqref="N7">
    <cfRule type="cellIs" dxfId="2536" priority="1663" operator="equal">
      <formula>"DESC-PERM"</formula>
    </cfRule>
    <cfRule type="cellIs" dxfId="2535" priority="1664" operator="equal">
      <formula>"DM"</formula>
    </cfRule>
    <cfRule type="cellIs" dxfId="2534" priority="1665" operator="equal">
      <formula>"F"</formula>
    </cfRule>
    <cfRule type="cellIs" dxfId="2533" priority="1666" operator="equal">
      <formula>"V"</formula>
    </cfRule>
    <cfRule type="cellIs" dxfId="2532" priority="1667" operator="equal">
      <formula>"D"</formula>
    </cfRule>
    <cfRule type="cellIs" dxfId="2531" priority="1668" operator="equal">
      <formula>"AF"</formula>
    </cfRule>
    <cfRule type="cellIs" dxfId="2530" priority="1669" operator="equal">
      <formula>"AN"</formula>
    </cfRule>
    <cfRule type="cellIs" dxfId="2529" priority="1670" operator="equal">
      <formula>"FALTA"</formula>
    </cfRule>
    <cfRule type="expression" dxfId="2528" priority="1671">
      <formula>MID(N7,1,2)="AD"</formula>
    </cfRule>
  </conditionalFormatting>
  <conditionalFormatting sqref="Q7">
    <cfRule type="expression" priority="1633">
      <formula>MID(,1,2)="AD"</formula>
    </cfRule>
  </conditionalFormatting>
  <conditionalFormatting sqref="Q7">
    <cfRule type="expression" dxfId="2527" priority="1651">
      <formula>MID(Q7,1,2)="AD"</formula>
    </cfRule>
  </conditionalFormatting>
  <conditionalFormatting sqref="Q7">
    <cfRule type="cellIs" dxfId="2526" priority="1643" operator="equal">
      <formula>"DESC-PERM"</formula>
    </cfRule>
    <cfRule type="cellIs" dxfId="2525" priority="1644" operator="equal">
      <formula>"DM"</formula>
    </cfRule>
    <cfRule type="cellIs" dxfId="2524" priority="1645" operator="equal">
      <formula>"F"</formula>
    </cfRule>
    <cfRule type="cellIs" dxfId="2523" priority="1646" operator="equal">
      <formula>"V"</formula>
    </cfRule>
    <cfRule type="cellIs" dxfId="2522" priority="1647" operator="equal">
      <formula>"D"</formula>
    </cfRule>
    <cfRule type="cellIs" dxfId="2521" priority="1648" operator="equal">
      <formula>"AF"</formula>
    </cfRule>
    <cfRule type="cellIs" dxfId="2520" priority="1649" operator="equal">
      <formula>"AN"</formula>
    </cfRule>
    <cfRule type="cellIs" dxfId="2519" priority="1650" operator="equal">
      <formula>"FALTA"</formula>
    </cfRule>
  </conditionalFormatting>
  <conditionalFormatting sqref="Q7">
    <cfRule type="cellIs" dxfId="2518" priority="1624" operator="equal">
      <formula>"DESC-PERM"</formula>
    </cfRule>
    <cfRule type="cellIs" dxfId="2517" priority="1625" operator="equal">
      <formula>"DM"</formula>
    </cfRule>
    <cfRule type="cellIs" dxfId="2516" priority="1626" operator="equal">
      <formula>"F"</formula>
    </cfRule>
    <cfRule type="cellIs" dxfId="2515" priority="1627" operator="equal">
      <formula>"V"</formula>
    </cfRule>
    <cfRule type="cellIs" dxfId="2514" priority="1628" operator="equal">
      <formula>"D"</formula>
    </cfRule>
    <cfRule type="cellIs" dxfId="2513" priority="1629" operator="equal">
      <formula>"AF"</formula>
    </cfRule>
    <cfRule type="cellIs" dxfId="2512" priority="1630" operator="equal">
      <formula>"AN"</formula>
    </cfRule>
    <cfRule type="cellIs" dxfId="2511" priority="1631" operator="equal">
      <formula>"FALTA"</formula>
    </cfRule>
    <cfRule type="expression" dxfId="2510" priority="1632">
      <formula>MID(Q7,1,2)="AD"</formula>
    </cfRule>
  </conditionalFormatting>
  <conditionalFormatting sqref="Q7">
    <cfRule type="expression" priority="1623">
      <formula>MID(,1,2)="AD"</formula>
    </cfRule>
  </conditionalFormatting>
  <conditionalFormatting sqref="Q7">
    <cfRule type="cellIs" dxfId="2509" priority="1634" operator="equal">
      <formula>"DESC-PERM"</formula>
    </cfRule>
    <cfRule type="cellIs" dxfId="2508" priority="1635" operator="equal">
      <formula>"DM"</formula>
    </cfRule>
    <cfRule type="cellIs" dxfId="2507" priority="1636" operator="equal">
      <formula>"F"</formula>
    </cfRule>
    <cfRule type="cellIs" dxfId="2506" priority="1637" operator="equal">
      <formula>"V"</formula>
    </cfRule>
    <cfRule type="cellIs" dxfId="2505" priority="1638" operator="equal">
      <formula>"D"</formula>
    </cfRule>
    <cfRule type="cellIs" dxfId="2504" priority="1639" operator="equal">
      <formula>"AF"</formula>
    </cfRule>
    <cfRule type="cellIs" dxfId="2503" priority="1640" operator="equal">
      <formula>"AN"</formula>
    </cfRule>
    <cfRule type="cellIs" dxfId="2502" priority="1641" operator="equal">
      <formula>"FALTA"</formula>
    </cfRule>
    <cfRule type="expression" dxfId="2501" priority="1642">
      <formula>MID(Q7,1,2)="AD"</formula>
    </cfRule>
  </conditionalFormatting>
  <conditionalFormatting sqref="T7">
    <cfRule type="expression" priority="1604">
      <formula>MID(,1,2)="AD"</formula>
    </cfRule>
  </conditionalFormatting>
  <conditionalFormatting sqref="T7">
    <cfRule type="expression" dxfId="2500" priority="1622">
      <formula>MID(T7,1,2)="AD"</formula>
    </cfRule>
  </conditionalFormatting>
  <conditionalFormatting sqref="T7">
    <cfRule type="cellIs" dxfId="2499" priority="1614" operator="equal">
      <formula>"DESC-PERM"</formula>
    </cfRule>
    <cfRule type="cellIs" dxfId="2498" priority="1615" operator="equal">
      <formula>"DM"</formula>
    </cfRule>
    <cfRule type="cellIs" dxfId="2497" priority="1616" operator="equal">
      <formula>"F"</formula>
    </cfRule>
    <cfRule type="cellIs" dxfId="2496" priority="1617" operator="equal">
      <formula>"V"</formula>
    </cfRule>
    <cfRule type="cellIs" dxfId="2495" priority="1618" operator="equal">
      <formula>"D"</formula>
    </cfRule>
    <cfRule type="cellIs" dxfId="2494" priority="1619" operator="equal">
      <formula>"AF"</formula>
    </cfRule>
    <cfRule type="cellIs" dxfId="2493" priority="1620" operator="equal">
      <formula>"AN"</formula>
    </cfRule>
    <cfRule type="cellIs" dxfId="2492" priority="1621" operator="equal">
      <formula>"FALTA"</formula>
    </cfRule>
  </conditionalFormatting>
  <conditionalFormatting sqref="T7">
    <cfRule type="cellIs" dxfId="2491" priority="1595" operator="equal">
      <formula>"DESC-PERM"</formula>
    </cfRule>
    <cfRule type="cellIs" dxfId="2490" priority="1596" operator="equal">
      <formula>"DM"</formula>
    </cfRule>
    <cfRule type="cellIs" dxfId="2489" priority="1597" operator="equal">
      <formula>"F"</formula>
    </cfRule>
    <cfRule type="cellIs" dxfId="2488" priority="1598" operator="equal">
      <formula>"V"</formula>
    </cfRule>
    <cfRule type="cellIs" dxfId="2487" priority="1599" operator="equal">
      <formula>"D"</formula>
    </cfRule>
    <cfRule type="cellIs" dxfId="2486" priority="1600" operator="equal">
      <formula>"AF"</formula>
    </cfRule>
    <cfRule type="cellIs" dxfId="2485" priority="1601" operator="equal">
      <formula>"AN"</formula>
    </cfRule>
    <cfRule type="cellIs" dxfId="2484" priority="1602" operator="equal">
      <formula>"FALTA"</formula>
    </cfRule>
    <cfRule type="expression" dxfId="2483" priority="1603">
      <formula>MID(T7,1,2)="AD"</formula>
    </cfRule>
  </conditionalFormatting>
  <conditionalFormatting sqref="T7">
    <cfRule type="expression" priority="1594">
      <formula>MID(,1,2)="AD"</formula>
    </cfRule>
  </conditionalFormatting>
  <conditionalFormatting sqref="T7">
    <cfRule type="cellIs" dxfId="2482" priority="1605" operator="equal">
      <formula>"DESC-PERM"</formula>
    </cfRule>
    <cfRule type="cellIs" dxfId="2481" priority="1606" operator="equal">
      <formula>"DM"</formula>
    </cfRule>
    <cfRule type="cellIs" dxfId="2480" priority="1607" operator="equal">
      <formula>"F"</formula>
    </cfRule>
    <cfRule type="cellIs" dxfId="2479" priority="1608" operator="equal">
      <formula>"V"</formula>
    </cfRule>
    <cfRule type="cellIs" dxfId="2478" priority="1609" operator="equal">
      <formula>"D"</formula>
    </cfRule>
    <cfRule type="cellIs" dxfId="2477" priority="1610" operator="equal">
      <formula>"AF"</formula>
    </cfRule>
    <cfRule type="cellIs" dxfId="2476" priority="1611" operator="equal">
      <formula>"AN"</formula>
    </cfRule>
    <cfRule type="cellIs" dxfId="2475" priority="1612" operator="equal">
      <formula>"FALTA"</formula>
    </cfRule>
    <cfRule type="expression" dxfId="2474" priority="1613">
      <formula>MID(T7,1,2)="AD"</formula>
    </cfRule>
  </conditionalFormatting>
  <conditionalFormatting sqref="W7">
    <cfRule type="expression" priority="1575">
      <formula>MID(,1,2)="AD"</formula>
    </cfRule>
  </conditionalFormatting>
  <conditionalFormatting sqref="W7">
    <cfRule type="expression" dxfId="2473" priority="1593">
      <formula>MID(W7,1,2)="AD"</formula>
    </cfRule>
  </conditionalFormatting>
  <conditionalFormatting sqref="W7">
    <cfRule type="cellIs" dxfId="2472" priority="1585" operator="equal">
      <formula>"DESC-PERM"</formula>
    </cfRule>
    <cfRule type="cellIs" dxfId="2471" priority="1586" operator="equal">
      <formula>"DM"</formula>
    </cfRule>
    <cfRule type="cellIs" dxfId="2470" priority="1587" operator="equal">
      <formula>"F"</formula>
    </cfRule>
    <cfRule type="cellIs" dxfId="2469" priority="1588" operator="equal">
      <formula>"V"</formula>
    </cfRule>
    <cfRule type="cellIs" dxfId="2468" priority="1589" operator="equal">
      <formula>"D"</formula>
    </cfRule>
    <cfRule type="cellIs" dxfId="2467" priority="1590" operator="equal">
      <formula>"AF"</formula>
    </cfRule>
    <cfRule type="cellIs" dxfId="2466" priority="1591" operator="equal">
      <formula>"AN"</formula>
    </cfRule>
    <cfRule type="cellIs" dxfId="2465" priority="1592" operator="equal">
      <formula>"FALTA"</formula>
    </cfRule>
  </conditionalFormatting>
  <conditionalFormatting sqref="W7">
    <cfRule type="cellIs" dxfId="2464" priority="1576" operator="equal">
      <formula>"DESC-PERM"</formula>
    </cfRule>
    <cfRule type="cellIs" dxfId="2463" priority="1577" operator="equal">
      <formula>"DM"</formula>
    </cfRule>
    <cfRule type="cellIs" dxfId="2462" priority="1578" operator="equal">
      <formula>"F"</formula>
    </cfRule>
    <cfRule type="cellIs" dxfId="2461" priority="1579" operator="equal">
      <formula>"V"</formula>
    </cfRule>
    <cfRule type="cellIs" dxfId="2460" priority="1580" operator="equal">
      <formula>"D"</formula>
    </cfRule>
    <cfRule type="cellIs" dxfId="2459" priority="1581" operator="equal">
      <formula>"AF"</formula>
    </cfRule>
    <cfRule type="cellIs" dxfId="2458" priority="1582" operator="equal">
      <formula>"AN"</formula>
    </cfRule>
    <cfRule type="cellIs" dxfId="2457" priority="1583" operator="equal">
      <formula>"FALTA"</formula>
    </cfRule>
    <cfRule type="expression" dxfId="2456" priority="1584">
      <formula>MID(W7,1,2)="AD"</formula>
    </cfRule>
  </conditionalFormatting>
  <conditionalFormatting sqref="Z7">
    <cfRule type="expression" priority="1556">
      <formula>MID(,1,2)="AD"</formula>
    </cfRule>
  </conditionalFormatting>
  <conditionalFormatting sqref="Z7">
    <cfRule type="expression" dxfId="2455" priority="1574">
      <formula>MID(Z7,1,2)="AD"</formula>
    </cfRule>
  </conditionalFormatting>
  <conditionalFormatting sqref="Z7">
    <cfRule type="cellIs" dxfId="2454" priority="1566" operator="equal">
      <formula>"DESC-PERM"</formula>
    </cfRule>
    <cfRule type="cellIs" dxfId="2453" priority="1567" operator="equal">
      <formula>"DM"</formula>
    </cfRule>
    <cfRule type="cellIs" dxfId="2452" priority="1568" operator="equal">
      <formula>"F"</formula>
    </cfRule>
    <cfRule type="cellIs" dxfId="2451" priority="1569" operator="equal">
      <formula>"V"</formula>
    </cfRule>
    <cfRule type="cellIs" dxfId="2450" priority="1570" operator="equal">
      <formula>"D"</formula>
    </cfRule>
    <cfRule type="cellIs" dxfId="2449" priority="1571" operator="equal">
      <formula>"AF"</formula>
    </cfRule>
    <cfRule type="cellIs" dxfId="2448" priority="1572" operator="equal">
      <formula>"AN"</formula>
    </cfRule>
    <cfRule type="cellIs" dxfId="2447" priority="1573" operator="equal">
      <formula>"FALTA"</formula>
    </cfRule>
  </conditionalFormatting>
  <conditionalFormatting sqref="Z7">
    <cfRule type="cellIs" dxfId="2446" priority="1547" operator="equal">
      <formula>"DESC-PERM"</formula>
    </cfRule>
    <cfRule type="cellIs" dxfId="2445" priority="1548" operator="equal">
      <formula>"DM"</formula>
    </cfRule>
    <cfRule type="cellIs" dxfId="2444" priority="1549" operator="equal">
      <formula>"F"</formula>
    </cfRule>
    <cfRule type="cellIs" dxfId="2443" priority="1550" operator="equal">
      <formula>"V"</formula>
    </cfRule>
    <cfRule type="cellIs" dxfId="2442" priority="1551" operator="equal">
      <formula>"D"</formula>
    </cfRule>
    <cfRule type="cellIs" dxfId="2441" priority="1552" operator="equal">
      <formula>"AF"</formula>
    </cfRule>
    <cfRule type="cellIs" dxfId="2440" priority="1553" operator="equal">
      <formula>"AN"</formula>
    </cfRule>
    <cfRule type="cellIs" dxfId="2439" priority="1554" operator="equal">
      <formula>"FALTA"</formula>
    </cfRule>
    <cfRule type="expression" dxfId="2438" priority="1555">
      <formula>MID(Z7,1,2)="AD"</formula>
    </cfRule>
  </conditionalFormatting>
  <conditionalFormatting sqref="Z7">
    <cfRule type="expression" priority="1546">
      <formula>MID(,1,2)="AD"</formula>
    </cfRule>
  </conditionalFormatting>
  <conditionalFormatting sqref="Z7">
    <cfRule type="cellIs" dxfId="2437" priority="1557" operator="equal">
      <formula>"DESC-PERM"</formula>
    </cfRule>
    <cfRule type="cellIs" dxfId="2436" priority="1558" operator="equal">
      <formula>"DM"</formula>
    </cfRule>
    <cfRule type="cellIs" dxfId="2435" priority="1559" operator="equal">
      <formula>"F"</formula>
    </cfRule>
    <cfRule type="cellIs" dxfId="2434" priority="1560" operator="equal">
      <formula>"V"</formula>
    </cfRule>
    <cfRule type="cellIs" dxfId="2433" priority="1561" operator="equal">
      <formula>"D"</formula>
    </cfRule>
    <cfRule type="cellIs" dxfId="2432" priority="1562" operator="equal">
      <formula>"AF"</formula>
    </cfRule>
    <cfRule type="cellIs" dxfId="2431" priority="1563" operator="equal">
      <formula>"AN"</formula>
    </cfRule>
    <cfRule type="cellIs" dxfId="2430" priority="1564" operator="equal">
      <formula>"FALTA"</formula>
    </cfRule>
    <cfRule type="expression" dxfId="2429" priority="1565">
      <formula>MID(Z7,1,2)="AD"</formula>
    </cfRule>
  </conditionalFormatting>
  <conditionalFormatting sqref="AF7">
    <cfRule type="cellIs" dxfId="2428" priority="1516" operator="equal">
      <formula>"AD"</formula>
    </cfRule>
  </conditionalFormatting>
  <conditionalFormatting sqref="AF7">
    <cfRule type="expression" priority="1527">
      <formula>MID(,1,2)="AD"</formula>
    </cfRule>
  </conditionalFormatting>
  <conditionalFormatting sqref="AF7">
    <cfRule type="expression" dxfId="2427" priority="1545">
      <formula>MID(AF7,1,2)="AD"</formula>
    </cfRule>
  </conditionalFormatting>
  <conditionalFormatting sqref="AF7">
    <cfRule type="cellIs" dxfId="2426" priority="1537" operator="equal">
      <formula>"DESC-PERM"</formula>
    </cfRule>
    <cfRule type="cellIs" dxfId="2425" priority="1538" operator="equal">
      <formula>"DM"</formula>
    </cfRule>
    <cfRule type="cellIs" dxfId="2424" priority="1539" operator="equal">
      <formula>"F"</formula>
    </cfRule>
    <cfRule type="cellIs" dxfId="2423" priority="1540" operator="equal">
      <formula>"V"</formula>
    </cfRule>
    <cfRule type="cellIs" dxfId="2422" priority="1541" operator="equal">
      <formula>"D"</formula>
    </cfRule>
    <cfRule type="cellIs" dxfId="2421" priority="1542" operator="equal">
      <formula>"AF"</formula>
    </cfRule>
    <cfRule type="cellIs" dxfId="2420" priority="1543" operator="equal">
      <formula>"AN"</formula>
    </cfRule>
    <cfRule type="cellIs" dxfId="2419" priority="1544" operator="equal">
      <formula>"FALTA"</formula>
    </cfRule>
  </conditionalFormatting>
  <conditionalFormatting sqref="AF7">
    <cfRule type="cellIs" dxfId="2418" priority="1518" operator="equal">
      <formula>"DESC-PERM"</formula>
    </cfRule>
    <cfRule type="cellIs" dxfId="2417" priority="1519" operator="equal">
      <formula>"DM"</formula>
    </cfRule>
    <cfRule type="cellIs" dxfId="2416" priority="1520" operator="equal">
      <formula>"F"</formula>
    </cfRule>
    <cfRule type="cellIs" dxfId="2415" priority="1521" operator="equal">
      <formula>"V"</formula>
    </cfRule>
    <cfRule type="cellIs" dxfId="2414" priority="1522" operator="equal">
      <formula>"D"</formula>
    </cfRule>
    <cfRule type="cellIs" dxfId="2413" priority="1523" operator="equal">
      <formula>"AF"</formula>
    </cfRule>
    <cfRule type="cellIs" dxfId="2412" priority="1524" operator="equal">
      <formula>"AN"</formula>
    </cfRule>
    <cfRule type="cellIs" dxfId="2411" priority="1525" operator="equal">
      <formula>"FALTA"</formula>
    </cfRule>
    <cfRule type="expression" dxfId="2410" priority="1526">
      <formula>MID(AF7,1,2)="AD"</formula>
    </cfRule>
  </conditionalFormatting>
  <conditionalFormatting sqref="AF7">
    <cfRule type="expression" priority="1517">
      <formula>MID(,1,2)="AD"</formula>
    </cfRule>
  </conditionalFormatting>
  <conditionalFormatting sqref="AF7">
    <cfRule type="cellIs" dxfId="2409" priority="1528" operator="equal">
      <formula>"DESC-PERM"</formula>
    </cfRule>
    <cfRule type="cellIs" dxfId="2408" priority="1529" operator="equal">
      <formula>"DM"</formula>
    </cfRule>
    <cfRule type="cellIs" dxfId="2407" priority="1530" operator="equal">
      <formula>"F"</formula>
    </cfRule>
    <cfRule type="cellIs" dxfId="2406" priority="1531" operator="equal">
      <formula>"V"</formula>
    </cfRule>
    <cfRule type="cellIs" dxfId="2405" priority="1532" operator="equal">
      <formula>"D"</formula>
    </cfRule>
    <cfRule type="cellIs" dxfId="2404" priority="1533" operator="equal">
      <formula>"AF"</formula>
    </cfRule>
    <cfRule type="cellIs" dxfId="2403" priority="1534" operator="equal">
      <formula>"AN"</formula>
    </cfRule>
    <cfRule type="cellIs" dxfId="2402" priority="1535" operator="equal">
      <formula>"FALTA"</formula>
    </cfRule>
    <cfRule type="expression" dxfId="2401" priority="1536">
      <formula>MID(AF7,1,2)="AD"</formula>
    </cfRule>
  </conditionalFormatting>
  <conditionalFormatting sqref="AI7">
    <cfRule type="cellIs" dxfId="2400" priority="1486" operator="equal">
      <formula>"AD"</formula>
    </cfRule>
  </conditionalFormatting>
  <conditionalFormatting sqref="AI7">
    <cfRule type="expression" priority="1497">
      <formula>MID(,1,2)="AD"</formula>
    </cfRule>
  </conditionalFormatting>
  <conditionalFormatting sqref="AI7">
    <cfRule type="expression" dxfId="2399" priority="1515">
      <formula>MID(AI7,1,2)="AD"</formula>
    </cfRule>
  </conditionalFormatting>
  <conditionalFormatting sqref="AI7">
    <cfRule type="cellIs" dxfId="2398" priority="1507" operator="equal">
      <formula>"DESC-PERM"</formula>
    </cfRule>
    <cfRule type="cellIs" dxfId="2397" priority="1508" operator="equal">
      <formula>"DM"</formula>
    </cfRule>
    <cfRule type="cellIs" dxfId="2396" priority="1509" operator="equal">
      <formula>"F"</formula>
    </cfRule>
    <cfRule type="cellIs" dxfId="2395" priority="1510" operator="equal">
      <formula>"V"</formula>
    </cfRule>
    <cfRule type="cellIs" dxfId="2394" priority="1511" operator="equal">
      <formula>"D"</formula>
    </cfRule>
    <cfRule type="cellIs" dxfId="2393" priority="1512" operator="equal">
      <formula>"AF"</formula>
    </cfRule>
    <cfRule type="cellIs" dxfId="2392" priority="1513" operator="equal">
      <formula>"AN"</formula>
    </cfRule>
    <cfRule type="cellIs" dxfId="2391" priority="1514" operator="equal">
      <formula>"FALTA"</formula>
    </cfRule>
  </conditionalFormatting>
  <conditionalFormatting sqref="AI7">
    <cfRule type="cellIs" dxfId="2390" priority="1488" operator="equal">
      <formula>"DESC-PERM"</formula>
    </cfRule>
    <cfRule type="cellIs" dxfId="2389" priority="1489" operator="equal">
      <formula>"DM"</formula>
    </cfRule>
    <cfRule type="cellIs" dxfId="2388" priority="1490" operator="equal">
      <formula>"F"</formula>
    </cfRule>
    <cfRule type="cellIs" dxfId="2387" priority="1491" operator="equal">
      <formula>"V"</formula>
    </cfRule>
    <cfRule type="cellIs" dxfId="2386" priority="1492" operator="equal">
      <formula>"D"</formula>
    </cfRule>
    <cfRule type="cellIs" dxfId="2385" priority="1493" operator="equal">
      <formula>"AF"</formula>
    </cfRule>
    <cfRule type="cellIs" dxfId="2384" priority="1494" operator="equal">
      <formula>"AN"</formula>
    </cfRule>
    <cfRule type="cellIs" dxfId="2383" priority="1495" operator="equal">
      <formula>"FALTA"</formula>
    </cfRule>
    <cfRule type="expression" dxfId="2382" priority="1496">
      <formula>MID(AI7,1,2)="AD"</formula>
    </cfRule>
  </conditionalFormatting>
  <conditionalFormatting sqref="AI7">
    <cfRule type="expression" priority="1487">
      <formula>MID(,1,2)="AD"</formula>
    </cfRule>
  </conditionalFormatting>
  <conditionalFormatting sqref="AI7">
    <cfRule type="cellIs" dxfId="2381" priority="1498" operator="equal">
      <formula>"DESC-PERM"</formula>
    </cfRule>
    <cfRule type="cellIs" dxfId="2380" priority="1499" operator="equal">
      <formula>"DM"</formula>
    </cfRule>
    <cfRule type="cellIs" dxfId="2379" priority="1500" operator="equal">
      <formula>"F"</formula>
    </cfRule>
    <cfRule type="cellIs" dxfId="2378" priority="1501" operator="equal">
      <formula>"V"</formula>
    </cfRule>
    <cfRule type="cellIs" dxfId="2377" priority="1502" operator="equal">
      <formula>"D"</formula>
    </cfRule>
    <cfRule type="cellIs" dxfId="2376" priority="1503" operator="equal">
      <formula>"AF"</formula>
    </cfRule>
    <cfRule type="cellIs" dxfId="2375" priority="1504" operator="equal">
      <formula>"AN"</formula>
    </cfRule>
    <cfRule type="cellIs" dxfId="2374" priority="1505" operator="equal">
      <formula>"FALTA"</formula>
    </cfRule>
    <cfRule type="expression" dxfId="2373" priority="1506">
      <formula>MID(AI7,1,2)="AD"</formula>
    </cfRule>
  </conditionalFormatting>
  <conditionalFormatting sqref="AL7">
    <cfRule type="cellIs" dxfId="2372" priority="1456" operator="equal">
      <formula>"AD"</formula>
    </cfRule>
  </conditionalFormatting>
  <conditionalFormatting sqref="AL7">
    <cfRule type="expression" priority="1467">
      <formula>MID(,1,2)="AD"</formula>
    </cfRule>
  </conditionalFormatting>
  <conditionalFormatting sqref="AL7">
    <cfRule type="expression" dxfId="2371" priority="1485">
      <formula>MID(AL7,1,2)="AD"</formula>
    </cfRule>
  </conditionalFormatting>
  <conditionalFormatting sqref="AL7">
    <cfRule type="cellIs" dxfId="2370" priority="1477" operator="equal">
      <formula>"DESC-PERM"</formula>
    </cfRule>
    <cfRule type="cellIs" dxfId="2369" priority="1478" operator="equal">
      <formula>"DM"</formula>
    </cfRule>
    <cfRule type="cellIs" dxfId="2368" priority="1479" operator="equal">
      <formula>"F"</formula>
    </cfRule>
    <cfRule type="cellIs" dxfId="2367" priority="1480" operator="equal">
      <formula>"V"</formula>
    </cfRule>
    <cfRule type="cellIs" dxfId="2366" priority="1481" operator="equal">
      <formula>"D"</formula>
    </cfRule>
    <cfRule type="cellIs" dxfId="2365" priority="1482" operator="equal">
      <formula>"AF"</formula>
    </cfRule>
    <cfRule type="cellIs" dxfId="2364" priority="1483" operator="equal">
      <formula>"AN"</formula>
    </cfRule>
    <cfRule type="cellIs" dxfId="2363" priority="1484" operator="equal">
      <formula>"FALTA"</formula>
    </cfRule>
  </conditionalFormatting>
  <conditionalFormatting sqref="AL7">
    <cfRule type="cellIs" dxfId="2362" priority="1458" operator="equal">
      <formula>"DESC-PERM"</formula>
    </cfRule>
    <cfRule type="cellIs" dxfId="2361" priority="1459" operator="equal">
      <formula>"DM"</formula>
    </cfRule>
    <cfRule type="cellIs" dxfId="2360" priority="1460" operator="equal">
      <formula>"F"</formula>
    </cfRule>
    <cfRule type="cellIs" dxfId="2359" priority="1461" operator="equal">
      <formula>"V"</formula>
    </cfRule>
    <cfRule type="cellIs" dxfId="2358" priority="1462" operator="equal">
      <formula>"D"</formula>
    </cfRule>
    <cfRule type="cellIs" dxfId="2357" priority="1463" operator="equal">
      <formula>"AF"</formula>
    </cfRule>
    <cfRule type="cellIs" dxfId="2356" priority="1464" operator="equal">
      <formula>"AN"</formula>
    </cfRule>
    <cfRule type="cellIs" dxfId="2355" priority="1465" operator="equal">
      <formula>"FALTA"</formula>
    </cfRule>
    <cfRule type="expression" dxfId="2354" priority="1466">
      <formula>MID(AL7,1,2)="AD"</formula>
    </cfRule>
  </conditionalFormatting>
  <conditionalFormatting sqref="AL7">
    <cfRule type="expression" priority="1457">
      <formula>MID(,1,2)="AD"</formula>
    </cfRule>
  </conditionalFormatting>
  <conditionalFormatting sqref="AL7">
    <cfRule type="cellIs" dxfId="2353" priority="1468" operator="equal">
      <formula>"DESC-PERM"</formula>
    </cfRule>
    <cfRule type="cellIs" dxfId="2352" priority="1469" operator="equal">
      <formula>"DM"</formula>
    </cfRule>
    <cfRule type="cellIs" dxfId="2351" priority="1470" operator="equal">
      <formula>"F"</formula>
    </cfRule>
    <cfRule type="cellIs" dxfId="2350" priority="1471" operator="equal">
      <formula>"V"</formula>
    </cfRule>
    <cfRule type="cellIs" dxfId="2349" priority="1472" operator="equal">
      <formula>"D"</formula>
    </cfRule>
    <cfRule type="cellIs" dxfId="2348" priority="1473" operator="equal">
      <formula>"AF"</formula>
    </cfRule>
    <cfRule type="cellIs" dxfId="2347" priority="1474" operator="equal">
      <formula>"AN"</formula>
    </cfRule>
    <cfRule type="cellIs" dxfId="2346" priority="1475" operator="equal">
      <formula>"FALTA"</formula>
    </cfRule>
    <cfRule type="expression" dxfId="2345" priority="1476">
      <formula>MID(AL7,1,2)="AD"</formula>
    </cfRule>
  </conditionalFormatting>
  <conditionalFormatting sqref="AO7">
    <cfRule type="cellIs" dxfId="2344" priority="1426" operator="equal">
      <formula>"AD"</formula>
    </cfRule>
  </conditionalFormatting>
  <conditionalFormatting sqref="AO7">
    <cfRule type="expression" priority="1437">
      <formula>MID(,1,2)="AD"</formula>
    </cfRule>
  </conditionalFormatting>
  <conditionalFormatting sqref="AO7">
    <cfRule type="expression" dxfId="2343" priority="1455">
      <formula>MID(AO7,1,2)="AD"</formula>
    </cfRule>
  </conditionalFormatting>
  <conditionalFormatting sqref="AO7">
    <cfRule type="cellIs" dxfId="2342" priority="1447" operator="equal">
      <formula>"DESC-PERM"</formula>
    </cfRule>
    <cfRule type="cellIs" dxfId="2341" priority="1448" operator="equal">
      <formula>"DM"</formula>
    </cfRule>
    <cfRule type="cellIs" dxfId="2340" priority="1449" operator="equal">
      <formula>"F"</formula>
    </cfRule>
    <cfRule type="cellIs" dxfId="2339" priority="1450" operator="equal">
      <formula>"V"</formula>
    </cfRule>
    <cfRule type="cellIs" dxfId="2338" priority="1451" operator="equal">
      <formula>"D"</formula>
    </cfRule>
    <cfRule type="cellIs" dxfId="2337" priority="1452" operator="equal">
      <formula>"AF"</formula>
    </cfRule>
    <cfRule type="cellIs" dxfId="2336" priority="1453" operator="equal">
      <formula>"AN"</formula>
    </cfRule>
    <cfRule type="cellIs" dxfId="2335" priority="1454" operator="equal">
      <formula>"FALTA"</formula>
    </cfRule>
  </conditionalFormatting>
  <conditionalFormatting sqref="AO7">
    <cfRule type="cellIs" dxfId="2334" priority="1428" operator="equal">
      <formula>"DESC-PERM"</formula>
    </cfRule>
    <cfRule type="cellIs" dxfId="2333" priority="1429" operator="equal">
      <formula>"DM"</formula>
    </cfRule>
    <cfRule type="cellIs" dxfId="2332" priority="1430" operator="equal">
      <formula>"F"</formula>
    </cfRule>
    <cfRule type="cellIs" dxfId="2331" priority="1431" operator="equal">
      <formula>"V"</formula>
    </cfRule>
    <cfRule type="cellIs" dxfId="2330" priority="1432" operator="equal">
      <formula>"D"</formula>
    </cfRule>
    <cfRule type="cellIs" dxfId="2329" priority="1433" operator="equal">
      <formula>"AF"</formula>
    </cfRule>
    <cfRule type="cellIs" dxfId="2328" priority="1434" operator="equal">
      <formula>"AN"</formula>
    </cfRule>
    <cfRule type="cellIs" dxfId="2327" priority="1435" operator="equal">
      <formula>"FALTA"</formula>
    </cfRule>
    <cfRule type="expression" dxfId="2326" priority="1436">
      <formula>MID(AO7,1,2)="AD"</formula>
    </cfRule>
  </conditionalFormatting>
  <conditionalFormatting sqref="AO7">
    <cfRule type="expression" priority="1427">
      <formula>MID(,1,2)="AD"</formula>
    </cfRule>
  </conditionalFormatting>
  <conditionalFormatting sqref="AO7">
    <cfRule type="cellIs" dxfId="2325" priority="1438" operator="equal">
      <formula>"DESC-PERM"</formula>
    </cfRule>
    <cfRule type="cellIs" dxfId="2324" priority="1439" operator="equal">
      <formula>"DM"</formula>
    </cfRule>
    <cfRule type="cellIs" dxfId="2323" priority="1440" operator="equal">
      <formula>"F"</formula>
    </cfRule>
    <cfRule type="cellIs" dxfId="2322" priority="1441" operator="equal">
      <formula>"V"</formula>
    </cfRule>
    <cfRule type="cellIs" dxfId="2321" priority="1442" operator="equal">
      <formula>"D"</formula>
    </cfRule>
    <cfRule type="cellIs" dxfId="2320" priority="1443" operator="equal">
      <formula>"AF"</formula>
    </cfRule>
    <cfRule type="cellIs" dxfId="2319" priority="1444" operator="equal">
      <formula>"AN"</formula>
    </cfRule>
    <cfRule type="cellIs" dxfId="2318" priority="1445" operator="equal">
      <formula>"FALTA"</formula>
    </cfRule>
    <cfRule type="expression" dxfId="2317" priority="1446">
      <formula>MID(AO7,1,2)="AD"</formula>
    </cfRule>
  </conditionalFormatting>
  <conditionalFormatting sqref="AR7">
    <cfRule type="cellIs" dxfId="2316" priority="1396" operator="equal">
      <formula>"AD"</formula>
    </cfRule>
  </conditionalFormatting>
  <conditionalFormatting sqref="AR7">
    <cfRule type="expression" priority="1407">
      <formula>MID(,1,2)="AD"</formula>
    </cfRule>
  </conditionalFormatting>
  <conditionalFormatting sqref="AR7">
    <cfRule type="expression" dxfId="2315" priority="1425">
      <formula>MID(AR7,1,2)="AD"</formula>
    </cfRule>
  </conditionalFormatting>
  <conditionalFormatting sqref="AR7">
    <cfRule type="cellIs" dxfId="2314" priority="1417" operator="equal">
      <formula>"DESC-PERM"</formula>
    </cfRule>
    <cfRule type="cellIs" dxfId="2313" priority="1418" operator="equal">
      <formula>"DM"</formula>
    </cfRule>
    <cfRule type="cellIs" dxfId="2312" priority="1419" operator="equal">
      <formula>"F"</formula>
    </cfRule>
    <cfRule type="cellIs" dxfId="2311" priority="1420" operator="equal">
      <formula>"V"</formula>
    </cfRule>
    <cfRule type="cellIs" dxfId="2310" priority="1421" operator="equal">
      <formula>"D"</formula>
    </cfRule>
    <cfRule type="cellIs" dxfId="2309" priority="1422" operator="equal">
      <formula>"AF"</formula>
    </cfRule>
    <cfRule type="cellIs" dxfId="2308" priority="1423" operator="equal">
      <formula>"AN"</formula>
    </cfRule>
    <cfRule type="cellIs" dxfId="2307" priority="1424" operator="equal">
      <formula>"FALTA"</formula>
    </cfRule>
  </conditionalFormatting>
  <conditionalFormatting sqref="AR7">
    <cfRule type="cellIs" dxfId="2306" priority="1398" operator="equal">
      <formula>"DESC-PERM"</formula>
    </cfRule>
    <cfRule type="cellIs" dxfId="2305" priority="1399" operator="equal">
      <formula>"DM"</formula>
    </cfRule>
    <cfRule type="cellIs" dxfId="2304" priority="1400" operator="equal">
      <formula>"F"</formula>
    </cfRule>
    <cfRule type="cellIs" dxfId="2303" priority="1401" operator="equal">
      <formula>"V"</formula>
    </cfRule>
    <cfRule type="cellIs" dxfId="2302" priority="1402" operator="equal">
      <formula>"D"</formula>
    </cfRule>
    <cfRule type="cellIs" dxfId="2301" priority="1403" operator="equal">
      <formula>"AF"</formula>
    </cfRule>
    <cfRule type="cellIs" dxfId="2300" priority="1404" operator="equal">
      <formula>"AN"</formula>
    </cfRule>
    <cfRule type="cellIs" dxfId="2299" priority="1405" operator="equal">
      <formula>"FALTA"</formula>
    </cfRule>
    <cfRule type="expression" dxfId="2298" priority="1406">
      <formula>MID(AR7,1,2)="AD"</formula>
    </cfRule>
  </conditionalFormatting>
  <conditionalFormatting sqref="AR7">
    <cfRule type="expression" priority="1397">
      <formula>MID(,1,2)="AD"</formula>
    </cfRule>
  </conditionalFormatting>
  <conditionalFormatting sqref="AR7">
    <cfRule type="cellIs" dxfId="2297" priority="1408" operator="equal">
      <formula>"DESC-PERM"</formula>
    </cfRule>
    <cfRule type="cellIs" dxfId="2296" priority="1409" operator="equal">
      <formula>"DM"</formula>
    </cfRule>
    <cfRule type="cellIs" dxfId="2295" priority="1410" operator="equal">
      <formula>"F"</formula>
    </cfRule>
    <cfRule type="cellIs" dxfId="2294" priority="1411" operator="equal">
      <formula>"V"</formula>
    </cfRule>
    <cfRule type="cellIs" dxfId="2293" priority="1412" operator="equal">
      <formula>"D"</formula>
    </cfRule>
    <cfRule type="cellIs" dxfId="2292" priority="1413" operator="equal">
      <formula>"AF"</formula>
    </cfRule>
    <cfRule type="cellIs" dxfId="2291" priority="1414" operator="equal">
      <formula>"AN"</formula>
    </cfRule>
    <cfRule type="cellIs" dxfId="2290" priority="1415" operator="equal">
      <formula>"FALTA"</formula>
    </cfRule>
    <cfRule type="expression" dxfId="2289" priority="1416">
      <formula>MID(AR7,1,2)="AD"</formula>
    </cfRule>
  </conditionalFormatting>
  <conditionalFormatting sqref="AU7">
    <cfRule type="cellIs" dxfId="2288" priority="1366" operator="equal">
      <formula>"AD"</formula>
    </cfRule>
  </conditionalFormatting>
  <conditionalFormatting sqref="AU7">
    <cfRule type="expression" priority="1377">
      <formula>MID(,1,2)="AD"</formula>
    </cfRule>
  </conditionalFormatting>
  <conditionalFormatting sqref="AU7">
    <cfRule type="expression" dxfId="2287" priority="1395">
      <formula>MID(AU7,1,2)="AD"</formula>
    </cfRule>
  </conditionalFormatting>
  <conditionalFormatting sqref="AU7">
    <cfRule type="cellIs" dxfId="2286" priority="1387" operator="equal">
      <formula>"DESC-PERM"</formula>
    </cfRule>
    <cfRule type="cellIs" dxfId="2285" priority="1388" operator="equal">
      <formula>"DM"</formula>
    </cfRule>
    <cfRule type="cellIs" dxfId="2284" priority="1389" operator="equal">
      <formula>"F"</formula>
    </cfRule>
    <cfRule type="cellIs" dxfId="2283" priority="1390" operator="equal">
      <formula>"V"</formula>
    </cfRule>
    <cfRule type="cellIs" dxfId="2282" priority="1391" operator="equal">
      <formula>"D"</formula>
    </cfRule>
    <cfRule type="cellIs" dxfId="2281" priority="1392" operator="equal">
      <formula>"AF"</formula>
    </cfRule>
    <cfRule type="cellIs" dxfId="2280" priority="1393" operator="equal">
      <formula>"AN"</formula>
    </cfRule>
    <cfRule type="cellIs" dxfId="2279" priority="1394" operator="equal">
      <formula>"FALTA"</formula>
    </cfRule>
  </conditionalFormatting>
  <conditionalFormatting sqref="AU7">
    <cfRule type="cellIs" dxfId="2278" priority="1368" operator="equal">
      <formula>"DESC-PERM"</formula>
    </cfRule>
    <cfRule type="cellIs" dxfId="2277" priority="1369" operator="equal">
      <formula>"DM"</formula>
    </cfRule>
    <cfRule type="cellIs" dxfId="2276" priority="1370" operator="equal">
      <formula>"F"</formula>
    </cfRule>
    <cfRule type="cellIs" dxfId="2275" priority="1371" operator="equal">
      <formula>"V"</formula>
    </cfRule>
    <cfRule type="cellIs" dxfId="2274" priority="1372" operator="equal">
      <formula>"D"</formula>
    </cfRule>
    <cfRule type="cellIs" dxfId="2273" priority="1373" operator="equal">
      <formula>"AF"</formula>
    </cfRule>
    <cfRule type="cellIs" dxfId="2272" priority="1374" operator="equal">
      <formula>"AN"</formula>
    </cfRule>
    <cfRule type="cellIs" dxfId="2271" priority="1375" operator="equal">
      <formula>"FALTA"</formula>
    </cfRule>
    <cfRule type="expression" dxfId="2270" priority="1376">
      <formula>MID(AU7,1,2)="AD"</formula>
    </cfRule>
  </conditionalFormatting>
  <conditionalFormatting sqref="AU7">
    <cfRule type="expression" priority="1367">
      <formula>MID(,1,2)="AD"</formula>
    </cfRule>
  </conditionalFormatting>
  <conditionalFormatting sqref="AU7">
    <cfRule type="cellIs" dxfId="2269" priority="1378" operator="equal">
      <formula>"DESC-PERM"</formula>
    </cfRule>
    <cfRule type="cellIs" dxfId="2268" priority="1379" operator="equal">
      <formula>"DM"</formula>
    </cfRule>
    <cfRule type="cellIs" dxfId="2267" priority="1380" operator="equal">
      <formula>"F"</formula>
    </cfRule>
    <cfRule type="cellIs" dxfId="2266" priority="1381" operator="equal">
      <formula>"V"</formula>
    </cfRule>
    <cfRule type="cellIs" dxfId="2265" priority="1382" operator="equal">
      <formula>"D"</formula>
    </cfRule>
    <cfRule type="cellIs" dxfId="2264" priority="1383" operator="equal">
      <formula>"AF"</formula>
    </cfRule>
    <cfRule type="cellIs" dxfId="2263" priority="1384" operator="equal">
      <formula>"AN"</formula>
    </cfRule>
    <cfRule type="cellIs" dxfId="2262" priority="1385" operator="equal">
      <formula>"FALTA"</formula>
    </cfRule>
    <cfRule type="expression" dxfId="2261" priority="1386">
      <formula>MID(AU7,1,2)="AD"</formula>
    </cfRule>
  </conditionalFormatting>
  <conditionalFormatting sqref="BA7">
    <cfRule type="cellIs" dxfId="2260" priority="1336" operator="equal">
      <formula>"AD"</formula>
    </cfRule>
  </conditionalFormatting>
  <conditionalFormatting sqref="BA7">
    <cfRule type="expression" priority="1347">
      <formula>MID(,1,2)="AD"</formula>
    </cfRule>
  </conditionalFormatting>
  <conditionalFormatting sqref="BA7">
    <cfRule type="expression" dxfId="2259" priority="1365">
      <formula>MID(BA7,1,2)="AD"</formula>
    </cfRule>
  </conditionalFormatting>
  <conditionalFormatting sqref="BA7">
    <cfRule type="cellIs" dxfId="2258" priority="1357" operator="equal">
      <formula>"DESC-PERM"</formula>
    </cfRule>
    <cfRule type="cellIs" dxfId="2257" priority="1358" operator="equal">
      <formula>"DM"</formula>
    </cfRule>
    <cfRule type="cellIs" dxfId="2256" priority="1359" operator="equal">
      <formula>"F"</formula>
    </cfRule>
    <cfRule type="cellIs" dxfId="2255" priority="1360" operator="equal">
      <formula>"V"</formula>
    </cfRule>
    <cfRule type="cellIs" dxfId="2254" priority="1361" operator="equal">
      <formula>"D"</formula>
    </cfRule>
    <cfRule type="cellIs" dxfId="2253" priority="1362" operator="equal">
      <formula>"AF"</formula>
    </cfRule>
    <cfRule type="cellIs" dxfId="2252" priority="1363" operator="equal">
      <formula>"AN"</formula>
    </cfRule>
    <cfRule type="cellIs" dxfId="2251" priority="1364" operator="equal">
      <formula>"FALTA"</formula>
    </cfRule>
  </conditionalFormatting>
  <conditionalFormatting sqref="BA7">
    <cfRule type="cellIs" dxfId="2250" priority="1338" operator="equal">
      <formula>"DESC-PERM"</formula>
    </cfRule>
    <cfRule type="cellIs" dxfId="2249" priority="1339" operator="equal">
      <formula>"DM"</formula>
    </cfRule>
    <cfRule type="cellIs" dxfId="2248" priority="1340" operator="equal">
      <formula>"F"</formula>
    </cfRule>
    <cfRule type="cellIs" dxfId="2247" priority="1341" operator="equal">
      <formula>"V"</formula>
    </cfRule>
    <cfRule type="cellIs" dxfId="2246" priority="1342" operator="equal">
      <formula>"D"</formula>
    </cfRule>
    <cfRule type="cellIs" dxfId="2245" priority="1343" operator="equal">
      <formula>"AF"</formula>
    </cfRule>
    <cfRule type="cellIs" dxfId="2244" priority="1344" operator="equal">
      <formula>"AN"</formula>
    </cfRule>
    <cfRule type="cellIs" dxfId="2243" priority="1345" operator="equal">
      <formula>"FALTA"</formula>
    </cfRule>
    <cfRule type="expression" dxfId="2242" priority="1346">
      <formula>MID(BA7,1,2)="AD"</formula>
    </cfRule>
  </conditionalFormatting>
  <conditionalFormatting sqref="BA7">
    <cfRule type="expression" priority="1337">
      <formula>MID(,1,2)="AD"</formula>
    </cfRule>
  </conditionalFormatting>
  <conditionalFormatting sqref="BA7">
    <cfRule type="cellIs" dxfId="2241" priority="1348" operator="equal">
      <formula>"DESC-PERM"</formula>
    </cfRule>
    <cfRule type="cellIs" dxfId="2240" priority="1349" operator="equal">
      <formula>"DM"</formula>
    </cfRule>
    <cfRule type="cellIs" dxfId="2239" priority="1350" operator="equal">
      <formula>"F"</formula>
    </cfRule>
    <cfRule type="cellIs" dxfId="2238" priority="1351" operator="equal">
      <formula>"V"</formula>
    </cfRule>
    <cfRule type="cellIs" dxfId="2237" priority="1352" operator="equal">
      <formula>"D"</formula>
    </cfRule>
    <cfRule type="cellIs" dxfId="2236" priority="1353" operator="equal">
      <formula>"AF"</formula>
    </cfRule>
    <cfRule type="cellIs" dxfId="2235" priority="1354" operator="equal">
      <formula>"AN"</formula>
    </cfRule>
    <cfRule type="cellIs" dxfId="2234" priority="1355" operator="equal">
      <formula>"FALTA"</formula>
    </cfRule>
    <cfRule type="expression" dxfId="2233" priority="1356">
      <formula>MID(BA7,1,2)="AD"</formula>
    </cfRule>
  </conditionalFormatting>
  <conditionalFormatting sqref="N8">
    <cfRule type="expression" dxfId="2232" priority="1335">
      <formula>MID(N8,1,2)="AD"</formula>
    </cfRule>
  </conditionalFormatting>
  <conditionalFormatting sqref="N8">
    <cfRule type="expression" priority="1316">
      <formula>MID(,1,2)="AD"</formula>
    </cfRule>
  </conditionalFormatting>
  <conditionalFormatting sqref="N8">
    <cfRule type="expression" dxfId="2231" priority="1334">
      <formula>MID(N8,1,2)="AD"</formula>
    </cfRule>
  </conditionalFormatting>
  <conditionalFormatting sqref="N8">
    <cfRule type="cellIs" dxfId="2230" priority="1326" operator="equal">
      <formula>"DESC-PERM"</formula>
    </cfRule>
    <cfRule type="cellIs" dxfId="2229" priority="1327" operator="equal">
      <formula>"DM"</formula>
    </cfRule>
    <cfRule type="cellIs" dxfId="2228" priority="1328" operator="equal">
      <formula>"F"</formula>
    </cfRule>
    <cfRule type="cellIs" dxfId="2227" priority="1329" operator="equal">
      <formula>"V"</formula>
    </cfRule>
    <cfRule type="cellIs" dxfId="2226" priority="1330" operator="equal">
      <formula>"D"</formula>
    </cfRule>
    <cfRule type="cellIs" dxfId="2225" priority="1331" operator="equal">
      <formula>"AF"</formula>
    </cfRule>
    <cfRule type="cellIs" dxfId="2224" priority="1332" operator="equal">
      <formula>"AN"</formula>
    </cfRule>
    <cfRule type="cellIs" dxfId="2223" priority="1333" operator="equal">
      <formula>"FALTA"</formula>
    </cfRule>
  </conditionalFormatting>
  <conditionalFormatting sqref="N8">
    <cfRule type="cellIs" dxfId="2222" priority="1307" operator="equal">
      <formula>"DESC-PERM"</formula>
    </cfRule>
    <cfRule type="cellIs" dxfId="2221" priority="1308" operator="equal">
      <formula>"DM"</formula>
    </cfRule>
    <cfRule type="cellIs" dxfId="2220" priority="1309" operator="equal">
      <formula>"F"</formula>
    </cfRule>
    <cfRule type="cellIs" dxfId="2219" priority="1310" operator="equal">
      <formula>"V"</formula>
    </cfRule>
    <cfRule type="cellIs" dxfId="2218" priority="1311" operator="equal">
      <formula>"D"</formula>
    </cfRule>
    <cfRule type="cellIs" dxfId="2217" priority="1312" operator="equal">
      <formula>"AF"</formula>
    </cfRule>
    <cfRule type="cellIs" dxfId="2216" priority="1313" operator="equal">
      <formula>"AN"</formula>
    </cfRule>
    <cfRule type="cellIs" dxfId="2215" priority="1314" operator="equal">
      <formula>"FALTA"</formula>
    </cfRule>
    <cfRule type="expression" dxfId="2214" priority="1315">
      <formula>MID(N8,1,2)="AD"</formula>
    </cfRule>
  </conditionalFormatting>
  <conditionalFormatting sqref="N8">
    <cfRule type="expression" priority="1306">
      <formula>MID(,1,2)="AD"</formula>
    </cfRule>
  </conditionalFormatting>
  <conditionalFormatting sqref="N8">
    <cfRule type="cellIs" dxfId="2213" priority="1317" operator="equal">
      <formula>"DESC-PERM"</formula>
    </cfRule>
    <cfRule type="cellIs" dxfId="2212" priority="1318" operator="equal">
      <formula>"DM"</formula>
    </cfRule>
    <cfRule type="cellIs" dxfId="2211" priority="1319" operator="equal">
      <formula>"F"</formula>
    </cfRule>
    <cfRule type="cellIs" dxfId="2210" priority="1320" operator="equal">
      <formula>"V"</formula>
    </cfRule>
    <cfRule type="cellIs" dxfId="2209" priority="1321" operator="equal">
      <formula>"D"</formula>
    </cfRule>
    <cfRule type="cellIs" dxfId="2208" priority="1322" operator="equal">
      <formula>"AF"</formula>
    </cfRule>
    <cfRule type="cellIs" dxfId="2207" priority="1323" operator="equal">
      <formula>"AN"</formula>
    </cfRule>
    <cfRule type="cellIs" dxfId="2206" priority="1324" operator="equal">
      <formula>"FALTA"</formula>
    </cfRule>
    <cfRule type="expression" dxfId="2205" priority="1325">
      <formula>MID(N8,1,2)="AD"</formula>
    </cfRule>
  </conditionalFormatting>
  <conditionalFormatting sqref="Q8">
    <cfRule type="expression" dxfId="2204" priority="1305">
      <formula>MID(Q8,1,2)="AD"</formula>
    </cfRule>
  </conditionalFormatting>
  <conditionalFormatting sqref="Q8">
    <cfRule type="expression" priority="1286">
      <formula>MID(,1,2)="AD"</formula>
    </cfRule>
  </conditionalFormatting>
  <conditionalFormatting sqref="Q8">
    <cfRule type="expression" dxfId="2203" priority="1304">
      <formula>MID(Q8,1,2)="AD"</formula>
    </cfRule>
  </conditionalFormatting>
  <conditionalFormatting sqref="Q8">
    <cfRule type="cellIs" dxfId="2202" priority="1296" operator="equal">
      <formula>"DESC-PERM"</formula>
    </cfRule>
    <cfRule type="cellIs" dxfId="2201" priority="1297" operator="equal">
      <formula>"DM"</formula>
    </cfRule>
    <cfRule type="cellIs" dxfId="2200" priority="1298" operator="equal">
      <formula>"F"</formula>
    </cfRule>
    <cfRule type="cellIs" dxfId="2199" priority="1299" operator="equal">
      <formula>"V"</formula>
    </cfRule>
    <cfRule type="cellIs" dxfId="2198" priority="1300" operator="equal">
      <formula>"D"</formula>
    </cfRule>
    <cfRule type="cellIs" dxfId="2197" priority="1301" operator="equal">
      <formula>"AF"</formula>
    </cfRule>
    <cfRule type="cellIs" dxfId="2196" priority="1302" operator="equal">
      <formula>"AN"</formula>
    </cfRule>
    <cfRule type="cellIs" dxfId="2195" priority="1303" operator="equal">
      <formula>"FALTA"</formula>
    </cfRule>
  </conditionalFormatting>
  <conditionalFormatting sqref="Q8">
    <cfRule type="cellIs" dxfId="2194" priority="1277" operator="equal">
      <formula>"DESC-PERM"</formula>
    </cfRule>
    <cfRule type="cellIs" dxfId="2193" priority="1278" operator="equal">
      <formula>"DM"</formula>
    </cfRule>
    <cfRule type="cellIs" dxfId="2192" priority="1279" operator="equal">
      <formula>"F"</formula>
    </cfRule>
    <cfRule type="cellIs" dxfId="2191" priority="1280" operator="equal">
      <formula>"V"</formula>
    </cfRule>
    <cfRule type="cellIs" dxfId="2190" priority="1281" operator="equal">
      <formula>"D"</formula>
    </cfRule>
    <cfRule type="cellIs" dxfId="2189" priority="1282" operator="equal">
      <formula>"AF"</formula>
    </cfRule>
    <cfRule type="cellIs" dxfId="2188" priority="1283" operator="equal">
      <formula>"AN"</formula>
    </cfRule>
    <cfRule type="cellIs" dxfId="2187" priority="1284" operator="equal">
      <formula>"FALTA"</formula>
    </cfRule>
    <cfRule type="expression" dxfId="2186" priority="1285">
      <formula>MID(Q8,1,2)="AD"</formula>
    </cfRule>
  </conditionalFormatting>
  <conditionalFormatting sqref="Q8">
    <cfRule type="expression" priority="1276">
      <formula>MID(,1,2)="AD"</formula>
    </cfRule>
  </conditionalFormatting>
  <conditionalFormatting sqref="Q8">
    <cfRule type="cellIs" dxfId="2185" priority="1287" operator="equal">
      <formula>"DESC-PERM"</formula>
    </cfRule>
    <cfRule type="cellIs" dxfId="2184" priority="1288" operator="equal">
      <formula>"DM"</formula>
    </cfRule>
    <cfRule type="cellIs" dxfId="2183" priority="1289" operator="equal">
      <formula>"F"</formula>
    </cfRule>
    <cfRule type="cellIs" dxfId="2182" priority="1290" operator="equal">
      <formula>"V"</formula>
    </cfRule>
    <cfRule type="cellIs" dxfId="2181" priority="1291" operator="equal">
      <formula>"D"</formula>
    </cfRule>
    <cfRule type="cellIs" dxfId="2180" priority="1292" operator="equal">
      <formula>"AF"</formula>
    </cfRule>
    <cfRule type="cellIs" dxfId="2179" priority="1293" operator="equal">
      <formula>"AN"</formula>
    </cfRule>
    <cfRule type="cellIs" dxfId="2178" priority="1294" operator="equal">
      <formula>"FALTA"</formula>
    </cfRule>
    <cfRule type="expression" dxfId="2177" priority="1295">
      <formula>MID(Q8,1,2)="AD"</formula>
    </cfRule>
  </conditionalFormatting>
  <conditionalFormatting sqref="T8">
    <cfRule type="expression" dxfId="2176" priority="1275">
      <formula>MID(T8,1,2)="AD"</formula>
    </cfRule>
  </conditionalFormatting>
  <conditionalFormatting sqref="T8">
    <cfRule type="expression" priority="1256">
      <formula>MID(,1,2)="AD"</formula>
    </cfRule>
  </conditionalFormatting>
  <conditionalFormatting sqref="T8">
    <cfRule type="expression" dxfId="2175" priority="1274">
      <formula>MID(T8,1,2)="AD"</formula>
    </cfRule>
  </conditionalFormatting>
  <conditionalFormatting sqref="T8">
    <cfRule type="cellIs" dxfId="2174" priority="1266" operator="equal">
      <formula>"DESC-PERM"</formula>
    </cfRule>
    <cfRule type="cellIs" dxfId="2173" priority="1267" operator="equal">
      <formula>"DM"</formula>
    </cfRule>
    <cfRule type="cellIs" dxfId="2172" priority="1268" operator="equal">
      <formula>"F"</formula>
    </cfRule>
    <cfRule type="cellIs" dxfId="2171" priority="1269" operator="equal">
      <formula>"V"</formula>
    </cfRule>
    <cfRule type="cellIs" dxfId="2170" priority="1270" operator="equal">
      <formula>"D"</formula>
    </cfRule>
    <cfRule type="cellIs" dxfId="2169" priority="1271" operator="equal">
      <formula>"AF"</formula>
    </cfRule>
    <cfRule type="cellIs" dxfId="2168" priority="1272" operator="equal">
      <formula>"AN"</formula>
    </cfRule>
    <cfRule type="cellIs" dxfId="2167" priority="1273" operator="equal">
      <formula>"FALTA"</formula>
    </cfRule>
  </conditionalFormatting>
  <conditionalFormatting sqref="T8">
    <cfRule type="cellIs" dxfId="2166" priority="1247" operator="equal">
      <formula>"DESC-PERM"</formula>
    </cfRule>
    <cfRule type="cellIs" dxfId="2165" priority="1248" operator="equal">
      <formula>"DM"</formula>
    </cfRule>
    <cfRule type="cellIs" dxfId="2164" priority="1249" operator="equal">
      <formula>"F"</formula>
    </cfRule>
    <cfRule type="cellIs" dxfId="2163" priority="1250" operator="equal">
      <formula>"V"</formula>
    </cfRule>
    <cfRule type="cellIs" dxfId="2162" priority="1251" operator="equal">
      <formula>"D"</formula>
    </cfRule>
    <cfRule type="cellIs" dxfId="2161" priority="1252" operator="equal">
      <formula>"AF"</formula>
    </cfRule>
    <cfRule type="cellIs" dxfId="2160" priority="1253" operator="equal">
      <formula>"AN"</formula>
    </cfRule>
    <cfRule type="cellIs" dxfId="2159" priority="1254" operator="equal">
      <formula>"FALTA"</formula>
    </cfRule>
    <cfRule type="expression" dxfId="2158" priority="1255">
      <formula>MID(T8,1,2)="AD"</formula>
    </cfRule>
  </conditionalFormatting>
  <conditionalFormatting sqref="T8">
    <cfRule type="expression" priority="1246">
      <formula>MID(,1,2)="AD"</formula>
    </cfRule>
  </conditionalFormatting>
  <conditionalFormatting sqref="T8">
    <cfRule type="cellIs" dxfId="2157" priority="1257" operator="equal">
      <formula>"DESC-PERM"</formula>
    </cfRule>
    <cfRule type="cellIs" dxfId="2156" priority="1258" operator="equal">
      <formula>"DM"</formula>
    </cfRule>
    <cfRule type="cellIs" dxfId="2155" priority="1259" operator="equal">
      <formula>"F"</formula>
    </cfRule>
    <cfRule type="cellIs" dxfId="2154" priority="1260" operator="equal">
      <formula>"V"</formula>
    </cfRule>
    <cfRule type="cellIs" dxfId="2153" priority="1261" operator="equal">
      <formula>"D"</formula>
    </cfRule>
    <cfRule type="cellIs" dxfId="2152" priority="1262" operator="equal">
      <formula>"AF"</formula>
    </cfRule>
    <cfRule type="cellIs" dxfId="2151" priority="1263" operator="equal">
      <formula>"AN"</formula>
    </cfRule>
    <cfRule type="cellIs" dxfId="2150" priority="1264" operator="equal">
      <formula>"FALTA"</formula>
    </cfRule>
    <cfRule type="expression" dxfId="2149" priority="1265">
      <formula>MID(T8,1,2)="AD"</formula>
    </cfRule>
  </conditionalFormatting>
  <conditionalFormatting sqref="W8">
    <cfRule type="cellIs" dxfId="2148" priority="1236" operator="equal">
      <formula>"DESC-PERM"</formula>
    </cfRule>
    <cfRule type="cellIs" dxfId="2147" priority="1237" operator="equal">
      <formula>"DM"</formula>
    </cfRule>
    <cfRule type="cellIs" dxfId="2146" priority="1238" operator="equal">
      <formula>"F"</formula>
    </cfRule>
    <cfRule type="cellIs" dxfId="2145" priority="1239" operator="equal">
      <formula>"V"</formula>
    </cfRule>
    <cfRule type="cellIs" dxfId="2144" priority="1240" operator="equal">
      <formula>"D"</formula>
    </cfRule>
    <cfRule type="cellIs" dxfId="2143" priority="1241" operator="equal">
      <formula>"AF"</formula>
    </cfRule>
    <cfRule type="cellIs" dxfId="2142" priority="1242" operator="equal">
      <formula>"AN"</formula>
    </cfRule>
    <cfRule type="cellIs" dxfId="2141" priority="1243" operator="equal">
      <formula>"FALTA"</formula>
    </cfRule>
  </conditionalFormatting>
  <conditionalFormatting sqref="W8">
    <cfRule type="expression" dxfId="2140" priority="1244">
      <formula>MID(W8,1,2)="AD"</formula>
    </cfRule>
  </conditionalFormatting>
  <conditionalFormatting sqref="W8">
    <cfRule type="expression" dxfId="2139" priority="1245">
      <formula>MID(W8,1,2)="AD"</formula>
    </cfRule>
  </conditionalFormatting>
  <conditionalFormatting sqref="W8">
    <cfRule type="expression" priority="1217">
      <formula>MID(,1,2)="AD"</formula>
    </cfRule>
  </conditionalFormatting>
  <conditionalFormatting sqref="W8">
    <cfRule type="expression" dxfId="2138" priority="1235">
      <formula>MID(W8,1,2)="AD"</formula>
    </cfRule>
  </conditionalFormatting>
  <conditionalFormatting sqref="W8">
    <cfRule type="cellIs" dxfId="2137" priority="1227" operator="equal">
      <formula>"DESC-PERM"</formula>
    </cfRule>
    <cfRule type="cellIs" dxfId="2136" priority="1228" operator="equal">
      <formula>"DM"</formula>
    </cfRule>
    <cfRule type="cellIs" dxfId="2135" priority="1229" operator="equal">
      <formula>"F"</formula>
    </cfRule>
    <cfRule type="cellIs" dxfId="2134" priority="1230" operator="equal">
      <formula>"V"</formula>
    </cfRule>
    <cfRule type="cellIs" dxfId="2133" priority="1231" operator="equal">
      <formula>"D"</formula>
    </cfRule>
    <cfRule type="cellIs" dxfId="2132" priority="1232" operator="equal">
      <formula>"AF"</formula>
    </cfRule>
    <cfRule type="cellIs" dxfId="2131" priority="1233" operator="equal">
      <formula>"AN"</formula>
    </cfRule>
    <cfRule type="cellIs" dxfId="2130" priority="1234" operator="equal">
      <formula>"FALTA"</formula>
    </cfRule>
  </conditionalFormatting>
  <conditionalFormatting sqref="W8">
    <cfRule type="cellIs" dxfId="2129" priority="1208" operator="equal">
      <formula>"DESC-PERM"</formula>
    </cfRule>
    <cfRule type="cellIs" dxfId="2128" priority="1209" operator="equal">
      <formula>"DM"</formula>
    </cfRule>
    <cfRule type="cellIs" dxfId="2127" priority="1210" operator="equal">
      <formula>"F"</formula>
    </cfRule>
    <cfRule type="cellIs" dxfId="2126" priority="1211" operator="equal">
      <formula>"V"</formula>
    </cfRule>
    <cfRule type="cellIs" dxfId="2125" priority="1212" operator="equal">
      <formula>"D"</formula>
    </cfRule>
    <cfRule type="cellIs" dxfId="2124" priority="1213" operator="equal">
      <formula>"AF"</formula>
    </cfRule>
    <cfRule type="cellIs" dxfId="2123" priority="1214" operator="equal">
      <formula>"AN"</formula>
    </cfRule>
    <cfRule type="cellIs" dxfId="2122" priority="1215" operator="equal">
      <formula>"FALTA"</formula>
    </cfRule>
    <cfRule type="expression" dxfId="2121" priority="1216">
      <formula>MID(W8,1,2)="AD"</formula>
    </cfRule>
  </conditionalFormatting>
  <conditionalFormatting sqref="W8">
    <cfRule type="expression" priority="1207">
      <formula>MID(,1,2)="AD"</formula>
    </cfRule>
  </conditionalFormatting>
  <conditionalFormatting sqref="W8">
    <cfRule type="cellIs" dxfId="2120" priority="1218" operator="equal">
      <formula>"DESC-PERM"</formula>
    </cfRule>
    <cfRule type="cellIs" dxfId="2119" priority="1219" operator="equal">
      <formula>"DM"</formula>
    </cfRule>
    <cfRule type="cellIs" dxfId="2118" priority="1220" operator="equal">
      <formula>"F"</formula>
    </cfRule>
    <cfRule type="cellIs" dxfId="2117" priority="1221" operator="equal">
      <formula>"V"</formula>
    </cfRule>
    <cfRule type="cellIs" dxfId="2116" priority="1222" operator="equal">
      <formula>"D"</formula>
    </cfRule>
    <cfRule type="cellIs" dxfId="2115" priority="1223" operator="equal">
      <formula>"AF"</formula>
    </cfRule>
    <cfRule type="cellIs" dxfId="2114" priority="1224" operator="equal">
      <formula>"AN"</formula>
    </cfRule>
    <cfRule type="cellIs" dxfId="2113" priority="1225" operator="equal">
      <formula>"FALTA"</formula>
    </cfRule>
    <cfRule type="expression" dxfId="2112" priority="1226">
      <formula>MID(W8,1,2)="AD"</formula>
    </cfRule>
  </conditionalFormatting>
  <conditionalFormatting sqref="Z8">
    <cfRule type="cellIs" dxfId="2111" priority="1197" operator="equal">
      <formula>"DESC-PERM"</formula>
    </cfRule>
    <cfRule type="cellIs" dxfId="2110" priority="1198" operator="equal">
      <formula>"DM"</formula>
    </cfRule>
    <cfRule type="cellIs" dxfId="2109" priority="1199" operator="equal">
      <formula>"F"</formula>
    </cfRule>
    <cfRule type="cellIs" dxfId="2108" priority="1200" operator="equal">
      <formula>"V"</formula>
    </cfRule>
    <cfRule type="cellIs" dxfId="2107" priority="1201" operator="equal">
      <formula>"D"</formula>
    </cfRule>
    <cfRule type="cellIs" dxfId="2106" priority="1202" operator="equal">
      <formula>"AF"</formula>
    </cfRule>
    <cfRule type="cellIs" dxfId="2105" priority="1203" operator="equal">
      <formula>"AN"</formula>
    </cfRule>
    <cfRule type="cellIs" dxfId="2104" priority="1204" operator="equal">
      <formula>"FALTA"</formula>
    </cfRule>
  </conditionalFormatting>
  <conditionalFormatting sqref="Z8">
    <cfRule type="expression" priority="1196">
      <formula>MID(,1,2)="AD"</formula>
    </cfRule>
  </conditionalFormatting>
  <conditionalFormatting sqref="Z8">
    <cfRule type="expression" dxfId="2103" priority="1205">
      <formula>MID(Z8,1,2)="AD"</formula>
    </cfRule>
  </conditionalFormatting>
  <conditionalFormatting sqref="Z8">
    <cfRule type="expression" dxfId="2102" priority="1206">
      <formula>MID(Z8,1,2)="AD"</formula>
    </cfRule>
  </conditionalFormatting>
  <conditionalFormatting sqref="Z8">
    <cfRule type="expression" priority="1177">
      <formula>MID(,1,2)="AD"</formula>
    </cfRule>
  </conditionalFormatting>
  <conditionalFormatting sqref="Z8">
    <cfRule type="expression" dxfId="2101" priority="1195">
      <formula>MID(Z8,1,2)="AD"</formula>
    </cfRule>
  </conditionalFormatting>
  <conditionalFormatting sqref="Z8">
    <cfRule type="cellIs" dxfId="2100" priority="1187" operator="equal">
      <formula>"DESC-PERM"</formula>
    </cfRule>
    <cfRule type="cellIs" dxfId="2099" priority="1188" operator="equal">
      <formula>"DM"</formula>
    </cfRule>
    <cfRule type="cellIs" dxfId="2098" priority="1189" operator="equal">
      <formula>"F"</formula>
    </cfRule>
    <cfRule type="cellIs" dxfId="2097" priority="1190" operator="equal">
      <formula>"V"</formula>
    </cfRule>
    <cfRule type="cellIs" dxfId="2096" priority="1191" operator="equal">
      <formula>"D"</formula>
    </cfRule>
    <cfRule type="cellIs" dxfId="2095" priority="1192" operator="equal">
      <formula>"AF"</formula>
    </cfRule>
    <cfRule type="cellIs" dxfId="2094" priority="1193" operator="equal">
      <formula>"AN"</formula>
    </cfRule>
    <cfRule type="cellIs" dxfId="2093" priority="1194" operator="equal">
      <formula>"FALTA"</formula>
    </cfRule>
  </conditionalFormatting>
  <conditionalFormatting sqref="Z8">
    <cfRule type="cellIs" dxfId="2092" priority="1168" operator="equal">
      <formula>"DESC-PERM"</formula>
    </cfRule>
    <cfRule type="cellIs" dxfId="2091" priority="1169" operator="equal">
      <formula>"DM"</formula>
    </cfRule>
    <cfRule type="cellIs" dxfId="2090" priority="1170" operator="equal">
      <formula>"F"</formula>
    </cfRule>
    <cfRule type="cellIs" dxfId="2089" priority="1171" operator="equal">
      <formula>"V"</formula>
    </cfRule>
    <cfRule type="cellIs" dxfId="2088" priority="1172" operator="equal">
      <formula>"D"</formula>
    </cfRule>
    <cfRule type="cellIs" dxfId="2087" priority="1173" operator="equal">
      <formula>"AF"</formula>
    </cfRule>
    <cfRule type="cellIs" dxfId="2086" priority="1174" operator="equal">
      <formula>"AN"</formula>
    </cfRule>
    <cfRule type="cellIs" dxfId="2085" priority="1175" operator="equal">
      <formula>"FALTA"</formula>
    </cfRule>
    <cfRule type="expression" dxfId="2084" priority="1176">
      <formula>MID(Z8,1,2)="AD"</formula>
    </cfRule>
  </conditionalFormatting>
  <conditionalFormatting sqref="Z8">
    <cfRule type="expression" priority="1167">
      <formula>MID(,1,2)="AD"</formula>
    </cfRule>
  </conditionalFormatting>
  <conditionalFormatting sqref="Z8">
    <cfRule type="cellIs" dxfId="2083" priority="1178" operator="equal">
      <formula>"DESC-PERM"</formula>
    </cfRule>
    <cfRule type="cellIs" dxfId="2082" priority="1179" operator="equal">
      <formula>"DM"</formula>
    </cfRule>
    <cfRule type="cellIs" dxfId="2081" priority="1180" operator="equal">
      <formula>"F"</formula>
    </cfRule>
    <cfRule type="cellIs" dxfId="2080" priority="1181" operator="equal">
      <formula>"V"</formula>
    </cfRule>
    <cfRule type="cellIs" dxfId="2079" priority="1182" operator="equal">
      <formula>"D"</formula>
    </cfRule>
    <cfRule type="cellIs" dxfId="2078" priority="1183" operator="equal">
      <formula>"AF"</formula>
    </cfRule>
    <cfRule type="cellIs" dxfId="2077" priority="1184" operator="equal">
      <formula>"AN"</formula>
    </cfRule>
    <cfRule type="cellIs" dxfId="2076" priority="1185" operator="equal">
      <formula>"FALTA"</formula>
    </cfRule>
    <cfRule type="expression" dxfId="2075" priority="1186">
      <formula>MID(Z8,1,2)="AD"</formula>
    </cfRule>
  </conditionalFormatting>
  <conditionalFormatting sqref="AF8">
    <cfRule type="expression" priority="1165">
      <formula>MID(,1,2)="AD"</formula>
    </cfRule>
  </conditionalFormatting>
  <conditionalFormatting sqref="AF8">
    <cfRule type="cellIs" dxfId="2074" priority="1164" operator="equal">
      <formula>"AD"</formula>
    </cfRule>
  </conditionalFormatting>
  <conditionalFormatting sqref="AF8">
    <cfRule type="expression" dxfId="2073" priority="1166">
      <formula>MID(AF8,1,2)="AD"</formula>
    </cfRule>
  </conditionalFormatting>
  <conditionalFormatting sqref="AF8">
    <cfRule type="expression" priority="1145">
      <formula>MID(,1,2)="AD"</formula>
    </cfRule>
  </conditionalFormatting>
  <conditionalFormatting sqref="AF8">
    <cfRule type="expression" dxfId="2072" priority="1163">
      <formula>MID(AF8,1,2)="AD"</formula>
    </cfRule>
  </conditionalFormatting>
  <conditionalFormatting sqref="AF8">
    <cfRule type="cellIs" dxfId="2071" priority="1155" operator="equal">
      <formula>"DESC-PERM"</formula>
    </cfRule>
    <cfRule type="cellIs" dxfId="2070" priority="1156" operator="equal">
      <formula>"DM"</formula>
    </cfRule>
    <cfRule type="cellIs" dxfId="2069" priority="1157" operator="equal">
      <formula>"F"</formula>
    </cfRule>
    <cfRule type="cellIs" dxfId="2068" priority="1158" operator="equal">
      <formula>"V"</formula>
    </cfRule>
    <cfRule type="cellIs" dxfId="2067" priority="1159" operator="equal">
      <formula>"D"</formula>
    </cfRule>
    <cfRule type="cellIs" dxfId="2066" priority="1160" operator="equal">
      <formula>"AF"</formula>
    </cfRule>
    <cfRule type="cellIs" dxfId="2065" priority="1161" operator="equal">
      <formula>"AN"</formula>
    </cfRule>
    <cfRule type="cellIs" dxfId="2064" priority="1162" operator="equal">
      <formula>"FALTA"</formula>
    </cfRule>
  </conditionalFormatting>
  <conditionalFormatting sqref="AF8">
    <cfRule type="cellIs" dxfId="2063" priority="1136" operator="equal">
      <formula>"DESC-PERM"</formula>
    </cfRule>
    <cfRule type="cellIs" dxfId="2062" priority="1137" operator="equal">
      <formula>"DM"</formula>
    </cfRule>
    <cfRule type="cellIs" dxfId="2061" priority="1138" operator="equal">
      <formula>"F"</formula>
    </cfRule>
    <cfRule type="cellIs" dxfId="2060" priority="1139" operator="equal">
      <formula>"V"</formula>
    </cfRule>
    <cfRule type="cellIs" dxfId="2059" priority="1140" operator="equal">
      <formula>"D"</formula>
    </cfRule>
    <cfRule type="cellIs" dxfId="2058" priority="1141" operator="equal">
      <formula>"AF"</formula>
    </cfRule>
    <cfRule type="cellIs" dxfId="2057" priority="1142" operator="equal">
      <formula>"AN"</formula>
    </cfRule>
    <cfRule type="cellIs" dxfId="2056" priority="1143" operator="equal">
      <formula>"FALTA"</formula>
    </cfRule>
    <cfRule type="expression" dxfId="2055" priority="1144">
      <formula>MID(AF8,1,2)="AD"</formula>
    </cfRule>
  </conditionalFormatting>
  <conditionalFormatting sqref="AF8">
    <cfRule type="expression" priority="1135">
      <formula>MID(,1,2)="AD"</formula>
    </cfRule>
  </conditionalFormatting>
  <conditionalFormatting sqref="AF8">
    <cfRule type="cellIs" dxfId="2054" priority="1146" operator="equal">
      <formula>"DESC-PERM"</formula>
    </cfRule>
    <cfRule type="cellIs" dxfId="2053" priority="1147" operator="equal">
      <formula>"DM"</formula>
    </cfRule>
    <cfRule type="cellIs" dxfId="2052" priority="1148" operator="equal">
      <formula>"F"</formula>
    </cfRule>
    <cfRule type="cellIs" dxfId="2051" priority="1149" operator="equal">
      <formula>"V"</formula>
    </cfRule>
    <cfRule type="cellIs" dxfId="2050" priority="1150" operator="equal">
      <formula>"D"</formula>
    </cfRule>
    <cfRule type="cellIs" dxfId="2049" priority="1151" operator="equal">
      <formula>"AF"</formula>
    </cfRule>
    <cfRule type="cellIs" dxfId="2048" priority="1152" operator="equal">
      <formula>"AN"</formula>
    </cfRule>
    <cfRule type="cellIs" dxfId="2047" priority="1153" operator="equal">
      <formula>"FALTA"</formula>
    </cfRule>
    <cfRule type="expression" dxfId="2046" priority="1154">
      <formula>MID(AF8,1,2)="AD"</formula>
    </cfRule>
  </conditionalFormatting>
  <conditionalFormatting sqref="AI8">
    <cfRule type="cellIs" dxfId="2045" priority="1125" operator="equal">
      <formula>"DESC-PERM"</formula>
    </cfRule>
    <cfRule type="cellIs" dxfId="2044" priority="1126" operator="equal">
      <formula>"DM"</formula>
    </cfRule>
    <cfRule type="cellIs" dxfId="2043" priority="1127" operator="equal">
      <formula>"F"</formula>
    </cfRule>
    <cfRule type="cellIs" dxfId="2042" priority="1128" operator="equal">
      <formula>"V"</formula>
    </cfRule>
    <cfRule type="cellIs" dxfId="2041" priority="1129" operator="equal">
      <formula>"D"</formula>
    </cfRule>
    <cfRule type="cellIs" dxfId="2040" priority="1130" operator="equal">
      <formula>"AF"</formula>
    </cfRule>
    <cfRule type="cellIs" dxfId="2039" priority="1131" operator="equal">
      <formula>"AN"</formula>
    </cfRule>
    <cfRule type="cellIs" dxfId="2038" priority="1132" operator="equal">
      <formula>"FALTA"</formula>
    </cfRule>
  </conditionalFormatting>
  <conditionalFormatting sqref="AI8">
    <cfRule type="expression" priority="1124">
      <formula>MID(,1,2)="AD"</formula>
    </cfRule>
  </conditionalFormatting>
  <conditionalFormatting sqref="AI8">
    <cfRule type="cellIs" dxfId="2037" priority="1123" operator="equal">
      <formula>"AD"</formula>
    </cfRule>
  </conditionalFormatting>
  <conditionalFormatting sqref="AI8">
    <cfRule type="expression" dxfId="2036" priority="1133">
      <formula>MID(AI8,1,2)="AD"</formula>
    </cfRule>
  </conditionalFormatting>
  <conditionalFormatting sqref="AI8">
    <cfRule type="expression" dxfId="2035" priority="1134">
      <formula>MID(AI8,1,2)="AD"</formula>
    </cfRule>
  </conditionalFormatting>
  <conditionalFormatting sqref="AI8">
    <cfRule type="expression" priority="1104">
      <formula>MID(,1,2)="AD"</formula>
    </cfRule>
  </conditionalFormatting>
  <conditionalFormatting sqref="AI8">
    <cfRule type="expression" dxfId="2034" priority="1122">
      <formula>MID(AI8,1,2)="AD"</formula>
    </cfRule>
  </conditionalFormatting>
  <conditionalFormatting sqref="AI8">
    <cfRule type="cellIs" dxfId="2033" priority="1114" operator="equal">
      <formula>"DESC-PERM"</formula>
    </cfRule>
    <cfRule type="cellIs" dxfId="2032" priority="1115" operator="equal">
      <formula>"DM"</formula>
    </cfRule>
    <cfRule type="cellIs" dxfId="2031" priority="1116" operator="equal">
      <formula>"F"</formula>
    </cfRule>
    <cfRule type="cellIs" dxfId="2030" priority="1117" operator="equal">
      <formula>"V"</formula>
    </cfRule>
    <cfRule type="cellIs" dxfId="2029" priority="1118" operator="equal">
      <formula>"D"</formula>
    </cfRule>
    <cfRule type="cellIs" dxfId="2028" priority="1119" operator="equal">
      <formula>"AF"</formula>
    </cfRule>
    <cfRule type="cellIs" dxfId="2027" priority="1120" operator="equal">
      <formula>"AN"</formula>
    </cfRule>
    <cfRule type="cellIs" dxfId="2026" priority="1121" operator="equal">
      <formula>"FALTA"</formula>
    </cfRule>
  </conditionalFormatting>
  <conditionalFormatting sqref="AI8">
    <cfRule type="cellIs" dxfId="2025" priority="1095" operator="equal">
      <formula>"DESC-PERM"</formula>
    </cfRule>
    <cfRule type="cellIs" dxfId="2024" priority="1096" operator="equal">
      <formula>"DM"</formula>
    </cfRule>
    <cfRule type="cellIs" dxfId="2023" priority="1097" operator="equal">
      <formula>"F"</formula>
    </cfRule>
    <cfRule type="cellIs" dxfId="2022" priority="1098" operator="equal">
      <formula>"V"</formula>
    </cfRule>
    <cfRule type="cellIs" dxfId="2021" priority="1099" operator="equal">
      <formula>"D"</formula>
    </cfRule>
    <cfRule type="cellIs" dxfId="2020" priority="1100" operator="equal">
      <formula>"AF"</formula>
    </cfRule>
    <cfRule type="cellIs" dxfId="2019" priority="1101" operator="equal">
      <formula>"AN"</formula>
    </cfRule>
    <cfRule type="cellIs" dxfId="2018" priority="1102" operator="equal">
      <formula>"FALTA"</formula>
    </cfRule>
    <cfRule type="expression" dxfId="2017" priority="1103">
      <formula>MID(AI8,1,2)="AD"</formula>
    </cfRule>
  </conditionalFormatting>
  <conditionalFormatting sqref="AI8">
    <cfRule type="expression" priority="1094">
      <formula>MID(,1,2)="AD"</formula>
    </cfRule>
  </conditionalFormatting>
  <conditionalFormatting sqref="AI8">
    <cfRule type="cellIs" dxfId="2016" priority="1105" operator="equal">
      <formula>"DESC-PERM"</formula>
    </cfRule>
    <cfRule type="cellIs" dxfId="2015" priority="1106" operator="equal">
      <formula>"DM"</formula>
    </cfRule>
    <cfRule type="cellIs" dxfId="2014" priority="1107" operator="equal">
      <formula>"F"</formula>
    </cfRule>
    <cfRule type="cellIs" dxfId="2013" priority="1108" operator="equal">
      <formula>"V"</formula>
    </cfRule>
    <cfRule type="cellIs" dxfId="2012" priority="1109" operator="equal">
      <formula>"D"</formula>
    </cfRule>
    <cfRule type="cellIs" dxfId="2011" priority="1110" operator="equal">
      <formula>"AF"</formula>
    </cfRule>
    <cfRule type="cellIs" dxfId="2010" priority="1111" operator="equal">
      <formula>"AN"</formula>
    </cfRule>
    <cfRule type="cellIs" dxfId="2009" priority="1112" operator="equal">
      <formula>"FALTA"</formula>
    </cfRule>
    <cfRule type="expression" dxfId="2008" priority="1113">
      <formula>MID(AI8,1,2)="AD"</formula>
    </cfRule>
  </conditionalFormatting>
  <conditionalFormatting sqref="AL8">
    <cfRule type="cellIs" dxfId="2007" priority="1085" operator="equal">
      <formula>"DESC-PERM"</formula>
    </cfRule>
    <cfRule type="cellIs" dxfId="2006" priority="1086" operator="equal">
      <formula>"DM"</formula>
    </cfRule>
    <cfRule type="cellIs" dxfId="2005" priority="1087" operator="equal">
      <formula>"F"</formula>
    </cfRule>
    <cfRule type="cellIs" dxfId="2004" priority="1088" operator="equal">
      <formula>"V"</formula>
    </cfRule>
    <cfRule type="cellIs" dxfId="2003" priority="1089" operator="equal">
      <formula>"D"</formula>
    </cfRule>
    <cfRule type="cellIs" dxfId="2002" priority="1090" operator="equal">
      <formula>"AF"</formula>
    </cfRule>
    <cfRule type="cellIs" dxfId="2001" priority="1091" operator="equal">
      <formula>"AN"</formula>
    </cfRule>
    <cfRule type="cellIs" dxfId="2000" priority="1092" operator="equal">
      <formula>"FALTA"</formula>
    </cfRule>
  </conditionalFormatting>
  <conditionalFormatting sqref="AL8">
    <cfRule type="expression" priority="1084">
      <formula>MID(,1,2)="AD"</formula>
    </cfRule>
  </conditionalFormatting>
  <conditionalFormatting sqref="AL8">
    <cfRule type="cellIs" dxfId="1999" priority="1083" operator="equal">
      <formula>"AD"</formula>
    </cfRule>
  </conditionalFormatting>
  <conditionalFormatting sqref="AL8">
    <cfRule type="expression" dxfId="1998" priority="1093">
      <formula>MID(AL8,1,2)="AD"</formula>
    </cfRule>
  </conditionalFormatting>
  <conditionalFormatting sqref="AL8">
    <cfRule type="expression" priority="1064">
      <formula>MID(,1,2)="AD"</formula>
    </cfRule>
  </conditionalFormatting>
  <conditionalFormatting sqref="AL8">
    <cfRule type="expression" dxfId="1997" priority="1082">
      <formula>MID(AL8,1,2)="AD"</formula>
    </cfRule>
  </conditionalFormatting>
  <conditionalFormatting sqref="AL8">
    <cfRule type="cellIs" dxfId="1996" priority="1074" operator="equal">
      <formula>"DESC-PERM"</formula>
    </cfRule>
    <cfRule type="cellIs" dxfId="1995" priority="1075" operator="equal">
      <formula>"DM"</formula>
    </cfRule>
    <cfRule type="cellIs" dxfId="1994" priority="1076" operator="equal">
      <formula>"F"</formula>
    </cfRule>
    <cfRule type="cellIs" dxfId="1993" priority="1077" operator="equal">
      <formula>"V"</formula>
    </cfRule>
    <cfRule type="cellIs" dxfId="1992" priority="1078" operator="equal">
      <formula>"D"</formula>
    </cfRule>
    <cfRule type="cellIs" dxfId="1991" priority="1079" operator="equal">
      <formula>"AF"</formula>
    </cfRule>
    <cfRule type="cellIs" dxfId="1990" priority="1080" operator="equal">
      <formula>"AN"</formula>
    </cfRule>
    <cfRule type="cellIs" dxfId="1989" priority="1081" operator="equal">
      <formula>"FALTA"</formula>
    </cfRule>
  </conditionalFormatting>
  <conditionalFormatting sqref="AL8">
    <cfRule type="cellIs" dxfId="1988" priority="1055" operator="equal">
      <formula>"DESC-PERM"</formula>
    </cfRule>
    <cfRule type="cellIs" dxfId="1987" priority="1056" operator="equal">
      <formula>"DM"</formula>
    </cfRule>
    <cfRule type="cellIs" dxfId="1986" priority="1057" operator="equal">
      <formula>"F"</formula>
    </cfRule>
    <cfRule type="cellIs" dxfId="1985" priority="1058" operator="equal">
      <formula>"V"</formula>
    </cfRule>
    <cfRule type="cellIs" dxfId="1984" priority="1059" operator="equal">
      <formula>"D"</formula>
    </cfRule>
    <cfRule type="cellIs" dxfId="1983" priority="1060" operator="equal">
      <formula>"AF"</formula>
    </cfRule>
    <cfRule type="cellIs" dxfId="1982" priority="1061" operator="equal">
      <formula>"AN"</formula>
    </cfRule>
    <cfRule type="cellIs" dxfId="1981" priority="1062" operator="equal">
      <formula>"FALTA"</formula>
    </cfRule>
    <cfRule type="expression" dxfId="1980" priority="1063">
      <formula>MID(AL8,1,2)="AD"</formula>
    </cfRule>
  </conditionalFormatting>
  <conditionalFormatting sqref="AL8">
    <cfRule type="expression" priority="1054">
      <formula>MID(,1,2)="AD"</formula>
    </cfRule>
  </conditionalFormatting>
  <conditionalFormatting sqref="AL8">
    <cfRule type="cellIs" dxfId="1979" priority="1065" operator="equal">
      <formula>"DESC-PERM"</formula>
    </cfRule>
    <cfRule type="cellIs" dxfId="1978" priority="1066" operator="equal">
      <formula>"DM"</formula>
    </cfRule>
    <cfRule type="cellIs" dxfId="1977" priority="1067" operator="equal">
      <formula>"F"</formula>
    </cfRule>
    <cfRule type="cellIs" dxfId="1976" priority="1068" operator="equal">
      <formula>"V"</formula>
    </cfRule>
    <cfRule type="cellIs" dxfId="1975" priority="1069" operator="equal">
      <formula>"D"</formula>
    </cfRule>
    <cfRule type="cellIs" dxfId="1974" priority="1070" operator="equal">
      <formula>"AF"</formula>
    </cfRule>
    <cfRule type="cellIs" dxfId="1973" priority="1071" operator="equal">
      <formula>"AN"</formula>
    </cfRule>
    <cfRule type="cellIs" dxfId="1972" priority="1072" operator="equal">
      <formula>"FALTA"</formula>
    </cfRule>
    <cfRule type="expression" dxfId="1971" priority="1073">
      <formula>MID(AL8,1,2)="AD"</formula>
    </cfRule>
  </conditionalFormatting>
  <conditionalFormatting sqref="AO8">
    <cfRule type="cellIs" dxfId="1970" priority="1044" operator="equal">
      <formula>"DESC-PERM"</formula>
    </cfRule>
    <cfRule type="cellIs" dxfId="1969" priority="1045" operator="equal">
      <formula>"DM"</formula>
    </cfRule>
    <cfRule type="cellIs" dxfId="1968" priority="1046" operator="equal">
      <formula>"F"</formula>
    </cfRule>
    <cfRule type="cellIs" dxfId="1967" priority="1047" operator="equal">
      <formula>"V"</formula>
    </cfRule>
    <cfRule type="cellIs" dxfId="1966" priority="1048" operator="equal">
      <formula>"D"</formula>
    </cfRule>
    <cfRule type="cellIs" dxfId="1965" priority="1049" operator="equal">
      <formula>"AF"</formula>
    </cfRule>
    <cfRule type="cellIs" dxfId="1964" priority="1050" operator="equal">
      <formula>"AN"</formula>
    </cfRule>
    <cfRule type="cellIs" dxfId="1963" priority="1051" operator="equal">
      <formula>"FALTA"</formula>
    </cfRule>
  </conditionalFormatting>
  <conditionalFormatting sqref="AO8">
    <cfRule type="expression" priority="1043">
      <formula>MID(,1,2)="AD"</formula>
    </cfRule>
  </conditionalFormatting>
  <conditionalFormatting sqref="AO8">
    <cfRule type="cellIs" dxfId="1962" priority="1042" operator="equal">
      <formula>"AD"</formula>
    </cfRule>
  </conditionalFormatting>
  <conditionalFormatting sqref="AO8">
    <cfRule type="expression" dxfId="1961" priority="1052">
      <formula>MID(AO8,1,2)="AD"</formula>
    </cfRule>
  </conditionalFormatting>
  <conditionalFormatting sqref="AO8">
    <cfRule type="expression" dxfId="1960" priority="1053">
      <formula>MID(AO8,1,2)="AD"</formula>
    </cfRule>
  </conditionalFormatting>
  <conditionalFormatting sqref="AO8">
    <cfRule type="expression" priority="1023">
      <formula>MID(,1,2)="AD"</formula>
    </cfRule>
  </conditionalFormatting>
  <conditionalFormatting sqref="AO8">
    <cfRule type="expression" dxfId="1959" priority="1041">
      <formula>MID(AO8,1,2)="AD"</formula>
    </cfRule>
  </conditionalFormatting>
  <conditionalFormatting sqref="AO8">
    <cfRule type="cellIs" dxfId="1958" priority="1033" operator="equal">
      <formula>"DESC-PERM"</formula>
    </cfRule>
    <cfRule type="cellIs" dxfId="1957" priority="1034" operator="equal">
      <formula>"DM"</formula>
    </cfRule>
    <cfRule type="cellIs" dxfId="1956" priority="1035" operator="equal">
      <formula>"F"</formula>
    </cfRule>
    <cfRule type="cellIs" dxfId="1955" priority="1036" operator="equal">
      <formula>"V"</formula>
    </cfRule>
    <cfRule type="cellIs" dxfId="1954" priority="1037" operator="equal">
      <formula>"D"</formula>
    </cfRule>
    <cfRule type="cellIs" dxfId="1953" priority="1038" operator="equal">
      <formula>"AF"</formula>
    </cfRule>
    <cfRule type="cellIs" dxfId="1952" priority="1039" operator="equal">
      <formula>"AN"</formula>
    </cfRule>
    <cfRule type="cellIs" dxfId="1951" priority="1040" operator="equal">
      <formula>"FALTA"</formula>
    </cfRule>
  </conditionalFormatting>
  <conditionalFormatting sqref="AO8">
    <cfRule type="cellIs" dxfId="1950" priority="1014" operator="equal">
      <formula>"DESC-PERM"</formula>
    </cfRule>
    <cfRule type="cellIs" dxfId="1949" priority="1015" operator="equal">
      <formula>"DM"</formula>
    </cfRule>
    <cfRule type="cellIs" dxfId="1948" priority="1016" operator="equal">
      <formula>"F"</formula>
    </cfRule>
    <cfRule type="cellIs" dxfId="1947" priority="1017" operator="equal">
      <formula>"V"</formula>
    </cfRule>
    <cfRule type="cellIs" dxfId="1946" priority="1018" operator="equal">
      <formula>"D"</formula>
    </cfRule>
    <cfRule type="cellIs" dxfId="1945" priority="1019" operator="equal">
      <formula>"AF"</formula>
    </cfRule>
    <cfRule type="cellIs" dxfId="1944" priority="1020" operator="equal">
      <formula>"AN"</formula>
    </cfRule>
    <cfRule type="cellIs" dxfId="1943" priority="1021" operator="equal">
      <formula>"FALTA"</formula>
    </cfRule>
    <cfRule type="expression" dxfId="1942" priority="1022">
      <formula>MID(AO8,1,2)="AD"</formula>
    </cfRule>
  </conditionalFormatting>
  <conditionalFormatting sqref="AO8">
    <cfRule type="expression" priority="1013">
      <formula>MID(,1,2)="AD"</formula>
    </cfRule>
  </conditionalFormatting>
  <conditionalFormatting sqref="AO8">
    <cfRule type="cellIs" dxfId="1941" priority="1024" operator="equal">
      <formula>"DESC-PERM"</formula>
    </cfRule>
    <cfRule type="cellIs" dxfId="1940" priority="1025" operator="equal">
      <formula>"DM"</formula>
    </cfRule>
    <cfRule type="cellIs" dxfId="1939" priority="1026" operator="equal">
      <formula>"F"</formula>
    </cfRule>
    <cfRule type="cellIs" dxfId="1938" priority="1027" operator="equal">
      <formula>"V"</formula>
    </cfRule>
    <cfRule type="cellIs" dxfId="1937" priority="1028" operator="equal">
      <formula>"D"</formula>
    </cfRule>
    <cfRule type="cellIs" dxfId="1936" priority="1029" operator="equal">
      <formula>"AF"</formula>
    </cfRule>
    <cfRule type="cellIs" dxfId="1935" priority="1030" operator="equal">
      <formula>"AN"</formula>
    </cfRule>
    <cfRule type="cellIs" dxfId="1934" priority="1031" operator="equal">
      <formula>"FALTA"</formula>
    </cfRule>
    <cfRule type="expression" dxfId="1933" priority="1032">
      <formula>MID(AO8,1,2)="AD"</formula>
    </cfRule>
  </conditionalFormatting>
  <conditionalFormatting sqref="AR8">
    <cfRule type="cellIs" dxfId="1932" priority="1003" operator="equal">
      <formula>"DESC-PERM"</formula>
    </cfRule>
    <cfRule type="cellIs" dxfId="1931" priority="1004" operator="equal">
      <formula>"DM"</formula>
    </cfRule>
    <cfRule type="cellIs" dxfId="1930" priority="1005" operator="equal">
      <formula>"F"</formula>
    </cfRule>
    <cfRule type="cellIs" dxfId="1929" priority="1006" operator="equal">
      <formula>"V"</formula>
    </cfRule>
    <cfRule type="cellIs" dxfId="1928" priority="1007" operator="equal">
      <formula>"D"</formula>
    </cfRule>
    <cfRule type="cellIs" dxfId="1927" priority="1008" operator="equal">
      <formula>"AF"</formula>
    </cfRule>
    <cfRule type="cellIs" dxfId="1926" priority="1009" operator="equal">
      <formula>"AN"</formula>
    </cfRule>
    <cfRule type="cellIs" dxfId="1925" priority="1010" operator="equal">
      <formula>"FALTA"</formula>
    </cfRule>
  </conditionalFormatting>
  <conditionalFormatting sqref="AR8">
    <cfRule type="expression" priority="1002">
      <formula>MID(,1,2)="AD"</formula>
    </cfRule>
  </conditionalFormatting>
  <conditionalFormatting sqref="AR8">
    <cfRule type="cellIs" dxfId="1924" priority="1001" operator="equal">
      <formula>"AD"</formula>
    </cfRule>
  </conditionalFormatting>
  <conditionalFormatting sqref="AR8">
    <cfRule type="expression" dxfId="1923" priority="1011">
      <formula>MID(AR8,1,2)="AD"</formula>
    </cfRule>
  </conditionalFormatting>
  <conditionalFormatting sqref="AR8">
    <cfRule type="expression" dxfId="1922" priority="1012">
      <formula>MID(AR8,1,2)="AD"</formula>
    </cfRule>
  </conditionalFormatting>
  <conditionalFormatting sqref="AR8">
    <cfRule type="expression" priority="982">
      <formula>MID(,1,2)="AD"</formula>
    </cfRule>
  </conditionalFormatting>
  <conditionalFormatting sqref="AR8">
    <cfRule type="expression" dxfId="1921" priority="1000">
      <formula>MID(AR8,1,2)="AD"</formula>
    </cfRule>
  </conditionalFormatting>
  <conditionalFormatting sqref="AR8">
    <cfRule type="cellIs" dxfId="1920" priority="992" operator="equal">
      <formula>"DESC-PERM"</formula>
    </cfRule>
    <cfRule type="cellIs" dxfId="1919" priority="993" operator="equal">
      <formula>"DM"</formula>
    </cfRule>
    <cfRule type="cellIs" dxfId="1918" priority="994" operator="equal">
      <formula>"F"</formula>
    </cfRule>
    <cfRule type="cellIs" dxfId="1917" priority="995" operator="equal">
      <formula>"V"</formula>
    </cfRule>
    <cfRule type="cellIs" dxfId="1916" priority="996" operator="equal">
      <formula>"D"</formula>
    </cfRule>
    <cfRule type="cellIs" dxfId="1915" priority="997" operator="equal">
      <formula>"AF"</formula>
    </cfRule>
    <cfRule type="cellIs" dxfId="1914" priority="998" operator="equal">
      <formula>"AN"</formula>
    </cfRule>
    <cfRule type="cellIs" dxfId="1913" priority="999" operator="equal">
      <formula>"FALTA"</formula>
    </cfRule>
  </conditionalFormatting>
  <conditionalFormatting sqref="AR8">
    <cfRule type="cellIs" dxfId="1912" priority="973" operator="equal">
      <formula>"DESC-PERM"</formula>
    </cfRule>
    <cfRule type="cellIs" dxfId="1911" priority="974" operator="equal">
      <formula>"DM"</formula>
    </cfRule>
    <cfRule type="cellIs" dxfId="1910" priority="975" operator="equal">
      <formula>"F"</formula>
    </cfRule>
    <cfRule type="cellIs" dxfId="1909" priority="976" operator="equal">
      <formula>"V"</formula>
    </cfRule>
    <cfRule type="cellIs" dxfId="1908" priority="977" operator="equal">
      <formula>"D"</formula>
    </cfRule>
    <cfRule type="cellIs" dxfId="1907" priority="978" operator="equal">
      <formula>"AF"</formula>
    </cfRule>
    <cfRule type="cellIs" dxfId="1906" priority="979" operator="equal">
      <formula>"AN"</formula>
    </cfRule>
    <cfRule type="cellIs" dxfId="1905" priority="980" operator="equal">
      <formula>"FALTA"</formula>
    </cfRule>
    <cfRule type="expression" dxfId="1904" priority="981">
      <formula>MID(AR8,1,2)="AD"</formula>
    </cfRule>
  </conditionalFormatting>
  <conditionalFormatting sqref="AR8">
    <cfRule type="expression" priority="972">
      <formula>MID(,1,2)="AD"</formula>
    </cfRule>
  </conditionalFormatting>
  <conditionalFormatting sqref="AR8">
    <cfRule type="cellIs" dxfId="1903" priority="983" operator="equal">
      <formula>"DESC-PERM"</formula>
    </cfRule>
    <cfRule type="cellIs" dxfId="1902" priority="984" operator="equal">
      <formula>"DM"</formula>
    </cfRule>
    <cfRule type="cellIs" dxfId="1901" priority="985" operator="equal">
      <formula>"F"</formula>
    </cfRule>
    <cfRule type="cellIs" dxfId="1900" priority="986" operator="equal">
      <formula>"V"</formula>
    </cfRule>
    <cfRule type="cellIs" dxfId="1899" priority="987" operator="equal">
      <formula>"D"</formula>
    </cfRule>
    <cfRule type="cellIs" dxfId="1898" priority="988" operator="equal">
      <formula>"AF"</formula>
    </cfRule>
    <cfRule type="cellIs" dxfId="1897" priority="989" operator="equal">
      <formula>"AN"</formula>
    </cfRule>
    <cfRule type="cellIs" dxfId="1896" priority="990" operator="equal">
      <formula>"FALTA"</formula>
    </cfRule>
    <cfRule type="expression" dxfId="1895" priority="991">
      <formula>MID(AR8,1,2)="AD"</formula>
    </cfRule>
  </conditionalFormatting>
  <conditionalFormatting sqref="AU8">
    <cfRule type="cellIs" dxfId="1894" priority="962" operator="equal">
      <formula>"DESC-PERM"</formula>
    </cfRule>
    <cfRule type="cellIs" dxfId="1893" priority="963" operator="equal">
      <formula>"DM"</formula>
    </cfRule>
    <cfRule type="cellIs" dxfId="1892" priority="964" operator="equal">
      <formula>"F"</formula>
    </cfRule>
    <cfRule type="cellIs" dxfId="1891" priority="965" operator="equal">
      <formula>"V"</formula>
    </cfRule>
    <cfRule type="cellIs" dxfId="1890" priority="966" operator="equal">
      <formula>"D"</formula>
    </cfRule>
    <cfRule type="cellIs" dxfId="1889" priority="967" operator="equal">
      <formula>"AF"</formula>
    </cfRule>
    <cfRule type="cellIs" dxfId="1888" priority="968" operator="equal">
      <formula>"AN"</formula>
    </cfRule>
    <cfRule type="cellIs" dxfId="1887" priority="969" operator="equal">
      <formula>"FALTA"</formula>
    </cfRule>
  </conditionalFormatting>
  <conditionalFormatting sqref="AU8">
    <cfRule type="expression" priority="961">
      <formula>MID(,1,2)="AD"</formula>
    </cfRule>
  </conditionalFormatting>
  <conditionalFormatting sqref="AU8">
    <cfRule type="cellIs" dxfId="1886" priority="960" operator="equal">
      <formula>"AD"</formula>
    </cfRule>
  </conditionalFormatting>
  <conditionalFormatting sqref="AU8">
    <cfRule type="expression" dxfId="1885" priority="970">
      <formula>MID(AU8,1,2)="AD"</formula>
    </cfRule>
  </conditionalFormatting>
  <conditionalFormatting sqref="AU8">
    <cfRule type="expression" dxfId="1884" priority="971">
      <formula>MID(AU8,1,2)="AD"</formula>
    </cfRule>
  </conditionalFormatting>
  <conditionalFormatting sqref="AU8">
    <cfRule type="expression" priority="941">
      <formula>MID(,1,2)="AD"</formula>
    </cfRule>
  </conditionalFormatting>
  <conditionalFormatting sqref="AU8">
    <cfRule type="expression" dxfId="1883" priority="959">
      <formula>MID(AU8,1,2)="AD"</formula>
    </cfRule>
  </conditionalFormatting>
  <conditionalFormatting sqref="AU8">
    <cfRule type="cellIs" dxfId="1882" priority="951" operator="equal">
      <formula>"DESC-PERM"</formula>
    </cfRule>
    <cfRule type="cellIs" dxfId="1881" priority="952" operator="equal">
      <formula>"DM"</formula>
    </cfRule>
    <cfRule type="cellIs" dxfId="1880" priority="953" operator="equal">
      <formula>"F"</formula>
    </cfRule>
    <cfRule type="cellIs" dxfId="1879" priority="954" operator="equal">
      <formula>"V"</formula>
    </cfRule>
    <cfRule type="cellIs" dxfId="1878" priority="955" operator="equal">
      <formula>"D"</formula>
    </cfRule>
    <cfRule type="cellIs" dxfId="1877" priority="956" operator="equal">
      <formula>"AF"</formula>
    </cfRule>
    <cfRule type="cellIs" dxfId="1876" priority="957" operator="equal">
      <formula>"AN"</formula>
    </cfRule>
    <cfRule type="cellIs" dxfId="1875" priority="958" operator="equal">
      <formula>"FALTA"</formula>
    </cfRule>
  </conditionalFormatting>
  <conditionalFormatting sqref="AU8">
    <cfRule type="cellIs" dxfId="1874" priority="932" operator="equal">
      <formula>"DESC-PERM"</formula>
    </cfRule>
    <cfRule type="cellIs" dxfId="1873" priority="933" operator="equal">
      <formula>"DM"</formula>
    </cfRule>
    <cfRule type="cellIs" dxfId="1872" priority="934" operator="equal">
      <formula>"F"</formula>
    </cfRule>
    <cfRule type="cellIs" dxfId="1871" priority="935" operator="equal">
      <formula>"V"</formula>
    </cfRule>
    <cfRule type="cellIs" dxfId="1870" priority="936" operator="equal">
      <formula>"D"</formula>
    </cfRule>
    <cfRule type="cellIs" dxfId="1869" priority="937" operator="equal">
      <formula>"AF"</formula>
    </cfRule>
    <cfRule type="cellIs" dxfId="1868" priority="938" operator="equal">
      <formula>"AN"</formula>
    </cfRule>
    <cfRule type="cellIs" dxfId="1867" priority="939" operator="equal">
      <formula>"FALTA"</formula>
    </cfRule>
    <cfRule type="expression" dxfId="1866" priority="940">
      <formula>MID(AU8,1,2)="AD"</formula>
    </cfRule>
  </conditionalFormatting>
  <conditionalFormatting sqref="AU8">
    <cfRule type="expression" priority="931">
      <formula>MID(,1,2)="AD"</formula>
    </cfRule>
  </conditionalFormatting>
  <conditionalFormatting sqref="AU8">
    <cfRule type="cellIs" dxfId="1865" priority="942" operator="equal">
      <formula>"DESC-PERM"</formula>
    </cfRule>
    <cfRule type="cellIs" dxfId="1864" priority="943" operator="equal">
      <formula>"DM"</formula>
    </cfRule>
    <cfRule type="cellIs" dxfId="1863" priority="944" operator="equal">
      <formula>"F"</formula>
    </cfRule>
    <cfRule type="cellIs" dxfId="1862" priority="945" operator="equal">
      <formula>"V"</formula>
    </cfRule>
    <cfRule type="cellIs" dxfId="1861" priority="946" operator="equal">
      <formula>"D"</formula>
    </cfRule>
    <cfRule type="cellIs" dxfId="1860" priority="947" operator="equal">
      <formula>"AF"</formula>
    </cfRule>
    <cfRule type="cellIs" dxfId="1859" priority="948" operator="equal">
      <formula>"AN"</formula>
    </cfRule>
    <cfRule type="cellIs" dxfId="1858" priority="949" operator="equal">
      <formula>"FALTA"</formula>
    </cfRule>
    <cfRule type="expression" dxfId="1857" priority="950">
      <formula>MID(AU8,1,2)="AD"</formula>
    </cfRule>
  </conditionalFormatting>
  <conditionalFormatting sqref="BA8">
    <cfRule type="expression" priority="928">
      <formula>MID(,1,2)="AD"</formula>
    </cfRule>
  </conditionalFormatting>
  <conditionalFormatting sqref="BA8">
    <cfRule type="cellIs" dxfId="1856" priority="927" operator="equal">
      <formula>"AD"</formula>
    </cfRule>
  </conditionalFormatting>
  <conditionalFormatting sqref="BA8">
    <cfRule type="expression" dxfId="1855" priority="929">
      <formula>MID(BA8,1,2)="AD"</formula>
    </cfRule>
  </conditionalFormatting>
  <conditionalFormatting sqref="BA8">
    <cfRule type="expression" dxfId="1854" priority="930">
      <formula>MID(BA8,1,2)="AD"</formula>
    </cfRule>
  </conditionalFormatting>
  <conditionalFormatting sqref="BA8">
    <cfRule type="expression" priority="908">
      <formula>MID(,1,2)="AD"</formula>
    </cfRule>
  </conditionalFormatting>
  <conditionalFormatting sqref="BA8">
    <cfRule type="expression" dxfId="1853" priority="926">
      <formula>MID(BA8,1,2)="AD"</formula>
    </cfRule>
  </conditionalFormatting>
  <conditionalFormatting sqref="BA8">
    <cfRule type="cellIs" dxfId="1852" priority="918" operator="equal">
      <formula>"DESC-PERM"</formula>
    </cfRule>
    <cfRule type="cellIs" dxfId="1851" priority="919" operator="equal">
      <formula>"DM"</formula>
    </cfRule>
    <cfRule type="cellIs" dxfId="1850" priority="920" operator="equal">
      <formula>"F"</formula>
    </cfRule>
    <cfRule type="cellIs" dxfId="1849" priority="921" operator="equal">
      <formula>"V"</formula>
    </cfRule>
    <cfRule type="cellIs" dxfId="1848" priority="922" operator="equal">
      <formula>"D"</formula>
    </cfRule>
    <cfRule type="cellIs" dxfId="1847" priority="923" operator="equal">
      <formula>"AF"</formula>
    </cfRule>
    <cfRule type="cellIs" dxfId="1846" priority="924" operator="equal">
      <formula>"AN"</formula>
    </cfRule>
    <cfRule type="cellIs" dxfId="1845" priority="925" operator="equal">
      <formula>"FALTA"</formula>
    </cfRule>
  </conditionalFormatting>
  <conditionalFormatting sqref="BA8">
    <cfRule type="cellIs" dxfId="1844" priority="899" operator="equal">
      <formula>"DESC-PERM"</formula>
    </cfRule>
    <cfRule type="cellIs" dxfId="1843" priority="900" operator="equal">
      <formula>"DM"</formula>
    </cfRule>
    <cfRule type="cellIs" dxfId="1842" priority="901" operator="equal">
      <formula>"F"</formula>
    </cfRule>
    <cfRule type="cellIs" dxfId="1841" priority="902" operator="equal">
      <formula>"V"</formula>
    </cfRule>
    <cfRule type="cellIs" dxfId="1840" priority="903" operator="equal">
      <formula>"D"</formula>
    </cfRule>
    <cfRule type="cellIs" dxfId="1839" priority="904" operator="equal">
      <formula>"AF"</formula>
    </cfRule>
    <cfRule type="cellIs" dxfId="1838" priority="905" operator="equal">
      <formula>"AN"</formula>
    </cfRule>
    <cfRule type="cellIs" dxfId="1837" priority="906" operator="equal">
      <formula>"FALTA"</formula>
    </cfRule>
    <cfRule type="expression" dxfId="1836" priority="907">
      <formula>MID(BA8,1,2)="AD"</formula>
    </cfRule>
  </conditionalFormatting>
  <conditionalFormatting sqref="BA8">
    <cfRule type="expression" priority="898">
      <formula>MID(,1,2)="AD"</formula>
    </cfRule>
  </conditionalFormatting>
  <conditionalFormatting sqref="BA8">
    <cfRule type="cellIs" dxfId="1835" priority="909" operator="equal">
      <formula>"DESC-PERM"</formula>
    </cfRule>
    <cfRule type="cellIs" dxfId="1834" priority="910" operator="equal">
      <formula>"DM"</formula>
    </cfRule>
    <cfRule type="cellIs" dxfId="1833" priority="911" operator="equal">
      <formula>"F"</formula>
    </cfRule>
    <cfRule type="cellIs" dxfId="1832" priority="912" operator="equal">
      <formula>"V"</formula>
    </cfRule>
    <cfRule type="cellIs" dxfId="1831" priority="913" operator="equal">
      <formula>"D"</formula>
    </cfRule>
    <cfRule type="cellIs" dxfId="1830" priority="914" operator="equal">
      <formula>"AF"</formula>
    </cfRule>
    <cfRule type="cellIs" dxfId="1829" priority="915" operator="equal">
      <formula>"AN"</formula>
    </cfRule>
    <cfRule type="cellIs" dxfId="1828" priority="916" operator="equal">
      <formula>"FALTA"</formula>
    </cfRule>
    <cfRule type="expression" dxfId="1827" priority="917">
      <formula>MID(BA8,1,2)="AD"</formula>
    </cfRule>
  </conditionalFormatting>
  <conditionalFormatting sqref="BA9">
    <cfRule type="expression" priority="895">
      <formula>MID(,1,2)="AD"</formula>
    </cfRule>
  </conditionalFormatting>
  <conditionalFormatting sqref="BA9">
    <cfRule type="cellIs" dxfId="1826" priority="894" operator="equal">
      <formula>"AD"</formula>
    </cfRule>
  </conditionalFormatting>
  <conditionalFormatting sqref="BA9">
    <cfRule type="expression" dxfId="1825" priority="896">
      <formula>MID(BA9,1,2)="AD"</formula>
    </cfRule>
  </conditionalFormatting>
  <conditionalFormatting sqref="BA9">
    <cfRule type="expression" dxfId="1824" priority="897">
      <formula>MID(BA9,1,2)="AD"</formula>
    </cfRule>
  </conditionalFormatting>
  <conditionalFormatting sqref="BA9">
    <cfRule type="expression" priority="875">
      <formula>MID(,1,2)="AD"</formula>
    </cfRule>
  </conditionalFormatting>
  <conditionalFormatting sqref="BA9">
    <cfRule type="expression" dxfId="1823" priority="893">
      <formula>MID(BA9,1,2)="AD"</formula>
    </cfRule>
  </conditionalFormatting>
  <conditionalFormatting sqref="BA9">
    <cfRule type="cellIs" dxfId="1822" priority="885" operator="equal">
      <formula>"DESC-PERM"</formula>
    </cfRule>
    <cfRule type="cellIs" dxfId="1821" priority="886" operator="equal">
      <formula>"DM"</formula>
    </cfRule>
    <cfRule type="cellIs" dxfId="1820" priority="887" operator="equal">
      <formula>"F"</formula>
    </cfRule>
    <cfRule type="cellIs" dxfId="1819" priority="888" operator="equal">
      <formula>"V"</formula>
    </cfRule>
    <cfRule type="cellIs" dxfId="1818" priority="889" operator="equal">
      <formula>"D"</formula>
    </cfRule>
    <cfRule type="cellIs" dxfId="1817" priority="890" operator="equal">
      <formula>"AF"</formula>
    </cfRule>
    <cfRule type="cellIs" dxfId="1816" priority="891" operator="equal">
      <formula>"AN"</formula>
    </cfRule>
    <cfRule type="cellIs" dxfId="1815" priority="892" operator="equal">
      <formula>"FALTA"</formula>
    </cfRule>
  </conditionalFormatting>
  <conditionalFormatting sqref="BA9">
    <cfRule type="cellIs" dxfId="1814" priority="866" operator="equal">
      <formula>"DESC-PERM"</formula>
    </cfRule>
    <cfRule type="cellIs" dxfId="1813" priority="867" operator="equal">
      <formula>"DM"</formula>
    </cfRule>
    <cfRule type="cellIs" dxfId="1812" priority="868" operator="equal">
      <formula>"F"</formula>
    </cfRule>
    <cfRule type="cellIs" dxfId="1811" priority="869" operator="equal">
      <formula>"V"</formula>
    </cfRule>
    <cfRule type="cellIs" dxfId="1810" priority="870" operator="equal">
      <formula>"D"</formula>
    </cfRule>
    <cfRule type="cellIs" dxfId="1809" priority="871" operator="equal">
      <formula>"AF"</formula>
    </cfRule>
    <cfRule type="cellIs" dxfId="1808" priority="872" operator="equal">
      <formula>"AN"</formula>
    </cfRule>
    <cfRule type="cellIs" dxfId="1807" priority="873" operator="equal">
      <formula>"FALTA"</formula>
    </cfRule>
    <cfRule type="expression" dxfId="1806" priority="874">
      <formula>MID(BA9,1,2)="AD"</formula>
    </cfRule>
  </conditionalFormatting>
  <conditionalFormatting sqref="BA9">
    <cfRule type="expression" priority="865">
      <formula>MID(,1,2)="AD"</formula>
    </cfRule>
  </conditionalFormatting>
  <conditionalFormatting sqref="BA9">
    <cfRule type="cellIs" dxfId="1805" priority="876" operator="equal">
      <formula>"DESC-PERM"</formula>
    </cfRule>
    <cfRule type="cellIs" dxfId="1804" priority="877" operator="equal">
      <formula>"DM"</formula>
    </cfRule>
    <cfRule type="cellIs" dxfId="1803" priority="878" operator="equal">
      <formula>"F"</formula>
    </cfRule>
    <cfRule type="cellIs" dxfId="1802" priority="879" operator="equal">
      <formula>"V"</formula>
    </cfRule>
    <cfRule type="cellIs" dxfId="1801" priority="880" operator="equal">
      <formula>"D"</formula>
    </cfRule>
    <cfRule type="cellIs" dxfId="1800" priority="881" operator="equal">
      <formula>"AF"</formula>
    </cfRule>
    <cfRule type="cellIs" dxfId="1799" priority="882" operator="equal">
      <formula>"AN"</formula>
    </cfRule>
    <cfRule type="cellIs" dxfId="1798" priority="883" operator="equal">
      <formula>"FALTA"</formula>
    </cfRule>
    <cfRule type="expression" dxfId="1797" priority="884">
      <formula>MID(BA9,1,2)="AD"</formula>
    </cfRule>
  </conditionalFormatting>
  <conditionalFormatting sqref="BA11">
    <cfRule type="expression" priority="862">
      <formula>MID(,1,2)="AD"</formula>
    </cfRule>
  </conditionalFormatting>
  <conditionalFormatting sqref="BA11">
    <cfRule type="cellIs" dxfId="1796" priority="861" operator="equal">
      <formula>"AD"</formula>
    </cfRule>
  </conditionalFormatting>
  <conditionalFormatting sqref="BA11">
    <cfRule type="expression" dxfId="1795" priority="863">
      <formula>MID(BA11,1,2)="AD"</formula>
    </cfRule>
  </conditionalFormatting>
  <conditionalFormatting sqref="BA11">
    <cfRule type="expression" dxfId="1794" priority="864">
      <formula>MID(BA11,1,2)="AD"</formula>
    </cfRule>
  </conditionalFormatting>
  <conditionalFormatting sqref="BA11">
    <cfRule type="expression" priority="842">
      <formula>MID(,1,2)="AD"</formula>
    </cfRule>
  </conditionalFormatting>
  <conditionalFormatting sqref="BA11">
    <cfRule type="expression" dxfId="1793" priority="860">
      <formula>MID(BA11,1,2)="AD"</formula>
    </cfRule>
  </conditionalFormatting>
  <conditionalFormatting sqref="BA11">
    <cfRule type="cellIs" dxfId="1792" priority="852" operator="equal">
      <formula>"DESC-PERM"</formula>
    </cfRule>
    <cfRule type="cellIs" dxfId="1791" priority="853" operator="equal">
      <formula>"DM"</formula>
    </cfRule>
    <cfRule type="cellIs" dxfId="1790" priority="854" operator="equal">
      <formula>"F"</formula>
    </cfRule>
    <cfRule type="cellIs" dxfId="1789" priority="855" operator="equal">
      <formula>"V"</formula>
    </cfRule>
    <cfRule type="cellIs" dxfId="1788" priority="856" operator="equal">
      <formula>"D"</formula>
    </cfRule>
    <cfRule type="cellIs" dxfId="1787" priority="857" operator="equal">
      <formula>"AF"</formula>
    </cfRule>
    <cfRule type="cellIs" dxfId="1786" priority="858" operator="equal">
      <formula>"AN"</formula>
    </cfRule>
    <cfRule type="cellIs" dxfId="1785" priority="859" operator="equal">
      <formula>"FALTA"</formula>
    </cfRule>
  </conditionalFormatting>
  <conditionalFormatting sqref="BA11">
    <cfRule type="cellIs" dxfId="1784" priority="833" operator="equal">
      <formula>"DESC-PERM"</formula>
    </cfRule>
    <cfRule type="cellIs" dxfId="1783" priority="834" operator="equal">
      <formula>"DM"</formula>
    </cfRule>
    <cfRule type="cellIs" dxfId="1782" priority="835" operator="equal">
      <formula>"F"</formula>
    </cfRule>
    <cfRule type="cellIs" dxfId="1781" priority="836" operator="equal">
      <formula>"V"</formula>
    </cfRule>
    <cfRule type="cellIs" dxfId="1780" priority="837" operator="equal">
      <formula>"D"</formula>
    </cfRule>
    <cfRule type="cellIs" dxfId="1779" priority="838" operator="equal">
      <formula>"AF"</formula>
    </cfRule>
    <cfRule type="cellIs" dxfId="1778" priority="839" operator="equal">
      <formula>"AN"</formula>
    </cfRule>
    <cfRule type="cellIs" dxfId="1777" priority="840" operator="equal">
      <formula>"FALTA"</formula>
    </cfRule>
    <cfRule type="expression" dxfId="1776" priority="841">
      <formula>MID(BA11,1,2)="AD"</formula>
    </cfRule>
  </conditionalFormatting>
  <conditionalFormatting sqref="BA11">
    <cfRule type="expression" priority="832">
      <formula>MID(,1,2)="AD"</formula>
    </cfRule>
  </conditionalFormatting>
  <conditionalFormatting sqref="BA11">
    <cfRule type="cellIs" dxfId="1775" priority="843" operator="equal">
      <formula>"DESC-PERM"</formula>
    </cfRule>
    <cfRule type="cellIs" dxfId="1774" priority="844" operator="equal">
      <formula>"DM"</formula>
    </cfRule>
    <cfRule type="cellIs" dxfId="1773" priority="845" operator="equal">
      <formula>"F"</formula>
    </cfRule>
    <cfRule type="cellIs" dxfId="1772" priority="846" operator="equal">
      <formula>"V"</formula>
    </cfRule>
    <cfRule type="cellIs" dxfId="1771" priority="847" operator="equal">
      <formula>"D"</formula>
    </cfRule>
    <cfRule type="cellIs" dxfId="1770" priority="848" operator="equal">
      <formula>"AF"</formula>
    </cfRule>
    <cfRule type="cellIs" dxfId="1769" priority="849" operator="equal">
      <formula>"AN"</formula>
    </cfRule>
    <cfRule type="cellIs" dxfId="1768" priority="850" operator="equal">
      <formula>"FALTA"</formula>
    </cfRule>
    <cfRule type="expression" dxfId="1767" priority="851">
      <formula>MID(BA11,1,2)="AD"</formula>
    </cfRule>
  </conditionalFormatting>
  <conditionalFormatting sqref="BA14:BA15">
    <cfRule type="cellIs" dxfId="1766" priority="822" operator="equal">
      <formula>"DESC-PERM"</formula>
    </cfRule>
    <cfRule type="cellIs" dxfId="1765" priority="823" operator="equal">
      <formula>"DM"</formula>
    </cfRule>
    <cfRule type="cellIs" dxfId="1764" priority="824" operator="equal">
      <formula>"F"</formula>
    </cfRule>
    <cfRule type="cellIs" dxfId="1763" priority="825" operator="equal">
      <formula>"V"</formula>
    </cfRule>
    <cfRule type="cellIs" dxfId="1762" priority="826" operator="equal">
      <formula>"D"</formula>
    </cfRule>
    <cfRule type="cellIs" dxfId="1761" priority="827" operator="equal">
      <formula>"AF"</formula>
    </cfRule>
    <cfRule type="cellIs" dxfId="1760" priority="828" operator="equal">
      <formula>"AN"</formula>
    </cfRule>
    <cfRule type="cellIs" dxfId="1759" priority="829" operator="equal">
      <formula>"FALTA"</formula>
    </cfRule>
  </conditionalFormatting>
  <conditionalFormatting sqref="BA14:BA15">
    <cfRule type="expression" priority="821">
      <formula>MID(,1,2)="AD"</formula>
    </cfRule>
  </conditionalFormatting>
  <conditionalFormatting sqref="BA14:BA15">
    <cfRule type="cellIs" dxfId="1758" priority="820" operator="equal">
      <formula>"AD"</formula>
    </cfRule>
  </conditionalFormatting>
  <conditionalFormatting sqref="BA14:BA15">
    <cfRule type="expression" dxfId="1757" priority="830">
      <formula>MID(BA14,1,2)="AD"</formula>
    </cfRule>
  </conditionalFormatting>
  <conditionalFormatting sqref="BA14:BA15">
    <cfRule type="expression" dxfId="1756" priority="831">
      <formula>MID(BA14,1,2)="AD"</formula>
    </cfRule>
  </conditionalFormatting>
  <conditionalFormatting sqref="BA14:BA15">
    <cfRule type="expression" priority="801">
      <formula>MID(,1,2)="AD"</formula>
    </cfRule>
  </conditionalFormatting>
  <conditionalFormatting sqref="BA14:BA15">
    <cfRule type="expression" dxfId="1755" priority="819">
      <formula>MID(BA14,1,2)="AD"</formula>
    </cfRule>
  </conditionalFormatting>
  <conditionalFormatting sqref="BA14:BA15">
    <cfRule type="cellIs" dxfId="1754" priority="811" operator="equal">
      <formula>"DESC-PERM"</formula>
    </cfRule>
    <cfRule type="cellIs" dxfId="1753" priority="812" operator="equal">
      <formula>"DM"</formula>
    </cfRule>
    <cfRule type="cellIs" dxfId="1752" priority="813" operator="equal">
      <formula>"F"</formula>
    </cfRule>
    <cfRule type="cellIs" dxfId="1751" priority="814" operator="equal">
      <formula>"V"</formula>
    </cfRule>
    <cfRule type="cellIs" dxfId="1750" priority="815" operator="equal">
      <formula>"D"</formula>
    </cfRule>
    <cfRule type="cellIs" dxfId="1749" priority="816" operator="equal">
      <formula>"AF"</formula>
    </cfRule>
    <cfRule type="cellIs" dxfId="1748" priority="817" operator="equal">
      <formula>"AN"</formula>
    </cfRule>
    <cfRule type="cellIs" dxfId="1747" priority="818" operator="equal">
      <formula>"FALTA"</formula>
    </cfRule>
  </conditionalFormatting>
  <conditionalFormatting sqref="BA14:BA15">
    <cfRule type="cellIs" dxfId="1746" priority="792" operator="equal">
      <formula>"DESC-PERM"</formula>
    </cfRule>
    <cfRule type="cellIs" dxfId="1745" priority="793" operator="equal">
      <formula>"DM"</formula>
    </cfRule>
    <cfRule type="cellIs" dxfId="1744" priority="794" operator="equal">
      <formula>"F"</formula>
    </cfRule>
    <cfRule type="cellIs" dxfId="1743" priority="795" operator="equal">
      <formula>"V"</formula>
    </cfRule>
    <cfRule type="cellIs" dxfId="1742" priority="796" operator="equal">
      <formula>"D"</formula>
    </cfRule>
    <cfRule type="cellIs" dxfId="1741" priority="797" operator="equal">
      <formula>"AF"</formula>
    </cfRule>
    <cfRule type="cellIs" dxfId="1740" priority="798" operator="equal">
      <formula>"AN"</formula>
    </cfRule>
    <cfRule type="cellIs" dxfId="1739" priority="799" operator="equal">
      <formula>"FALTA"</formula>
    </cfRule>
    <cfRule type="expression" dxfId="1738" priority="800">
      <formula>MID(BA14,1,2)="AD"</formula>
    </cfRule>
  </conditionalFormatting>
  <conditionalFormatting sqref="BA14:BA15">
    <cfRule type="expression" priority="791">
      <formula>MID(,1,2)="AD"</formula>
    </cfRule>
  </conditionalFormatting>
  <conditionalFormatting sqref="BA14:BA15">
    <cfRule type="cellIs" dxfId="1737" priority="802" operator="equal">
      <formula>"DESC-PERM"</formula>
    </cfRule>
    <cfRule type="cellIs" dxfId="1736" priority="803" operator="equal">
      <formula>"DM"</formula>
    </cfRule>
    <cfRule type="cellIs" dxfId="1735" priority="804" operator="equal">
      <formula>"F"</formula>
    </cfRule>
    <cfRule type="cellIs" dxfId="1734" priority="805" operator="equal">
      <formula>"V"</formula>
    </cfRule>
    <cfRule type="cellIs" dxfId="1733" priority="806" operator="equal">
      <formula>"D"</formula>
    </cfRule>
    <cfRule type="cellIs" dxfId="1732" priority="807" operator="equal">
      <formula>"AF"</formula>
    </cfRule>
    <cfRule type="cellIs" dxfId="1731" priority="808" operator="equal">
      <formula>"AN"</formula>
    </cfRule>
    <cfRule type="cellIs" dxfId="1730" priority="809" operator="equal">
      <formula>"FALTA"</formula>
    </cfRule>
    <cfRule type="expression" dxfId="1729" priority="810">
      <formula>MID(BA14,1,2)="AD"</formula>
    </cfRule>
  </conditionalFormatting>
  <conditionalFormatting sqref="BA17:BA18">
    <cfRule type="expression" priority="788">
      <formula>MID(,1,2)="AD"</formula>
    </cfRule>
  </conditionalFormatting>
  <conditionalFormatting sqref="BA17:BA18">
    <cfRule type="cellIs" dxfId="1728" priority="787" operator="equal">
      <formula>"AD"</formula>
    </cfRule>
  </conditionalFormatting>
  <conditionalFormatting sqref="BA17:BA18">
    <cfRule type="expression" dxfId="1727" priority="789">
      <formula>MID(BA17,1,2)="AD"</formula>
    </cfRule>
  </conditionalFormatting>
  <conditionalFormatting sqref="BA17:BA18">
    <cfRule type="expression" dxfId="1726" priority="790">
      <formula>MID(BA17,1,2)="AD"</formula>
    </cfRule>
  </conditionalFormatting>
  <conditionalFormatting sqref="BA17:BA18">
    <cfRule type="expression" priority="768">
      <formula>MID(,1,2)="AD"</formula>
    </cfRule>
  </conditionalFormatting>
  <conditionalFormatting sqref="BA17:BA18">
    <cfRule type="expression" dxfId="1725" priority="786">
      <formula>MID(BA17,1,2)="AD"</formula>
    </cfRule>
  </conditionalFormatting>
  <conditionalFormatting sqref="BA17:BA18">
    <cfRule type="cellIs" dxfId="1724" priority="778" operator="equal">
      <formula>"DESC-PERM"</formula>
    </cfRule>
    <cfRule type="cellIs" dxfId="1723" priority="779" operator="equal">
      <formula>"DM"</formula>
    </cfRule>
    <cfRule type="cellIs" dxfId="1722" priority="780" operator="equal">
      <formula>"F"</formula>
    </cfRule>
    <cfRule type="cellIs" dxfId="1721" priority="781" operator="equal">
      <formula>"V"</formula>
    </cfRule>
    <cfRule type="cellIs" dxfId="1720" priority="782" operator="equal">
      <formula>"D"</formula>
    </cfRule>
    <cfRule type="cellIs" dxfId="1719" priority="783" operator="equal">
      <formula>"AF"</formula>
    </cfRule>
    <cfRule type="cellIs" dxfId="1718" priority="784" operator="equal">
      <formula>"AN"</formula>
    </cfRule>
    <cfRule type="cellIs" dxfId="1717" priority="785" operator="equal">
      <formula>"FALTA"</formula>
    </cfRule>
  </conditionalFormatting>
  <conditionalFormatting sqref="BA17:BA18">
    <cfRule type="cellIs" dxfId="1716" priority="759" operator="equal">
      <formula>"DESC-PERM"</formula>
    </cfRule>
    <cfRule type="cellIs" dxfId="1715" priority="760" operator="equal">
      <formula>"DM"</formula>
    </cfRule>
    <cfRule type="cellIs" dxfId="1714" priority="761" operator="equal">
      <formula>"F"</formula>
    </cfRule>
    <cfRule type="cellIs" dxfId="1713" priority="762" operator="equal">
      <formula>"V"</formula>
    </cfRule>
    <cfRule type="cellIs" dxfId="1712" priority="763" operator="equal">
      <formula>"D"</formula>
    </cfRule>
    <cfRule type="cellIs" dxfId="1711" priority="764" operator="equal">
      <formula>"AF"</formula>
    </cfRule>
    <cfRule type="cellIs" dxfId="1710" priority="765" operator="equal">
      <formula>"AN"</formula>
    </cfRule>
    <cfRule type="cellIs" dxfId="1709" priority="766" operator="equal">
      <formula>"FALTA"</formula>
    </cfRule>
    <cfRule type="expression" dxfId="1708" priority="767">
      <formula>MID(BA17,1,2)="AD"</formula>
    </cfRule>
  </conditionalFormatting>
  <conditionalFormatting sqref="BA17:BA18">
    <cfRule type="expression" priority="758">
      <formula>MID(,1,2)="AD"</formula>
    </cfRule>
  </conditionalFormatting>
  <conditionalFormatting sqref="BA17:BA18">
    <cfRule type="cellIs" dxfId="1707" priority="769" operator="equal">
      <formula>"DESC-PERM"</formula>
    </cfRule>
    <cfRule type="cellIs" dxfId="1706" priority="770" operator="equal">
      <formula>"DM"</formula>
    </cfRule>
    <cfRule type="cellIs" dxfId="1705" priority="771" operator="equal">
      <formula>"F"</formula>
    </cfRule>
    <cfRule type="cellIs" dxfId="1704" priority="772" operator="equal">
      <formula>"V"</formula>
    </cfRule>
    <cfRule type="cellIs" dxfId="1703" priority="773" operator="equal">
      <formula>"D"</formula>
    </cfRule>
    <cfRule type="cellIs" dxfId="1702" priority="774" operator="equal">
      <formula>"AF"</formula>
    </cfRule>
    <cfRule type="cellIs" dxfId="1701" priority="775" operator="equal">
      <formula>"AN"</formula>
    </cfRule>
    <cfRule type="cellIs" dxfId="1700" priority="776" operator="equal">
      <formula>"FALTA"</formula>
    </cfRule>
    <cfRule type="expression" dxfId="1699" priority="777">
      <formula>MID(BA17,1,2)="AD"</formula>
    </cfRule>
  </conditionalFormatting>
  <conditionalFormatting sqref="BA21">
    <cfRule type="expression" priority="755">
      <formula>MID(,1,2)="AD"</formula>
    </cfRule>
  </conditionalFormatting>
  <conditionalFormatting sqref="BA21">
    <cfRule type="cellIs" dxfId="1698" priority="754" operator="equal">
      <formula>"AD"</formula>
    </cfRule>
  </conditionalFormatting>
  <conditionalFormatting sqref="BA21">
    <cfRule type="expression" dxfId="1697" priority="756">
      <formula>MID(BA21,1,2)="AD"</formula>
    </cfRule>
  </conditionalFormatting>
  <conditionalFormatting sqref="BA21">
    <cfRule type="expression" dxfId="1696" priority="757">
      <formula>MID(BA21,1,2)="AD"</formula>
    </cfRule>
  </conditionalFormatting>
  <conditionalFormatting sqref="BA21">
    <cfRule type="expression" priority="735">
      <formula>MID(,1,2)="AD"</formula>
    </cfRule>
  </conditionalFormatting>
  <conditionalFormatting sqref="BA21">
    <cfRule type="expression" dxfId="1695" priority="753">
      <formula>MID(BA21,1,2)="AD"</formula>
    </cfRule>
  </conditionalFormatting>
  <conditionalFormatting sqref="BA21">
    <cfRule type="cellIs" dxfId="1694" priority="745" operator="equal">
      <formula>"DESC-PERM"</formula>
    </cfRule>
    <cfRule type="cellIs" dxfId="1693" priority="746" operator="equal">
      <formula>"DM"</formula>
    </cfRule>
    <cfRule type="cellIs" dxfId="1692" priority="747" operator="equal">
      <formula>"F"</formula>
    </cfRule>
    <cfRule type="cellIs" dxfId="1691" priority="748" operator="equal">
      <formula>"V"</formula>
    </cfRule>
    <cfRule type="cellIs" dxfId="1690" priority="749" operator="equal">
      <formula>"D"</formula>
    </cfRule>
    <cfRule type="cellIs" dxfId="1689" priority="750" operator="equal">
      <formula>"AF"</formula>
    </cfRule>
    <cfRule type="cellIs" dxfId="1688" priority="751" operator="equal">
      <formula>"AN"</formula>
    </cfRule>
    <cfRule type="cellIs" dxfId="1687" priority="752" operator="equal">
      <formula>"FALTA"</formula>
    </cfRule>
  </conditionalFormatting>
  <conditionalFormatting sqref="BA21">
    <cfRule type="cellIs" dxfId="1686" priority="726" operator="equal">
      <formula>"DESC-PERM"</formula>
    </cfRule>
    <cfRule type="cellIs" dxfId="1685" priority="727" operator="equal">
      <formula>"DM"</formula>
    </cfRule>
    <cfRule type="cellIs" dxfId="1684" priority="728" operator="equal">
      <formula>"F"</formula>
    </cfRule>
    <cfRule type="cellIs" dxfId="1683" priority="729" operator="equal">
      <formula>"V"</formula>
    </cfRule>
    <cfRule type="cellIs" dxfId="1682" priority="730" operator="equal">
      <formula>"D"</formula>
    </cfRule>
    <cfRule type="cellIs" dxfId="1681" priority="731" operator="equal">
      <formula>"AF"</formula>
    </cfRule>
    <cfRule type="cellIs" dxfId="1680" priority="732" operator="equal">
      <formula>"AN"</formula>
    </cfRule>
    <cfRule type="cellIs" dxfId="1679" priority="733" operator="equal">
      <formula>"FALTA"</formula>
    </cfRule>
    <cfRule type="expression" dxfId="1678" priority="734">
      <formula>MID(BA21,1,2)="AD"</formula>
    </cfRule>
  </conditionalFormatting>
  <conditionalFormatting sqref="BA21">
    <cfRule type="expression" priority="725">
      <formula>MID(,1,2)="AD"</formula>
    </cfRule>
  </conditionalFormatting>
  <conditionalFormatting sqref="BA21">
    <cfRule type="cellIs" dxfId="1677" priority="736" operator="equal">
      <formula>"DESC-PERM"</formula>
    </cfRule>
    <cfRule type="cellIs" dxfId="1676" priority="737" operator="equal">
      <formula>"DM"</formula>
    </cfRule>
    <cfRule type="cellIs" dxfId="1675" priority="738" operator="equal">
      <formula>"F"</formula>
    </cfRule>
    <cfRule type="cellIs" dxfId="1674" priority="739" operator="equal">
      <formula>"V"</formula>
    </cfRule>
    <cfRule type="cellIs" dxfId="1673" priority="740" operator="equal">
      <formula>"D"</formula>
    </cfRule>
    <cfRule type="cellIs" dxfId="1672" priority="741" operator="equal">
      <formula>"AF"</formula>
    </cfRule>
    <cfRule type="cellIs" dxfId="1671" priority="742" operator="equal">
      <formula>"AN"</formula>
    </cfRule>
    <cfRule type="cellIs" dxfId="1670" priority="743" operator="equal">
      <formula>"FALTA"</formula>
    </cfRule>
    <cfRule type="expression" dxfId="1669" priority="744">
      <formula>MID(BA21,1,2)="AD"</formula>
    </cfRule>
  </conditionalFormatting>
  <conditionalFormatting sqref="BA24:BA25">
    <cfRule type="cellIs" dxfId="1668" priority="715" operator="equal">
      <formula>"DESC-PERM"</formula>
    </cfRule>
    <cfRule type="cellIs" dxfId="1667" priority="716" operator="equal">
      <formula>"DM"</formula>
    </cfRule>
    <cfRule type="cellIs" dxfId="1666" priority="717" operator="equal">
      <formula>"F"</formula>
    </cfRule>
    <cfRule type="cellIs" dxfId="1665" priority="718" operator="equal">
      <formula>"V"</formula>
    </cfRule>
    <cfRule type="cellIs" dxfId="1664" priority="719" operator="equal">
      <formula>"D"</formula>
    </cfRule>
    <cfRule type="cellIs" dxfId="1663" priority="720" operator="equal">
      <formula>"AF"</formula>
    </cfRule>
    <cfRule type="cellIs" dxfId="1662" priority="721" operator="equal">
      <formula>"AN"</formula>
    </cfRule>
    <cfRule type="cellIs" dxfId="1661" priority="722" operator="equal">
      <formula>"FALTA"</formula>
    </cfRule>
  </conditionalFormatting>
  <conditionalFormatting sqref="BA24:BA25">
    <cfRule type="expression" priority="714">
      <formula>MID(,1,2)="AD"</formula>
    </cfRule>
  </conditionalFormatting>
  <conditionalFormatting sqref="BA24:BA25">
    <cfRule type="cellIs" dxfId="1660" priority="713" operator="equal">
      <formula>"AD"</formula>
    </cfRule>
  </conditionalFormatting>
  <conditionalFormatting sqref="BA24:BA25">
    <cfRule type="expression" dxfId="1659" priority="723">
      <formula>MID(BA24,1,2)="AD"</formula>
    </cfRule>
  </conditionalFormatting>
  <conditionalFormatting sqref="BA24:BA25">
    <cfRule type="expression" dxfId="1658" priority="724">
      <formula>MID(BA24,1,2)="AD"</formula>
    </cfRule>
  </conditionalFormatting>
  <conditionalFormatting sqref="BA24:BA25">
    <cfRule type="expression" priority="694">
      <formula>MID(,1,2)="AD"</formula>
    </cfRule>
  </conditionalFormatting>
  <conditionalFormatting sqref="BA24:BA25">
    <cfRule type="expression" dxfId="1657" priority="712">
      <formula>MID(BA24,1,2)="AD"</formula>
    </cfRule>
  </conditionalFormatting>
  <conditionalFormatting sqref="BA24:BA25">
    <cfRule type="cellIs" dxfId="1656" priority="704" operator="equal">
      <formula>"DESC-PERM"</formula>
    </cfRule>
    <cfRule type="cellIs" dxfId="1655" priority="705" operator="equal">
      <formula>"DM"</formula>
    </cfRule>
    <cfRule type="cellIs" dxfId="1654" priority="706" operator="equal">
      <formula>"F"</formula>
    </cfRule>
    <cfRule type="cellIs" dxfId="1653" priority="707" operator="equal">
      <formula>"V"</formula>
    </cfRule>
    <cfRule type="cellIs" dxfId="1652" priority="708" operator="equal">
      <formula>"D"</formula>
    </cfRule>
    <cfRule type="cellIs" dxfId="1651" priority="709" operator="equal">
      <formula>"AF"</formula>
    </cfRule>
    <cfRule type="cellIs" dxfId="1650" priority="710" operator="equal">
      <formula>"AN"</formula>
    </cfRule>
    <cfRule type="cellIs" dxfId="1649" priority="711" operator="equal">
      <formula>"FALTA"</formula>
    </cfRule>
  </conditionalFormatting>
  <conditionalFormatting sqref="BA24:BA25">
    <cfRule type="cellIs" dxfId="1648" priority="685" operator="equal">
      <formula>"DESC-PERM"</formula>
    </cfRule>
    <cfRule type="cellIs" dxfId="1647" priority="686" operator="equal">
      <formula>"DM"</formula>
    </cfRule>
    <cfRule type="cellIs" dxfId="1646" priority="687" operator="equal">
      <formula>"F"</formula>
    </cfRule>
    <cfRule type="cellIs" dxfId="1645" priority="688" operator="equal">
      <formula>"V"</formula>
    </cfRule>
    <cfRule type="cellIs" dxfId="1644" priority="689" operator="equal">
      <formula>"D"</formula>
    </cfRule>
    <cfRule type="cellIs" dxfId="1643" priority="690" operator="equal">
      <formula>"AF"</formula>
    </cfRule>
    <cfRule type="cellIs" dxfId="1642" priority="691" operator="equal">
      <formula>"AN"</formula>
    </cfRule>
    <cfRule type="cellIs" dxfId="1641" priority="692" operator="equal">
      <formula>"FALTA"</formula>
    </cfRule>
    <cfRule type="expression" dxfId="1640" priority="693">
      <formula>MID(BA24,1,2)="AD"</formula>
    </cfRule>
  </conditionalFormatting>
  <conditionalFormatting sqref="BA24:BA25">
    <cfRule type="expression" priority="684">
      <formula>MID(,1,2)="AD"</formula>
    </cfRule>
  </conditionalFormatting>
  <conditionalFormatting sqref="BA24:BA25">
    <cfRule type="cellIs" dxfId="1639" priority="695" operator="equal">
      <formula>"DESC-PERM"</formula>
    </cfRule>
    <cfRule type="cellIs" dxfId="1638" priority="696" operator="equal">
      <formula>"DM"</formula>
    </cfRule>
    <cfRule type="cellIs" dxfId="1637" priority="697" operator="equal">
      <formula>"F"</formula>
    </cfRule>
    <cfRule type="cellIs" dxfId="1636" priority="698" operator="equal">
      <formula>"V"</formula>
    </cfRule>
    <cfRule type="cellIs" dxfId="1635" priority="699" operator="equal">
      <formula>"D"</formula>
    </cfRule>
    <cfRule type="cellIs" dxfId="1634" priority="700" operator="equal">
      <formula>"AF"</formula>
    </cfRule>
    <cfRule type="cellIs" dxfId="1633" priority="701" operator="equal">
      <formula>"AN"</formula>
    </cfRule>
    <cfRule type="cellIs" dxfId="1632" priority="702" operator="equal">
      <formula>"FALTA"</formula>
    </cfRule>
    <cfRule type="expression" dxfId="1631" priority="703">
      <formula>MID(BA24,1,2)="AD"</formula>
    </cfRule>
  </conditionalFormatting>
  <conditionalFormatting sqref="BA27">
    <cfRule type="cellIs" dxfId="1630" priority="674" operator="equal">
      <formula>"DESC-PERM"</formula>
    </cfRule>
    <cfRule type="cellIs" dxfId="1629" priority="675" operator="equal">
      <formula>"DM"</formula>
    </cfRule>
    <cfRule type="cellIs" dxfId="1628" priority="676" operator="equal">
      <formula>"F"</formula>
    </cfRule>
    <cfRule type="cellIs" dxfId="1627" priority="677" operator="equal">
      <formula>"V"</formula>
    </cfRule>
    <cfRule type="cellIs" dxfId="1626" priority="678" operator="equal">
      <formula>"D"</formula>
    </cfRule>
    <cfRule type="cellIs" dxfId="1625" priority="679" operator="equal">
      <formula>"AF"</formula>
    </cfRule>
    <cfRule type="cellIs" dxfId="1624" priority="680" operator="equal">
      <formula>"AN"</formula>
    </cfRule>
    <cfRule type="cellIs" dxfId="1623" priority="681" operator="equal">
      <formula>"FALTA"</formula>
    </cfRule>
  </conditionalFormatting>
  <conditionalFormatting sqref="BA27">
    <cfRule type="expression" priority="673">
      <formula>MID(,1,2)="AD"</formula>
    </cfRule>
  </conditionalFormatting>
  <conditionalFormatting sqref="BA27">
    <cfRule type="cellIs" dxfId="1622" priority="672" operator="equal">
      <formula>"AD"</formula>
    </cfRule>
  </conditionalFormatting>
  <conditionalFormatting sqref="BA27">
    <cfRule type="expression" dxfId="1621" priority="682">
      <formula>MID(BA27,1,2)="AD"</formula>
    </cfRule>
  </conditionalFormatting>
  <conditionalFormatting sqref="BA27">
    <cfRule type="expression" dxfId="1620" priority="683">
      <formula>MID(BA27,1,2)="AD"</formula>
    </cfRule>
  </conditionalFormatting>
  <conditionalFormatting sqref="BA27">
    <cfRule type="expression" priority="653">
      <formula>MID(,1,2)="AD"</formula>
    </cfRule>
  </conditionalFormatting>
  <conditionalFormatting sqref="BA27">
    <cfRule type="expression" dxfId="1619" priority="671">
      <formula>MID(BA27,1,2)="AD"</formula>
    </cfRule>
  </conditionalFormatting>
  <conditionalFormatting sqref="BA27">
    <cfRule type="cellIs" dxfId="1618" priority="663" operator="equal">
      <formula>"DESC-PERM"</formula>
    </cfRule>
    <cfRule type="cellIs" dxfId="1617" priority="664" operator="equal">
      <formula>"DM"</formula>
    </cfRule>
    <cfRule type="cellIs" dxfId="1616" priority="665" operator="equal">
      <formula>"F"</formula>
    </cfRule>
    <cfRule type="cellIs" dxfId="1615" priority="666" operator="equal">
      <formula>"V"</formula>
    </cfRule>
    <cfRule type="cellIs" dxfId="1614" priority="667" operator="equal">
      <formula>"D"</formula>
    </cfRule>
    <cfRule type="cellIs" dxfId="1613" priority="668" operator="equal">
      <formula>"AF"</formula>
    </cfRule>
    <cfRule type="cellIs" dxfId="1612" priority="669" operator="equal">
      <formula>"AN"</formula>
    </cfRule>
    <cfRule type="cellIs" dxfId="1611" priority="670" operator="equal">
      <formula>"FALTA"</formula>
    </cfRule>
  </conditionalFormatting>
  <conditionalFormatting sqref="BA27">
    <cfRule type="cellIs" dxfId="1610" priority="644" operator="equal">
      <formula>"DESC-PERM"</formula>
    </cfRule>
    <cfRule type="cellIs" dxfId="1609" priority="645" operator="equal">
      <formula>"DM"</formula>
    </cfRule>
    <cfRule type="cellIs" dxfId="1608" priority="646" operator="equal">
      <formula>"F"</formula>
    </cfRule>
    <cfRule type="cellIs" dxfId="1607" priority="647" operator="equal">
      <formula>"V"</formula>
    </cfRule>
    <cfRule type="cellIs" dxfId="1606" priority="648" operator="equal">
      <formula>"D"</formula>
    </cfRule>
    <cfRule type="cellIs" dxfId="1605" priority="649" operator="equal">
      <formula>"AF"</formula>
    </cfRule>
    <cfRule type="cellIs" dxfId="1604" priority="650" operator="equal">
      <formula>"AN"</formula>
    </cfRule>
    <cfRule type="cellIs" dxfId="1603" priority="651" operator="equal">
      <formula>"FALTA"</formula>
    </cfRule>
    <cfRule type="expression" dxfId="1602" priority="652">
      <formula>MID(BA27,1,2)="AD"</formula>
    </cfRule>
  </conditionalFormatting>
  <conditionalFormatting sqref="BA27">
    <cfRule type="expression" priority="643">
      <formula>MID(,1,2)="AD"</formula>
    </cfRule>
  </conditionalFormatting>
  <conditionalFormatting sqref="BA27">
    <cfRule type="cellIs" dxfId="1601" priority="654" operator="equal">
      <formula>"DESC-PERM"</formula>
    </cfRule>
    <cfRule type="cellIs" dxfId="1600" priority="655" operator="equal">
      <formula>"DM"</formula>
    </cfRule>
    <cfRule type="cellIs" dxfId="1599" priority="656" operator="equal">
      <formula>"F"</formula>
    </cfRule>
    <cfRule type="cellIs" dxfId="1598" priority="657" operator="equal">
      <formula>"V"</formula>
    </cfRule>
    <cfRule type="cellIs" dxfId="1597" priority="658" operator="equal">
      <formula>"D"</formula>
    </cfRule>
    <cfRule type="cellIs" dxfId="1596" priority="659" operator="equal">
      <formula>"AF"</formula>
    </cfRule>
    <cfRule type="cellIs" dxfId="1595" priority="660" operator="equal">
      <formula>"AN"</formula>
    </cfRule>
    <cfRule type="cellIs" dxfId="1594" priority="661" operator="equal">
      <formula>"FALTA"</formula>
    </cfRule>
    <cfRule type="expression" dxfId="1593" priority="662">
      <formula>MID(BA27,1,2)="AD"</formula>
    </cfRule>
  </conditionalFormatting>
  <conditionalFormatting sqref="BA29:BA30">
    <cfRule type="expression" priority="640">
      <formula>MID(,1,2)="AD"</formula>
    </cfRule>
  </conditionalFormatting>
  <conditionalFormatting sqref="BA29:BA30">
    <cfRule type="cellIs" dxfId="1592" priority="639" operator="equal">
      <formula>"AD"</formula>
    </cfRule>
  </conditionalFormatting>
  <conditionalFormatting sqref="BA29:BA30">
    <cfRule type="expression" dxfId="1591" priority="641">
      <formula>MID(BA29,1,2)="AD"</formula>
    </cfRule>
  </conditionalFormatting>
  <conditionalFormatting sqref="BA29:BA30">
    <cfRule type="expression" dxfId="1590" priority="642">
      <formula>MID(BA29,1,2)="AD"</formula>
    </cfRule>
  </conditionalFormatting>
  <conditionalFormatting sqref="BA29:BA30">
    <cfRule type="expression" priority="620">
      <formula>MID(,1,2)="AD"</formula>
    </cfRule>
  </conditionalFormatting>
  <conditionalFormatting sqref="BA29:BA30">
    <cfRule type="expression" dxfId="1589" priority="638">
      <formula>MID(BA29,1,2)="AD"</formula>
    </cfRule>
  </conditionalFormatting>
  <conditionalFormatting sqref="BA29:BA30">
    <cfRule type="cellIs" dxfId="1588" priority="630" operator="equal">
      <formula>"DESC-PERM"</formula>
    </cfRule>
    <cfRule type="cellIs" dxfId="1587" priority="631" operator="equal">
      <formula>"DM"</formula>
    </cfRule>
    <cfRule type="cellIs" dxfId="1586" priority="632" operator="equal">
      <formula>"F"</formula>
    </cfRule>
    <cfRule type="cellIs" dxfId="1585" priority="633" operator="equal">
      <formula>"V"</formula>
    </cfRule>
    <cfRule type="cellIs" dxfId="1584" priority="634" operator="equal">
      <formula>"D"</formula>
    </cfRule>
    <cfRule type="cellIs" dxfId="1583" priority="635" operator="equal">
      <formula>"AF"</formula>
    </cfRule>
    <cfRule type="cellIs" dxfId="1582" priority="636" operator="equal">
      <formula>"AN"</formula>
    </cfRule>
    <cfRule type="cellIs" dxfId="1581" priority="637" operator="equal">
      <formula>"FALTA"</formula>
    </cfRule>
  </conditionalFormatting>
  <conditionalFormatting sqref="BA29:BA30">
    <cfRule type="cellIs" dxfId="1580" priority="611" operator="equal">
      <formula>"DESC-PERM"</formula>
    </cfRule>
    <cfRule type="cellIs" dxfId="1579" priority="612" operator="equal">
      <formula>"DM"</formula>
    </cfRule>
    <cfRule type="cellIs" dxfId="1578" priority="613" operator="equal">
      <formula>"F"</formula>
    </cfRule>
    <cfRule type="cellIs" dxfId="1577" priority="614" operator="equal">
      <formula>"V"</formula>
    </cfRule>
    <cfRule type="cellIs" dxfId="1576" priority="615" operator="equal">
      <formula>"D"</formula>
    </cfRule>
    <cfRule type="cellIs" dxfId="1575" priority="616" operator="equal">
      <formula>"AF"</formula>
    </cfRule>
    <cfRule type="cellIs" dxfId="1574" priority="617" operator="equal">
      <formula>"AN"</formula>
    </cfRule>
    <cfRule type="cellIs" dxfId="1573" priority="618" operator="equal">
      <formula>"FALTA"</formula>
    </cfRule>
    <cfRule type="expression" dxfId="1572" priority="619">
      <formula>MID(BA29,1,2)="AD"</formula>
    </cfRule>
  </conditionalFormatting>
  <conditionalFormatting sqref="BA29:BA30">
    <cfRule type="expression" priority="610">
      <formula>MID(,1,2)="AD"</formula>
    </cfRule>
  </conditionalFormatting>
  <conditionalFormatting sqref="BA29:BA30">
    <cfRule type="cellIs" dxfId="1571" priority="621" operator="equal">
      <formula>"DESC-PERM"</formula>
    </cfRule>
    <cfRule type="cellIs" dxfId="1570" priority="622" operator="equal">
      <formula>"DM"</formula>
    </cfRule>
    <cfRule type="cellIs" dxfId="1569" priority="623" operator="equal">
      <formula>"F"</formula>
    </cfRule>
    <cfRule type="cellIs" dxfId="1568" priority="624" operator="equal">
      <formula>"V"</formula>
    </cfRule>
    <cfRule type="cellIs" dxfId="1567" priority="625" operator="equal">
      <formula>"D"</formula>
    </cfRule>
    <cfRule type="cellIs" dxfId="1566" priority="626" operator="equal">
      <formula>"AF"</formula>
    </cfRule>
    <cfRule type="cellIs" dxfId="1565" priority="627" operator="equal">
      <formula>"AN"</formula>
    </cfRule>
    <cfRule type="cellIs" dxfId="1564" priority="628" operator="equal">
      <formula>"FALTA"</formula>
    </cfRule>
    <cfRule type="expression" dxfId="1563" priority="629">
      <formula>MID(BA29,1,2)="AD"</formula>
    </cfRule>
  </conditionalFormatting>
  <conditionalFormatting sqref="K23:V23">
    <cfRule type="expression" priority="541">
      <formula>MID(,1,2)="AD"</formula>
    </cfRule>
  </conditionalFormatting>
  <conditionalFormatting sqref="N23">
    <cfRule type="expression" dxfId="1562" priority="578">
      <formula>MID(N23,1,2)="AD"</formula>
    </cfRule>
    <cfRule type="cellIs" dxfId="1561" priority="579" operator="equal">
      <formula>"DESC-PERM"</formula>
    </cfRule>
    <cfRule type="cellIs" dxfId="1560" priority="580" operator="equal">
      <formula>"DM"</formula>
    </cfRule>
    <cfRule type="cellIs" dxfId="1559" priority="581" operator="equal">
      <formula>"F"</formula>
    </cfRule>
    <cfRule type="cellIs" dxfId="1558" priority="582" operator="equal">
      <formula>"V"</formula>
    </cfRule>
    <cfRule type="cellIs" dxfId="1557" priority="583" operator="equal">
      <formula>"D"</formula>
    </cfRule>
    <cfRule type="cellIs" dxfId="1556" priority="584" operator="equal">
      <formula>"AF"</formula>
    </cfRule>
    <cfRule type="cellIs" dxfId="1555" priority="585" operator="equal">
      <formula>"AN"</formula>
    </cfRule>
    <cfRule type="cellIs" dxfId="1554" priority="586" operator="equal">
      <formula>"FALTA"</formula>
    </cfRule>
    <cfRule type="expression" dxfId="1553" priority="587">
      <formula>MID(N23,1,2)="AD"</formula>
    </cfRule>
  </conditionalFormatting>
  <conditionalFormatting sqref="N23">
    <cfRule type="cellIs" dxfId="1552" priority="588" operator="equal">
      <formula>"DESC-PERM"</formula>
    </cfRule>
    <cfRule type="cellIs" dxfId="1551" priority="589" operator="equal">
      <formula>"DM"</formula>
    </cfRule>
    <cfRule type="cellIs" dxfId="1550" priority="590" operator="equal">
      <formula>"F"</formula>
    </cfRule>
    <cfRule type="cellIs" dxfId="1549" priority="591" operator="equal">
      <formula>"V"</formula>
    </cfRule>
    <cfRule type="cellIs" dxfId="1548" priority="592" operator="equal">
      <formula>"D"</formula>
    </cfRule>
    <cfRule type="cellIs" dxfId="1547" priority="593" operator="equal">
      <formula>"AF"</formula>
    </cfRule>
    <cfRule type="cellIs" dxfId="1546" priority="594" operator="equal">
      <formula>"AN"</formula>
    </cfRule>
    <cfRule type="cellIs" dxfId="1545" priority="595" operator="equal">
      <formula>"FALTA"</formula>
    </cfRule>
  </conditionalFormatting>
  <conditionalFormatting sqref="N23:Q23">
    <cfRule type="expression" dxfId="1544" priority="607">
      <formula>MID(N23,1,2)="AD"</formula>
    </cfRule>
  </conditionalFormatting>
  <conditionalFormatting sqref="Q23">
    <cfRule type="expression" dxfId="1543" priority="560">
      <formula>MID(Q23,1,2)="AD"</formula>
    </cfRule>
    <cfRule type="cellIs" dxfId="1542" priority="561" operator="equal">
      <formula>"DESC-PERM"</formula>
    </cfRule>
    <cfRule type="cellIs" dxfId="1541" priority="562" operator="equal">
      <formula>"DM"</formula>
    </cfRule>
    <cfRule type="cellIs" dxfId="1540" priority="563" operator="equal">
      <formula>"F"</formula>
    </cfRule>
    <cfRule type="cellIs" dxfId="1539" priority="564" operator="equal">
      <formula>"V"</formula>
    </cfRule>
    <cfRule type="cellIs" dxfId="1538" priority="565" operator="equal">
      <formula>"D"</formula>
    </cfRule>
    <cfRule type="cellIs" dxfId="1537" priority="566" operator="equal">
      <formula>"AF"</formula>
    </cfRule>
    <cfRule type="cellIs" dxfId="1536" priority="567" operator="equal">
      <formula>"AN"</formula>
    </cfRule>
    <cfRule type="cellIs" dxfId="1535" priority="568" operator="equal">
      <formula>"FALTA"</formula>
    </cfRule>
    <cfRule type="expression" dxfId="1534" priority="569">
      <formula>MID(Q23,1,2)="AD"</formula>
    </cfRule>
  </conditionalFormatting>
  <conditionalFormatting sqref="Q23">
    <cfRule type="cellIs" dxfId="1533" priority="570" operator="equal">
      <formula>"DESC-PERM"</formula>
    </cfRule>
    <cfRule type="cellIs" dxfId="1532" priority="571" operator="equal">
      <formula>"DM"</formula>
    </cfRule>
    <cfRule type="cellIs" dxfId="1531" priority="572" operator="equal">
      <formula>"F"</formula>
    </cfRule>
    <cfRule type="cellIs" dxfId="1530" priority="573" operator="equal">
      <formula>"V"</formula>
    </cfRule>
    <cfRule type="cellIs" dxfId="1529" priority="574" operator="equal">
      <formula>"D"</formula>
    </cfRule>
    <cfRule type="cellIs" dxfId="1528" priority="575" operator="equal">
      <formula>"AF"</formula>
    </cfRule>
    <cfRule type="cellIs" dxfId="1527" priority="576" operator="equal">
      <formula>"AN"</formula>
    </cfRule>
    <cfRule type="cellIs" dxfId="1526" priority="577" operator="equal">
      <formula>"FALTA"</formula>
    </cfRule>
  </conditionalFormatting>
  <conditionalFormatting sqref="T23">
    <cfRule type="expression" dxfId="1525" priority="542">
      <formula>MID(T23,1,2)="AD"</formula>
    </cfRule>
    <cfRule type="expression" dxfId="1524" priority="551">
      <formula>MID(T23,1,2)="AD"</formula>
    </cfRule>
  </conditionalFormatting>
  <conditionalFormatting sqref="T23">
    <cfRule type="cellIs" dxfId="1523" priority="552" operator="equal">
      <formula>"DESC-PERM"</formula>
    </cfRule>
    <cfRule type="cellIs" dxfId="1522" priority="553" operator="equal">
      <formula>"DM"</formula>
    </cfRule>
    <cfRule type="cellIs" dxfId="1521" priority="554" operator="equal">
      <formula>"F"</formula>
    </cfRule>
    <cfRule type="cellIs" dxfId="1520" priority="555" operator="equal">
      <formula>"V"</formula>
    </cfRule>
    <cfRule type="cellIs" dxfId="1519" priority="556" operator="equal">
      <formula>"D"</formula>
    </cfRule>
    <cfRule type="cellIs" dxfId="1518" priority="557" operator="equal">
      <formula>"AF"</formula>
    </cfRule>
    <cfRule type="cellIs" dxfId="1517" priority="558" operator="equal">
      <formula>"AN"</formula>
    </cfRule>
    <cfRule type="cellIs" dxfId="1516" priority="559" operator="equal">
      <formula>"FALTA"</formula>
    </cfRule>
  </conditionalFormatting>
  <conditionalFormatting sqref="T23:V23">
    <cfRule type="cellIs" dxfId="1515" priority="543" operator="equal">
      <formula>"DESC-PERM"</formula>
    </cfRule>
    <cfRule type="cellIs" dxfId="1514" priority="544" operator="equal">
      <formula>"DM"</formula>
    </cfRule>
    <cfRule type="cellIs" dxfId="1513" priority="545" operator="equal">
      <formula>"F"</formula>
    </cfRule>
    <cfRule type="cellIs" dxfId="1512" priority="546" operator="equal">
      <formula>"V"</formula>
    </cfRule>
    <cfRule type="cellIs" dxfId="1511" priority="547" operator="equal">
      <formula>"D"</formula>
    </cfRule>
    <cfRule type="cellIs" dxfId="1510" priority="548" operator="equal">
      <formula>"AF"</formula>
    </cfRule>
    <cfRule type="cellIs" dxfId="1509" priority="549" operator="equal">
      <formula>"AN"</formula>
    </cfRule>
    <cfRule type="cellIs" dxfId="1508" priority="550" operator="equal">
      <formula>"FALTA"</formula>
    </cfRule>
  </conditionalFormatting>
  <conditionalFormatting sqref="U23:V23 X23:Y23 AA23:AB23">
    <cfRule type="expression" dxfId="1507" priority="608">
      <formula>MID(U23,1,2)="AD"</formula>
    </cfRule>
  </conditionalFormatting>
  <conditionalFormatting sqref="W23">
    <cfRule type="expression" dxfId="1506" priority="522">
      <formula>MID(W23,1,2)="AD"</formula>
    </cfRule>
    <cfRule type="expression" dxfId="1505" priority="531">
      <formula>MID(W23,1,2)="AD"</formula>
    </cfRule>
  </conditionalFormatting>
  <conditionalFormatting sqref="W23">
    <cfRule type="cellIs" dxfId="1504" priority="532" operator="equal">
      <formula>"DESC-PERM"</formula>
    </cfRule>
    <cfRule type="cellIs" dxfId="1503" priority="533" operator="equal">
      <formula>"DM"</formula>
    </cfRule>
    <cfRule type="cellIs" dxfId="1502" priority="534" operator="equal">
      <formula>"F"</formula>
    </cfRule>
    <cfRule type="cellIs" dxfId="1501" priority="535" operator="equal">
      <formula>"V"</formula>
    </cfRule>
    <cfRule type="cellIs" dxfId="1500" priority="536" operator="equal">
      <formula>"D"</formula>
    </cfRule>
    <cfRule type="cellIs" dxfId="1499" priority="537" operator="equal">
      <formula>"AF"</formula>
    </cfRule>
    <cfRule type="cellIs" dxfId="1498" priority="538" operator="equal">
      <formula>"AN"</formula>
    </cfRule>
    <cfRule type="cellIs" dxfId="1497" priority="539" operator="equal">
      <formula>"FALTA"</formula>
    </cfRule>
    <cfRule type="expression" dxfId="1496" priority="540">
      <formula>MID(W23,1,2)="AD"</formula>
    </cfRule>
  </conditionalFormatting>
  <conditionalFormatting sqref="W23">
    <cfRule type="expression" priority="488">
      <formula>MID(,1,2)="AD"</formula>
    </cfRule>
  </conditionalFormatting>
  <conditionalFormatting sqref="W23:Y23">
    <cfRule type="cellIs" dxfId="1495" priority="523" operator="equal">
      <formula>"DESC-PERM"</formula>
    </cfRule>
    <cfRule type="cellIs" dxfId="1494" priority="524" operator="equal">
      <formula>"DM"</formula>
    </cfRule>
    <cfRule type="cellIs" dxfId="1493" priority="525" operator="equal">
      <formula>"F"</formula>
    </cfRule>
    <cfRule type="cellIs" dxfId="1492" priority="526" operator="equal">
      <formula>"V"</formula>
    </cfRule>
    <cfRule type="cellIs" dxfId="1491" priority="527" operator="equal">
      <formula>"D"</formula>
    </cfRule>
    <cfRule type="cellIs" dxfId="1490" priority="528" operator="equal">
      <formula>"AF"</formula>
    </cfRule>
    <cfRule type="cellIs" dxfId="1489" priority="529" operator="equal">
      <formula>"AN"</formula>
    </cfRule>
    <cfRule type="cellIs" dxfId="1488" priority="530" operator="equal">
      <formula>"FALTA"</formula>
    </cfRule>
  </conditionalFormatting>
  <conditionalFormatting sqref="X23:Y23">
    <cfRule type="expression" priority="597">
      <formula>MID(,1,2)="AD"</formula>
    </cfRule>
  </conditionalFormatting>
  <conditionalFormatting sqref="Z23">
    <cfRule type="expression" dxfId="1487" priority="503">
      <formula>MID(Z23,1,2)="AD"</formula>
    </cfRule>
    <cfRule type="expression" dxfId="1486" priority="512">
      <formula>MID(Z23,1,2)="AD"</formula>
    </cfRule>
  </conditionalFormatting>
  <conditionalFormatting sqref="Z23">
    <cfRule type="cellIs" dxfId="1485" priority="513" operator="equal">
      <formula>"DESC-PERM"</formula>
    </cfRule>
    <cfRule type="cellIs" dxfId="1484" priority="514" operator="equal">
      <formula>"DM"</formula>
    </cfRule>
    <cfRule type="cellIs" dxfId="1483" priority="515" operator="equal">
      <formula>"F"</formula>
    </cfRule>
    <cfRule type="cellIs" dxfId="1482" priority="516" operator="equal">
      <formula>"V"</formula>
    </cfRule>
    <cfRule type="cellIs" dxfId="1481" priority="517" operator="equal">
      <formula>"D"</formula>
    </cfRule>
    <cfRule type="cellIs" dxfId="1480" priority="518" operator="equal">
      <formula>"AF"</formula>
    </cfRule>
    <cfRule type="cellIs" dxfId="1479" priority="519" operator="equal">
      <formula>"AN"</formula>
    </cfRule>
    <cfRule type="cellIs" dxfId="1478" priority="520" operator="equal">
      <formula>"FALTA"</formula>
    </cfRule>
    <cfRule type="expression" dxfId="1477" priority="521">
      <formula>MID(Z23,1,2)="AD"</formula>
    </cfRule>
  </conditionalFormatting>
  <conditionalFormatting sqref="Z23">
    <cfRule type="expression" priority="487">
      <formula>MID(,1,2)="AD"</formula>
    </cfRule>
  </conditionalFormatting>
  <conditionalFormatting sqref="Z23:AB23">
    <cfRule type="cellIs" dxfId="1476" priority="504" operator="equal">
      <formula>"DESC-PERM"</formula>
    </cfRule>
    <cfRule type="cellIs" dxfId="1475" priority="505" operator="equal">
      <formula>"DM"</formula>
    </cfRule>
    <cfRule type="cellIs" dxfId="1474" priority="506" operator="equal">
      <formula>"F"</formula>
    </cfRule>
    <cfRule type="cellIs" dxfId="1473" priority="507" operator="equal">
      <formula>"V"</formula>
    </cfRule>
    <cfRule type="cellIs" dxfId="1472" priority="508" operator="equal">
      <formula>"D"</formula>
    </cfRule>
    <cfRule type="cellIs" dxfId="1471" priority="509" operator="equal">
      <formula>"AF"</formula>
    </cfRule>
    <cfRule type="cellIs" dxfId="1470" priority="510" operator="equal">
      <formula>"AN"</formula>
    </cfRule>
    <cfRule type="cellIs" dxfId="1469" priority="511" operator="equal">
      <formula>"FALTA"</formula>
    </cfRule>
  </conditionalFormatting>
  <conditionalFormatting sqref="AA23:AB23 AD23:AE23 AG23:AH23 AJ23:AK23 AM23:AN23 AP23:AQ23 AS23:AT23 AV23:AW23">
    <cfRule type="expression" priority="500">
      <formula>MID(,1,2)="AD"</formula>
    </cfRule>
  </conditionalFormatting>
  <conditionalFormatting sqref="AC23">
    <cfRule type="expression" dxfId="1468" priority="486">
      <formula>MID(AC23,1,2)="AD"</formula>
    </cfRule>
  </conditionalFormatting>
  <conditionalFormatting sqref="AD23:AE23 AG23:AH23">
    <cfRule type="cellIs" dxfId="1467" priority="489" operator="equal">
      <formula>"DESC-PERM"</formula>
    </cfRule>
    <cfRule type="cellIs" dxfId="1466" priority="490" operator="equal">
      <formula>"DM"</formula>
    </cfRule>
    <cfRule type="cellIs" dxfId="1465" priority="491" operator="equal">
      <formula>"F"</formula>
    </cfRule>
    <cfRule type="cellIs" dxfId="1464" priority="492" operator="equal">
      <formula>"V"</formula>
    </cfRule>
    <cfRule type="cellIs" dxfId="1463" priority="493" operator="equal">
      <formula>"D"</formula>
    </cfRule>
    <cfRule type="cellIs" dxfId="1462" priority="494" operator="equal">
      <formula>"AF"</formula>
    </cfRule>
    <cfRule type="cellIs" dxfId="1461" priority="495" operator="equal">
      <formula>"AN"</formula>
    </cfRule>
    <cfRule type="cellIs" dxfId="1460" priority="496" operator="equal">
      <formula>"FALTA"</formula>
    </cfRule>
  </conditionalFormatting>
  <conditionalFormatting sqref="AD23:AE23 AG23:AH23 AJ23:AK23 AM23:AN23 AP23:AQ23 AS23:AT23 AV23:AW23">
    <cfRule type="cellIs" dxfId="1459" priority="499" operator="equal">
      <formula>"AD"</formula>
    </cfRule>
  </conditionalFormatting>
  <conditionalFormatting sqref="AD23:AE23 AG23:AH23">
    <cfRule type="expression" dxfId="1458" priority="498">
      <formula>MID(AD23,1,2)="AD"</formula>
    </cfRule>
  </conditionalFormatting>
  <conditionalFormatting sqref="AJ23:AK23">
    <cfRule type="expression" dxfId="1457" priority="606">
      <formula>MID(AJ23,1,2)="AD"</formula>
    </cfRule>
  </conditionalFormatting>
  <conditionalFormatting sqref="AJ23:AK23 AM23:AN23">
    <cfRule type="cellIs" dxfId="1456" priority="598" operator="equal">
      <formula>"DESC-PERM"</formula>
    </cfRule>
    <cfRule type="cellIs" dxfId="1455" priority="599" operator="equal">
      <formula>"DM"</formula>
    </cfRule>
    <cfRule type="cellIs" dxfId="1454" priority="600" operator="equal">
      <formula>"F"</formula>
    </cfRule>
    <cfRule type="cellIs" dxfId="1453" priority="601" operator="equal">
      <formula>"V"</formula>
    </cfRule>
    <cfRule type="cellIs" dxfId="1452" priority="602" operator="equal">
      <formula>"D"</formula>
    </cfRule>
    <cfRule type="cellIs" dxfId="1451" priority="603" operator="equal">
      <formula>"AF"</formula>
    </cfRule>
    <cfRule type="cellIs" dxfId="1450" priority="604" operator="equal">
      <formula>"AN"</formula>
    </cfRule>
    <cfRule type="cellIs" dxfId="1449" priority="605" operator="equal">
      <formula>"FALTA"</formula>
    </cfRule>
  </conditionalFormatting>
  <conditionalFormatting sqref="AP23:AQ23">
    <cfRule type="expression" dxfId="1448" priority="497">
      <formula>MID(AP23,1,2)="AD"</formula>
    </cfRule>
  </conditionalFormatting>
  <conditionalFormatting sqref="AS23:AT23">
    <cfRule type="expression" dxfId="1447" priority="502">
      <formula>MID(AS23,1,2)="AD"</formula>
    </cfRule>
  </conditionalFormatting>
  <conditionalFormatting sqref="AY23:AZ23">
    <cfRule type="expression" dxfId="1446" priority="596">
      <formula>MID(AY23,1,2)="AD"</formula>
    </cfRule>
  </conditionalFormatting>
  <conditionalFormatting sqref="AV23:AW23">
    <cfRule type="expression" dxfId="1445" priority="501">
      <formula>MID(AV23,1,2)="AD"</formula>
    </cfRule>
  </conditionalFormatting>
  <conditionalFormatting sqref="AX23">
    <cfRule type="expression" dxfId="1444" priority="485">
      <formula>MID(AX23,1,2)="AD"</formula>
    </cfRule>
  </conditionalFormatting>
  <conditionalFormatting sqref="AY23:AZ23">
    <cfRule type="cellIs" dxfId="1443" priority="609" operator="equal">
      <formula>"AD"</formula>
    </cfRule>
  </conditionalFormatting>
  <conditionalFormatting sqref="K23">
    <cfRule type="expression" priority="466">
      <formula>MID(,1,2)="AD"</formula>
    </cfRule>
  </conditionalFormatting>
  <conditionalFormatting sqref="K23">
    <cfRule type="expression" dxfId="1442" priority="484">
      <formula>MID(K23,1,2)="AD"</formula>
    </cfRule>
  </conditionalFormatting>
  <conditionalFormatting sqref="K23">
    <cfRule type="cellIs" dxfId="1441" priority="476" operator="equal">
      <formula>"DESC-PERM"</formula>
    </cfRule>
    <cfRule type="cellIs" dxfId="1440" priority="477" operator="equal">
      <formula>"DM"</formula>
    </cfRule>
    <cfRule type="cellIs" dxfId="1439" priority="478" operator="equal">
      <formula>"F"</formula>
    </cfRule>
    <cfRule type="cellIs" dxfId="1438" priority="479" operator="equal">
      <formula>"V"</formula>
    </cfRule>
    <cfRule type="cellIs" dxfId="1437" priority="480" operator="equal">
      <formula>"D"</formula>
    </cfRule>
    <cfRule type="cellIs" dxfId="1436" priority="481" operator="equal">
      <formula>"AF"</formula>
    </cfRule>
    <cfRule type="cellIs" dxfId="1435" priority="482" operator="equal">
      <formula>"AN"</formula>
    </cfRule>
    <cfRule type="cellIs" dxfId="1434" priority="483" operator="equal">
      <formula>"FALTA"</formula>
    </cfRule>
  </conditionalFormatting>
  <conditionalFormatting sqref="K23">
    <cfRule type="cellIs" dxfId="1433" priority="457" operator="equal">
      <formula>"DESC-PERM"</formula>
    </cfRule>
    <cfRule type="cellIs" dxfId="1432" priority="458" operator="equal">
      <formula>"DM"</formula>
    </cfRule>
    <cfRule type="cellIs" dxfId="1431" priority="459" operator="equal">
      <formula>"F"</formula>
    </cfRule>
    <cfRule type="cellIs" dxfId="1430" priority="460" operator="equal">
      <formula>"V"</formula>
    </cfRule>
    <cfRule type="cellIs" dxfId="1429" priority="461" operator="equal">
      <formula>"D"</formula>
    </cfRule>
    <cfRule type="cellIs" dxfId="1428" priority="462" operator="equal">
      <formula>"AF"</formula>
    </cfRule>
    <cfRule type="cellIs" dxfId="1427" priority="463" operator="equal">
      <formula>"AN"</formula>
    </cfRule>
    <cfRule type="cellIs" dxfId="1426" priority="464" operator="equal">
      <formula>"FALTA"</formula>
    </cfRule>
    <cfRule type="expression" dxfId="1425" priority="465">
      <formula>MID(K23,1,2)="AD"</formula>
    </cfRule>
  </conditionalFormatting>
  <conditionalFormatting sqref="K23">
    <cfRule type="expression" priority="456">
      <formula>MID(,1,2)="AD"</formula>
    </cfRule>
  </conditionalFormatting>
  <conditionalFormatting sqref="K23">
    <cfRule type="cellIs" dxfId="1424" priority="467" operator="equal">
      <formula>"DESC-PERM"</formula>
    </cfRule>
    <cfRule type="cellIs" dxfId="1423" priority="468" operator="equal">
      <formula>"DM"</formula>
    </cfRule>
    <cfRule type="cellIs" dxfId="1422" priority="469" operator="equal">
      <formula>"F"</formula>
    </cfRule>
    <cfRule type="cellIs" dxfId="1421" priority="470" operator="equal">
      <formula>"V"</formula>
    </cfRule>
    <cfRule type="cellIs" dxfId="1420" priority="471" operator="equal">
      <formula>"D"</formula>
    </cfRule>
    <cfRule type="cellIs" dxfId="1419" priority="472" operator="equal">
      <formula>"AF"</formula>
    </cfRule>
    <cfRule type="cellIs" dxfId="1418" priority="473" operator="equal">
      <formula>"AN"</formula>
    </cfRule>
    <cfRule type="cellIs" dxfId="1417" priority="474" operator="equal">
      <formula>"FALTA"</formula>
    </cfRule>
    <cfRule type="expression" dxfId="1416" priority="475">
      <formula>MID(K23,1,2)="AD"</formula>
    </cfRule>
  </conditionalFormatting>
  <conditionalFormatting sqref="N23">
    <cfRule type="expression" priority="437">
      <formula>MID(,1,2)="AD"</formula>
    </cfRule>
  </conditionalFormatting>
  <conditionalFormatting sqref="N23">
    <cfRule type="expression" dxfId="1415" priority="455">
      <formula>MID(N23,1,2)="AD"</formula>
    </cfRule>
  </conditionalFormatting>
  <conditionalFormatting sqref="N23">
    <cfRule type="cellIs" dxfId="1414" priority="447" operator="equal">
      <formula>"DESC-PERM"</formula>
    </cfRule>
    <cfRule type="cellIs" dxfId="1413" priority="448" operator="equal">
      <formula>"DM"</formula>
    </cfRule>
    <cfRule type="cellIs" dxfId="1412" priority="449" operator="equal">
      <formula>"F"</formula>
    </cfRule>
    <cfRule type="cellIs" dxfId="1411" priority="450" operator="equal">
      <formula>"V"</formula>
    </cfRule>
    <cfRule type="cellIs" dxfId="1410" priority="451" operator="equal">
      <formula>"D"</formula>
    </cfRule>
    <cfRule type="cellIs" dxfId="1409" priority="452" operator="equal">
      <formula>"AF"</formula>
    </cfRule>
    <cfRule type="cellIs" dxfId="1408" priority="453" operator="equal">
      <formula>"AN"</formula>
    </cfRule>
    <cfRule type="cellIs" dxfId="1407" priority="454" operator="equal">
      <formula>"FALTA"</formula>
    </cfRule>
  </conditionalFormatting>
  <conditionalFormatting sqref="N23">
    <cfRule type="cellIs" dxfId="1406" priority="428" operator="equal">
      <formula>"DESC-PERM"</formula>
    </cfRule>
    <cfRule type="cellIs" dxfId="1405" priority="429" operator="equal">
      <formula>"DM"</formula>
    </cfRule>
    <cfRule type="cellIs" dxfId="1404" priority="430" operator="equal">
      <formula>"F"</formula>
    </cfRule>
    <cfRule type="cellIs" dxfId="1403" priority="431" operator="equal">
      <formula>"V"</formula>
    </cfRule>
    <cfRule type="cellIs" dxfId="1402" priority="432" operator="equal">
      <formula>"D"</formula>
    </cfRule>
    <cfRule type="cellIs" dxfId="1401" priority="433" operator="equal">
      <formula>"AF"</formula>
    </cfRule>
    <cfRule type="cellIs" dxfId="1400" priority="434" operator="equal">
      <formula>"AN"</formula>
    </cfRule>
    <cfRule type="cellIs" dxfId="1399" priority="435" operator="equal">
      <formula>"FALTA"</formula>
    </cfRule>
    <cfRule type="expression" dxfId="1398" priority="436">
      <formula>MID(N23,1,2)="AD"</formula>
    </cfRule>
  </conditionalFormatting>
  <conditionalFormatting sqref="N23">
    <cfRule type="expression" priority="427">
      <formula>MID(,1,2)="AD"</formula>
    </cfRule>
  </conditionalFormatting>
  <conditionalFormatting sqref="N23">
    <cfRule type="cellIs" dxfId="1397" priority="438" operator="equal">
      <formula>"DESC-PERM"</formula>
    </cfRule>
    <cfRule type="cellIs" dxfId="1396" priority="439" operator="equal">
      <formula>"DM"</formula>
    </cfRule>
    <cfRule type="cellIs" dxfId="1395" priority="440" operator="equal">
      <formula>"F"</formula>
    </cfRule>
    <cfRule type="cellIs" dxfId="1394" priority="441" operator="equal">
      <formula>"V"</formula>
    </cfRule>
    <cfRule type="cellIs" dxfId="1393" priority="442" operator="equal">
      <formula>"D"</formula>
    </cfRule>
    <cfRule type="cellIs" dxfId="1392" priority="443" operator="equal">
      <formula>"AF"</formula>
    </cfRule>
    <cfRule type="cellIs" dxfId="1391" priority="444" operator="equal">
      <formula>"AN"</formula>
    </cfRule>
    <cfRule type="cellIs" dxfId="1390" priority="445" operator="equal">
      <formula>"FALTA"</formula>
    </cfRule>
    <cfRule type="expression" dxfId="1389" priority="446">
      <formula>MID(N23,1,2)="AD"</formula>
    </cfRule>
  </conditionalFormatting>
  <conditionalFormatting sqref="Q23">
    <cfRule type="expression" priority="408">
      <formula>MID(,1,2)="AD"</formula>
    </cfRule>
  </conditionalFormatting>
  <conditionalFormatting sqref="Q23">
    <cfRule type="expression" dxfId="1388" priority="426">
      <formula>MID(Q23,1,2)="AD"</formula>
    </cfRule>
  </conditionalFormatting>
  <conditionalFormatting sqref="Q23">
    <cfRule type="cellIs" dxfId="1387" priority="418" operator="equal">
      <formula>"DESC-PERM"</formula>
    </cfRule>
    <cfRule type="cellIs" dxfId="1386" priority="419" operator="equal">
      <formula>"DM"</formula>
    </cfRule>
    <cfRule type="cellIs" dxfId="1385" priority="420" operator="equal">
      <formula>"F"</formula>
    </cfRule>
    <cfRule type="cellIs" dxfId="1384" priority="421" operator="equal">
      <formula>"V"</formula>
    </cfRule>
    <cfRule type="cellIs" dxfId="1383" priority="422" operator="equal">
      <formula>"D"</formula>
    </cfRule>
    <cfRule type="cellIs" dxfId="1382" priority="423" operator="equal">
      <formula>"AF"</formula>
    </cfRule>
    <cfRule type="cellIs" dxfId="1381" priority="424" operator="equal">
      <formula>"AN"</formula>
    </cfRule>
    <cfRule type="cellIs" dxfId="1380" priority="425" operator="equal">
      <formula>"FALTA"</formula>
    </cfRule>
  </conditionalFormatting>
  <conditionalFormatting sqref="Q23">
    <cfRule type="cellIs" dxfId="1379" priority="399" operator="equal">
      <formula>"DESC-PERM"</formula>
    </cfRule>
    <cfRule type="cellIs" dxfId="1378" priority="400" operator="equal">
      <formula>"DM"</formula>
    </cfRule>
    <cfRule type="cellIs" dxfId="1377" priority="401" operator="equal">
      <formula>"F"</formula>
    </cfRule>
    <cfRule type="cellIs" dxfId="1376" priority="402" operator="equal">
      <formula>"V"</formula>
    </cfRule>
    <cfRule type="cellIs" dxfId="1375" priority="403" operator="equal">
      <formula>"D"</formula>
    </cfRule>
    <cfRule type="cellIs" dxfId="1374" priority="404" operator="equal">
      <formula>"AF"</formula>
    </cfRule>
    <cfRule type="cellIs" dxfId="1373" priority="405" operator="equal">
      <formula>"AN"</formula>
    </cfRule>
    <cfRule type="cellIs" dxfId="1372" priority="406" operator="equal">
      <formula>"FALTA"</formula>
    </cfRule>
    <cfRule type="expression" dxfId="1371" priority="407">
      <formula>MID(Q23,1,2)="AD"</formula>
    </cfRule>
  </conditionalFormatting>
  <conditionalFormatting sqref="Q23">
    <cfRule type="expression" priority="398">
      <formula>MID(,1,2)="AD"</formula>
    </cfRule>
  </conditionalFormatting>
  <conditionalFormatting sqref="Q23">
    <cfRule type="cellIs" dxfId="1370" priority="409" operator="equal">
      <formula>"DESC-PERM"</formula>
    </cfRule>
    <cfRule type="cellIs" dxfId="1369" priority="410" operator="equal">
      <formula>"DM"</formula>
    </cfRule>
    <cfRule type="cellIs" dxfId="1368" priority="411" operator="equal">
      <formula>"F"</formula>
    </cfRule>
    <cfRule type="cellIs" dxfId="1367" priority="412" operator="equal">
      <formula>"V"</formula>
    </cfRule>
    <cfRule type="cellIs" dxfId="1366" priority="413" operator="equal">
      <formula>"D"</formula>
    </cfRule>
    <cfRule type="cellIs" dxfId="1365" priority="414" operator="equal">
      <formula>"AF"</formula>
    </cfRule>
    <cfRule type="cellIs" dxfId="1364" priority="415" operator="equal">
      <formula>"AN"</formula>
    </cfRule>
    <cfRule type="cellIs" dxfId="1363" priority="416" operator="equal">
      <formula>"FALTA"</formula>
    </cfRule>
    <cfRule type="expression" dxfId="1362" priority="417">
      <formula>MID(Q23,1,2)="AD"</formula>
    </cfRule>
  </conditionalFormatting>
  <conditionalFormatting sqref="T23">
    <cfRule type="expression" priority="379">
      <formula>MID(,1,2)="AD"</formula>
    </cfRule>
  </conditionalFormatting>
  <conditionalFormatting sqref="T23">
    <cfRule type="expression" dxfId="1361" priority="397">
      <formula>MID(T23,1,2)="AD"</formula>
    </cfRule>
  </conditionalFormatting>
  <conditionalFormatting sqref="T23">
    <cfRule type="cellIs" dxfId="1360" priority="389" operator="equal">
      <formula>"DESC-PERM"</formula>
    </cfRule>
    <cfRule type="cellIs" dxfId="1359" priority="390" operator="equal">
      <formula>"DM"</formula>
    </cfRule>
    <cfRule type="cellIs" dxfId="1358" priority="391" operator="equal">
      <formula>"F"</formula>
    </cfRule>
    <cfRule type="cellIs" dxfId="1357" priority="392" operator="equal">
      <formula>"V"</formula>
    </cfRule>
    <cfRule type="cellIs" dxfId="1356" priority="393" operator="equal">
      <formula>"D"</formula>
    </cfRule>
    <cfRule type="cellIs" dxfId="1355" priority="394" operator="equal">
      <formula>"AF"</formula>
    </cfRule>
    <cfRule type="cellIs" dxfId="1354" priority="395" operator="equal">
      <formula>"AN"</formula>
    </cfRule>
    <cfRule type="cellIs" dxfId="1353" priority="396" operator="equal">
      <formula>"FALTA"</formula>
    </cfRule>
  </conditionalFormatting>
  <conditionalFormatting sqref="T23">
    <cfRule type="cellIs" dxfId="1352" priority="370" operator="equal">
      <formula>"DESC-PERM"</formula>
    </cfRule>
    <cfRule type="cellIs" dxfId="1351" priority="371" operator="equal">
      <formula>"DM"</formula>
    </cfRule>
    <cfRule type="cellIs" dxfId="1350" priority="372" operator="equal">
      <formula>"F"</formula>
    </cfRule>
    <cfRule type="cellIs" dxfId="1349" priority="373" operator="equal">
      <formula>"V"</formula>
    </cfRule>
    <cfRule type="cellIs" dxfId="1348" priority="374" operator="equal">
      <formula>"D"</formula>
    </cfRule>
    <cfRule type="cellIs" dxfId="1347" priority="375" operator="equal">
      <formula>"AF"</formula>
    </cfRule>
    <cfRule type="cellIs" dxfId="1346" priority="376" operator="equal">
      <formula>"AN"</formula>
    </cfRule>
    <cfRule type="cellIs" dxfId="1345" priority="377" operator="equal">
      <formula>"FALTA"</formula>
    </cfRule>
    <cfRule type="expression" dxfId="1344" priority="378">
      <formula>MID(T23,1,2)="AD"</formula>
    </cfRule>
  </conditionalFormatting>
  <conditionalFormatting sqref="T23">
    <cfRule type="expression" priority="369">
      <formula>MID(,1,2)="AD"</formula>
    </cfRule>
  </conditionalFormatting>
  <conditionalFormatting sqref="T23">
    <cfRule type="cellIs" dxfId="1343" priority="380" operator="equal">
      <formula>"DESC-PERM"</formula>
    </cfRule>
    <cfRule type="cellIs" dxfId="1342" priority="381" operator="equal">
      <formula>"DM"</formula>
    </cfRule>
    <cfRule type="cellIs" dxfId="1341" priority="382" operator="equal">
      <formula>"F"</formula>
    </cfRule>
    <cfRule type="cellIs" dxfId="1340" priority="383" operator="equal">
      <formula>"V"</formula>
    </cfRule>
    <cfRule type="cellIs" dxfId="1339" priority="384" operator="equal">
      <formula>"D"</formula>
    </cfRule>
    <cfRule type="cellIs" dxfId="1338" priority="385" operator="equal">
      <formula>"AF"</formula>
    </cfRule>
    <cfRule type="cellIs" dxfId="1337" priority="386" operator="equal">
      <formula>"AN"</formula>
    </cfRule>
    <cfRule type="cellIs" dxfId="1336" priority="387" operator="equal">
      <formula>"FALTA"</formula>
    </cfRule>
    <cfRule type="expression" dxfId="1335" priority="388">
      <formula>MID(T23,1,2)="AD"</formula>
    </cfRule>
  </conditionalFormatting>
  <conditionalFormatting sqref="W23">
    <cfRule type="expression" priority="350">
      <formula>MID(,1,2)="AD"</formula>
    </cfRule>
  </conditionalFormatting>
  <conditionalFormatting sqref="W23">
    <cfRule type="expression" dxfId="1334" priority="368">
      <formula>MID(W23,1,2)="AD"</formula>
    </cfRule>
  </conditionalFormatting>
  <conditionalFormatting sqref="W23">
    <cfRule type="cellIs" dxfId="1333" priority="360" operator="equal">
      <formula>"DESC-PERM"</formula>
    </cfRule>
    <cfRule type="cellIs" dxfId="1332" priority="361" operator="equal">
      <formula>"DM"</formula>
    </cfRule>
    <cfRule type="cellIs" dxfId="1331" priority="362" operator="equal">
      <formula>"F"</formula>
    </cfRule>
    <cfRule type="cellIs" dxfId="1330" priority="363" operator="equal">
      <formula>"V"</formula>
    </cfRule>
    <cfRule type="cellIs" dxfId="1329" priority="364" operator="equal">
      <formula>"D"</formula>
    </cfRule>
    <cfRule type="cellIs" dxfId="1328" priority="365" operator="equal">
      <formula>"AF"</formula>
    </cfRule>
    <cfRule type="cellIs" dxfId="1327" priority="366" operator="equal">
      <formula>"AN"</formula>
    </cfRule>
    <cfRule type="cellIs" dxfId="1326" priority="367" operator="equal">
      <formula>"FALTA"</formula>
    </cfRule>
  </conditionalFormatting>
  <conditionalFormatting sqref="W23">
    <cfRule type="cellIs" dxfId="1325" priority="351" operator="equal">
      <formula>"DESC-PERM"</formula>
    </cfRule>
    <cfRule type="cellIs" dxfId="1324" priority="352" operator="equal">
      <formula>"DM"</formula>
    </cfRule>
    <cfRule type="cellIs" dxfId="1323" priority="353" operator="equal">
      <formula>"F"</formula>
    </cfRule>
    <cfRule type="cellIs" dxfId="1322" priority="354" operator="equal">
      <formula>"V"</formula>
    </cfRule>
    <cfRule type="cellIs" dxfId="1321" priority="355" operator="equal">
      <formula>"D"</formula>
    </cfRule>
    <cfRule type="cellIs" dxfId="1320" priority="356" operator="equal">
      <formula>"AF"</formula>
    </cfRule>
    <cfRule type="cellIs" dxfId="1319" priority="357" operator="equal">
      <formula>"AN"</formula>
    </cfRule>
    <cfRule type="cellIs" dxfId="1318" priority="358" operator="equal">
      <formula>"FALTA"</formula>
    </cfRule>
    <cfRule type="expression" dxfId="1317" priority="359">
      <formula>MID(W23,1,2)="AD"</formula>
    </cfRule>
  </conditionalFormatting>
  <conditionalFormatting sqref="Z23">
    <cfRule type="expression" priority="331">
      <formula>MID(,1,2)="AD"</formula>
    </cfRule>
  </conditionalFormatting>
  <conditionalFormatting sqref="Z23">
    <cfRule type="expression" dxfId="1316" priority="349">
      <formula>MID(Z23,1,2)="AD"</formula>
    </cfRule>
  </conditionalFormatting>
  <conditionalFormatting sqref="Z23">
    <cfRule type="cellIs" dxfId="1315" priority="341" operator="equal">
      <formula>"DESC-PERM"</formula>
    </cfRule>
    <cfRule type="cellIs" dxfId="1314" priority="342" operator="equal">
      <formula>"DM"</formula>
    </cfRule>
    <cfRule type="cellIs" dxfId="1313" priority="343" operator="equal">
      <formula>"F"</formula>
    </cfRule>
    <cfRule type="cellIs" dxfId="1312" priority="344" operator="equal">
      <formula>"V"</formula>
    </cfRule>
    <cfRule type="cellIs" dxfId="1311" priority="345" operator="equal">
      <formula>"D"</formula>
    </cfRule>
    <cfRule type="cellIs" dxfId="1310" priority="346" operator="equal">
      <formula>"AF"</formula>
    </cfRule>
    <cfRule type="cellIs" dxfId="1309" priority="347" operator="equal">
      <formula>"AN"</formula>
    </cfRule>
    <cfRule type="cellIs" dxfId="1308" priority="348" operator="equal">
      <formula>"FALTA"</formula>
    </cfRule>
  </conditionalFormatting>
  <conditionalFormatting sqref="Z23">
    <cfRule type="cellIs" dxfId="1307" priority="322" operator="equal">
      <formula>"DESC-PERM"</formula>
    </cfRule>
    <cfRule type="cellIs" dxfId="1306" priority="323" operator="equal">
      <formula>"DM"</formula>
    </cfRule>
    <cfRule type="cellIs" dxfId="1305" priority="324" operator="equal">
      <formula>"F"</formula>
    </cfRule>
    <cfRule type="cellIs" dxfId="1304" priority="325" operator="equal">
      <formula>"V"</formula>
    </cfRule>
    <cfRule type="cellIs" dxfId="1303" priority="326" operator="equal">
      <formula>"D"</formula>
    </cfRule>
    <cfRule type="cellIs" dxfId="1302" priority="327" operator="equal">
      <formula>"AF"</formula>
    </cfRule>
    <cfRule type="cellIs" dxfId="1301" priority="328" operator="equal">
      <formula>"AN"</formula>
    </cfRule>
    <cfRule type="cellIs" dxfId="1300" priority="329" operator="equal">
      <formula>"FALTA"</formula>
    </cfRule>
    <cfRule type="expression" dxfId="1299" priority="330">
      <formula>MID(Z23,1,2)="AD"</formula>
    </cfRule>
  </conditionalFormatting>
  <conditionalFormatting sqref="Z23">
    <cfRule type="expression" priority="321">
      <formula>MID(,1,2)="AD"</formula>
    </cfRule>
  </conditionalFormatting>
  <conditionalFormatting sqref="Z23">
    <cfRule type="cellIs" dxfId="1298" priority="332" operator="equal">
      <formula>"DESC-PERM"</formula>
    </cfRule>
    <cfRule type="cellIs" dxfId="1297" priority="333" operator="equal">
      <formula>"DM"</formula>
    </cfRule>
    <cfRule type="cellIs" dxfId="1296" priority="334" operator="equal">
      <formula>"F"</formula>
    </cfRule>
    <cfRule type="cellIs" dxfId="1295" priority="335" operator="equal">
      <formula>"V"</formula>
    </cfRule>
    <cfRule type="cellIs" dxfId="1294" priority="336" operator="equal">
      <formula>"D"</formula>
    </cfRule>
    <cfRule type="cellIs" dxfId="1293" priority="337" operator="equal">
      <formula>"AF"</formula>
    </cfRule>
    <cfRule type="cellIs" dxfId="1292" priority="338" operator="equal">
      <formula>"AN"</formula>
    </cfRule>
    <cfRule type="cellIs" dxfId="1291" priority="339" operator="equal">
      <formula>"FALTA"</formula>
    </cfRule>
    <cfRule type="expression" dxfId="1290" priority="340">
      <formula>MID(Z23,1,2)="AD"</formula>
    </cfRule>
  </conditionalFormatting>
  <conditionalFormatting sqref="AF23">
    <cfRule type="cellIs" dxfId="1289" priority="291" operator="equal">
      <formula>"AD"</formula>
    </cfRule>
  </conditionalFormatting>
  <conditionalFormatting sqref="AF23">
    <cfRule type="expression" priority="302">
      <formula>MID(,1,2)="AD"</formula>
    </cfRule>
  </conditionalFormatting>
  <conditionalFormatting sqref="AF23">
    <cfRule type="expression" dxfId="1288" priority="320">
      <formula>MID(AF23,1,2)="AD"</formula>
    </cfRule>
  </conditionalFormatting>
  <conditionalFormatting sqref="AF23">
    <cfRule type="cellIs" dxfId="1287" priority="312" operator="equal">
      <formula>"DESC-PERM"</formula>
    </cfRule>
    <cfRule type="cellIs" dxfId="1286" priority="313" operator="equal">
      <formula>"DM"</formula>
    </cfRule>
    <cfRule type="cellIs" dxfId="1285" priority="314" operator="equal">
      <formula>"F"</formula>
    </cfRule>
    <cfRule type="cellIs" dxfId="1284" priority="315" operator="equal">
      <formula>"V"</formula>
    </cfRule>
    <cfRule type="cellIs" dxfId="1283" priority="316" operator="equal">
      <formula>"D"</formula>
    </cfRule>
    <cfRule type="cellIs" dxfId="1282" priority="317" operator="equal">
      <formula>"AF"</formula>
    </cfRule>
    <cfRule type="cellIs" dxfId="1281" priority="318" operator="equal">
      <formula>"AN"</formula>
    </cfRule>
    <cfRule type="cellIs" dxfId="1280" priority="319" operator="equal">
      <formula>"FALTA"</formula>
    </cfRule>
  </conditionalFormatting>
  <conditionalFormatting sqref="AF23">
    <cfRule type="cellIs" dxfId="1279" priority="293" operator="equal">
      <formula>"DESC-PERM"</formula>
    </cfRule>
    <cfRule type="cellIs" dxfId="1278" priority="294" operator="equal">
      <formula>"DM"</formula>
    </cfRule>
    <cfRule type="cellIs" dxfId="1277" priority="295" operator="equal">
      <formula>"F"</formula>
    </cfRule>
    <cfRule type="cellIs" dxfId="1276" priority="296" operator="equal">
      <formula>"V"</formula>
    </cfRule>
    <cfRule type="cellIs" dxfId="1275" priority="297" operator="equal">
      <formula>"D"</formula>
    </cfRule>
    <cfRule type="cellIs" dxfId="1274" priority="298" operator="equal">
      <formula>"AF"</formula>
    </cfRule>
    <cfRule type="cellIs" dxfId="1273" priority="299" operator="equal">
      <formula>"AN"</formula>
    </cfRule>
    <cfRule type="cellIs" dxfId="1272" priority="300" operator="equal">
      <formula>"FALTA"</formula>
    </cfRule>
    <cfRule type="expression" dxfId="1271" priority="301">
      <formula>MID(AF23,1,2)="AD"</formula>
    </cfRule>
  </conditionalFormatting>
  <conditionalFormatting sqref="AF23">
    <cfRule type="expression" priority="292">
      <formula>MID(,1,2)="AD"</formula>
    </cfRule>
  </conditionalFormatting>
  <conditionalFormatting sqref="AF23">
    <cfRule type="cellIs" dxfId="1270" priority="303" operator="equal">
      <formula>"DESC-PERM"</formula>
    </cfRule>
    <cfRule type="cellIs" dxfId="1269" priority="304" operator="equal">
      <formula>"DM"</formula>
    </cfRule>
    <cfRule type="cellIs" dxfId="1268" priority="305" operator="equal">
      <formula>"F"</formula>
    </cfRule>
    <cfRule type="cellIs" dxfId="1267" priority="306" operator="equal">
      <formula>"V"</formula>
    </cfRule>
    <cfRule type="cellIs" dxfId="1266" priority="307" operator="equal">
      <formula>"D"</formula>
    </cfRule>
    <cfRule type="cellIs" dxfId="1265" priority="308" operator="equal">
      <formula>"AF"</formula>
    </cfRule>
    <cfRule type="cellIs" dxfId="1264" priority="309" operator="equal">
      <formula>"AN"</formula>
    </cfRule>
    <cfRule type="cellIs" dxfId="1263" priority="310" operator="equal">
      <formula>"FALTA"</formula>
    </cfRule>
    <cfRule type="expression" dxfId="1262" priority="311">
      <formula>MID(AF23,1,2)="AD"</formula>
    </cfRule>
  </conditionalFormatting>
  <conditionalFormatting sqref="AI23">
    <cfRule type="cellIs" dxfId="1261" priority="261" operator="equal">
      <formula>"AD"</formula>
    </cfRule>
  </conditionalFormatting>
  <conditionalFormatting sqref="AI23">
    <cfRule type="expression" priority="272">
      <formula>MID(,1,2)="AD"</formula>
    </cfRule>
  </conditionalFormatting>
  <conditionalFormatting sqref="AI23">
    <cfRule type="expression" dxfId="1260" priority="290">
      <formula>MID(AI23,1,2)="AD"</formula>
    </cfRule>
  </conditionalFormatting>
  <conditionalFormatting sqref="AI23">
    <cfRule type="cellIs" dxfId="1259" priority="282" operator="equal">
      <formula>"DESC-PERM"</formula>
    </cfRule>
    <cfRule type="cellIs" dxfId="1258" priority="283" operator="equal">
      <formula>"DM"</formula>
    </cfRule>
    <cfRule type="cellIs" dxfId="1257" priority="284" operator="equal">
      <formula>"F"</formula>
    </cfRule>
    <cfRule type="cellIs" dxfId="1256" priority="285" operator="equal">
      <formula>"V"</formula>
    </cfRule>
    <cfRule type="cellIs" dxfId="1255" priority="286" operator="equal">
      <formula>"D"</formula>
    </cfRule>
    <cfRule type="cellIs" dxfId="1254" priority="287" operator="equal">
      <formula>"AF"</formula>
    </cfRule>
    <cfRule type="cellIs" dxfId="1253" priority="288" operator="equal">
      <formula>"AN"</formula>
    </cfRule>
    <cfRule type="cellIs" dxfId="1252" priority="289" operator="equal">
      <formula>"FALTA"</formula>
    </cfRule>
  </conditionalFormatting>
  <conditionalFormatting sqref="AI23">
    <cfRule type="cellIs" dxfId="1251" priority="263" operator="equal">
      <formula>"DESC-PERM"</formula>
    </cfRule>
    <cfRule type="cellIs" dxfId="1250" priority="264" operator="equal">
      <formula>"DM"</formula>
    </cfRule>
    <cfRule type="cellIs" dxfId="1249" priority="265" operator="equal">
      <formula>"F"</formula>
    </cfRule>
    <cfRule type="cellIs" dxfId="1248" priority="266" operator="equal">
      <formula>"V"</formula>
    </cfRule>
    <cfRule type="cellIs" dxfId="1247" priority="267" operator="equal">
      <formula>"D"</formula>
    </cfRule>
    <cfRule type="cellIs" dxfId="1246" priority="268" operator="equal">
      <formula>"AF"</formula>
    </cfRule>
    <cfRule type="cellIs" dxfId="1245" priority="269" operator="equal">
      <formula>"AN"</formula>
    </cfRule>
    <cfRule type="cellIs" dxfId="1244" priority="270" operator="equal">
      <formula>"FALTA"</formula>
    </cfRule>
    <cfRule type="expression" dxfId="1243" priority="271">
      <formula>MID(AI23,1,2)="AD"</formula>
    </cfRule>
  </conditionalFormatting>
  <conditionalFormatting sqref="AI23">
    <cfRule type="expression" priority="262">
      <formula>MID(,1,2)="AD"</formula>
    </cfRule>
  </conditionalFormatting>
  <conditionalFormatting sqref="AI23">
    <cfRule type="cellIs" dxfId="1242" priority="273" operator="equal">
      <formula>"DESC-PERM"</formula>
    </cfRule>
    <cfRule type="cellIs" dxfId="1241" priority="274" operator="equal">
      <formula>"DM"</formula>
    </cfRule>
    <cfRule type="cellIs" dxfId="1240" priority="275" operator="equal">
      <formula>"F"</formula>
    </cfRule>
    <cfRule type="cellIs" dxfId="1239" priority="276" operator="equal">
      <formula>"V"</formula>
    </cfRule>
    <cfRule type="cellIs" dxfId="1238" priority="277" operator="equal">
      <formula>"D"</formula>
    </cfRule>
    <cfRule type="cellIs" dxfId="1237" priority="278" operator="equal">
      <formula>"AF"</formula>
    </cfRule>
    <cfRule type="cellIs" dxfId="1236" priority="279" operator="equal">
      <formula>"AN"</formula>
    </cfRule>
    <cfRule type="cellIs" dxfId="1235" priority="280" operator="equal">
      <formula>"FALTA"</formula>
    </cfRule>
    <cfRule type="expression" dxfId="1234" priority="281">
      <formula>MID(AI23,1,2)="AD"</formula>
    </cfRule>
  </conditionalFormatting>
  <conditionalFormatting sqref="AL23">
    <cfRule type="cellIs" dxfId="1233" priority="231" operator="equal">
      <formula>"AD"</formula>
    </cfRule>
  </conditionalFormatting>
  <conditionalFormatting sqref="AL23">
    <cfRule type="expression" priority="242">
      <formula>MID(,1,2)="AD"</formula>
    </cfRule>
  </conditionalFormatting>
  <conditionalFormatting sqref="AL23">
    <cfRule type="expression" dxfId="1232" priority="260">
      <formula>MID(AL23,1,2)="AD"</formula>
    </cfRule>
  </conditionalFormatting>
  <conditionalFormatting sqref="AL23">
    <cfRule type="cellIs" dxfId="1231" priority="252" operator="equal">
      <formula>"DESC-PERM"</formula>
    </cfRule>
    <cfRule type="cellIs" dxfId="1230" priority="253" operator="equal">
      <formula>"DM"</formula>
    </cfRule>
    <cfRule type="cellIs" dxfId="1229" priority="254" operator="equal">
      <formula>"F"</formula>
    </cfRule>
    <cfRule type="cellIs" dxfId="1228" priority="255" operator="equal">
      <formula>"V"</formula>
    </cfRule>
    <cfRule type="cellIs" dxfId="1227" priority="256" operator="equal">
      <formula>"D"</formula>
    </cfRule>
    <cfRule type="cellIs" dxfId="1226" priority="257" operator="equal">
      <formula>"AF"</formula>
    </cfRule>
    <cfRule type="cellIs" dxfId="1225" priority="258" operator="equal">
      <formula>"AN"</formula>
    </cfRule>
    <cfRule type="cellIs" dxfId="1224" priority="259" operator="equal">
      <formula>"FALTA"</formula>
    </cfRule>
  </conditionalFormatting>
  <conditionalFormatting sqref="AL23">
    <cfRule type="cellIs" dxfId="1223" priority="233" operator="equal">
      <formula>"DESC-PERM"</formula>
    </cfRule>
    <cfRule type="cellIs" dxfId="1222" priority="234" operator="equal">
      <formula>"DM"</formula>
    </cfRule>
    <cfRule type="cellIs" dxfId="1221" priority="235" operator="equal">
      <formula>"F"</formula>
    </cfRule>
    <cfRule type="cellIs" dxfId="1220" priority="236" operator="equal">
      <formula>"V"</formula>
    </cfRule>
    <cfRule type="cellIs" dxfId="1219" priority="237" operator="equal">
      <formula>"D"</formula>
    </cfRule>
    <cfRule type="cellIs" dxfId="1218" priority="238" operator="equal">
      <formula>"AF"</formula>
    </cfRule>
    <cfRule type="cellIs" dxfId="1217" priority="239" operator="equal">
      <formula>"AN"</formula>
    </cfRule>
    <cfRule type="cellIs" dxfId="1216" priority="240" operator="equal">
      <formula>"FALTA"</formula>
    </cfRule>
    <cfRule type="expression" dxfId="1215" priority="241">
      <formula>MID(AL23,1,2)="AD"</formula>
    </cfRule>
  </conditionalFormatting>
  <conditionalFormatting sqref="AL23">
    <cfRule type="expression" priority="232">
      <formula>MID(,1,2)="AD"</formula>
    </cfRule>
  </conditionalFormatting>
  <conditionalFormatting sqref="AL23">
    <cfRule type="cellIs" dxfId="1214" priority="243" operator="equal">
      <formula>"DESC-PERM"</formula>
    </cfRule>
    <cfRule type="cellIs" dxfId="1213" priority="244" operator="equal">
      <formula>"DM"</formula>
    </cfRule>
    <cfRule type="cellIs" dxfId="1212" priority="245" operator="equal">
      <formula>"F"</formula>
    </cfRule>
    <cfRule type="cellIs" dxfId="1211" priority="246" operator="equal">
      <formula>"V"</formula>
    </cfRule>
    <cfRule type="cellIs" dxfId="1210" priority="247" operator="equal">
      <formula>"D"</formula>
    </cfRule>
    <cfRule type="cellIs" dxfId="1209" priority="248" operator="equal">
      <formula>"AF"</formula>
    </cfRule>
    <cfRule type="cellIs" dxfId="1208" priority="249" operator="equal">
      <formula>"AN"</formula>
    </cfRule>
    <cfRule type="cellIs" dxfId="1207" priority="250" operator="equal">
      <formula>"FALTA"</formula>
    </cfRule>
    <cfRule type="expression" dxfId="1206" priority="251">
      <formula>MID(AL23,1,2)="AD"</formula>
    </cfRule>
  </conditionalFormatting>
  <conditionalFormatting sqref="AO23">
    <cfRule type="cellIs" dxfId="1205" priority="201" operator="equal">
      <formula>"AD"</formula>
    </cfRule>
  </conditionalFormatting>
  <conditionalFormatting sqref="AO23">
    <cfRule type="expression" priority="212">
      <formula>MID(,1,2)="AD"</formula>
    </cfRule>
  </conditionalFormatting>
  <conditionalFormatting sqref="AO23">
    <cfRule type="expression" dxfId="1204" priority="230">
      <formula>MID(AO23,1,2)="AD"</formula>
    </cfRule>
  </conditionalFormatting>
  <conditionalFormatting sqref="AO23">
    <cfRule type="cellIs" dxfId="1203" priority="222" operator="equal">
      <formula>"DESC-PERM"</formula>
    </cfRule>
    <cfRule type="cellIs" dxfId="1202" priority="223" operator="equal">
      <formula>"DM"</formula>
    </cfRule>
    <cfRule type="cellIs" dxfId="1201" priority="224" operator="equal">
      <formula>"F"</formula>
    </cfRule>
    <cfRule type="cellIs" dxfId="1200" priority="225" operator="equal">
      <formula>"V"</formula>
    </cfRule>
    <cfRule type="cellIs" dxfId="1199" priority="226" operator="equal">
      <formula>"D"</formula>
    </cfRule>
    <cfRule type="cellIs" dxfId="1198" priority="227" operator="equal">
      <formula>"AF"</formula>
    </cfRule>
    <cfRule type="cellIs" dxfId="1197" priority="228" operator="equal">
      <formula>"AN"</formula>
    </cfRule>
    <cfRule type="cellIs" dxfId="1196" priority="229" operator="equal">
      <formula>"FALTA"</formula>
    </cfRule>
  </conditionalFormatting>
  <conditionalFormatting sqref="AO23">
    <cfRule type="cellIs" dxfId="1195" priority="203" operator="equal">
      <formula>"DESC-PERM"</formula>
    </cfRule>
    <cfRule type="cellIs" dxfId="1194" priority="204" operator="equal">
      <formula>"DM"</formula>
    </cfRule>
    <cfRule type="cellIs" dxfId="1193" priority="205" operator="equal">
      <formula>"F"</formula>
    </cfRule>
    <cfRule type="cellIs" dxfId="1192" priority="206" operator="equal">
      <formula>"V"</formula>
    </cfRule>
    <cfRule type="cellIs" dxfId="1191" priority="207" operator="equal">
      <formula>"D"</formula>
    </cfRule>
    <cfRule type="cellIs" dxfId="1190" priority="208" operator="equal">
      <formula>"AF"</formula>
    </cfRule>
    <cfRule type="cellIs" dxfId="1189" priority="209" operator="equal">
      <formula>"AN"</formula>
    </cfRule>
    <cfRule type="cellIs" dxfId="1188" priority="210" operator="equal">
      <formula>"FALTA"</formula>
    </cfRule>
    <cfRule type="expression" dxfId="1187" priority="211">
      <formula>MID(AO23,1,2)="AD"</formula>
    </cfRule>
  </conditionalFormatting>
  <conditionalFormatting sqref="AO23">
    <cfRule type="expression" priority="202">
      <formula>MID(,1,2)="AD"</formula>
    </cfRule>
  </conditionalFormatting>
  <conditionalFormatting sqref="AO23">
    <cfRule type="cellIs" dxfId="1186" priority="213" operator="equal">
      <formula>"DESC-PERM"</formula>
    </cfRule>
    <cfRule type="cellIs" dxfId="1185" priority="214" operator="equal">
      <formula>"DM"</formula>
    </cfRule>
    <cfRule type="cellIs" dxfId="1184" priority="215" operator="equal">
      <formula>"F"</formula>
    </cfRule>
    <cfRule type="cellIs" dxfId="1183" priority="216" operator="equal">
      <formula>"V"</formula>
    </cfRule>
    <cfRule type="cellIs" dxfId="1182" priority="217" operator="equal">
      <formula>"D"</formula>
    </cfRule>
    <cfRule type="cellIs" dxfId="1181" priority="218" operator="equal">
      <formula>"AF"</formula>
    </cfRule>
    <cfRule type="cellIs" dxfId="1180" priority="219" operator="equal">
      <formula>"AN"</formula>
    </cfRule>
    <cfRule type="cellIs" dxfId="1179" priority="220" operator="equal">
      <formula>"FALTA"</formula>
    </cfRule>
    <cfRule type="expression" dxfId="1178" priority="221">
      <formula>MID(AO23,1,2)="AD"</formula>
    </cfRule>
  </conditionalFormatting>
  <conditionalFormatting sqref="AR23">
    <cfRule type="cellIs" dxfId="1177" priority="171" operator="equal">
      <formula>"AD"</formula>
    </cfRule>
  </conditionalFormatting>
  <conditionalFormatting sqref="AR23">
    <cfRule type="expression" priority="182">
      <formula>MID(,1,2)="AD"</formula>
    </cfRule>
  </conditionalFormatting>
  <conditionalFormatting sqref="AR23">
    <cfRule type="expression" dxfId="1176" priority="200">
      <formula>MID(AR23,1,2)="AD"</formula>
    </cfRule>
  </conditionalFormatting>
  <conditionalFormatting sqref="AR23">
    <cfRule type="cellIs" dxfId="1175" priority="192" operator="equal">
      <formula>"DESC-PERM"</formula>
    </cfRule>
    <cfRule type="cellIs" dxfId="1174" priority="193" operator="equal">
      <formula>"DM"</formula>
    </cfRule>
    <cfRule type="cellIs" dxfId="1173" priority="194" operator="equal">
      <formula>"F"</formula>
    </cfRule>
    <cfRule type="cellIs" dxfId="1172" priority="195" operator="equal">
      <formula>"V"</formula>
    </cfRule>
    <cfRule type="cellIs" dxfId="1171" priority="196" operator="equal">
      <formula>"D"</formula>
    </cfRule>
    <cfRule type="cellIs" dxfId="1170" priority="197" operator="equal">
      <formula>"AF"</formula>
    </cfRule>
    <cfRule type="cellIs" dxfId="1169" priority="198" operator="equal">
      <formula>"AN"</formula>
    </cfRule>
    <cfRule type="cellIs" dxfId="1168" priority="199" operator="equal">
      <formula>"FALTA"</formula>
    </cfRule>
  </conditionalFormatting>
  <conditionalFormatting sqref="AR23">
    <cfRule type="cellIs" dxfId="1167" priority="173" operator="equal">
      <formula>"DESC-PERM"</formula>
    </cfRule>
    <cfRule type="cellIs" dxfId="1166" priority="174" operator="equal">
      <formula>"DM"</formula>
    </cfRule>
    <cfRule type="cellIs" dxfId="1165" priority="175" operator="equal">
      <formula>"F"</formula>
    </cfRule>
    <cfRule type="cellIs" dxfId="1164" priority="176" operator="equal">
      <formula>"V"</formula>
    </cfRule>
    <cfRule type="cellIs" dxfId="1163" priority="177" operator="equal">
      <formula>"D"</formula>
    </cfRule>
    <cfRule type="cellIs" dxfId="1162" priority="178" operator="equal">
      <formula>"AF"</formula>
    </cfRule>
    <cfRule type="cellIs" dxfId="1161" priority="179" operator="equal">
      <formula>"AN"</formula>
    </cfRule>
    <cfRule type="cellIs" dxfId="1160" priority="180" operator="equal">
      <formula>"FALTA"</formula>
    </cfRule>
    <cfRule type="expression" dxfId="1159" priority="181">
      <formula>MID(AR23,1,2)="AD"</formula>
    </cfRule>
  </conditionalFormatting>
  <conditionalFormatting sqref="AR23">
    <cfRule type="expression" priority="172">
      <formula>MID(,1,2)="AD"</formula>
    </cfRule>
  </conditionalFormatting>
  <conditionalFormatting sqref="AR23">
    <cfRule type="cellIs" dxfId="1158" priority="183" operator="equal">
      <formula>"DESC-PERM"</formula>
    </cfRule>
    <cfRule type="cellIs" dxfId="1157" priority="184" operator="equal">
      <formula>"DM"</formula>
    </cfRule>
    <cfRule type="cellIs" dxfId="1156" priority="185" operator="equal">
      <formula>"F"</formula>
    </cfRule>
    <cfRule type="cellIs" dxfId="1155" priority="186" operator="equal">
      <formula>"V"</formula>
    </cfRule>
    <cfRule type="cellIs" dxfId="1154" priority="187" operator="equal">
      <formula>"D"</formula>
    </cfRule>
    <cfRule type="cellIs" dxfId="1153" priority="188" operator="equal">
      <formula>"AF"</formula>
    </cfRule>
    <cfRule type="cellIs" dxfId="1152" priority="189" operator="equal">
      <formula>"AN"</formula>
    </cfRule>
    <cfRule type="cellIs" dxfId="1151" priority="190" operator="equal">
      <formula>"FALTA"</formula>
    </cfRule>
    <cfRule type="expression" dxfId="1150" priority="191">
      <formula>MID(AR23,1,2)="AD"</formula>
    </cfRule>
  </conditionalFormatting>
  <conditionalFormatting sqref="AU23">
    <cfRule type="cellIs" dxfId="1149" priority="141" operator="equal">
      <formula>"AD"</formula>
    </cfRule>
  </conditionalFormatting>
  <conditionalFormatting sqref="AU23">
    <cfRule type="expression" priority="152">
      <formula>MID(,1,2)="AD"</formula>
    </cfRule>
  </conditionalFormatting>
  <conditionalFormatting sqref="AU23">
    <cfRule type="expression" dxfId="1148" priority="170">
      <formula>MID(AU23,1,2)="AD"</formula>
    </cfRule>
  </conditionalFormatting>
  <conditionalFormatting sqref="AU23">
    <cfRule type="cellIs" dxfId="1147" priority="162" operator="equal">
      <formula>"DESC-PERM"</formula>
    </cfRule>
    <cfRule type="cellIs" dxfId="1146" priority="163" operator="equal">
      <formula>"DM"</formula>
    </cfRule>
    <cfRule type="cellIs" dxfId="1145" priority="164" operator="equal">
      <formula>"F"</formula>
    </cfRule>
    <cfRule type="cellIs" dxfId="1144" priority="165" operator="equal">
      <formula>"V"</formula>
    </cfRule>
    <cfRule type="cellIs" dxfId="1143" priority="166" operator="equal">
      <formula>"D"</formula>
    </cfRule>
    <cfRule type="cellIs" dxfId="1142" priority="167" operator="equal">
      <formula>"AF"</formula>
    </cfRule>
    <cfRule type="cellIs" dxfId="1141" priority="168" operator="equal">
      <formula>"AN"</formula>
    </cfRule>
    <cfRule type="cellIs" dxfId="1140" priority="169" operator="equal">
      <formula>"FALTA"</formula>
    </cfRule>
  </conditionalFormatting>
  <conditionalFormatting sqref="AU23">
    <cfRule type="cellIs" dxfId="1139" priority="143" operator="equal">
      <formula>"DESC-PERM"</formula>
    </cfRule>
    <cfRule type="cellIs" dxfId="1138" priority="144" operator="equal">
      <formula>"DM"</formula>
    </cfRule>
    <cfRule type="cellIs" dxfId="1137" priority="145" operator="equal">
      <formula>"F"</formula>
    </cfRule>
    <cfRule type="cellIs" dxfId="1136" priority="146" operator="equal">
      <formula>"V"</formula>
    </cfRule>
    <cfRule type="cellIs" dxfId="1135" priority="147" operator="equal">
      <formula>"D"</formula>
    </cfRule>
    <cfRule type="cellIs" dxfId="1134" priority="148" operator="equal">
      <formula>"AF"</formula>
    </cfRule>
    <cfRule type="cellIs" dxfId="1133" priority="149" operator="equal">
      <formula>"AN"</formula>
    </cfRule>
    <cfRule type="cellIs" dxfId="1132" priority="150" operator="equal">
      <formula>"FALTA"</formula>
    </cfRule>
    <cfRule type="expression" dxfId="1131" priority="151">
      <formula>MID(AU23,1,2)="AD"</formula>
    </cfRule>
  </conditionalFormatting>
  <conditionalFormatting sqref="AU23">
    <cfRule type="expression" priority="142">
      <formula>MID(,1,2)="AD"</formula>
    </cfRule>
  </conditionalFormatting>
  <conditionalFormatting sqref="AU23">
    <cfRule type="cellIs" dxfId="1130" priority="153" operator="equal">
      <formula>"DESC-PERM"</formula>
    </cfRule>
    <cfRule type="cellIs" dxfId="1129" priority="154" operator="equal">
      <formula>"DM"</formula>
    </cfRule>
    <cfRule type="cellIs" dxfId="1128" priority="155" operator="equal">
      <formula>"F"</formula>
    </cfRule>
    <cfRule type="cellIs" dxfId="1127" priority="156" operator="equal">
      <formula>"V"</formula>
    </cfRule>
    <cfRule type="cellIs" dxfId="1126" priority="157" operator="equal">
      <formula>"D"</formula>
    </cfRule>
    <cfRule type="cellIs" dxfId="1125" priority="158" operator="equal">
      <formula>"AF"</formula>
    </cfRule>
    <cfRule type="cellIs" dxfId="1124" priority="159" operator="equal">
      <formula>"AN"</formula>
    </cfRule>
    <cfRule type="cellIs" dxfId="1123" priority="160" operator="equal">
      <formula>"FALTA"</formula>
    </cfRule>
    <cfRule type="expression" dxfId="1122" priority="161">
      <formula>MID(AU23,1,2)="AD"</formula>
    </cfRule>
  </conditionalFormatting>
  <conditionalFormatting sqref="BA23">
    <cfRule type="cellIs" dxfId="1121" priority="111" operator="equal">
      <formula>"AD"</formula>
    </cfRule>
  </conditionalFormatting>
  <conditionalFormatting sqref="BA23">
    <cfRule type="expression" priority="122">
      <formula>MID(,1,2)="AD"</formula>
    </cfRule>
  </conditionalFormatting>
  <conditionalFormatting sqref="BA23">
    <cfRule type="expression" dxfId="1120" priority="140">
      <formula>MID(BA23,1,2)="AD"</formula>
    </cfRule>
  </conditionalFormatting>
  <conditionalFormatting sqref="BA23">
    <cfRule type="cellIs" dxfId="1119" priority="132" operator="equal">
      <formula>"DESC-PERM"</formula>
    </cfRule>
    <cfRule type="cellIs" dxfId="1118" priority="133" operator="equal">
      <formula>"DM"</formula>
    </cfRule>
    <cfRule type="cellIs" dxfId="1117" priority="134" operator="equal">
      <formula>"F"</formula>
    </cfRule>
    <cfRule type="cellIs" dxfId="1116" priority="135" operator="equal">
      <formula>"V"</formula>
    </cfRule>
    <cfRule type="cellIs" dxfId="1115" priority="136" operator="equal">
      <formula>"D"</formula>
    </cfRule>
    <cfRule type="cellIs" dxfId="1114" priority="137" operator="equal">
      <formula>"AF"</formula>
    </cfRule>
    <cfRule type="cellIs" dxfId="1113" priority="138" operator="equal">
      <formula>"AN"</formula>
    </cfRule>
    <cfRule type="cellIs" dxfId="1112" priority="139" operator="equal">
      <formula>"FALTA"</formula>
    </cfRule>
  </conditionalFormatting>
  <conditionalFormatting sqref="BA23">
    <cfRule type="cellIs" dxfId="1111" priority="113" operator="equal">
      <formula>"DESC-PERM"</formula>
    </cfRule>
    <cfRule type="cellIs" dxfId="1110" priority="114" operator="equal">
      <formula>"DM"</formula>
    </cfRule>
    <cfRule type="cellIs" dxfId="1109" priority="115" operator="equal">
      <formula>"F"</formula>
    </cfRule>
    <cfRule type="cellIs" dxfId="1108" priority="116" operator="equal">
      <formula>"V"</formula>
    </cfRule>
    <cfRule type="cellIs" dxfId="1107" priority="117" operator="equal">
      <formula>"D"</formula>
    </cfRule>
    <cfRule type="cellIs" dxfId="1106" priority="118" operator="equal">
      <formula>"AF"</formula>
    </cfRule>
    <cfRule type="cellIs" dxfId="1105" priority="119" operator="equal">
      <formula>"AN"</formula>
    </cfRule>
    <cfRule type="cellIs" dxfId="1104" priority="120" operator="equal">
      <formula>"FALTA"</formula>
    </cfRule>
    <cfRule type="expression" dxfId="1103" priority="121">
      <formula>MID(BA23,1,2)="AD"</formula>
    </cfRule>
  </conditionalFormatting>
  <conditionalFormatting sqref="BA23">
    <cfRule type="expression" priority="112">
      <formula>MID(,1,2)="AD"</formula>
    </cfRule>
  </conditionalFormatting>
  <conditionalFormatting sqref="BA23">
    <cfRule type="cellIs" dxfId="1102" priority="123" operator="equal">
      <formula>"DESC-PERM"</formula>
    </cfRule>
    <cfRule type="cellIs" dxfId="1101" priority="124" operator="equal">
      <formula>"DM"</formula>
    </cfRule>
    <cfRule type="cellIs" dxfId="1100" priority="125" operator="equal">
      <formula>"F"</formula>
    </cfRule>
    <cfRule type="cellIs" dxfId="1099" priority="126" operator="equal">
      <formula>"V"</formula>
    </cfRule>
    <cfRule type="cellIs" dxfId="1098" priority="127" operator="equal">
      <formula>"D"</formula>
    </cfRule>
    <cfRule type="cellIs" dxfId="1097" priority="128" operator="equal">
      <formula>"AF"</formula>
    </cfRule>
    <cfRule type="cellIs" dxfId="1096" priority="129" operator="equal">
      <formula>"AN"</formula>
    </cfRule>
    <cfRule type="cellIs" dxfId="1095" priority="130" operator="equal">
      <formula>"FALTA"</formula>
    </cfRule>
    <cfRule type="expression" dxfId="1094" priority="131">
      <formula>MID(BA23,1,2)="AD"</formula>
    </cfRule>
  </conditionalFormatting>
  <conditionalFormatting sqref="N16">
    <cfRule type="cellIs" dxfId="1093" priority="102" operator="equal">
      <formula>"DESC-PERM"</formula>
    </cfRule>
    <cfRule type="cellIs" dxfId="1092" priority="103" operator="equal">
      <formula>"DM"</formula>
    </cfRule>
    <cfRule type="cellIs" dxfId="1091" priority="104" operator="equal">
      <formula>"F"</formula>
    </cfRule>
    <cfRule type="cellIs" dxfId="1090" priority="105" operator="equal">
      <formula>"V"</formula>
    </cfRule>
    <cfRule type="cellIs" dxfId="1089" priority="106" operator="equal">
      <formula>"D"</formula>
    </cfRule>
    <cfRule type="cellIs" dxfId="1088" priority="107" operator="equal">
      <formula>"AF"</formula>
    </cfRule>
    <cfRule type="cellIs" dxfId="1087" priority="108" operator="equal">
      <formula>"AN"</formula>
    </cfRule>
    <cfRule type="cellIs" dxfId="1086" priority="109" operator="equal">
      <formula>"FALTA"</formula>
    </cfRule>
  </conditionalFormatting>
  <conditionalFormatting sqref="N16">
    <cfRule type="expression" dxfId="1085" priority="110">
      <formula>MID(N16,1,2)="AD"</formula>
    </cfRule>
  </conditionalFormatting>
  <conditionalFormatting sqref="N16">
    <cfRule type="expression" priority="101">
      <formula>MID(,1,2)="AD"</formula>
    </cfRule>
  </conditionalFormatting>
  <conditionalFormatting sqref="Q16">
    <cfRule type="cellIs" dxfId="1084" priority="92" operator="equal">
      <formula>"DESC-PERM"</formula>
    </cfRule>
    <cfRule type="cellIs" dxfId="1083" priority="93" operator="equal">
      <formula>"DM"</formula>
    </cfRule>
    <cfRule type="cellIs" dxfId="1082" priority="94" operator="equal">
      <formula>"F"</formula>
    </cfRule>
    <cfRule type="cellIs" dxfId="1081" priority="95" operator="equal">
      <formula>"V"</formula>
    </cfRule>
    <cfRule type="cellIs" dxfId="1080" priority="96" operator="equal">
      <formula>"D"</formula>
    </cfRule>
    <cfRule type="cellIs" dxfId="1079" priority="97" operator="equal">
      <formula>"AF"</formula>
    </cfRule>
    <cfRule type="cellIs" dxfId="1078" priority="98" operator="equal">
      <formula>"AN"</formula>
    </cfRule>
    <cfRule type="cellIs" dxfId="1077" priority="99" operator="equal">
      <formula>"FALTA"</formula>
    </cfRule>
  </conditionalFormatting>
  <conditionalFormatting sqref="Q16">
    <cfRule type="expression" dxfId="1076" priority="100">
      <formula>MID(Q16,1,2)="AD"</formula>
    </cfRule>
  </conditionalFormatting>
  <conditionalFormatting sqref="Q16">
    <cfRule type="expression" priority="91">
      <formula>MID(,1,2)="AD"</formula>
    </cfRule>
  </conditionalFormatting>
  <conditionalFormatting sqref="T16">
    <cfRule type="cellIs" dxfId="1075" priority="82" operator="equal">
      <formula>"DESC-PERM"</formula>
    </cfRule>
    <cfRule type="cellIs" dxfId="1074" priority="83" operator="equal">
      <formula>"DM"</formula>
    </cfRule>
    <cfRule type="cellIs" dxfId="1073" priority="84" operator="equal">
      <formula>"F"</formula>
    </cfRule>
    <cfRule type="cellIs" dxfId="1072" priority="85" operator="equal">
      <formula>"V"</formula>
    </cfRule>
    <cfRule type="cellIs" dxfId="1071" priority="86" operator="equal">
      <formula>"D"</formula>
    </cfRule>
    <cfRule type="cellIs" dxfId="1070" priority="87" operator="equal">
      <formula>"AF"</formula>
    </cfRule>
    <cfRule type="cellIs" dxfId="1069" priority="88" operator="equal">
      <formula>"AN"</formula>
    </cfRule>
    <cfRule type="cellIs" dxfId="1068" priority="89" operator="equal">
      <formula>"FALTA"</formula>
    </cfRule>
  </conditionalFormatting>
  <conditionalFormatting sqref="T16">
    <cfRule type="expression" dxfId="1067" priority="90">
      <formula>MID(T16,1,2)="AD"</formula>
    </cfRule>
  </conditionalFormatting>
  <conditionalFormatting sqref="T16">
    <cfRule type="expression" priority="81">
      <formula>MID(,1,2)="AD"</formula>
    </cfRule>
  </conditionalFormatting>
  <conditionalFormatting sqref="W16">
    <cfRule type="cellIs" dxfId="1066" priority="72" operator="equal">
      <formula>"DESC-PERM"</formula>
    </cfRule>
    <cfRule type="cellIs" dxfId="1065" priority="73" operator="equal">
      <formula>"DM"</formula>
    </cfRule>
    <cfRule type="cellIs" dxfId="1064" priority="74" operator="equal">
      <formula>"F"</formula>
    </cfRule>
    <cfRule type="cellIs" dxfId="1063" priority="75" operator="equal">
      <formula>"V"</formula>
    </cfRule>
    <cfRule type="cellIs" dxfId="1062" priority="76" operator="equal">
      <formula>"D"</formula>
    </cfRule>
    <cfRule type="cellIs" dxfId="1061" priority="77" operator="equal">
      <formula>"AF"</formula>
    </cfRule>
    <cfRule type="cellIs" dxfId="1060" priority="78" operator="equal">
      <formula>"AN"</formula>
    </cfRule>
    <cfRule type="cellIs" dxfId="1059" priority="79" operator="equal">
      <formula>"FALTA"</formula>
    </cfRule>
  </conditionalFormatting>
  <conditionalFormatting sqref="W16">
    <cfRule type="expression" dxfId="1058" priority="80">
      <formula>MID(W16,1,2)="AD"</formula>
    </cfRule>
  </conditionalFormatting>
  <conditionalFormatting sqref="W16">
    <cfRule type="expression" priority="71">
      <formula>MID(,1,2)="AD"</formula>
    </cfRule>
  </conditionalFormatting>
  <conditionalFormatting sqref="Z16">
    <cfRule type="cellIs" dxfId="1057" priority="62" operator="equal">
      <formula>"DESC-PERM"</formula>
    </cfRule>
    <cfRule type="cellIs" dxfId="1056" priority="63" operator="equal">
      <formula>"DM"</formula>
    </cfRule>
    <cfRule type="cellIs" dxfId="1055" priority="64" operator="equal">
      <formula>"F"</formula>
    </cfRule>
    <cfRule type="cellIs" dxfId="1054" priority="65" operator="equal">
      <formula>"V"</formula>
    </cfRule>
    <cfRule type="cellIs" dxfId="1053" priority="66" operator="equal">
      <formula>"D"</formula>
    </cfRule>
    <cfRule type="cellIs" dxfId="1052" priority="67" operator="equal">
      <formula>"AF"</formula>
    </cfRule>
    <cfRule type="cellIs" dxfId="1051" priority="68" operator="equal">
      <formula>"AN"</formula>
    </cfRule>
    <cfRule type="cellIs" dxfId="1050" priority="69" operator="equal">
      <formula>"FALTA"</formula>
    </cfRule>
  </conditionalFormatting>
  <conditionalFormatting sqref="Z16">
    <cfRule type="expression" dxfId="1049" priority="70">
      <formula>MID(Z16,1,2)="AD"</formula>
    </cfRule>
  </conditionalFormatting>
  <conditionalFormatting sqref="Z16">
    <cfRule type="expression" priority="61">
      <formula>MID(,1,2)="AD"</formula>
    </cfRule>
  </conditionalFormatting>
  <conditionalFormatting sqref="AF16">
    <cfRule type="cellIs" dxfId="1048" priority="59" operator="equal">
      <formula>"AD"</formula>
    </cfRule>
  </conditionalFormatting>
  <conditionalFormatting sqref="AF16">
    <cfRule type="expression" priority="60">
      <formula>MID(,1,2)="AD"</formula>
    </cfRule>
  </conditionalFormatting>
  <conditionalFormatting sqref="AI16">
    <cfRule type="cellIs" dxfId="1047" priority="50" operator="equal">
      <formula>"DESC-PERM"</formula>
    </cfRule>
    <cfRule type="cellIs" dxfId="1046" priority="51" operator="equal">
      <formula>"DM"</formula>
    </cfRule>
    <cfRule type="cellIs" dxfId="1045" priority="52" operator="equal">
      <formula>"F"</formula>
    </cfRule>
    <cfRule type="cellIs" dxfId="1044" priority="53" operator="equal">
      <formula>"V"</formula>
    </cfRule>
    <cfRule type="cellIs" dxfId="1043" priority="54" operator="equal">
      <formula>"D"</formula>
    </cfRule>
    <cfRule type="cellIs" dxfId="1042" priority="55" operator="equal">
      <formula>"AF"</formula>
    </cfRule>
    <cfRule type="cellIs" dxfId="1041" priority="56" operator="equal">
      <formula>"AN"</formula>
    </cfRule>
    <cfRule type="cellIs" dxfId="1040" priority="57" operator="equal">
      <formula>"FALTA"</formula>
    </cfRule>
  </conditionalFormatting>
  <conditionalFormatting sqref="AI16">
    <cfRule type="cellIs" dxfId="1039" priority="48" operator="equal">
      <formula>"AD"</formula>
    </cfRule>
  </conditionalFormatting>
  <conditionalFormatting sqref="AI16">
    <cfRule type="expression" dxfId="1038" priority="58">
      <formula>MID(AI16,1,2)="AD"</formula>
    </cfRule>
  </conditionalFormatting>
  <conditionalFormatting sqref="AI16">
    <cfRule type="expression" priority="49">
      <formula>MID(,1,2)="AD"</formula>
    </cfRule>
  </conditionalFormatting>
  <conditionalFormatting sqref="AL16">
    <cfRule type="cellIs" dxfId="1037" priority="39" operator="equal">
      <formula>"DESC-PERM"</formula>
    </cfRule>
    <cfRule type="cellIs" dxfId="1036" priority="40" operator="equal">
      <formula>"DM"</formula>
    </cfRule>
    <cfRule type="cellIs" dxfId="1035" priority="41" operator="equal">
      <formula>"F"</formula>
    </cfRule>
    <cfRule type="cellIs" dxfId="1034" priority="42" operator="equal">
      <formula>"V"</formula>
    </cfRule>
    <cfRule type="cellIs" dxfId="1033" priority="43" operator="equal">
      <formula>"D"</formula>
    </cfRule>
    <cfRule type="cellIs" dxfId="1032" priority="44" operator="equal">
      <formula>"AF"</formula>
    </cfRule>
    <cfRule type="cellIs" dxfId="1031" priority="45" operator="equal">
      <formula>"AN"</formula>
    </cfRule>
    <cfRule type="cellIs" dxfId="1030" priority="46" operator="equal">
      <formula>"FALTA"</formula>
    </cfRule>
  </conditionalFormatting>
  <conditionalFormatting sqref="AL16">
    <cfRule type="cellIs" dxfId="1029" priority="37" operator="equal">
      <formula>"AD"</formula>
    </cfRule>
  </conditionalFormatting>
  <conditionalFormatting sqref="AL16">
    <cfRule type="expression" dxfId="1028" priority="47">
      <formula>MID(AL16,1,2)="AD"</formula>
    </cfRule>
  </conditionalFormatting>
  <conditionalFormatting sqref="AL16">
    <cfRule type="expression" priority="38">
      <formula>MID(,1,2)="AD"</formula>
    </cfRule>
  </conditionalFormatting>
  <conditionalFormatting sqref="AO16">
    <cfRule type="cellIs" dxfId="1027" priority="28" operator="equal">
      <formula>"DESC-PERM"</formula>
    </cfRule>
    <cfRule type="cellIs" dxfId="1026" priority="29" operator="equal">
      <formula>"DM"</formula>
    </cfRule>
    <cfRule type="cellIs" dxfId="1025" priority="30" operator="equal">
      <formula>"F"</formula>
    </cfRule>
    <cfRule type="cellIs" dxfId="1024" priority="31" operator="equal">
      <formula>"V"</formula>
    </cfRule>
    <cfRule type="cellIs" dxfId="1023" priority="32" operator="equal">
      <formula>"D"</formula>
    </cfRule>
    <cfRule type="cellIs" dxfId="1022" priority="33" operator="equal">
      <formula>"AF"</formula>
    </cfRule>
    <cfRule type="cellIs" dxfId="1021" priority="34" operator="equal">
      <formula>"AN"</formula>
    </cfRule>
    <cfRule type="cellIs" dxfId="1020" priority="35" operator="equal">
      <formula>"FALTA"</formula>
    </cfRule>
  </conditionalFormatting>
  <conditionalFormatting sqref="AO16">
    <cfRule type="cellIs" dxfId="1019" priority="26" operator="equal">
      <formula>"AD"</formula>
    </cfRule>
  </conditionalFormatting>
  <conditionalFormatting sqref="AO16">
    <cfRule type="expression" dxfId="1018" priority="36">
      <formula>MID(AO16,1,2)="AD"</formula>
    </cfRule>
  </conditionalFormatting>
  <conditionalFormatting sqref="AO16">
    <cfRule type="expression" priority="27">
      <formula>MID(,1,2)="AD"</formula>
    </cfRule>
  </conditionalFormatting>
  <conditionalFormatting sqref="AR16">
    <cfRule type="cellIs" dxfId="1017" priority="17" operator="equal">
      <formula>"DESC-PERM"</formula>
    </cfRule>
    <cfRule type="cellIs" dxfId="1016" priority="18" operator="equal">
      <formula>"DM"</formula>
    </cfRule>
    <cfRule type="cellIs" dxfId="1015" priority="19" operator="equal">
      <formula>"F"</formula>
    </cfRule>
    <cfRule type="cellIs" dxfId="1014" priority="20" operator="equal">
      <formula>"V"</formula>
    </cfRule>
    <cfRule type="cellIs" dxfId="1013" priority="21" operator="equal">
      <formula>"D"</formula>
    </cfRule>
    <cfRule type="cellIs" dxfId="1012" priority="22" operator="equal">
      <formula>"AF"</formula>
    </cfRule>
    <cfRule type="cellIs" dxfId="1011" priority="23" operator="equal">
      <formula>"AN"</formula>
    </cfRule>
    <cfRule type="cellIs" dxfId="1010" priority="24" operator="equal">
      <formula>"FALTA"</formula>
    </cfRule>
  </conditionalFormatting>
  <conditionalFormatting sqref="AR16">
    <cfRule type="cellIs" dxfId="1009" priority="15" operator="equal">
      <formula>"AD"</formula>
    </cfRule>
  </conditionalFormatting>
  <conditionalFormatting sqref="AR16">
    <cfRule type="expression" dxfId="1008" priority="25">
      <formula>MID(AR16,1,2)="AD"</formula>
    </cfRule>
  </conditionalFormatting>
  <conditionalFormatting sqref="AR16">
    <cfRule type="expression" priority="16">
      <formula>MID(,1,2)="AD"</formula>
    </cfRule>
  </conditionalFormatting>
  <conditionalFormatting sqref="AU16">
    <cfRule type="cellIs" dxfId="1007" priority="6" operator="equal">
      <formula>"DESC-PERM"</formula>
    </cfRule>
    <cfRule type="cellIs" dxfId="1006" priority="7" operator="equal">
      <formula>"DM"</formula>
    </cfRule>
    <cfRule type="cellIs" dxfId="1005" priority="8" operator="equal">
      <formula>"F"</formula>
    </cfRule>
    <cfRule type="cellIs" dxfId="1004" priority="9" operator="equal">
      <formula>"V"</formula>
    </cfRule>
    <cfRule type="cellIs" dxfId="1003" priority="10" operator="equal">
      <formula>"D"</formula>
    </cfRule>
    <cfRule type="cellIs" dxfId="1002" priority="11" operator="equal">
      <formula>"AF"</formula>
    </cfRule>
    <cfRule type="cellIs" dxfId="1001" priority="12" operator="equal">
      <formula>"AN"</formula>
    </cfRule>
    <cfRule type="cellIs" dxfId="1000" priority="13" operator="equal">
      <formula>"FALTA"</formula>
    </cfRule>
  </conditionalFormatting>
  <conditionalFormatting sqref="AU16">
    <cfRule type="cellIs" dxfId="999" priority="4" operator="equal">
      <formula>"AD"</formula>
    </cfRule>
  </conditionalFormatting>
  <conditionalFormatting sqref="AU16">
    <cfRule type="expression" dxfId="998" priority="14">
      <formula>MID(AU16,1,2)="AD"</formula>
    </cfRule>
  </conditionalFormatting>
  <conditionalFormatting sqref="AU16">
    <cfRule type="expression" priority="5">
      <formula>MID(,1,2)="AD"</formula>
    </cfRule>
  </conditionalFormatting>
  <conditionalFormatting sqref="BA16">
    <cfRule type="cellIs" dxfId="997" priority="1" operator="equal">
      <formula>"AD"</formula>
    </cfRule>
  </conditionalFormatting>
  <conditionalFormatting sqref="BA16">
    <cfRule type="expression" dxfId="996" priority="3">
      <formula>MID(BA16,1,2)="AD"</formula>
    </cfRule>
  </conditionalFormatting>
  <conditionalFormatting sqref="BA16">
    <cfRule type="expression" priority="2">
      <formula>MID(,1,2)="AD"</formula>
    </cfRule>
  </conditionalFormatting>
  <pageMargins left="0.15748031496062992" right="0.15748031496062992" top="0.47244094488188981" bottom="0.15748031496062992" header="0.15748031496062992" footer="0.11811023622047245"/>
  <pageSetup paperSize="9"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9"/>
  <sheetViews>
    <sheetView zoomScale="55" zoomScaleNormal="55" workbookViewId="0">
      <pane xSplit="6" ySplit="2" topLeftCell="J3" activePane="bottomRight" state="frozen"/>
      <selection pane="topRight" activeCell="G1" sqref="G1"/>
      <selection pane="bottomLeft" activeCell="A3" sqref="A3"/>
      <selection pane="bottomRight" activeCell="A3" sqref="A3:A41"/>
    </sheetView>
  </sheetViews>
  <sheetFormatPr baseColWidth="10" defaultColWidth="34.33203125" defaultRowHeight="14.4" x14ac:dyDescent="0.3"/>
  <cols>
    <col min="1" max="1" width="8.6640625" customWidth="1"/>
    <col min="2" max="2" width="17" style="43" customWidth="1"/>
    <col min="3" max="3" width="18" style="43" bestFit="1" customWidth="1"/>
    <col min="4" max="4" width="19.109375" style="45" customWidth="1"/>
    <col min="5" max="5" width="38.88671875" bestFit="1" customWidth="1"/>
    <col min="6" max="6" width="44.88671875" bestFit="1" customWidth="1"/>
    <col min="7" max="7" width="23.109375" style="45" customWidth="1"/>
    <col min="8" max="8" width="39.5546875" customWidth="1"/>
    <col min="9" max="9" width="27.5546875" customWidth="1"/>
    <col min="10" max="14" width="15.33203125" customWidth="1"/>
    <col min="15" max="15" width="16.6640625" customWidth="1"/>
    <col min="16" max="16" width="34.109375" customWidth="1"/>
    <col min="17" max="17" width="48.109375" customWidth="1"/>
    <col min="18" max="18" width="33.88671875" customWidth="1"/>
    <col min="19" max="19" width="39.33203125" customWidth="1"/>
    <col min="20" max="20" width="23" bestFit="1" customWidth="1"/>
  </cols>
  <sheetData>
    <row r="1" spans="1:21" ht="17.399999999999999" x14ac:dyDescent="0.3">
      <c r="A1" s="1"/>
      <c r="B1" s="1" t="s">
        <v>54</v>
      </c>
      <c r="C1" s="1" t="s">
        <v>19</v>
      </c>
      <c r="D1" s="17" t="s">
        <v>154</v>
      </c>
      <c r="E1" s="1"/>
      <c r="F1" s="1"/>
      <c r="G1" s="17"/>
      <c r="H1" s="17"/>
      <c r="I1" s="1"/>
      <c r="J1" s="18">
        <v>45138</v>
      </c>
      <c r="K1" s="18">
        <v>45139</v>
      </c>
      <c r="L1" s="18">
        <v>45140</v>
      </c>
      <c r="M1" s="18">
        <v>45141</v>
      </c>
      <c r="N1" s="18">
        <v>45142</v>
      </c>
      <c r="O1" s="18">
        <v>45143</v>
      </c>
      <c r="P1" s="19">
        <v>45144</v>
      </c>
      <c r="Q1" s="19"/>
      <c r="R1" s="19"/>
      <c r="S1" s="19"/>
    </row>
    <row r="2" spans="1:21" ht="22.8" x14ac:dyDescent="0.4">
      <c r="A2" s="20" t="s">
        <v>0</v>
      </c>
      <c r="B2" s="21" t="s">
        <v>1</v>
      </c>
      <c r="C2" s="21" t="s">
        <v>55</v>
      </c>
      <c r="D2" s="22" t="s">
        <v>5</v>
      </c>
      <c r="E2" s="22" t="s">
        <v>166</v>
      </c>
      <c r="F2" s="22" t="s">
        <v>56</v>
      </c>
      <c r="G2" s="22" t="s">
        <v>7</v>
      </c>
      <c r="H2" s="23" t="s">
        <v>9</v>
      </c>
      <c r="I2" s="22" t="s">
        <v>8</v>
      </c>
      <c r="J2" s="24" t="s">
        <v>147</v>
      </c>
      <c r="K2" s="24" t="s">
        <v>148</v>
      </c>
      <c r="L2" s="24" t="s">
        <v>149</v>
      </c>
      <c r="M2" s="24" t="s">
        <v>150</v>
      </c>
      <c r="N2" s="24" t="s">
        <v>151</v>
      </c>
      <c r="O2" s="24" t="s">
        <v>152</v>
      </c>
      <c r="P2" s="25" t="s">
        <v>153</v>
      </c>
      <c r="Q2" s="25" t="s">
        <v>49</v>
      </c>
      <c r="R2" s="25" t="s">
        <v>57</v>
      </c>
      <c r="S2" s="25" t="s">
        <v>58</v>
      </c>
      <c r="T2" s="26" t="s">
        <v>13</v>
      </c>
      <c r="U2" s="25" t="s">
        <v>59</v>
      </c>
    </row>
    <row r="3" spans="1:21" ht="17.399999999999999" x14ac:dyDescent="0.3">
      <c r="A3" s="27">
        <v>1</v>
      </c>
      <c r="B3" s="28">
        <v>41768393</v>
      </c>
      <c r="C3" s="28" t="s">
        <v>60</v>
      </c>
      <c r="D3" s="29" t="s">
        <v>19</v>
      </c>
      <c r="E3" s="29" t="s">
        <v>167</v>
      </c>
      <c r="F3" s="30" t="s">
        <v>112</v>
      </c>
      <c r="G3" s="30" t="s">
        <v>43</v>
      </c>
      <c r="H3" s="29" t="s">
        <v>63</v>
      </c>
      <c r="I3" s="30" t="s">
        <v>89</v>
      </c>
      <c r="J3" s="6" t="s">
        <v>25</v>
      </c>
      <c r="K3" s="6" t="s">
        <v>25</v>
      </c>
      <c r="L3" s="6" t="s">
        <v>25</v>
      </c>
      <c r="M3" s="6" t="s">
        <v>25</v>
      </c>
      <c r="N3" s="6" t="s">
        <v>25</v>
      </c>
      <c r="O3" s="6" t="s">
        <v>25</v>
      </c>
      <c r="P3" s="6" t="s">
        <v>4</v>
      </c>
      <c r="Q3" s="34"/>
      <c r="R3" s="51"/>
      <c r="S3" s="36" t="s">
        <v>113</v>
      </c>
      <c r="T3" s="33">
        <f>COUNTIFS(J3:O3,"FALTA")</f>
        <v>0</v>
      </c>
      <c r="U3" t="s">
        <v>134</v>
      </c>
    </row>
    <row r="4" spans="1:21" ht="17.399999999999999" x14ac:dyDescent="0.3">
      <c r="A4" s="27">
        <v>2</v>
      </c>
      <c r="B4" s="28">
        <v>42779563</v>
      </c>
      <c r="C4" s="28" t="s">
        <v>60</v>
      </c>
      <c r="D4" s="29" t="s">
        <v>19</v>
      </c>
      <c r="E4" s="29" t="s">
        <v>167</v>
      </c>
      <c r="F4" s="30" t="s">
        <v>61</v>
      </c>
      <c r="G4" s="30" t="s">
        <v>62</v>
      </c>
      <c r="H4" s="29" t="s">
        <v>63</v>
      </c>
      <c r="I4" s="30" t="s">
        <v>64</v>
      </c>
      <c r="J4" s="6" t="s">
        <v>24</v>
      </c>
      <c r="K4" s="6" t="s">
        <v>24</v>
      </c>
      <c r="L4" s="6" t="s">
        <v>24</v>
      </c>
      <c r="M4" s="6" t="s">
        <v>24</v>
      </c>
      <c r="N4" s="6" t="s">
        <v>24</v>
      </c>
      <c r="O4" s="6" t="s">
        <v>24</v>
      </c>
      <c r="P4" s="6" t="s">
        <v>4</v>
      </c>
      <c r="Q4" s="31"/>
      <c r="R4" s="31"/>
      <c r="S4" s="32" t="s">
        <v>45</v>
      </c>
      <c r="T4" s="33">
        <f t="shared" ref="T4:T29" si="0">COUNTIFS(J4:O4,"FALTA")</f>
        <v>0</v>
      </c>
      <c r="U4" t="s">
        <v>134</v>
      </c>
    </row>
    <row r="5" spans="1:21" ht="17.399999999999999" x14ac:dyDescent="0.3">
      <c r="A5" s="27">
        <v>3</v>
      </c>
      <c r="B5" s="28" t="s">
        <v>60</v>
      </c>
      <c r="C5" s="28" t="s">
        <v>72</v>
      </c>
      <c r="D5" s="29" t="s">
        <v>19</v>
      </c>
      <c r="E5" s="29" t="s">
        <v>167</v>
      </c>
      <c r="F5" s="30" t="s">
        <v>73</v>
      </c>
      <c r="G5" s="30" t="s">
        <v>43</v>
      </c>
      <c r="H5" s="29" t="s">
        <v>63</v>
      </c>
      <c r="I5" s="30" t="s">
        <v>74</v>
      </c>
      <c r="J5" s="6" t="s">
        <v>25</v>
      </c>
      <c r="K5" s="6" t="s">
        <v>25</v>
      </c>
      <c r="L5" s="6" t="s">
        <v>25</v>
      </c>
      <c r="M5" s="6" t="s">
        <v>25</v>
      </c>
      <c r="N5" s="6" t="s">
        <v>25</v>
      </c>
      <c r="O5" s="6" t="s">
        <v>25</v>
      </c>
      <c r="P5" s="6" t="s">
        <v>4</v>
      </c>
      <c r="Q5" s="31"/>
      <c r="R5" s="31"/>
      <c r="S5" s="32" t="s">
        <v>155</v>
      </c>
      <c r="T5" s="33">
        <f t="shared" si="0"/>
        <v>0</v>
      </c>
      <c r="U5" t="s">
        <v>134</v>
      </c>
    </row>
    <row r="6" spans="1:21" ht="17.399999999999999" x14ac:dyDescent="0.3">
      <c r="A6" s="27">
        <v>4</v>
      </c>
      <c r="B6" s="28" t="s">
        <v>114</v>
      </c>
      <c r="C6" s="28" t="s">
        <v>60</v>
      </c>
      <c r="D6" s="29" t="s">
        <v>19</v>
      </c>
      <c r="E6" s="29" t="s">
        <v>167</v>
      </c>
      <c r="F6" s="30" t="s">
        <v>115</v>
      </c>
      <c r="G6" s="30" t="s">
        <v>43</v>
      </c>
      <c r="H6" s="29" t="s">
        <v>63</v>
      </c>
      <c r="I6" s="30" t="s">
        <v>116</v>
      </c>
      <c r="J6" s="6" t="s">
        <v>25</v>
      </c>
      <c r="K6" s="6" t="s">
        <v>25</v>
      </c>
      <c r="L6" s="6" t="s">
        <v>25</v>
      </c>
      <c r="M6" s="6" t="s">
        <v>25</v>
      </c>
      <c r="N6" s="6" t="s">
        <v>25</v>
      </c>
      <c r="O6" s="6" t="s">
        <v>25</v>
      </c>
      <c r="P6" s="6" t="s">
        <v>4</v>
      </c>
      <c r="Q6" s="34"/>
      <c r="R6" s="51"/>
      <c r="S6" s="36" t="s">
        <v>113</v>
      </c>
      <c r="T6" s="33">
        <f t="shared" si="0"/>
        <v>0</v>
      </c>
      <c r="U6" t="s">
        <v>134</v>
      </c>
    </row>
    <row r="7" spans="1:21" ht="17.399999999999999" x14ac:dyDescent="0.3">
      <c r="A7" s="27">
        <v>5</v>
      </c>
      <c r="B7" s="28" t="s">
        <v>126</v>
      </c>
      <c r="C7" s="28" t="s">
        <v>60</v>
      </c>
      <c r="D7" s="29" t="s">
        <v>19</v>
      </c>
      <c r="E7" s="29" t="s">
        <v>167</v>
      </c>
      <c r="F7" s="30" t="s">
        <v>127</v>
      </c>
      <c r="G7" s="30" t="s">
        <v>43</v>
      </c>
      <c r="H7" s="29" t="s">
        <v>63</v>
      </c>
      <c r="I7" s="30" t="s">
        <v>64</v>
      </c>
      <c r="J7" s="6" t="s">
        <v>25</v>
      </c>
      <c r="K7" s="6" t="s">
        <v>25</v>
      </c>
      <c r="L7" s="6" t="s">
        <v>25</v>
      </c>
      <c r="M7" s="6" t="s">
        <v>25</v>
      </c>
      <c r="N7" s="6" t="s">
        <v>25</v>
      </c>
      <c r="O7" s="6" t="s">
        <v>25</v>
      </c>
      <c r="P7" s="6" t="s">
        <v>4</v>
      </c>
      <c r="Q7" s="34"/>
      <c r="R7" s="51"/>
      <c r="S7" s="36" t="s">
        <v>113</v>
      </c>
      <c r="T7" s="33">
        <f t="shared" si="0"/>
        <v>0</v>
      </c>
      <c r="U7" t="s">
        <v>134</v>
      </c>
    </row>
    <row r="8" spans="1:21" ht="17.399999999999999" x14ac:dyDescent="0.3">
      <c r="A8" s="27">
        <v>6</v>
      </c>
      <c r="B8" s="12">
        <v>43438278</v>
      </c>
      <c r="C8" s="12" t="s">
        <v>60</v>
      </c>
      <c r="D8" s="13" t="s">
        <v>19</v>
      </c>
      <c r="E8" s="29" t="s">
        <v>167</v>
      </c>
      <c r="F8" s="14" t="s">
        <v>75</v>
      </c>
      <c r="G8" s="14" t="s">
        <v>43</v>
      </c>
      <c r="H8" s="13" t="s">
        <v>48</v>
      </c>
      <c r="I8" s="13" t="s">
        <v>3</v>
      </c>
      <c r="J8" s="6" t="s">
        <v>25</v>
      </c>
      <c r="K8" s="6" t="s">
        <v>25</v>
      </c>
      <c r="L8" s="6" t="s">
        <v>25</v>
      </c>
      <c r="M8" s="6" t="s">
        <v>25</v>
      </c>
      <c r="N8" s="6" t="s">
        <v>25</v>
      </c>
      <c r="O8" s="6" t="s">
        <v>25</v>
      </c>
      <c r="P8" s="6" t="s">
        <v>4</v>
      </c>
      <c r="Q8" s="31"/>
      <c r="R8" s="31"/>
      <c r="S8" s="32" t="s">
        <v>155</v>
      </c>
      <c r="T8" s="33">
        <f t="shared" si="0"/>
        <v>0</v>
      </c>
      <c r="U8" t="s">
        <v>134</v>
      </c>
    </row>
    <row r="9" spans="1:21" ht="17.399999999999999" x14ac:dyDescent="0.3">
      <c r="A9" s="27">
        <v>7</v>
      </c>
      <c r="B9" s="12" t="s">
        <v>76</v>
      </c>
      <c r="C9" s="12" t="s">
        <v>60</v>
      </c>
      <c r="D9" s="13" t="s">
        <v>19</v>
      </c>
      <c r="E9" s="29" t="s">
        <v>167</v>
      </c>
      <c r="F9" s="13" t="s">
        <v>77</v>
      </c>
      <c r="G9" s="13" t="s">
        <v>43</v>
      </c>
      <c r="H9" s="13" t="s">
        <v>63</v>
      </c>
      <c r="I9" s="13" t="s">
        <v>78</v>
      </c>
      <c r="J9" s="6" t="s">
        <v>25</v>
      </c>
      <c r="K9" s="6" t="s">
        <v>25</v>
      </c>
      <c r="L9" s="6" t="s">
        <v>25</v>
      </c>
      <c r="M9" s="6" t="s">
        <v>25</v>
      </c>
      <c r="N9" s="6" t="s">
        <v>25</v>
      </c>
      <c r="O9" s="6" t="s">
        <v>25</v>
      </c>
      <c r="P9" s="6" t="s">
        <v>4</v>
      </c>
      <c r="Q9" s="31"/>
      <c r="R9" s="31" t="s">
        <v>169</v>
      </c>
      <c r="S9" s="32" t="s">
        <v>155</v>
      </c>
      <c r="T9" s="33">
        <f t="shared" si="0"/>
        <v>0</v>
      </c>
      <c r="U9" t="s">
        <v>134</v>
      </c>
    </row>
    <row r="10" spans="1:21" ht="18.75" customHeight="1" x14ac:dyDescent="0.3">
      <c r="A10" s="27">
        <v>8</v>
      </c>
      <c r="B10" s="12">
        <v>19323400</v>
      </c>
      <c r="C10" s="12" t="s">
        <v>60</v>
      </c>
      <c r="D10" s="13" t="s">
        <v>19</v>
      </c>
      <c r="E10" s="29" t="s">
        <v>167</v>
      </c>
      <c r="F10" s="13" t="s">
        <v>98</v>
      </c>
      <c r="G10" s="13" t="s">
        <v>43</v>
      </c>
      <c r="H10" s="13" t="s">
        <v>63</v>
      </c>
      <c r="I10" s="13" t="s">
        <v>85</v>
      </c>
      <c r="J10" s="6" t="s">
        <v>25</v>
      </c>
      <c r="K10" s="6" t="s">
        <v>25</v>
      </c>
      <c r="L10" s="6" t="s">
        <v>25</v>
      </c>
      <c r="M10" s="6" t="s">
        <v>25</v>
      </c>
      <c r="N10" s="6" t="s">
        <v>142</v>
      </c>
      <c r="O10" s="6" t="s">
        <v>142</v>
      </c>
      <c r="P10" s="6" t="s">
        <v>4</v>
      </c>
      <c r="Q10" s="31"/>
      <c r="R10" s="31"/>
      <c r="S10" s="32" t="s">
        <v>99</v>
      </c>
      <c r="T10" s="33">
        <f t="shared" si="0"/>
        <v>0</v>
      </c>
      <c r="U10" t="s">
        <v>134</v>
      </c>
    </row>
    <row r="11" spans="1:21" ht="17.399999999999999" x14ac:dyDescent="0.3">
      <c r="A11" s="27">
        <v>9</v>
      </c>
      <c r="B11" s="28" t="s">
        <v>100</v>
      </c>
      <c r="C11" s="28" t="s">
        <v>60</v>
      </c>
      <c r="D11" s="29" t="s">
        <v>19</v>
      </c>
      <c r="E11" s="29" t="s">
        <v>167</v>
      </c>
      <c r="F11" s="30" t="s">
        <v>101</v>
      </c>
      <c r="G11" s="30" t="s">
        <v>43</v>
      </c>
      <c r="H11" s="29" t="s">
        <v>63</v>
      </c>
      <c r="I11" s="30" t="s">
        <v>89</v>
      </c>
      <c r="J11" s="6" t="s">
        <v>25</v>
      </c>
      <c r="K11" s="6" t="s">
        <v>25</v>
      </c>
      <c r="L11" s="6" t="s">
        <v>25</v>
      </c>
      <c r="M11" s="6" t="s">
        <v>25</v>
      </c>
      <c r="N11" s="6" t="s">
        <v>142</v>
      </c>
      <c r="O11" s="6" t="s">
        <v>142</v>
      </c>
      <c r="P11" s="6" t="s">
        <v>4</v>
      </c>
      <c r="Q11" s="34"/>
      <c r="R11" s="51"/>
      <c r="S11" s="35" t="s">
        <v>157</v>
      </c>
      <c r="T11" s="33">
        <f t="shared" si="0"/>
        <v>0</v>
      </c>
      <c r="U11" t="s">
        <v>134</v>
      </c>
    </row>
    <row r="12" spans="1:21" ht="17.399999999999999" x14ac:dyDescent="0.3">
      <c r="A12" s="27">
        <v>10</v>
      </c>
      <c r="B12" s="12" t="s">
        <v>79</v>
      </c>
      <c r="C12" s="12" t="s">
        <v>60</v>
      </c>
      <c r="D12" s="13" t="s">
        <v>19</v>
      </c>
      <c r="E12" s="29" t="s">
        <v>167</v>
      </c>
      <c r="F12" s="14" t="s">
        <v>80</v>
      </c>
      <c r="G12" s="14" t="s">
        <v>43</v>
      </c>
      <c r="H12" s="13" t="s">
        <v>63</v>
      </c>
      <c r="I12" s="13" t="s">
        <v>78</v>
      </c>
      <c r="J12" s="6" t="s">
        <v>25</v>
      </c>
      <c r="K12" s="6" t="s">
        <v>25</v>
      </c>
      <c r="L12" s="6" t="s">
        <v>25</v>
      </c>
      <c r="M12" s="6" t="s">
        <v>25</v>
      </c>
      <c r="N12" s="6" t="s">
        <v>25</v>
      </c>
      <c r="O12" s="6" t="s">
        <v>25</v>
      </c>
      <c r="P12" s="6" t="s">
        <v>4</v>
      </c>
      <c r="Q12" s="31"/>
      <c r="R12" s="31"/>
      <c r="S12" s="32" t="s">
        <v>155</v>
      </c>
      <c r="T12" s="33">
        <f t="shared" si="0"/>
        <v>0</v>
      </c>
      <c r="U12" t="s">
        <v>134</v>
      </c>
    </row>
    <row r="13" spans="1:21" ht="17.399999999999999" x14ac:dyDescent="0.3">
      <c r="A13" s="27">
        <v>11</v>
      </c>
      <c r="B13" s="12">
        <v>75781652</v>
      </c>
      <c r="C13" s="12" t="s">
        <v>60</v>
      </c>
      <c r="D13" s="13" t="s">
        <v>19</v>
      </c>
      <c r="E13" s="29" t="s">
        <v>167</v>
      </c>
      <c r="F13" s="14" t="s">
        <v>81</v>
      </c>
      <c r="G13" s="14" t="s">
        <v>43</v>
      </c>
      <c r="H13" s="13" t="s">
        <v>63</v>
      </c>
      <c r="I13" s="13" t="s">
        <v>78</v>
      </c>
      <c r="J13" s="6" t="s">
        <v>25</v>
      </c>
      <c r="K13" s="6" t="s">
        <v>25</v>
      </c>
      <c r="L13" s="6" t="s">
        <v>25</v>
      </c>
      <c r="M13" s="6" t="s">
        <v>25</v>
      </c>
      <c r="N13" s="6" t="s">
        <v>25</v>
      </c>
      <c r="O13" s="6" t="s">
        <v>25</v>
      </c>
      <c r="P13" s="6" t="s">
        <v>4</v>
      </c>
      <c r="Q13" s="31"/>
      <c r="R13" s="31"/>
      <c r="S13" s="32" t="s">
        <v>155</v>
      </c>
      <c r="T13" s="33">
        <f t="shared" si="0"/>
        <v>0</v>
      </c>
      <c r="U13" t="s">
        <v>134</v>
      </c>
    </row>
    <row r="14" spans="1:21" ht="17.399999999999999" x14ac:dyDescent="0.3">
      <c r="A14" s="27">
        <v>12</v>
      </c>
      <c r="B14" s="12" t="s">
        <v>128</v>
      </c>
      <c r="C14" s="12" t="s">
        <v>60</v>
      </c>
      <c r="D14" s="13" t="s">
        <v>19</v>
      </c>
      <c r="E14" s="29" t="s">
        <v>167</v>
      </c>
      <c r="F14" s="14" t="s">
        <v>129</v>
      </c>
      <c r="G14" s="14" t="s">
        <v>62</v>
      </c>
      <c r="H14" s="13" t="s">
        <v>63</v>
      </c>
      <c r="I14" s="13" t="s">
        <v>78</v>
      </c>
      <c r="J14" s="6" t="s">
        <v>24</v>
      </c>
      <c r="K14" s="6" t="s">
        <v>24</v>
      </c>
      <c r="L14" s="6" t="s">
        <v>24</v>
      </c>
      <c r="M14" s="6" t="s">
        <v>24</v>
      </c>
      <c r="N14" s="6" t="s">
        <v>24</v>
      </c>
      <c r="O14" s="6" t="s">
        <v>24</v>
      </c>
      <c r="P14" s="6" t="s">
        <v>4</v>
      </c>
      <c r="Q14" s="34"/>
      <c r="R14" s="51"/>
      <c r="S14" s="35" t="s">
        <v>45</v>
      </c>
      <c r="T14" s="33">
        <f t="shared" si="0"/>
        <v>0</v>
      </c>
      <c r="U14" t="s">
        <v>134</v>
      </c>
    </row>
    <row r="15" spans="1:21" ht="17.399999999999999" x14ac:dyDescent="0.3">
      <c r="A15" s="27">
        <v>13</v>
      </c>
      <c r="B15" s="12">
        <v>20738659</v>
      </c>
      <c r="C15" s="12" t="s">
        <v>60</v>
      </c>
      <c r="D15" s="13" t="s">
        <v>19</v>
      </c>
      <c r="E15" s="29" t="s">
        <v>167</v>
      </c>
      <c r="F15" s="13" t="s">
        <v>117</v>
      </c>
      <c r="G15" s="13" t="s">
        <v>43</v>
      </c>
      <c r="H15" s="13" t="s">
        <v>63</v>
      </c>
      <c r="I15" s="13" t="s">
        <v>78</v>
      </c>
      <c r="J15" s="6" t="s">
        <v>25</v>
      </c>
      <c r="K15" s="6" t="s">
        <v>25</v>
      </c>
      <c r="L15" s="6" t="s">
        <v>25</v>
      </c>
      <c r="M15" s="6" t="s">
        <v>25</v>
      </c>
      <c r="N15" s="6" t="s">
        <v>25</v>
      </c>
      <c r="O15" s="6" t="s">
        <v>25</v>
      </c>
      <c r="P15" s="6" t="s">
        <v>4</v>
      </c>
      <c r="Q15" s="34"/>
      <c r="R15" s="51"/>
      <c r="S15" s="36" t="s">
        <v>113</v>
      </c>
      <c r="T15" s="33">
        <f t="shared" si="0"/>
        <v>0</v>
      </c>
      <c r="U15" t="s">
        <v>134</v>
      </c>
    </row>
    <row r="16" spans="1:21" ht="17.399999999999999" x14ac:dyDescent="0.3">
      <c r="A16" s="27">
        <v>14</v>
      </c>
      <c r="B16" s="28">
        <v>45383357</v>
      </c>
      <c r="C16" s="28" t="s">
        <v>60</v>
      </c>
      <c r="D16" s="29" t="s">
        <v>19</v>
      </c>
      <c r="E16" s="29" t="s">
        <v>167</v>
      </c>
      <c r="F16" s="30" t="s">
        <v>65</v>
      </c>
      <c r="G16" s="30" t="s">
        <v>43</v>
      </c>
      <c r="H16" s="29" t="s">
        <v>63</v>
      </c>
      <c r="I16" s="30" t="s">
        <v>66</v>
      </c>
      <c r="J16" s="6" t="s">
        <v>24</v>
      </c>
      <c r="K16" s="6" t="s">
        <v>24</v>
      </c>
      <c r="L16" s="6" t="s">
        <v>24</v>
      </c>
      <c r="M16" s="6" t="s">
        <v>24</v>
      </c>
      <c r="N16" s="6" t="s">
        <v>24</v>
      </c>
      <c r="O16" s="6" t="s">
        <v>24</v>
      </c>
      <c r="P16" s="6" t="s">
        <v>4</v>
      </c>
      <c r="Q16" s="31"/>
      <c r="R16" s="31"/>
      <c r="S16" s="32" t="s">
        <v>45</v>
      </c>
      <c r="T16" s="33">
        <f t="shared" si="0"/>
        <v>0</v>
      </c>
      <c r="U16" t="s">
        <v>134</v>
      </c>
    </row>
    <row r="17" spans="1:21" ht="17.399999999999999" x14ac:dyDescent="0.3">
      <c r="A17" s="27">
        <v>15</v>
      </c>
      <c r="B17" s="12">
        <v>10201427</v>
      </c>
      <c r="C17" s="12" t="s">
        <v>60</v>
      </c>
      <c r="D17" s="13" t="s">
        <v>19</v>
      </c>
      <c r="E17" s="29" t="s">
        <v>167</v>
      </c>
      <c r="F17" s="14" t="s">
        <v>82</v>
      </c>
      <c r="G17" s="14" t="s">
        <v>43</v>
      </c>
      <c r="H17" s="13" t="s">
        <v>63</v>
      </c>
      <c r="I17" s="13" t="s">
        <v>78</v>
      </c>
      <c r="J17" s="6" t="s">
        <v>25</v>
      </c>
      <c r="K17" s="6" t="s">
        <v>25</v>
      </c>
      <c r="L17" s="6" t="s">
        <v>25</v>
      </c>
      <c r="M17" s="6" t="s">
        <v>25</v>
      </c>
      <c r="N17" s="6" t="s">
        <v>25</v>
      </c>
      <c r="O17" s="6" t="s">
        <v>25</v>
      </c>
      <c r="P17" s="6" t="s">
        <v>4</v>
      </c>
      <c r="Q17" s="31"/>
      <c r="R17" s="31"/>
      <c r="S17" s="32" t="s">
        <v>155</v>
      </c>
      <c r="T17" s="33">
        <f t="shared" si="0"/>
        <v>0</v>
      </c>
      <c r="U17" t="s">
        <v>134</v>
      </c>
    </row>
    <row r="18" spans="1:21" ht="17.399999999999999" x14ac:dyDescent="0.3">
      <c r="A18" s="27">
        <v>16</v>
      </c>
      <c r="B18" s="12" t="s">
        <v>60</v>
      </c>
      <c r="C18" s="12" t="s">
        <v>102</v>
      </c>
      <c r="D18" s="13" t="s">
        <v>19</v>
      </c>
      <c r="E18" s="29" t="s">
        <v>167</v>
      </c>
      <c r="F18" s="14" t="s">
        <v>103</v>
      </c>
      <c r="G18" s="14" t="s">
        <v>43</v>
      </c>
      <c r="H18" s="13" t="s">
        <v>48</v>
      </c>
      <c r="I18" s="13" t="s">
        <v>3</v>
      </c>
      <c r="J18" s="6" t="s">
        <v>25</v>
      </c>
      <c r="K18" s="6" t="s">
        <v>25</v>
      </c>
      <c r="L18" s="6" t="s">
        <v>25</v>
      </c>
      <c r="M18" s="6" t="s">
        <v>25</v>
      </c>
      <c r="N18" s="6" t="s">
        <v>25</v>
      </c>
      <c r="O18" s="6" t="s">
        <v>25</v>
      </c>
      <c r="P18" s="6" t="s">
        <v>4</v>
      </c>
      <c r="Q18" s="34"/>
      <c r="R18" s="51"/>
      <c r="S18" s="35" t="s">
        <v>156</v>
      </c>
      <c r="T18" s="33">
        <f t="shared" si="0"/>
        <v>0</v>
      </c>
      <c r="U18" t="s">
        <v>134</v>
      </c>
    </row>
    <row r="19" spans="1:21" ht="23.25" customHeight="1" x14ac:dyDescent="0.3">
      <c r="A19" s="27">
        <v>17</v>
      </c>
      <c r="B19" s="12">
        <v>43115158</v>
      </c>
      <c r="C19" s="12" t="s">
        <v>60</v>
      </c>
      <c r="D19" s="13" t="s">
        <v>19</v>
      </c>
      <c r="E19" s="29" t="s">
        <v>167</v>
      </c>
      <c r="F19" s="13" t="s">
        <v>130</v>
      </c>
      <c r="G19" s="13" t="s">
        <v>43</v>
      </c>
      <c r="H19" s="13" t="s">
        <v>63</v>
      </c>
      <c r="I19" s="13" t="s">
        <v>85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  <c r="O19" s="6" t="s">
        <v>25</v>
      </c>
      <c r="P19" s="6" t="s">
        <v>4</v>
      </c>
      <c r="Q19" s="31"/>
      <c r="R19" s="31"/>
      <c r="S19" s="32" t="s">
        <v>113</v>
      </c>
      <c r="T19" s="33">
        <f t="shared" si="0"/>
        <v>0</v>
      </c>
      <c r="U19" t="s">
        <v>134</v>
      </c>
    </row>
    <row r="20" spans="1:21" ht="17.399999999999999" x14ac:dyDescent="0.3">
      <c r="A20" s="27">
        <v>18</v>
      </c>
      <c r="B20" s="12">
        <v>46117320</v>
      </c>
      <c r="C20" s="12" t="s">
        <v>60</v>
      </c>
      <c r="D20" s="13" t="s">
        <v>19</v>
      </c>
      <c r="E20" s="29" t="s">
        <v>167</v>
      </c>
      <c r="F20" s="14" t="s">
        <v>83</v>
      </c>
      <c r="G20" s="14" t="s">
        <v>43</v>
      </c>
      <c r="H20" s="13" t="s">
        <v>63</v>
      </c>
      <c r="I20" s="13" t="s">
        <v>78</v>
      </c>
      <c r="J20" s="6" t="s">
        <v>25</v>
      </c>
      <c r="K20" s="6" t="s">
        <v>25</v>
      </c>
      <c r="L20" s="6" t="s">
        <v>25</v>
      </c>
      <c r="M20" s="6" t="s">
        <v>25</v>
      </c>
      <c r="N20" s="6" t="s">
        <v>25</v>
      </c>
      <c r="O20" s="6" t="s">
        <v>25</v>
      </c>
      <c r="P20" s="6" t="s">
        <v>4</v>
      </c>
      <c r="Q20" s="31"/>
      <c r="R20" s="31"/>
      <c r="S20" s="32" t="s">
        <v>155</v>
      </c>
      <c r="T20" s="33">
        <f t="shared" si="0"/>
        <v>0</v>
      </c>
      <c r="U20" t="s">
        <v>134</v>
      </c>
    </row>
    <row r="21" spans="1:21" ht="17.399999999999999" x14ac:dyDescent="0.3">
      <c r="A21" s="27">
        <v>19</v>
      </c>
      <c r="B21" s="28" t="s">
        <v>104</v>
      </c>
      <c r="C21" s="28" t="s">
        <v>60</v>
      </c>
      <c r="D21" s="29" t="s">
        <v>19</v>
      </c>
      <c r="E21" s="29" t="s">
        <v>167</v>
      </c>
      <c r="F21" s="30" t="s">
        <v>105</v>
      </c>
      <c r="G21" s="30" t="s">
        <v>43</v>
      </c>
      <c r="H21" s="29" t="s">
        <v>63</v>
      </c>
      <c r="I21" s="30" t="s">
        <v>89</v>
      </c>
      <c r="J21" s="6" t="s">
        <v>25</v>
      </c>
      <c r="K21" s="6" t="s">
        <v>25</v>
      </c>
      <c r="L21" s="6" t="s">
        <v>22</v>
      </c>
      <c r="M21" s="6" t="s">
        <v>25</v>
      </c>
      <c r="N21" s="6" t="s">
        <v>142</v>
      </c>
      <c r="O21" s="6" t="s">
        <v>142</v>
      </c>
      <c r="P21" s="6" t="s">
        <v>4</v>
      </c>
      <c r="Q21" s="34"/>
      <c r="R21" s="51"/>
      <c r="S21" s="35" t="s">
        <v>99</v>
      </c>
      <c r="T21" s="33">
        <f t="shared" si="0"/>
        <v>1</v>
      </c>
      <c r="U21" t="s">
        <v>134</v>
      </c>
    </row>
    <row r="22" spans="1:21" ht="23.25" customHeight="1" x14ac:dyDescent="0.3">
      <c r="A22" s="27">
        <v>20</v>
      </c>
      <c r="B22" s="12">
        <v>71028044</v>
      </c>
      <c r="C22" s="12" t="s">
        <v>60</v>
      </c>
      <c r="D22" s="13" t="s">
        <v>19</v>
      </c>
      <c r="E22" s="29" t="s">
        <v>167</v>
      </c>
      <c r="F22" s="14" t="s">
        <v>84</v>
      </c>
      <c r="G22" s="14" t="s">
        <v>43</v>
      </c>
      <c r="H22" s="13" t="s">
        <v>63</v>
      </c>
      <c r="I22" s="13" t="s">
        <v>85</v>
      </c>
      <c r="J22" s="6" t="s">
        <v>25</v>
      </c>
      <c r="K22" s="6" t="s">
        <v>25</v>
      </c>
      <c r="L22" s="6" t="s">
        <v>25</v>
      </c>
      <c r="M22" s="6" t="s">
        <v>25</v>
      </c>
      <c r="N22" s="6" t="s">
        <v>25</v>
      </c>
      <c r="O22" s="6" t="s">
        <v>25</v>
      </c>
      <c r="P22" s="6" t="s">
        <v>4</v>
      </c>
      <c r="Q22" s="31"/>
      <c r="R22" s="31"/>
      <c r="S22" s="32" t="s">
        <v>155</v>
      </c>
      <c r="T22" s="33">
        <f t="shared" si="0"/>
        <v>0</v>
      </c>
      <c r="U22" t="s">
        <v>134</v>
      </c>
    </row>
    <row r="23" spans="1:21" ht="18.75" customHeight="1" x14ac:dyDescent="0.3">
      <c r="A23" s="27">
        <v>21</v>
      </c>
      <c r="B23" s="12">
        <v>48043619</v>
      </c>
      <c r="C23" s="12" t="s">
        <v>60</v>
      </c>
      <c r="D23" s="13" t="s">
        <v>19</v>
      </c>
      <c r="E23" s="29" t="s">
        <v>167</v>
      </c>
      <c r="F23" s="14" t="s">
        <v>86</v>
      </c>
      <c r="G23" s="14" t="s">
        <v>43</v>
      </c>
      <c r="H23" s="13" t="s">
        <v>63</v>
      </c>
      <c r="I23" s="13" t="s">
        <v>85</v>
      </c>
      <c r="J23" s="6" t="s">
        <v>25</v>
      </c>
      <c r="K23" s="6" t="s">
        <v>25</v>
      </c>
      <c r="L23" s="6" t="s">
        <v>25</v>
      </c>
      <c r="M23" s="6" t="s">
        <v>25</v>
      </c>
      <c r="N23" s="6" t="s">
        <v>142</v>
      </c>
      <c r="O23" s="6" t="s">
        <v>142</v>
      </c>
      <c r="P23" s="6" t="s">
        <v>4</v>
      </c>
      <c r="Q23" s="31"/>
      <c r="R23" s="31"/>
      <c r="S23" s="32" t="s">
        <v>99</v>
      </c>
      <c r="T23" s="33">
        <f t="shared" si="0"/>
        <v>0</v>
      </c>
      <c r="U23" t="s">
        <v>134</v>
      </c>
    </row>
    <row r="24" spans="1:21" ht="17.399999999999999" x14ac:dyDescent="0.3">
      <c r="A24" s="27">
        <v>22</v>
      </c>
      <c r="B24" s="28">
        <v>71028046</v>
      </c>
      <c r="C24" s="28" t="s">
        <v>60</v>
      </c>
      <c r="D24" s="29" t="s">
        <v>19</v>
      </c>
      <c r="E24" s="29" t="s">
        <v>167</v>
      </c>
      <c r="F24" s="30" t="s">
        <v>67</v>
      </c>
      <c r="G24" s="30" t="s">
        <v>43</v>
      </c>
      <c r="H24" s="29" t="s">
        <v>63</v>
      </c>
      <c r="I24" s="30" t="s">
        <v>66</v>
      </c>
      <c r="J24" s="6" t="s">
        <v>24</v>
      </c>
      <c r="K24" s="6" t="s">
        <v>24</v>
      </c>
      <c r="L24" s="6" t="s">
        <v>24</v>
      </c>
      <c r="M24" s="6" t="s">
        <v>24</v>
      </c>
      <c r="N24" s="6" t="s">
        <v>24</v>
      </c>
      <c r="O24" s="6" t="s">
        <v>24</v>
      </c>
      <c r="P24" s="6" t="s">
        <v>4</v>
      </c>
      <c r="Q24" s="34"/>
      <c r="R24" s="51"/>
      <c r="S24" s="35" t="s">
        <v>45</v>
      </c>
      <c r="T24" s="33">
        <f t="shared" si="0"/>
        <v>0</v>
      </c>
      <c r="U24" t="s">
        <v>134</v>
      </c>
    </row>
    <row r="25" spans="1:21" ht="17.399999999999999" x14ac:dyDescent="0.3">
      <c r="A25" s="27">
        <v>23</v>
      </c>
      <c r="B25" s="28" t="s">
        <v>60</v>
      </c>
      <c r="C25" s="28" t="s">
        <v>87</v>
      </c>
      <c r="D25" s="29" t="s">
        <v>19</v>
      </c>
      <c r="E25" s="29" t="s">
        <v>167</v>
      </c>
      <c r="F25" s="30" t="s">
        <v>88</v>
      </c>
      <c r="G25" s="30" t="s">
        <v>43</v>
      </c>
      <c r="H25" s="29" t="s">
        <v>63</v>
      </c>
      <c r="I25" s="30" t="s">
        <v>89</v>
      </c>
      <c r="J25" s="6" t="s">
        <v>25</v>
      </c>
      <c r="K25" s="6" t="s">
        <v>25</v>
      </c>
      <c r="L25" s="6" t="s">
        <v>25</v>
      </c>
      <c r="M25" s="6" t="s">
        <v>25</v>
      </c>
      <c r="N25" s="6" t="s">
        <v>25</v>
      </c>
      <c r="O25" s="6" t="s">
        <v>25</v>
      </c>
      <c r="P25" s="6" t="s">
        <v>4</v>
      </c>
      <c r="Q25" s="31"/>
      <c r="R25" s="31"/>
      <c r="S25" s="32" t="s">
        <v>155</v>
      </c>
      <c r="T25" s="33">
        <f t="shared" si="0"/>
        <v>0</v>
      </c>
      <c r="U25" t="s">
        <v>134</v>
      </c>
    </row>
    <row r="26" spans="1:21" ht="17.399999999999999" x14ac:dyDescent="0.3">
      <c r="A26" s="27">
        <v>24</v>
      </c>
      <c r="B26" s="12" t="s">
        <v>90</v>
      </c>
      <c r="C26" s="12" t="s">
        <v>60</v>
      </c>
      <c r="D26" s="13" t="s">
        <v>19</v>
      </c>
      <c r="E26" s="29" t="s">
        <v>167</v>
      </c>
      <c r="F26" s="13" t="s">
        <v>91</v>
      </c>
      <c r="G26" s="13" t="s">
        <v>43</v>
      </c>
      <c r="H26" s="13" t="s">
        <v>63</v>
      </c>
      <c r="I26" s="13" t="s">
        <v>78</v>
      </c>
      <c r="J26" s="6" t="s">
        <v>25</v>
      </c>
      <c r="K26" s="6" t="s">
        <v>25</v>
      </c>
      <c r="L26" s="6" t="s">
        <v>25</v>
      </c>
      <c r="M26" s="6" t="s">
        <v>25</v>
      </c>
      <c r="N26" s="6" t="s">
        <v>25</v>
      </c>
      <c r="O26" s="6" t="s">
        <v>25</v>
      </c>
      <c r="P26" s="6" t="s">
        <v>4</v>
      </c>
      <c r="Q26" s="31"/>
      <c r="R26" s="31"/>
      <c r="S26" s="32" t="s">
        <v>155</v>
      </c>
      <c r="T26" s="33">
        <f t="shared" si="0"/>
        <v>0</v>
      </c>
      <c r="U26" t="s">
        <v>134</v>
      </c>
    </row>
    <row r="27" spans="1:21" ht="17.399999999999999" x14ac:dyDescent="0.3">
      <c r="A27" s="27">
        <v>25</v>
      </c>
      <c r="B27" s="12">
        <v>62586790</v>
      </c>
      <c r="C27" s="12" t="s">
        <v>60</v>
      </c>
      <c r="D27" s="13" t="s">
        <v>19</v>
      </c>
      <c r="E27" s="29" t="s">
        <v>167</v>
      </c>
      <c r="F27" s="13" t="s">
        <v>106</v>
      </c>
      <c r="G27" s="13" t="s">
        <v>43</v>
      </c>
      <c r="H27" s="13" t="s">
        <v>63</v>
      </c>
      <c r="I27" s="13" t="s">
        <v>85</v>
      </c>
      <c r="J27" s="6" t="s">
        <v>25</v>
      </c>
      <c r="K27" s="6" t="s">
        <v>25</v>
      </c>
      <c r="L27" s="6" t="s">
        <v>25</v>
      </c>
      <c r="M27" s="6" t="s">
        <v>25</v>
      </c>
      <c r="N27" s="6" t="s">
        <v>142</v>
      </c>
      <c r="O27" s="6" t="s">
        <v>142</v>
      </c>
      <c r="P27" s="6" t="s">
        <v>4</v>
      </c>
      <c r="Q27" s="34"/>
      <c r="R27" s="51"/>
      <c r="S27" s="35" t="s">
        <v>99</v>
      </c>
      <c r="T27" s="33">
        <f t="shared" si="0"/>
        <v>0</v>
      </c>
      <c r="U27" t="s">
        <v>134</v>
      </c>
    </row>
    <row r="28" spans="1:21" ht="17.399999999999999" x14ac:dyDescent="0.3">
      <c r="A28" s="27">
        <v>26</v>
      </c>
      <c r="B28" s="28">
        <v>40905892</v>
      </c>
      <c r="C28" s="28" t="s">
        <v>60</v>
      </c>
      <c r="D28" s="13" t="s">
        <v>19</v>
      </c>
      <c r="E28" s="29" t="s">
        <v>167</v>
      </c>
      <c r="F28" s="30" t="s">
        <v>92</v>
      </c>
      <c r="G28" s="30" t="s">
        <v>43</v>
      </c>
      <c r="H28" s="29" t="s">
        <v>48</v>
      </c>
      <c r="I28" s="30" t="s">
        <v>93</v>
      </c>
      <c r="J28" s="6" t="s">
        <v>25</v>
      </c>
      <c r="K28" s="6" t="s">
        <v>25</v>
      </c>
      <c r="L28" s="6" t="s">
        <v>25</v>
      </c>
      <c r="M28" s="6" t="s">
        <v>25</v>
      </c>
      <c r="N28" s="6" t="s">
        <v>22</v>
      </c>
      <c r="O28" s="6" t="s">
        <v>25</v>
      </c>
      <c r="P28" s="6" t="s">
        <v>4</v>
      </c>
      <c r="Q28" s="31"/>
      <c r="R28" s="31"/>
      <c r="S28" s="32" t="s">
        <v>155</v>
      </c>
      <c r="T28" s="33">
        <f t="shared" si="0"/>
        <v>1</v>
      </c>
      <c r="U28" t="s">
        <v>134</v>
      </c>
    </row>
    <row r="29" spans="1:21" ht="17.399999999999999" x14ac:dyDescent="0.3">
      <c r="A29" s="27">
        <v>27</v>
      </c>
      <c r="B29" s="12">
        <v>42108766</v>
      </c>
      <c r="C29" s="12" t="s">
        <v>60</v>
      </c>
      <c r="D29" s="13" t="s">
        <v>19</v>
      </c>
      <c r="E29" s="29" t="s">
        <v>167</v>
      </c>
      <c r="F29" s="13" t="s">
        <v>131</v>
      </c>
      <c r="G29" s="13" t="s">
        <v>43</v>
      </c>
      <c r="H29" s="13" t="s">
        <v>63</v>
      </c>
      <c r="I29" s="13" t="s">
        <v>78</v>
      </c>
      <c r="J29" s="6" t="s">
        <v>25</v>
      </c>
      <c r="K29" s="6" t="s">
        <v>25</v>
      </c>
      <c r="L29" s="6" t="s">
        <v>25</v>
      </c>
      <c r="M29" s="6" t="s">
        <v>25</v>
      </c>
      <c r="N29" s="6" t="s">
        <v>11</v>
      </c>
      <c r="O29" s="6" t="s">
        <v>11</v>
      </c>
      <c r="P29" s="6" t="s">
        <v>11</v>
      </c>
      <c r="Q29" s="34"/>
      <c r="R29" s="51"/>
      <c r="S29" s="36" t="s">
        <v>113</v>
      </c>
      <c r="T29" s="33">
        <f t="shared" si="0"/>
        <v>0</v>
      </c>
      <c r="U29" t="s">
        <v>134</v>
      </c>
    </row>
    <row r="30" spans="1:21" ht="17.399999999999999" x14ac:dyDescent="0.3">
      <c r="A30" s="27">
        <v>28</v>
      </c>
      <c r="B30" s="12" t="s">
        <v>60</v>
      </c>
      <c r="C30" s="12" t="s">
        <v>118</v>
      </c>
      <c r="D30" s="13" t="s">
        <v>19</v>
      </c>
      <c r="E30" s="29" t="s">
        <v>167</v>
      </c>
      <c r="F30" s="14" t="s">
        <v>119</v>
      </c>
      <c r="G30" s="14" t="s">
        <v>43</v>
      </c>
      <c r="H30" s="13" t="s">
        <v>63</v>
      </c>
      <c r="I30" s="13" t="s">
        <v>78</v>
      </c>
      <c r="J30" s="6" t="s">
        <v>25</v>
      </c>
      <c r="K30" s="6" t="s">
        <v>25</v>
      </c>
      <c r="L30" s="6" t="s">
        <v>25</v>
      </c>
      <c r="M30" s="6" t="s">
        <v>25</v>
      </c>
      <c r="N30" s="6" t="s">
        <v>25</v>
      </c>
      <c r="O30" s="6" t="s">
        <v>25</v>
      </c>
      <c r="P30" s="6" t="s">
        <v>4</v>
      </c>
      <c r="Q30" s="34"/>
      <c r="R30" s="51"/>
      <c r="S30" s="36" t="s">
        <v>113</v>
      </c>
      <c r="T30" s="33">
        <f t="shared" ref="T30:T41" si="1">COUNTIFS(J30:O30,"FALTA")</f>
        <v>0</v>
      </c>
      <c r="U30" t="s">
        <v>134</v>
      </c>
    </row>
    <row r="31" spans="1:21" ht="17.399999999999999" x14ac:dyDescent="0.3">
      <c r="A31" s="27">
        <v>29</v>
      </c>
      <c r="B31" s="28" t="s">
        <v>94</v>
      </c>
      <c r="C31" s="28" t="s">
        <v>60</v>
      </c>
      <c r="D31" s="29" t="s">
        <v>19</v>
      </c>
      <c r="E31" s="29" t="s">
        <v>167</v>
      </c>
      <c r="F31" s="30" t="s">
        <v>95</v>
      </c>
      <c r="G31" s="30" t="s">
        <v>43</v>
      </c>
      <c r="H31" s="29" t="s">
        <v>63</v>
      </c>
      <c r="I31" s="30" t="s">
        <v>74</v>
      </c>
      <c r="J31" s="6" t="s">
        <v>25</v>
      </c>
      <c r="K31" s="6" t="s">
        <v>25</v>
      </c>
      <c r="L31" s="6" t="s">
        <v>25</v>
      </c>
      <c r="M31" s="6" t="s">
        <v>25</v>
      </c>
      <c r="N31" s="6" t="s">
        <v>25</v>
      </c>
      <c r="O31" s="6" t="s">
        <v>25</v>
      </c>
      <c r="P31" s="6" t="s">
        <v>4</v>
      </c>
      <c r="Q31" s="31"/>
      <c r="R31" s="31"/>
      <c r="S31" s="32" t="s">
        <v>155</v>
      </c>
      <c r="T31" s="33">
        <f t="shared" si="1"/>
        <v>0</v>
      </c>
      <c r="U31" t="s">
        <v>134</v>
      </c>
    </row>
    <row r="32" spans="1:21" ht="17.399999999999999" x14ac:dyDescent="0.3">
      <c r="A32" s="27">
        <v>30</v>
      </c>
      <c r="B32" s="12">
        <v>45363476</v>
      </c>
      <c r="C32" s="12" t="s">
        <v>60</v>
      </c>
      <c r="D32" s="13" t="s">
        <v>19</v>
      </c>
      <c r="E32" s="29" t="s">
        <v>167</v>
      </c>
      <c r="F32" s="13" t="s">
        <v>107</v>
      </c>
      <c r="G32" s="13" t="s">
        <v>43</v>
      </c>
      <c r="H32" s="13" t="s">
        <v>48</v>
      </c>
      <c r="I32" s="13" t="s">
        <v>38</v>
      </c>
      <c r="J32" s="6" t="s">
        <v>25</v>
      </c>
      <c r="K32" s="6" t="s">
        <v>25</v>
      </c>
      <c r="L32" s="6" t="s">
        <v>25</v>
      </c>
      <c r="M32" s="6" t="s">
        <v>25</v>
      </c>
      <c r="N32" s="6" t="s">
        <v>142</v>
      </c>
      <c r="O32" s="6" t="s">
        <v>142</v>
      </c>
      <c r="P32" s="6" t="s">
        <v>4</v>
      </c>
      <c r="Q32" s="34"/>
      <c r="R32" s="51"/>
      <c r="S32" s="35" t="s">
        <v>99</v>
      </c>
      <c r="T32" s="33">
        <f t="shared" si="1"/>
        <v>0</v>
      </c>
      <c r="U32" t="s">
        <v>134</v>
      </c>
    </row>
    <row r="33" spans="1:21" ht="17.399999999999999" x14ac:dyDescent="0.3">
      <c r="A33" s="27">
        <v>31</v>
      </c>
      <c r="B33" s="12">
        <v>41182799</v>
      </c>
      <c r="C33" s="12" t="s">
        <v>60</v>
      </c>
      <c r="D33" s="13" t="s">
        <v>19</v>
      </c>
      <c r="E33" s="29" t="s">
        <v>167</v>
      </c>
      <c r="F33" s="13" t="s">
        <v>96</v>
      </c>
      <c r="G33" s="13" t="s">
        <v>43</v>
      </c>
      <c r="H33" s="13" t="s">
        <v>63</v>
      </c>
      <c r="I33" s="13" t="s">
        <v>85</v>
      </c>
      <c r="J33" s="6" t="s">
        <v>25</v>
      </c>
      <c r="K33" s="6" t="s">
        <v>25</v>
      </c>
      <c r="L33" s="6" t="s">
        <v>25</v>
      </c>
      <c r="M33" s="6" t="s">
        <v>25</v>
      </c>
      <c r="N33" s="6" t="s">
        <v>25</v>
      </c>
      <c r="O33" s="6" t="s">
        <v>25</v>
      </c>
      <c r="P33" s="6" t="s">
        <v>4</v>
      </c>
      <c r="Q33" s="31"/>
      <c r="R33" s="31"/>
      <c r="S33" s="32" t="s">
        <v>155</v>
      </c>
      <c r="T33" s="33">
        <f t="shared" si="1"/>
        <v>0</v>
      </c>
      <c r="U33" t="s">
        <v>134</v>
      </c>
    </row>
    <row r="34" spans="1:21" ht="17.399999999999999" x14ac:dyDescent="0.3">
      <c r="A34" s="27">
        <v>32</v>
      </c>
      <c r="B34" s="28">
        <v>43220873</v>
      </c>
      <c r="C34" s="28" t="s">
        <v>60</v>
      </c>
      <c r="D34" s="29" t="s">
        <v>19</v>
      </c>
      <c r="E34" s="29" t="s">
        <v>167</v>
      </c>
      <c r="F34" s="30" t="s">
        <v>97</v>
      </c>
      <c r="G34" s="30" t="s">
        <v>43</v>
      </c>
      <c r="H34" s="29" t="s">
        <v>63</v>
      </c>
      <c r="I34" s="30" t="s">
        <v>89</v>
      </c>
      <c r="J34" s="6" t="s">
        <v>25</v>
      </c>
      <c r="K34" s="6" t="s">
        <v>25</v>
      </c>
      <c r="L34" s="6" t="s">
        <v>25</v>
      </c>
      <c r="M34" s="6" t="s">
        <v>25</v>
      </c>
      <c r="N34" s="6" t="s">
        <v>25</v>
      </c>
      <c r="O34" s="6" t="s">
        <v>25</v>
      </c>
      <c r="P34" s="6" t="s">
        <v>4</v>
      </c>
      <c r="Q34" s="31"/>
      <c r="R34" s="31"/>
      <c r="S34" s="32" t="s">
        <v>155</v>
      </c>
      <c r="T34" s="33">
        <f t="shared" si="1"/>
        <v>0</v>
      </c>
      <c r="U34" t="s">
        <v>134</v>
      </c>
    </row>
    <row r="35" spans="1:21" ht="17.399999999999999" x14ac:dyDescent="0.3">
      <c r="A35" s="27">
        <v>33</v>
      </c>
      <c r="B35" s="12" t="s">
        <v>60</v>
      </c>
      <c r="C35" s="12" t="s">
        <v>108</v>
      </c>
      <c r="D35" s="13" t="s">
        <v>19</v>
      </c>
      <c r="E35" s="29" t="s">
        <v>167</v>
      </c>
      <c r="F35" s="14" t="s">
        <v>109</v>
      </c>
      <c r="G35" s="14" t="s">
        <v>43</v>
      </c>
      <c r="H35" s="13" t="s">
        <v>48</v>
      </c>
      <c r="I35" s="13" t="s">
        <v>93</v>
      </c>
      <c r="J35" s="6" t="s">
        <v>25</v>
      </c>
      <c r="K35" s="6" t="s">
        <v>25</v>
      </c>
      <c r="L35" s="6" t="s">
        <v>25</v>
      </c>
      <c r="M35" s="6" t="s">
        <v>25</v>
      </c>
      <c r="N35" s="6" t="s">
        <v>142</v>
      </c>
      <c r="O35" s="6" t="s">
        <v>142</v>
      </c>
      <c r="P35" s="6" t="s">
        <v>4</v>
      </c>
      <c r="Q35" s="34"/>
      <c r="R35" s="51"/>
      <c r="S35" s="35" t="s">
        <v>157</v>
      </c>
      <c r="T35" s="33">
        <f t="shared" si="1"/>
        <v>0</v>
      </c>
      <c r="U35" t="s">
        <v>134</v>
      </c>
    </row>
    <row r="36" spans="1:21" ht="17.399999999999999" x14ac:dyDescent="0.3">
      <c r="A36" s="27">
        <v>34</v>
      </c>
      <c r="B36" s="28">
        <v>41713025</v>
      </c>
      <c r="C36" s="28" t="s">
        <v>60</v>
      </c>
      <c r="D36" s="29" t="s">
        <v>19</v>
      </c>
      <c r="E36" s="29" t="s">
        <v>167</v>
      </c>
      <c r="F36" s="30" t="s">
        <v>68</v>
      </c>
      <c r="G36" s="30" t="s">
        <v>62</v>
      </c>
      <c r="H36" s="29" t="s">
        <v>63</v>
      </c>
      <c r="I36" s="30" t="s">
        <v>66</v>
      </c>
      <c r="J36" s="6" t="s">
        <v>24</v>
      </c>
      <c r="K36" s="6" t="s">
        <v>24</v>
      </c>
      <c r="L36" s="6" t="s">
        <v>24</v>
      </c>
      <c r="M36" s="6" t="s">
        <v>24</v>
      </c>
      <c r="N36" s="6" t="s">
        <v>24</v>
      </c>
      <c r="O36" s="6" t="s">
        <v>24</v>
      </c>
      <c r="P36" s="6" t="s">
        <v>4</v>
      </c>
      <c r="Q36" s="31"/>
      <c r="R36" s="31"/>
      <c r="S36" s="32" t="s">
        <v>45</v>
      </c>
      <c r="T36" s="33">
        <f t="shared" si="1"/>
        <v>0</v>
      </c>
      <c r="U36" t="s">
        <v>134</v>
      </c>
    </row>
    <row r="37" spans="1:21" ht="17.399999999999999" x14ac:dyDescent="0.3">
      <c r="A37" s="27">
        <v>35</v>
      </c>
      <c r="B37" s="28">
        <v>41353839</v>
      </c>
      <c r="C37" s="28" t="s">
        <v>60</v>
      </c>
      <c r="D37" s="29" t="s">
        <v>19</v>
      </c>
      <c r="E37" s="29" t="s">
        <v>167</v>
      </c>
      <c r="F37" s="30" t="s">
        <v>69</v>
      </c>
      <c r="G37" s="30" t="s">
        <v>62</v>
      </c>
      <c r="H37" s="29" t="s">
        <v>63</v>
      </c>
      <c r="I37" s="30" t="s">
        <v>66</v>
      </c>
      <c r="J37" s="6" t="s">
        <v>25</v>
      </c>
      <c r="K37" s="6" t="s">
        <v>25</v>
      </c>
      <c r="L37" s="6" t="s">
        <v>25</v>
      </c>
      <c r="M37" s="6" t="s">
        <v>25</v>
      </c>
      <c r="N37" s="6" t="s">
        <v>25</v>
      </c>
      <c r="O37" s="6" t="s">
        <v>25</v>
      </c>
      <c r="P37" s="6" t="s">
        <v>4</v>
      </c>
      <c r="Q37" s="31"/>
      <c r="R37" s="31"/>
      <c r="S37" s="32" t="s">
        <v>45</v>
      </c>
      <c r="T37" s="33">
        <f t="shared" si="1"/>
        <v>0</v>
      </c>
      <c r="U37" t="s">
        <v>134</v>
      </c>
    </row>
    <row r="38" spans="1:21" ht="17.399999999999999" x14ac:dyDescent="0.3">
      <c r="A38" s="27">
        <v>36</v>
      </c>
      <c r="B38" s="12">
        <v>75429200</v>
      </c>
      <c r="C38" s="12" t="s">
        <v>60</v>
      </c>
      <c r="D38" s="13" t="s">
        <v>19</v>
      </c>
      <c r="E38" s="29" t="s">
        <v>167</v>
      </c>
      <c r="F38" s="14" t="s">
        <v>123</v>
      </c>
      <c r="G38" s="14" t="s">
        <v>62</v>
      </c>
      <c r="H38" s="13" t="s">
        <v>63</v>
      </c>
      <c r="I38" s="13" t="s">
        <v>78</v>
      </c>
      <c r="J38" s="6" t="s">
        <v>24</v>
      </c>
      <c r="K38" s="6" t="s">
        <v>24</v>
      </c>
      <c r="L38" s="6" t="s">
        <v>24</v>
      </c>
      <c r="M38" s="6" t="s">
        <v>24</v>
      </c>
      <c r="N38" s="6" t="s">
        <v>24</v>
      </c>
      <c r="O38" s="6" t="s">
        <v>24</v>
      </c>
      <c r="P38" s="6" t="s">
        <v>4</v>
      </c>
      <c r="Q38" s="34"/>
      <c r="R38" s="51"/>
      <c r="S38" s="35" t="s">
        <v>45</v>
      </c>
      <c r="T38" s="33">
        <f t="shared" si="1"/>
        <v>0</v>
      </c>
      <c r="U38" t="s">
        <v>134</v>
      </c>
    </row>
    <row r="39" spans="1:21" ht="17.399999999999999" x14ac:dyDescent="0.3">
      <c r="A39" s="27">
        <v>37</v>
      </c>
      <c r="B39" s="12" t="s">
        <v>124</v>
      </c>
      <c r="C39" s="12" t="s">
        <v>60</v>
      </c>
      <c r="D39" s="13" t="s">
        <v>19</v>
      </c>
      <c r="E39" s="29" t="s">
        <v>167</v>
      </c>
      <c r="F39" s="14" t="s">
        <v>125</v>
      </c>
      <c r="G39" s="14" t="s">
        <v>43</v>
      </c>
      <c r="H39" s="13" t="s">
        <v>63</v>
      </c>
      <c r="I39" s="13" t="s">
        <v>64</v>
      </c>
      <c r="J39" s="6" t="s">
        <v>25</v>
      </c>
      <c r="K39" s="6" t="s">
        <v>25</v>
      </c>
      <c r="L39" s="6" t="s">
        <v>25</v>
      </c>
      <c r="M39" s="6" t="s">
        <v>25</v>
      </c>
      <c r="N39" s="6" t="s">
        <v>25</v>
      </c>
      <c r="O39" s="6" t="s">
        <v>25</v>
      </c>
      <c r="P39" s="6" t="s">
        <v>4</v>
      </c>
      <c r="Q39" s="34"/>
      <c r="R39" s="51"/>
      <c r="S39" s="36" t="s">
        <v>113</v>
      </c>
      <c r="T39" s="33">
        <f t="shared" si="1"/>
        <v>0</v>
      </c>
      <c r="U39" t="s">
        <v>134</v>
      </c>
    </row>
    <row r="40" spans="1:21" ht="17.399999999999999" x14ac:dyDescent="0.3">
      <c r="A40" s="27">
        <v>38</v>
      </c>
      <c r="B40" s="28" t="s">
        <v>132</v>
      </c>
      <c r="C40" s="28" t="s">
        <v>60</v>
      </c>
      <c r="D40" s="13" t="s">
        <v>19</v>
      </c>
      <c r="E40" s="29" t="s">
        <v>167</v>
      </c>
      <c r="F40" s="30" t="s">
        <v>133</v>
      </c>
      <c r="G40" s="30" t="s">
        <v>43</v>
      </c>
      <c r="H40" s="29" t="s">
        <v>63</v>
      </c>
      <c r="I40" s="30" t="s">
        <v>64</v>
      </c>
      <c r="J40" s="6" t="s">
        <v>25</v>
      </c>
      <c r="K40" s="6" t="s">
        <v>25</v>
      </c>
      <c r="L40" s="6" t="s">
        <v>25</v>
      </c>
      <c r="M40" s="6" t="s">
        <v>25</v>
      </c>
      <c r="N40" s="6" t="s">
        <v>25</v>
      </c>
      <c r="O40" s="6" t="s">
        <v>25</v>
      </c>
      <c r="P40" s="6" t="s">
        <v>4</v>
      </c>
      <c r="Q40" s="34"/>
      <c r="R40" s="51"/>
      <c r="S40" s="36" t="s">
        <v>113</v>
      </c>
      <c r="T40" s="33">
        <f t="shared" si="1"/>
        <v>0</v>
      </c>
      <c r="U40" t="s">
        <v>134</v>
      </c>
    </row>
    <row r="41" spans="1:21" ht="17.399999999999999" x14ac:dyDescent="0.3">
      <c r="A41" s="27">
        <v>39</v>
      </c>
      <c r="B41" s="28" t="s">
        <v>110</v>
      </c>
      <c r="C41" s="28" t="s">
        <v>60</v>
      </c>
      <c r="D41" s="29" t="s">
        <v>19</v>
      </c>
      <c r="E41" s="29" t="s">
        <v>167</v>
      </c>
      <c r="F41" s="30" t="s">
        <v>111</v>
      </c>
      <c r="G41" s="30" t="s">
        <v>43</v>
      </c>
      <c r="H41" s="29" t="s">
        <v>63</v>
      </c>
      <c r="I41" s="30" t="s">
        <v>89</v>
      </c>
      <c r="J41" s="6" t="s">
        <v>25</v>
      </c>
      <c r="K41" s="6" t="s">
        <v>25</v>
      </c>
      <c r="L41" s="6" t="s">
        <v>25</v>
      </c>
      <c r="M41" s="6" t="s">
        <v>25</v>
      </c>
      <c r="N41" s="6" t="s">
        <v>25</v>
      </c>
      <c r="O41" s="6" t="s">
        <v>142</v>
      </c>
      <c r="P41" s="6" t="s">
        <v>4</v>
      </c>
      <c r="Q41" s="34"/>
      <c r="R41" s="51"/>
      <c r="S41" s="35" t="s">
        <v>99</v>
      </c>
      <c r="T41" s="33">
        <f t="shared" si="1"/>
        <v>0</v>
      </c>
      <c r="U41" t="s">
        <v>134</v>
      </c>
    </row>
    <row r="45" spans="1:21" ht="17.399999999999999" x14ac:dyDescent="0.3">
      <c r="A45" s="1"/>
      <c r="B45" s="1" t="s">
        <v>54</v>
      </c>
      <c r="C45" s="1" t="s">
        <v>144</v>
      </c>
      <c r="D45" s="17" t="s">
        <v>161</v>
      </c>
      <c r="E45" s="1" t="s">
        <v>158</v>
      </c>
      <c r="F45" s="1"/>
      <c r="G45" s="17"/>
      <c r="H45" s="17"/>
      <c r="I45" s="1"/>
      <c r="J45" s="18">
        <v>45138</v>
      </c>
      <c r="K45" s="18">
        <v>45139</v>
      </c>
      <c r="L45" s="18">
        <v>45140</v>
      </c>
      <c r="M45" s="18">
        <v>45141</v>
      </c>
      <c r="N45" s="18">
        <v>45142</v>
      </c>
      <c r="O45" s="18">
        <v>45143</v>
      </c>
      <c r="P45" s="19">
        <v>45144</v>
      </c>
      <c r="Q45" s="19"/>
      <c r="R45" s="19"/>
      <c r="S45" s="19"/>
    </row>
    <row r="46" spans="1:21" ht="22.8" x14ac:dyDescent="0.4">
      <c r="A46" s="20" t="s">
        <v>0</v>
      </c>
      <c r="B46" s="21" t="s">
        <v>1</v>
      </c>
      <c r="C46" s="21" t="s">
        <v>55</v>
      </c>
      <c r="D46" s="22" t="s">
        <v>5</v>
      </c>
      <c r="E46" s="22" t="s">
        <v>166</v>
      </c>
      <c r="F46" s="22" t="s">
        <v>56</v>
      </c>
      <c r="G46" s="22" t="s">
        <v>7</v>
      </c>
      <c r="H46" s="23" t="s">
        <v>9</v>
      </c>
      <c r="I46" s="22" t="s">
        <v>8</v>
      </c>
      <c r="J46" s="24" t="s">
        <v>147</v>
      </c>
      <c r="K46" s="24" t="s">
        <v>148</v>
      </c>
      <c r="L46" s="24" t="s">
        <v>149</v>
      </c>
      <c r="M46" s="24" t="s">
        <v>150</v>
      </c>
      <c r="N46" s="24" t="s">
        <v>151</v>
      </c>
      <c r="O46" s="24" t="s">
        <v>152</v>
      </c>
      <c r="P46" s="25" t="s">
        <v>153</v>
      </c>
      <c r="Q46" s="25" t="s">
        <v>49</v>
      </c>
      <c r="R46" s="25" t="s">
        <v>57</v>
      </c>
      <c r="S46" s="25" t="s">
        <v>58</v>
      </c>
      <c r="T46" s="26" t="s">
        <v>13</v>
      </c>
      <c r="U46" s="25" t="s">
        <v>59</v>
      </c>
    </row>
    <row r="47" spans="1:21" ht="17.399999999999999" x14ac:dyDescent="0.3">
      <c r="A47" s="52">
        <v>1</v>
      </c>
      <c r="B47" s="12" t="s">
        <v>163</v>
      </c>
      <c r="C47" s="37" t="s">
        <v>60</v>
      </c>
      <c r="D47" s="39" t="s">
        <v>144</v>
      </c>
      <c r="E47" s="39" t="s">
        <v>167</v>
      </c>
      <c r="F47" s="38" t="s">
        <v>70</v>
      </c>
      <c r="G47" s="38" t="s">
        <v>43</v>
      </c>
      <c r="H47" s="39" t="s">
        <v>63</v>
      </c>
      <c r="I47" s="38" t="s">
        <v>71</v>
      </c>
      <c r="J47" s="40" t="s">
        <v>24</v>
      </c>
      <c r="K47" s="40" t="s">
        <v>24</v>
      </c>
      <c r="L47" s="40" t="s">
        <v>24</v>
      </c>
      <c r="M47" s="40" t="s">
        <v>24</v>
      </c>
      <c r="N47" s="40" t="s">
        <v>24</v>
      </c>
      <c r="O47" s="40" t="s">
        <v>24</v>
      </c>
      <c r="P47" s="40" t="s">
        <v>4</v>
      </c>
      <c r="Q47" s="41"/>
      <c r="R47" s="41"/>
      <c r="S47" s="42" t="s">
        <v>159</v>
      </c>
      <c r="T47" s="53">
        <f t="shared" ref="T47" si="2">COUNTIFS(J47:O47,"FALTA")</f>
        <v>0</v>
      </c>
      <c r="U47" t="s">
        <v>161</v>
      </c>
    </row>
    <row r="48" spans="1:21" ht="17.399999999999999" x14ac:dyDescent="0.3">
      <c r="A48" s="30">
        <v>2</v>
      </c>
      <c r="B48" s="12" t="s">
        <v>162</v>
      </c>
      <c r="C48" s="28" t="s">
        <v>60</v>
      </c>
      <c r="D48" s="29" t="s">
        <v>144</v>
      </c>
      <c r="E48" s="29" t="s">
        <v>168</v>
      </c>
      <c r="F48" s="30" t="s">
        <v>160</v>
      </c>
      <c r="G48" s="30" t="s">
        <v>43</v>
      </c>
      <c r="H48" s="29" t="s">
        <v>63</v>
      </c>
      <c r="I48" s="30" t="s">
        <v>122</v>
      </c>
      <c r="J48" s="6" t="s">
        <v>24</v>
      </c>
      <c r="K48" s="6" t="s">
        <v>24</v>
      </c>
      <c r="L48" s="6" t="s">
        <v>24</v>
      </c>
      <c r="M48" s="6" t="s">
        <v>24</v>
      </c>
      <c r="N48" s="6" t="s">
        <v>24</v>
      </c>
      <c r="O48" s="6" t="s">
        <v>24</v>
      </c>
      <c r="P48" s="6" t="s">
        <v>4</v>
      </c>
      <c r="Q48" s="30"/>
      <c r="R48" s="30"/>
      <c r="S48" s="32" t="s">
        <v>159</v>
      </c>
      <c r="T48" s="30"/>
    </row>
    <row r="53" spans="1:21" ht="17.399999999999999" x14ac:dyDescent="0.3">
      <c r="A53" s="1"/>
      <c r="B53" s="1" t="s">
        <v>54</v>
      </c>
      <c r="C53" s="1" t="s">
        <v>144</v>
      </c>
      <c r="D53" s="17" t="s">
        <v>161</v>
      </c>
      <c r="E53" s="1" t="s">
        <v>146</v>
      </c>
      <c r="F53" s="1"/>
      <c r="G53" s="17"/>
      <c r="H53" s="17"/>
      <c r="I53" s="1"/>
      <c r="J53" s="18">
        <v>45138</v>
      </c>
      <c r="K53" s="18">
        <v>45139</v>
      </c>
      <c r="L53" s="18">
        <v>45140</v>
      </c>
      <c r="M53" s="18">
        <v>45141</v>
      </c>
      <c r="N53" s="18">
        <v>45142</v>
      </c>
      <c r="O53" s="18">
        <v>45143</v>
      </c>
      <c r="P53" s="19">
        <v>45144</v>
      </c>
      <c r="Q53" s="19"/>
      <c r="R53" s="19"/>
      <c r="S53" s="19"/>
    </row>
    <row r="54" spans="1:21" ht="22.8" x14ac:dyDescent="0.4">
      <c r="A54" s="20" t="s">
        <v>0</v>
      </c>
      <c r="B54" s="21" t="s">
        <v>1</v>
      </c>
      <c r="C54" s="21" t="s">
        <v>55</v>
      </c>
      <c r="D54" s="22" t="s">
        <v>5</v>
      </c>
      <c r="E54" s="22" t="s">
        <v>166</v>
      </c>
      <c r="F54" s="22" t="s">
        <v>56</v>
      </c>
      <c r="G54" s="22" t="s">
        <v>7</v>
      </c>
      <c r="H54" s="23" t="s">
        <v>9</v>
      </c>
      <c r="I54" s="22" t="s">
        <v>8</v>
      </c>
      <c r="J54" s="24" t="s">
        <v>135</v>
      </c>
      <c r="K54" s="24" t="s">
        <v>136</v>
      </c>
      <c r="L54" s="24" t="s">
        <v>137</v>
      </c>
      <c r="M54" s="24" t="s">
        <v>138</v>
      </c>
      <c r="N54" s="24" t="s">
        <v>139</v>
      </c>
      <c r="O54" s="24" t="s">
        <v>140</v>
      </c>
      <c r="P54" s="25" t="s">
        <v>141</v>
      </c>
      <c r="Q54" s="25" t="s">
        <v>49</v>
      </c>
      <c r="R54" s="25" t="s">
        <v>57</v>
      </c>
      <c r="S54" s="25" t="s">
        <v>58</v>
      </c>
      <c r="T54" s="26" t="s">
        <v>13</v>
      </c>
      <c r="U54" s="25" t="s">
        <v>59</v>
      </c>
    </row>
    <row r="55" spans="1:21" ht="17.399999999999999" x14ac:dyDescent="0.3">
      <c r="A55" s="27">
        <v>41</v>
      </c>
      <c r="B55" s="12" t="s">
        <v>120</v>
      </c>
      <c r="C55" s="12" t="s">
        <v>60</v>
      </c>
      <c r="D55" s="39" t="s">
        <v>144</v>
      </c>
      <c r="E55" s="39" t="s">
        <v>167</v>
      </c>
      <c r="F55" s="14" t="s">
        <v>121</v>
      </c>
      <c r="G55" s="14" t="s">
        <v>43</v>
      </c>
      <c r="H55" s="13" t="s">
        <v>63</v>
      </c>
      <c r="I55" s="13" t="s">
        <v>122</v>
      </c>
      <c r="J55" s="6" t="s">
        <v>24</v>
      </c>
      <c r="K55" s="6" t="s">
        <v>24</v>
      </c>
      <c r="L55" s="6" t="s">
        <v>24</v>
      </c>
      <c r="M55" s="6" t="s">
        <v>24</v>
      </c>
      <c r="N55" s="6" t="s">
        <v>24</v>
      </c>
      <c r="O55" s="6" t="s">
        <v>24</v>
      </c>
      <c r="P55" s="6" t="s">
        <v>4</v>
      </c>
      <c r="Q55" s="34"/>
      <c r="R55" s="34"/>
      <c r="S55" s="36" t="s">
        <v>145</v>
      </c>
      <c r="T55" s="33">
        <f t="shared" ref="T55" si="3">COUNTIFS(J55:O55,"FALTA")</f>
        <v>0</v>
      </c>
      <c r="U55" t="s">
        <v>134</v>
      </c>
    </row>
    <row r="58" spans="1:21" x14ac:dyDescent="0.3">
      <c r="E58" t="s">
        <v>164</v>
      </c>
    </row>
    <row r="63" spans="1:21" ht="17.399999999999999" x14ac:dyDescent="0.3">
      <c r="D63" s="44" t="s">
        <v>24</v>
      </c>
      <c r="E63" s="8" t="s">
        <v>27</v>
      </c>
    </row>
    <row r="64" spans="1:21" ht="17.399999999999999" x14ac:dyDescent="0.3">
      <c r="D64" s="46" t="s">
        <v>25</v>
      </c>
      <c r="E64" s="8" t="s">
        <v>26</v>
      </c>
    </row>
    <row r="65" spans="4:5" ht="17.399999999999999" x14ac:dyDescent="0.3">
      <c r="D65" s="47" t="s">
        <v>21</v>
      </c>
      <c r="E65" s="8" t="s">
        <v>23</v>
      </c>
    </row>
    <row r="66" spans="4:5" ht="17.399999999999999" x14ac:dyDescent="0.3">
      <c r="D66" s="48" t="s">
        <v>4</v>
      </c>
      <c r="E66" s="8" t="s">
        <v>14</v>
      </c>
    </row>
    <row r="67" spans="4:5" ht="17.399999999999999" x14ac:dyDescent="0.3">
      <c r="D67" s="49" t="s">
        <v>12</v>
      </c>
      <c r="E67" s="8" t="s">
        <v>20</v>
      </c>
    </row>
    <row r="68" spans="4:5" ht="17.399999999999999" x14ac:dyDescent="0.3">
      <c r="D68" s="6" t="s">
        <v>11</v>
      </c>
      <c r="E68" s="8" t="s">
        <v>17</v>
      </c>
    </row>
    <row r="69" spans="4:5" ht="17.399999999999999" x14ac:dyDescent="0.3">
      <c r="D69" s="50" t="s">
        <v>22</v>
      </c>
      <c r="E69" s="8" t="s">
        <v>16</v>
      </c>
    </row>
  </sheetData>
  <phoneticPr fontId="16" type="noConversion"/>
  <conditionalFormatting sqref="J3:K3 J5:O5 J6:K7 J8:N8 J9:O9 J10:K11 J12:N12 J13:O13 J14:K17 J19:K24 L20:O20 L22:O22 L24:O24 J25:O27 J28:P28 L29:P31 J29:K32 J33:O34 J35:L41 M36:P40 J55:L55">
    <cfRule type="cellIs" dxfId="995" priority="360" operator="equal">
      <formula>"AN"</formula>
    </cfRule>
    <cfRule type="cellIs" dxfId="994" priority="359" operator="equal">
      <formula>"AF"</formula>
    </cfRule>
    <cfRule type="cellIs" dxfId="993" priority="358" operator="equal">
      <formula>"D"</formula>
    </cfRule>
    <cfRule type="cellIs" dxfId="992" priority="357" operator="equal">
      <formula>"V"</formula>
    </cfRule>
    <cfRule type="cellIs" dxfId="991" priority="356" operator="equal">
      <formula>"F"</formula>
    </cfRule>
    <cfRule type="cellIs" dxfId="990" priority="355" operator="equal">
      <formula>"DM"</formula>
    </cfRule>
    <cfRule type="cellIs" dxfId="989" priority="362" operator="equal">
      <formula>"AD"</formula>
    </cfRule>
    <cfRule type="cellIs" dxfId="988" priority="361" operator="equal">
      <formula>"FALTA"</formula>
    </cfRule>
  </conditionalFormatting>
  <conditionalFormatting sqref="J18:O18">
    <cfRule type="cellIs" dxfId="987" priority="458" operator="equal">
      <formula>"V"</formula>
    </cfRule>
    <cfRule type="cellIs" dxfId="986" priority="457" operator="equal">
      <formula>"F"</formula>
    </cfRule>
    <cfRule type="cellIs" dxfId="985" priority="456" operator="equal">
      <formula>"DM"</formula>
    </cfRule>
    <cfRule type="cellIs" dxfId="984" priority="463" operator="equal">
      <formula>"AD"</formula>
    </cfRule>
    <cfRule type="cellIs" dxfId="983" priority="462" operator="equal">
      <formula>"FALTA"</formula>
    </cfRule>
    <cfRule type="cellIs" dxfId="982" priority="461" operator="equal">
      <formula>"AN"</formula>
    </cfRule>
    <cfRule type="cellIs" dxfId="981" priority="460" operator="equal">
      <formula>"AF"</formula>
    </cfRule>
    <cfRule type="cellIs" dxfId="980" priority="459" operator="equal">
      <formula>"D"</formula>
    </cfRule>
  </conditionalFormatting>
  <conditionalFormatting sqref="J47:P48">
    <cfRule type="cellIs" dxfId="979" priority="1" operator="equal">
      <formula>"DM"</formula>
    </cfRule>
    <cfRule type="cellIs" dxfId="978" priority="2" operator="equal">
      <formula>"F"</formula>
    </cfRule>
    <cfRule type="cellIs" dxfId="977" priority="3" operator="equal">
      <formula>"V"</formula>
    </cfRule>
    <cfRule type="cellIs" dxfId="976" priority="4" operator="equal">
      <formula>"D"</formula>
    </cfRule>
    <cfRule type="cellIs" dxfId="975" priority="5" operator="equal">
      <formula>"AF"</formula>
    </cfRule>
    <cfRule type="cellIs" dxfId="974" priority="6" operator="equal">
      <formula>"AN"</formula>
    </cfRule>
    <cfRule type="cellIs" dxfId="973" priority="7" operator="equal">
      <formula>"FALTA"</formula>
    </cfRule>
    <cfRule type="cellIs" dxfId="972" priority="8" operator="equal">
      <formula>"AD"</formula>
    </cfRule>
  </conditionalFormatting>
  <conditionalFormatting sqref="L3 J4:P4 P5 L6:L7 O8:P8 P9 L10:P10 L11 O12:P12 P13 L14:L16 L17:P17 L19 P20:P22 L21 L23:P23 P24:P27 L32 P32:P35">
    <cfRule type="cellIs" dxfId="971" priority="589" operator="equal">
      <formula>"F"</formula>
    </cfRule>
    <cfRule type="cellIs" dxfId="970" priority="590" operator="equal">
      <formula>"V"</formula>
    </cfRule>
    <cfRule type="cellIs" dxfId="969" priority="595" operator="equal">
      <formula>"AD"</formula>
    </cfRule>
    <cfRule type="cellIs" dxfId="968" priority="591" operator="equal">
      <formula>"D"</formula>
    </cfRule>
    <cfRule type="cellIs" dxfId="967" priority="592" operator="equal">
      <formula>"AF"</formula>
    </cfRule>
    <cfRule type="cellIs" dxfId="966" priority="593" operator="equal">
      <formula>"AN"</formula>
    </cfRule>
    <cfRule type="cellIs" dxfId="965" priority="588" operator="equal">
      <formula>"DM"</formula>
    </cfRule>
    <cfRule type="cellIs" dxfId="964" priority="594" operator="equal">
      <formula>"FALTA"</formula>
    </cfRule>
  </conditionalFormatting>
  <conditionalFormatting sqref="M7:O7 M11:O11">
    <cfRule type="cellIs" dxfId="963" priority="587" operator="equal">
      <formula>"AD"</formula>
    </cfRule>
    <cfRule type="cellIs" dxfId="962" priority="586" operator="equal">
      <formula>"FALTA"</formula>
    </cfRule>
    <cfRule type="cellIs" dxfId="961" priority="585" operator="equal">
      <formula>"AN"</formula>
    </cfRule>
    <cfRule type="cellIs" dxfId="960" priority="584" operator="equal">
      <formula>"AF"</formula>
    </cfRule>
    <cfRule type="cellIs" dxfId="959" priority="583" operator="equal">
      <formula>"D"</formula>
    </cfRule>
    <cfRule type="cellIs" dxfId="958" priority="582" operator="equal">
      <formula>"V"</formula>
    </cfRule>
    <cfRule type="cellIs" dxfId="957" priority="580" operator="equal">
      <formula>"DM"</formula>
    </cfRule>
    <cfRule type="cellIs" dxfId="956" priority="581" operator="equal">
      <formula>"F"</formula>
    </cfRule>
  </conditionalFormatting>
  <conditionalFormatting sqref="M21:O21">
    <cfRule type="cellIs" dxfId="955" priority="454" operator="equal">
      <formula>"FALTA"</formula>
    </cfRule>
    <cfRule type="cellIs" dxfId="954" priority="455" operator="equal">
      <formula>"AD"</formula>
    </cfRule>
    <cfRule type="cellIs" dxfId="953" priority="450" operator="equal">
      <formula>"V"</formula>
    </cfRule>
    <cfRule type="cellIs" dxfId="952" priority="449" operator="equal">
      <formula>"F"</formula>
    </cfRule>
    <cfRule type="cellIs" dxfId="951" priority="448" operator="equal">
      <formula>"DM"</formula>
    </cfRule>
    <cfRule type="cellIs" dxfId="950" priority="451" operator="equal">
      <formula>"D"</formula>
    </cfRule>
    <cfRule type="cellIs" dxfId="949" priority="452" operator="equal">
      <formula>"AF"</formula>
    </cfRule>
    <cfRule type="cellIs" dxfId="948" priority="453" operator="equal">
      <formula>"AN"</formula>
    </cfRule>
  </conditionalFormatting>
  <conditionalFormatting sqref="M32:O32">
    <cfRule type="cellIs" dxfId="947" priority="437" operator="equal">
      <formula>"AD"</formula>
    </cfRule>
    <cfRule type="cellIs" dxfId="946" priority="436" operator="equal">
      <formula>"FALTA"</formula>
    </cfRule>
    <cfRule type="cellIs" dxfId="945" priority="435" operator="equal">
      <formula>"AN"</formula>
    </cfRule>
    <cfRule type="cellIs" dxfId="944" priority="434" operator="equal">
      <formula>"AF"</formula>
    </cfRule>
    <cfRule type="cellIs" dxfId="943" priority="432" operator="equal">
      <formula>"V"</formula>
    </cfRule>
    <cfRule type="cellIs" dxfId="942" priority="431" operator="equal">
      <formula>"F"</formula>
    </cfRule>
    <cfRule type="cellIs" dxfId="941" priority="430" operator="equal">
      <formula>"DM"</formula>
    </cfRule>
    <cfRule type="cellIs" dxfId="940" priority="433" operator="equal">
      <formula>"D"</formula>
    </cfRule>
  </conditionalFormatting>
  <conditionalFormatting sqref="M35:O35">
    <cfRule type="cellIs" dxfId="939" priority="387" operator="equal">
      <formula>"DM"</formula>
    </cfRule>
    <cfRule type="cellIs" dxfId="938" priority="388" operator="equal">
      <formula>"F"</formula>
    </cfRule>
    <cfRule type="cellIs" dxfId="937" priority="389" operator="equal">
      <formula>"V"</formula>
    </cfRule>
    <cfRule type="cellIs" dxfId="936" priority="390" operator="equal">
      <formula>"D"</formula>
    </cfRule>
    <cfRule type="cellIs" dxfId="935" priority="392" operator="equal">
      <formula>"AN"</formula>
    </cfRule>
    <cfRule type="cellIs" dxfId="934" priority="393" operator="equal">
      <formula>"FALTA"</formula>
    </cfRule>
    <cfRule type="cellIs" dxfId="933" priority="394" operator="equal">
      <formula>"AD"</formula>
    </cfRule>
    <cfRule type="cellIs" dxfId="932" priority="391" operator="equal">
      <formula>"AF"</formula>
    </cfRule>
  </conditionalFormatting>
  <conditionalFormatting sqref="M41:O41">
    <cfRule type="cellIs" dxfId="931" priority="409" operator="equal">
      <formula>"AN"</formula>
    </cfRule>
    <cfRule type="cellIs" dxfId="930" priority="410" operator="equal">
      <formula>"FALTA"</formula>
    </cfRule>
    <cfRule type="cellIs" dxfId="929" priority="411" operator="equal">
      <formula>"AD"</formula>
    </cfRule>
    <cfRule type="cellIs" dxfId="928" priority="404" operator="equal">
      <formula>"DM"</formula>
    </cfRule>
    <cfRule type="cellIs" dxfId="927" priority="405" operator="equal">
      <formula>"F"</formula>
    </cfRule>
    <cfRule type="cellIs" dxfId="926" priority="406" operator="equal">
      <formula>"V"</formula>
    </cfRule>
    <cfRule type="cellIs" dxfId="925" priority="407" operator="equal">
      <formula>"D"</formula>
    </cfRule>
    <cfRule type="cellIs" dxfId="924" priority="408" operator="equal">
      <formula>"AF"</formula>
    </cfRule>
  </conditionalFormatting>
  <conditionalFormatting sqref="M3:P3">
    <cfRule type="cellIs" dxfId="923" priority="354" operator="equal">
      <formula>"AD"</formula>
    </cfRule>
    <cfRule type="cellIs" dxfId="922" priority="350" operator="equal">
      <formula>"D"</formula>
    </cfRule>
    <cfRule type="cellIs" dxfId="921" priority="349" operator="equal">
      <formula>"V"</formula>
    </cfRule>
    <cfRule type="cellIs" dxfId="920" priority="348" operator="equal">
      <formula>"F"</formula>
    </cfRule>
    <cfRule type="cellIs" dxfId="919" priority="347" operator="equal">
      <formula>"DM"</formula>
    </cfRule>
    <cfRule type="cellIs" dxfId="918" priority="353" operator="equal">
      <formula>"FALTA"</formula>
    </cfRule>
    <cfRule type="cellIs" dxfId="917" priority="352" operator="equal">
      <formula>"AN"</formula>
    </cfRule>
    <cfRule type="cellIs" dxfId="916" priority="351" operator="equal">
      <formula>"AF"</formula>
    </cfRule>
  </conditionalFormatting>
  <conditionalFormatting sqref="M6:P6">
    <cfRule type="cellIs" dxfId="915" priority="290" operator="equal">
      <formula>"AD"</formula>
    </cfRule>
    <cfRule type="cellIs" dxfId="914" priority="283" operator="equal">
      <formula>"DM"</formula>
    </cfRule>
    <cfRule type="cellIs" dxfId="913" priority="289" operator="equal">
      <formula>"FALTA"</formula>
    </cfRule>
    <cfRule type="cellIs" dxfId="912" priority="288" operator="equal">
      <formula>"AN"</formula>
    </cfRule>
    <cfRule type="cellIs" dxfId="911" priority="287" operator="equal">
      <formula>"AF"</formula>
    </cfRule>
    <cfRule type="cellIs" dxfId="910" priority="286" operator="equal">
      <formula>"D"</formula>
    </cfRule>
    <cfRule type="cellIs" dxfId="909" priority="285" operator="equal">
      <formula>"V"</formula>
    </cfRule>
    <cfRule type="cellIs" dxfId="908" priority="284" operator="equal">
      <formula>"F"</formula>
    </cfRule>
  </conditionalFormatting>
  <conditionalFormatting sqref="M14:P16">
    <cfRule type="cellIs" dxfId="907" priority="380" operator="equal">
      <formula>"F"</formula>
    </cfRule>
    <cfRule type="cellIs" dxfId="906" priority="379" operator="equal">
      <formula>"DM"</formula>
    </cfRule>
    <cfRule type="cellIs" dxfId="905" priority="384" operator="equal">
      <formula>"AN"</formula>
    </cfRule>
    <cfRule type="cellIs" dxfId="904" priority="386" operator="equal">
      <formula>"AD"</formula>
    </cfRule>
    <cfRule type="cellIs" dxfId="903" priority="385" operator="equal">
      <formula>"FALTA"</formula>
    </cfRule>
    <cfRule type="cellIs" dxfId="902" priority="383" operator="equal">
      <formula>"AF"</formula>
    </cfRule>
    <cfRule type="cellIs" dxfId="901" priority="382" operator="equal">
      <formula>"D"</formula>
    </cfRule>
    <cfRule type="cellIs" dxfId="900" priority="381" operator="equal">
      <formula>"V"</formula>
    </cfRule>
  </conditionalFormatting>
  <conditionalFormatting sqref="M55:P55">
    <cfRule type="cellIs" dxfId="899" priority="69" operator="equal">
      <formula>"FALTA"</formula>
    </cfRule>
    <cfRule type="cellIs" dxfId="898" priority="68" operator="equal">
      <formula>"AN"</formula>
    </cfRule>
    <cfRule type="cellIs" dxfId="897" priority="67" operator="equal">
      <formula>"AF"</formula>
    </cfRule>
    <cfRule type="cellIs" dxfId="896" priority="66" operator="equal">
      <formula>"D"</formula>
    </cfRule>
    <cfRule type="cellIs" dxfId="895" priority="65" operator="equal">
      <formula>"V"</formula>
    </cfRule>
    <cfRule type="cellIs" dxfId="894" priority="70" operator="equal">
      <formula>"AD"</formula>
    </cfRule>
    <cfRule type="cellIs" dxfId="893" priority="64" operator="equal">
      <formula>"F"</formula>
    </cfRule>
    <cfRule type="cellIs" dxfId="892" priority="63" operator="equal">
      <formula>"DM"</formula>
    </cfRule>
  </conditionalFormatting>
  <conditionalFormatting sqref="P7 P11 P18 M19:P19 D68">
    <cfRule type="cellIs" dxfId="891" priority="597" operator="equal">
      <formula>"F"</formula>
    </cfRule>
    <cfRule type="cellIs" dxfId="890" priority="596" operator="equal">
      <formula>"DM"</formula>
    </cfRule>
    <cfRule type="cellIs" dxfId="889" priority="603" operator="equal">
      <formula>"AD"</formula>
    </cfRule>
    <cfRule type="cellIs" dxfId="888" priority="598" operator="equal">
      <formula>"V"</formula>
    </cfRule>
    <cfRule type="cellIs" dxfId="887" priority="599" operator="equal">
      <formula>"D"</formula>
    </cfRule>
    <cfRule type="cellIs" dxfId="886" priority="600" operator="equal">
      <formula>"AF"</formula>
    </cfRule>
    <cfRule type="cellIs" dxfId="885" priority="601" operator="equal">
      <formula>"AN"</formula>
    </cfRule>
    <cfRule type="cellIs" dxfId="884" priority="602" operator="equal">
      <formula>"FALTA"</formula>
    </cfRule>
  </conditionalFormatting>
  <conditionalFormatting sqref="P41">
    <cfRule type="cellIs" dxfId="883" priority="418" operator="equal">
      <formula>"AN"</formula>
    </cfRule>
    <cfRule type="cellIs" dxfId="882" priority="419" operator="equal">
      <formula>"FALTA"</formula>
    </cfRule>
    <cfRule type="cellIs" dxfId="881" priority="420" operator="equal">
      <formula>"AD"</formula>
    </cfRule>
    <cfRule type="cellIs" dxfId="880" priority="417" operator="equal">
      <formula>"AF"</formula>
    </cfRule>
    <cfRule type="cellIs" dxfId="879" priority="413" operator="equal">
      <formula>"DM"</formula>
    </cfRule>
    <cfRule type="cellIs" dxfId="878" priority="414" operator="equal">
      <formula>"F"</formula>
    </cfRule>
    <cfRule type="cellIs" dxfId="877" priority="415" operator="equal">
      <formula>"V"</formula>
    </cfRule>
    <cfRule type="cellIs" dxfId="876" priority="416" operator="equal">
      <formula>"D"</formula>
    </cfRule>
  </conditionalFormatting>
  <conditionalFormatting sqref="Q4:S5">
    <cfRule type="cellIs" dxfId="875" priority="539" operator="equal">
      <formula>"AD"</formula>
    </cfRule>
  </conditionalFormatting>
  <conditionalFormatting sqref="Q8:S14">
    <cfRule type="cellIs" dxfId="874" priority="230" operator="equal">
      <formula>"AD"</formula>
    </cfRule>
  </conditionalFormatting>
  <conditionalFormatting sqref="Q16:S23">
    <cfRule type="cellIs" dxfId="873" priority="225" operator="equal">
      <formula>"AD"</formula>
    </cfRule>
  </conditionalFormatting>
  <conditionalFormatting sqref="Q25:S28">
    <cfRule type="cellIs" dxfId="872" priority="222" operator="equal">
      <formula>"AD"</formula>
    </cfRule>
  </conditionalFormatting>
  <conditionalFormatting sqref="Q31:S38">
    <cfRule type="cellIs" dxfId="871" priority="522" operator="equal">
      <formula>"AD"</formula>
    </cfRule>
  </conditionalFormatting>
  <conditionalFormatting sqref="Q41:S41">
    <cfRule type="cellIs" dxfId="870" priority="412" operator="equal">
      <formula>"AD"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2"/>
  <sheetViews>
    <sheetView zoomScale="40" zoomScaleNormal="40" workbookViewId="0">
      <pane xSplit="9" ySplit="2" topLeftCell="J6" activePane="bottomRight" state="frozen"/>
      <selection pane="topRight" activeCell="J1" sqref="J1"/>
      <selection pane="bottomLeft" activeCell="A3" sqref="A3"/>
      <selection pane="bottomRight" activeCell="L27" sqref="L27"/>
    </sheetView>
  </sheetViews>
  <sheetFormatPr baseColWidth="10" defaultColWidth="34.33203125" defaultRowHeight="14.4" x14ac:dyDescent="0.3"/>
  <cols>
    <col min="1" max="1" width="4.109375" customWidth="1"/>
    <col min="2" max="2" width="13.44140625" style="43" customWidth="1"/>
    <col min="3" max="3" width="15.6640625" style="43" customWidth="1"/>
    <col min="4" max="4" width="17.5546875" style="45" customWidth="1"/>
    <col min="5" max="5" width="27" customWidth="1"/>
    <col min="6" max="6" width="44.88671875" bestFit="1" customWidth="1"/>
    <col min="7" max="7" width="16.33203125" style="45" customWidth="1"/>
    <col min="8" max="8" width="24.33203125" customWidth="1"/>
    <col min="9" max="9" width="28.5546875" customWidth="1"/>
    <col min="10" max="12" width="22.109375" bestFit="1" customWidth="1"/>
    <col min="13" max="14" width="15.33203125" customWidth="1"/>
    <col min="15" max="15" width="16.6640625" customWidth="1"/>
    <col min="16" max="16" width="20.88671875" customWidth="1"/>
    <col min="17" max="17" width="37.109375" customWidth="1"/>
    <col min="18" max="18" width="47.5546875" bestFit="1" customWidth="1"/>
    <col min="19" max="19" width="39.33203125" customWidth="1"/>
    <col min="20" max="20" width="33.5546875" customWidth="1"/>
  </cols>
  <sheetData>
    <row r="1" spans="1:20" ht="17.399999999999999" x14ac:dyDescent="0.3">
      <c r="A1" s="1"/>
      <c r="B1" s="1" t="s">
        <v>54</v>
      </c>
      <c r="C1" s="1" t="s">
        <v>19</v>
      </c>
      <c r="D1" s="17" t="s">
        <v>170</v>
      </c>
      <c r="E1" s="1"/>
      <c r="F1" s="1"/>
      <c r="G1" s="17"/>
      <c r="H1" s="17"/>
      <c r="I1" s="1"/>
      <c r="J1" s="18">
        <v>45138</v>
      </c>
      <c r="K1" s="18">
        <v>45139</v>
      </c>
      <c r="L1" s="18">
        <v>45140</v>
      </c>
      <c r="M1" s="18">
        <v>45141</v>
      </c>
      <c r="N1" s="18">
        <v>45142</v>
      </c>
      <c r="O1" s="18">
        <v>45143</v>
      </c>
      <c r="P1" s="19">
        <v>45144</v>
      </c>
      <c r="Q1" s="19"/>
      <c r="R1" s="19"/>
      <c r="S1" s="19"/>
    </row>
    <row r="2" spans="1:20" ht="22.8" x14ac:dyDescent="0.4">
      <c r="A2" s="20" t="s">
        <v>0</v>
      </c>
      <c r="B2" s="21" t="s">
        <v>1</v>
      </c>
      <c r="C2" s="21" t="s">
        <v>55</v>
      </c>
      <c r="D2" s="22" t="s">
        <v>5</v>
      </c>
      <c r="E2" s="22" t="s">
        <v>166</v>
      </c>
      <c r="F2" s="22" t="s">
        <v>56</v>
      </c>
      <c r="G2" s="22" t="s">
        <v>7</v>
      </c>
      <c r="H2" s="23" t="s">
        <v>9</v>
      </c>
      <c r="I2" s="22" t="s">
        <v>8</v>
      </c>
      <c r="J2" s="24" t="s">
        <v>171</v>
      </c>
      <c r="K2" s="24" t="s">
        <v>172</v>
      </c>
      <c r="L2" s="24" t="s">
        <v>173</v>
      </c>
      <c r="M2" s="24" t="s">
        <v>174</v>
      </c>
      <c r="N2" s="24" t="s">
        <v>175</v>
      </c>
      <c r="O2" s="24" t="s">
        <v>176</v>
      </c>
      <c r="P2" s="25" t="s">
        <v>177</v>
      </c>
      <c r="Q2" s="25" t="s">
        <v>49</v>
      </c>
      <c r="R2" s="25" t="s">
        <v>57</v>
      </c>
      <c r="S2" s="25" t="s">
        <v>58</v>
      </c>
      <c r="T2" s="26" t="s">
        <v>13</v>
      </c>
    </row>
    <row r="3" spans="1:20" ht="17.399999999999999" x14ac:dyDescent="0.3">
      <c r="A3" s="27">
        <v>1</v>
      </c>
      <c r="B3" s="28">
        <v>41768393</v>
      </c>
      <c r="C3" s="28" t="s">
        <v>60</v>
      </c>
      <c r="D3" s="29" t="s">
        <v>19</v>
      </c>
      <c r="E3" s="29" t="s">
        <v>167</v>
      </c>
      <c r="F3" s="30" t="s">
        <v>112</v>
      </c>
      <c r="G3" s="30" t="s">
        <v>43</v>
      </c>
      <c r="H3" s="29" t="s">
        <v>63</v>
      </c>
      <c r="I3" s="30" t="s">
        <v>89</v>
      </c>
      <c r="J3" s="6" t="s">
        <v>24</v>
      </c>
      <c r="K3" s="6" t="s">
        <v>24</v>
      </c>
      <c r="L3" s="6" t="s">
        <v>143</v>
      </c>
      <c r="M3" s="6" t="s">
        <v>24</v>
      </c>
      <c r="N3" s="6" t="s">
        <v>143</v>
      </c>
      <c r="O3" s="6" t="s">
        <v>143</v>
      </c>
      <c r="P3" s="6" t="s">
        <v>4</v>
      </c>
      <c r="Q3" s="34">
        <v>3</v>
      </c>
      <c r="R3" s="51"/>
      <c r="S3" s="36" t="s">
        <v>113</v>
      </c>
      <c r="T3" s="55">
        <f t="shared" ref="T3:T40" si="0">COUNTIFS(J3:O3,"FALTA")</f>
        <v>0</v>
      </c>
    </row>
    <row r="4" spans="1:20" ht="17.399999999999999" x14ac:dyDescent="0.3">
      <c r="A4" s="27">
        <v>2</v>
      </c>
      <c r="B4" s="28">
        <v>42779563</v>
      </c>
      <c r="C4" s="28" t="s">
        <v>60</v>
      </c>
      <c r="D4" s="29" t="s">
        <v>19</v>
      </c>
      <c r="E4" s="29" t="s">
        <v>167</v>
      </c>
      <c r="F4" s="30" t="s">
        <v>61</v>
      </c>
      <c r="G4" s="30" t="s">
        <v>62</v>
      </c>
      <c r="H4" s="29" t="s">
        <v>63</v>
      </c>
      <c r="I4" s="30" t="s">
        <v>64</v>
      </c>
      <c r="J4" s="6" t="s">
        <v>24</v>
      </c>
      <c r="K4" s="6" t="s">
        <v>24</v>
      </c>
      <c r="L4" s="6" t="s">
        <v>24</v>
      </c>
      <c r="M4" s="6" t="s">
        <v>24</v>
      </c>
      <c r="N4" s="6" t="s">
        <v>24</v>
      </c>
      <c r="O4" s="6" t="s">
        <v>24</v>
      </c>
      <c r="P4" s="6" t="s">
        <v>4</v>
      </c>
      <c r="Q4" s="31"/>
      <c r="R4" s="31"/>
      <c r="S4" s="32" t="s">
        <v>45</v>
      </c>
      <c r="T4" s="55">
        <f t="shared" si="0"/>
        <v>0</v>
      </c>
    </row>
    <row r="5" spans="1:20" ht="17.399999999999999" x14ac:dyDescent="0.3">
      <c r="A5" s="27">
        <v>3</v>
      </c>
      <c r="B5" s="28" t="s">
        <v>60</v>
      </c>
      <c r="C5" s="28" t="s">
        <v>72</v>
      </c>
      <c r="D5" s="29" t="s">
        <v>19</v>
      </c>
      <c r="E5" s="29" t="s">
        <v>167</v>
      </c>
      <c r="F5" s="30" t="s">
        <v>73</v>
      </c>
      <c r="G5" s="30" t="s">
        <v>43</v>
      </c>
      <c r="H5" s="29" t="s">
        <v>63</v>
      </c>
      <c r="I5" s="30" t="s">
        <v>74</v>
      </c>
      <c r="J5" s="6" t="s">
        <v>22</v>
      </c>
      <c r="K5" s="6" t="s">
        <v>25</v>
      </c>
      <c r="L5" s="6" t="s">
        <v>25</v>
      </c>
      <c r="M5" s="6" t="s">
        <v>25</v>
      </c>
      <c r="N5" s="6" t="s">
        <v>25</v>
      </c>
      <c r="O5" s="6" t="s">
        <v>25</v>
      </c>
      <c r="P5" s="6" t="s">
        <v>4</v>
      </c>
      <c r="Q5" s="31"/>
      <c r="R5" s="31"/>
      <c r="S5" s="32" t="s">
        <v>155</v>
      </c>
      <c r="T5" s="55">
        <f t="shared" si="0"/>
        <v>1</v>
      </c>
    </row>
    <row r="6" spans="1:20" ht="17.399999999999999" x14ac:dyDescent="0.3">
      <c r="A6" s="27">
        <v>4</v>
      </c>
      <c r="B6" s="28" t="s">
        <v>114</v>
      </c>
      <c r="C6" s="28" t="s">
        <v>60</v>
      </c>
      <c r="D6" s="29" t="s">
        <v>19</v>
      </c>
      <c r="E6" s="29" t="s">
        <v>167</v>
      </c>
      <c r="F6" s="30" t="s">
        <v>115</v>
      </c>
      <c r="G6" s="30" t="s">
        <v>43</v>
      </c>
      <c r="H6" s="29" t="s">
        <v>63</v>
      </c>
      <c r="I6" s="30" t="s">
        <v>116</v>
      </c>
      <c r="J6" s="6" t="s">
        <v>24</v>
      </c>
      <c r="K6" s="6" t="s">
        <v>24</v>
      </c>
      <c r="L6" s="6" t="s">
        <v>143</v>
      </c>
      <c r="M6" s="6" t="s">
        <v>24</v>
      </c>
      <c r="N6" s="6" t="s">
        <v>143</v>
      </c>
      <c r="O6" s="6" t="s">
        <v>143</v>
      </c>
      <c r="P6" s="6" t="s">
        <v>4</v>
      </c>
      <c r="Q6" s="34">
        <v>3</v>
      </c>
      <c r="R6" s="51"/>
      <c r="S6" s="36" t="s">
        <v>113</v>
      </c>
      <c r="T6" s="55">
        <f t="shared" si="0"/>
        <v>0</v>
      </c>
    </row>
    <row r="7" spans="1:20" ht="17.399999999999999" x14ac:dyDescent="0.3">
      <c r="A7" s="27">
        <v>5</v>
      </c>
      <c r="B7" s="28" t="s">
        <v>126</v>
      </c>
      <c r="C7" s="28" t="s">
        <v>60</v>
      </c>
      <c r="D7" s="29" t="s">
        <v>19</v>
      </c>
      <c r="E7" s="29" t="s">
        <v>167</v>
      </c>
      <c r="F7" s="30" t="s">
        <v>127</v>
      </c>
      <c r="G7" s="30" t="s">
        <v>43</v>
      </c>
      <c r="H7" s="29" t="s">
        <v>63</v>
      </c>
      <c r="I7" s="30" t="s">
        <v>64</v>
      </c>
      <c r="J7" s="6" t="s">
        <v>24</v>
      </c>
      <c r="K7" s="6" t="s">
        <v>24</v>
      </c>
      <c r="L7" s="6" t="s">
        <v>143</v>
      </c>
      <c r="M7" s="6" t="s">
        <v>24</v>
      </c>
      <c r="N7" s="6" t="s">
        <v>143</v>
      </c>
      <c r="O7" s="6" t="s">
        <v>143</v>
      </c>
      <c r="P7" s="6" t="s">
        <v>4</v>
      </c>
      <c r="Q7" s="34">
        <v>3</v>
      </c>
      <c r="R7" s="51"/>
      <c r="S7" s="36" t="s">
        <v>113</v>
      </c>
      <c r="T7" s="55">
        <f t="shared" si="0"/>
        <v>0</v>
      </c>
    </row>
    <row r="8" spans="1:20" ht="27.6" x14ac:dyDescent="0.3">
      <c r="A8" s="27">
        <v>6</v>
      </c>
      <c r="B8" s="12">
        <v>43438278</v>
      </c>
      <c r="C8" s="12" t="s">
        <v>60</v>
      </c>
      <c r="D8" s="13" t="s">
        <v>19</v>
      </c>
      <c r="E8" s="29" t="s">
        <v>167</v>
      </c>
      <c r="F8" s="14" t="s">
        <v>75</v>
      </c>
      <c r="G8" s="14" t="s">
        <v>43</v>
      </c>
      <c r="H8" s="13" t="s">
        <v>48</v>
      </c>
      <c r="I8" s="13" t="s">
        <v>3</v>
      </c>
      <c r="J8" s="6" t="s">
        <v>25</v>
      </c>
      <c r="K8" s="6" t="s">
        <v>25</v>
      </c>
      <c r="L8" s="6" t="s">
        <v>25</v>
      </c>
      <c r="M8" s="6" t="s">
        <v>25</v>
      </c>
      <c r="N8" s="6" t="s">
        <v>25</v>
      </c>
      <c r="O8" s="6" t="s">
        <v>25</v>
      </c>
      <c r="P8" s="6" t="s">
        <v>4</v>
      </c>
      <c r="Q8" s="31"/>
      <c r="R8" s="31"/>
      <c r="S8" s="32" t="s">
        <v>155</v>
      </c>
      <c r="T8" s="55">
        <f t="shared" si="0"/>
        <v>0</v>
      </c>
    </row>
    <row r="9" spans="1:20" ht="25.5" customHeight="1" x14ac:dyDescent="0.3">
      <c r="A9" s="27">
        <v>7</v>
      </c>
      <c r="B9" s="12">
        <v>19323400</v>
      </c>
      <c r="C9" s="12" t="s">
        <v>60</v>
      </c>
      <c r="D9" s="13" t="s">
        <v>19</v>
      </c>
      <c r="E9" s="29" t="s">
        <v>167</v>
      </c>
      <c r="F9" s="13" t="s">
        <v>98</v>
      </c>
      <c r="G9" s="13" t="s">
        <v>43</v>
      </c>
      <c r="H9" s="13" t="s">
        <v>63</v>
      </c>
      <c r="I9" s="13" t="s">
        <v>85</v>
      </c>
      <c r="J9" s="6" t="s">
        <v>25</v>
      </c>
      <c r="K9" s="6" t="s">
        <v>25</v>
      </c>
      <c r="L9" s="6" t="s">
        <v>25</v>
      </c>
      <c r="M9" s="6" t="s">
        <v>25</v>
      </c>
      <c r="N9" s="6" t="s">
        <v>25</v>
      </c>
      <c r="O9" s="6" t="s">
        <v>25</v>
      </c>
      <c r="P9" s="6" t="s">
        <v>4</v>
      </c>
      <c r="Q9" s="31"/>
      <c r="R9" s="31"/>
      <c r="S9" s="32" t="s">
        <v>99</v>
      </c>
      <c r="T9" s="55">
        <f t="shared" si="0"/>
        <v>0</v>
      </c>
    </row>
    <row r="10" spans="1:20" ht="17.399999999999999" x14ac:dyDescent="0.3">
      <c r="A10" s="27">
        <v>8</v>
      </c>
      <c r="B10" s="28" t="s">
        <v>100</v>
      </c>
      <c r="C10" s="28" t="s">
        <v>60</v>
      </c>
      <c r="D10" s="29" t="s">
        <v>19</v>
      </c>
      <c r="E10" s="29" t="s">
        <v>167</v>
      </c>
      <c r="F10" s="30" t="s">
        <v>101</v>
      </c>
      <c r="G10" s="30" t="s">
        <v>43</v>
      </c>
      <c r="H10" s="29" t="s">
        <v>63</v>
      </c>
      <c r="I10" s="30" t="s">
        <v>89</v>
      </c>
      <c r="J10" s="6" t="s">
        <v>25</v>
      </c>
      <c r="K10" s="6" t="s">
        <v>25</v>
      </c>
      <c r="L10" s="6" t="s">
        <v>25</v>
      </c>
      <c r="M10" s="6" t="s">
        <v>25</v>
      </c>
      <c r="N10" s="6" t="s">
        <v>25</v>
      </c>
      <c r="O10" s="6" t="s">
        <v>25</v>
      </c>
      <c r="P10" s="6" t="s">
        <v>4</v>
      </c>
      <c r="Q10" s="34"/>
      <c r="R10" s="51"/>
      <c r="S10" s="35" t="s">
        <v>99</v>
      </c>
      <c r="T10" s="55">
        <f t="shared" si="0"/>
        <v>0</v>
      </c>
    </row>
    <row r="11" spans="1:20" ht="17.399999999999999" x14ac:dyDescent="0.3">
      <c r="A11" s="27">
        <v>9</v>
      </c>
      <c r="B11" s="12" t="s">
        <v>79</v>
      </c>
      <c r="C11" s="12" t="s">
        <v>60</v>
      </c>
      <c r="D11" s="13" t="s">
        <v>19</v>
      </c>
      <c r="E11" s="29" t="s">
        <v>167</v>
      </c>
      <c r="F11" s="14" t="s">
        <v>80</v>
      </c>
      <c r="G11" s="14" t="s">
        <v>43</v>
      </c>
      <c r="H11" s="13" t="s">
        <v>63</v>
      </c>
      <c r="I11" s="13" t="s">
        <v>78</v>
      </c>
      <c r="J11" s="6" t="s">
        <v>25</v>
      </c>
      <c r="K11" s="6" t="s">
        <v>25</v>
      </c>
      <c r="L11" s="6" t="s">
        <v>25</v>
      </c>
      <c r="M11" s="6" t="s">
        <v>25</v>
      </c>
      <c r="N11" s="6" t="s">
        <v>25</v>
      </c>
      <c r="O11" s="6" t="s">
        <v>25</v>
      </c>
      <c r="P11" s="6" t="s">
        <v>4</v>
      </c>
      <c r="Q11" s="31"/>
      <c r="R11" s="31"/>
      <c r="S11" s="32" t="s">
        <v>155</v>
      </c>
      <c r="T11" s="55">
        <f t="shared" si="0"/>
        <v>0</v>
      </c>
    </row>
    <row r="12" spans="1:20" ht="17.399999999999999" x14ac:dyDescent="0.3">
      <c r="A12" s="27">
        <v>10</v>
      </c>
      <c r="B12" s="12">
        <v>75781652</v>
      </c>
      <c r="C12" s="12" t="s">
        <v>60</v>
      </c>
      <c r="D12" s="13" t="s">
        <v>19</v>
      </c>
      <c r="E12" s="29" t="s">
        <v>167</v>
      </c>
      <c r="F12" s="14" t="s">
        <v>81</v>
      </c>
      <c r="G12" s="14" t="s">
        <v>43</v>
      </c>
      <c r="H12" s="13" t="s">
        <v>63</v>
      </c>
      <c r="I12" s="13" t="s">
        <v>78</v>
      </c>
      <c r="J12" s="6" t="s">
        <v>25</v>
      </c>
      <c r="K12" s="6" t="s">
        <v>25</v>
      </c>
      <c r="L12" s="6" t="s">
        <v>25</v>
      </c>
      <c r="M12" s="6" t="s">
        <v>25</v>
      </c>
      <c r="N12" s="6" t="s">
        <v>25</v>
      </c>
      <c r="O12" s="6" t="s">
        <v>25</v>
      </c>
      <c r="P12" s="6" t="s">
        <v>4</v>
      </c>
      <c r="Q12" s="31"/>
      <c r="R12" s="31"/>
      <c r="S12" s="32" t="s">
        <v>155</v>
      </c>
      <c r="T12" s="55">
        <f t="shared" si="0"/>
        <v>0</v>
      </c>
    </row>
    <row r="13" spans="1:20" ht="17.399999999999999" x14ac:dyDescent="0.3">
      <c r="A13" s="27">
        <v>11</v>
      </c>
      <c r="B13" s="12" t="s">
        <v>128</v>
      </c>
      <c r="C13" s="12" t="s">
        <v>60</v>
      </c>
      <c r="D13" s="13" t="s">
        <v>19</v>
      </c>
      <c r="E13" s="29" t="s">
        <v>167</v>
      </c>
      <c r="F13" s="14" t="s">
        <v>129</v>
      </c>
      <c r="G13" s="14" t="s">
        <v>62</v>
      </c>
      <c r="H13" s="13" t="s">
        <v>63</v>
      </c>
      <c r="I13" s="13" t="s">
        <v>78</v>
      </c>
      <c r="J13" s="6" t="s">
        <v>24</v>
      </c>
      <c r="K13" s="6" t="s">
        <v>24</v>
      </c>
      <c r="L13" s="6" t="s">
        <v>24</v>
      </c>
      <c r="M13" s="6" t="s">
        <v>24</v>
      </c>
      <c r="N13" s="6" t="s">
        <v>24</v>
      </c>
      <c r="O13" s="6" t="s">
        <v>24</v>
      </c>
      <c r="P13" s="6" t="s">
        <v>4</v>
      </c>
      <c r="Q13" s="34"/>
      <c r="R13" s="51"/>
      <c r="S13" s="35" t="s">
        <v>45</v>
      </c>
      <c r="T13" s="55">
        <f t="shared" si="0"/>
        <v>0</v>
      </c>
    </row>
    <row r="14" spans="1:20" ht="17.399999999999999" x14ac:dyDescent="0.3">
      <c r="A14" s="27">
        <v>12</v>
      </c>
      <c r="B14" s="12">
        <v>20738659</v>
      </c>
      <c r="C14" s="12" t="s">
        <v>60</v>
      </c>
      <c r="D14" s="13" t="s">
        <v>19</v>
      </c>
      <c r="E14" s="29" t="s">
        <v>167</v>
      </c>
      <c r="F14" s="13" t="s">
        <v>117</v>
      </c>
      <c r="G14" s="13" t="s">
        <v>43</v>
      </c>
      <c r="H14" s="13" t="s">
        <v>63</v>
      </c>
      <c r="I14" s="13" t="s">
        <v>78</v>
      </c>
      <c r="J14" s="6" t="s">
        <v>24</v>
      </c>
      <c r="K14" s="6" t="s">
        <v>24</v>
      </c>
      <c r="L14" s="6" t="s">
        <v>143</v>
      </c>
      <c r="M14" s="6" t="s">
        <v>24</v>
      </c>
      <c r="N14" s="6" t="s">
        <v>143</v>
      </c>
      <c r="O14" s="6" t="s">
        <v>143</v>
      </c>
      <c r="P14" s="6" t="s">
        <v>4</v>
      </c>
      <c r="Q14" s="34">
        <v>3</v>
      </c>
      <c r="R14" s="51"/>
      <c r="S14" s="36" t="s">
        <v>113</v>
      </c>
      <c r="T14" s="55">
        <f t="shared" si="0"/>
        <v>0</v>
      </c>
    </row>
    <row r="15" spans="1:20" ht="17.399999999999999" x14ac:dyDescent="0.3">
      <c r="A15" s="27">
        <v>13</v>
      </c>
      <c r="B15" s="28">
        <v>45383357</v>
      </c>
      <c r="C15" s="28" t="s">
        <v>60</v>
      </c>
      <c r="D15" s="29" t="s">
        <v>19</v>
      </c>
      <c r="E15" s="29" t="s">
        <v>167</v>
      </c>
      <c r="F15" s="30" t="s">
        <v>65</v>
      </c>
      <c r="G15" s="30" t="s">
        <v>43</v>
      </c>
      <c r="H15" s="29" t="s">
        <v>63</v>
      </c>
      <c r="I15" s="30" t="s">
        <v>66</v>
      </c>
      <c r="J15" s="6" t="s">
        <v>24</v>
      </c>
      <c r="K15" s="6" t="s">
        <v>24</v>
      </c>
      <c r="L15" s="6" t="s">
        <v>143</v>
      </c>
      <c r="M15" s="6" t="s">
        <v>24</v>
      </c>
      <c r="N15" s="6" t="s">
        <v>24</v>
      </c>
      <c r="O15" s="6" t="s">
        <v>143</v>
      </c>
      <c r="P15" s="6" t="s">
        <v>4</v>
      </c>
      <c r="Q15" s="34">
        <v>2</v>
      </c>
      <c r="R15" s="51"/>
      <c r="S15" s="36" t="s">
        <v>113</v>
      </c>
      <c r="T15" s="55">
        <f t="shared" si="0"/>
        <v>0</v>
      </c>
    </row>
    <row r="16" spans="1:20" ht="17.399999999999999" x14ac:dyDescent="0.3">
      <c r="A16" s="27">
        <v>14</v>
      </c>
      <c r="B16" s="12">
        <v>10201427</v>
      </c>
      <c r="C16" s="12" t="s">
        <v>60</v>
      </c>
      <c r="D16" s="13" t="s">
        <v>19</v>
      </c>
      <c r="E16" s="29" t="s">
        <v>167</v>
      </c>
      <c r="F16" s="14" t="s">
        <v>82</v>
      </c>
      <c r="G16" s="14" t="s">
        <v>43</v>
      </c>
      <c r="H16" s="13" t="s">
        <v>63</v>
      </c>
      <c r="I16" s="13" t="s">
        <v>78</v>
      </c>
      <c r="J16" s="6" t="s">
        <v>25</v>
      </c>
      <c r="K16" s="6" t="s">
        <v>25</v>
      </c>
      <c r="L16" s="6" t="s">
        <v>25</v>
      </c>
      <c r="M16" s="6" t="s">
        <v>25</v>
      </c>
      <c r="N16" s="6" t="s">
        <v>25</v>
      </c>
      <c r="O16" s="6" t="s">
        <v>25</v>
      </c>
      <c r="P16" s="6" t="s">
        <v>4</v>
      </c>
      <c r="Q16" s="31"/>
      <c r="R16" s="31"/>
      <c r="S16" s="32" t="s">
        <v>155</v>
      </c>
      <c r="T16" s="55">
        <f t="shared" si="0"/>
        <v>0</v>
      </c>
    </row>
    <row r="17" spans="1:20" ht="27.6" x14ac:dyDescent="0.3">
      <c r="A17" s="27">
        <v>15</v>
      </c>
      <c r="B17" s="12" t="s">
        <v>60</v>
      </c>
      <c r="C17" s="12" t="s">
        <v>102</v>
      </c>
      <c r="D17" s="13" t="s">
        <v>19</v>
      </c>
      <c r="E17" s="29" t="s">
        <v>167</v>
      </c>
      <c r="F17" s="14" t="s">
        <v>103</v>
      </c>
      <c r="G17" s="14" t="s">
        <v>43</v>
      </c>
      <c r="H17" s="13" t="s">
        <v>48</v>
      </c>
      <c r="I17" s="13" t="s">
        <v>3</v>
      </c>
      <c r="J17" s="6" t="s">
        <v>24</v>
      </c>
      <c r="K17" s="6" t="s">
        <v>24</v>
      </c>
      <c r="L17" s="6" t="s">
        <v>143</v>
      </c>
      <c r="M17" s="6" t="s">
        <v>24</v>
      </c>
      <c r="N17" s="6" t="s">
        <v>143</v>
      </c>
      <c r="O17" s="6" t="s">
        <v>143</v>
      </c>
      <c r="P17" s="6" t="s">
        <v>4</v>
      </c>
      <c r="Q17" s="34">
        <v>3</v>
      </c>
      <c r="R17" s="51"/>
      <c r="S17" s="36" t="s">
        <v>113</v>
      </c>
      <c r="T17" s="55">
        <f t="shared" si="0"/>
        <v>0</v>
      </c>
    </row>
    <row r="18" spans="1:20" ht="17.399999999999999" x14ac:dyDescent="0.3">
      <c r="A18" s="27">
        <v>16</v>
      </c>
      <c r="B18" s="12">
        <v>43115158</v>
      </c>
      <c r="C18" s="12" t="s">
        <v>60</v>
      </c>
      <c r="D18" s="13" t="s">
        <v>19</v>
      </c>
      <c r="E18" s="29" t="s">
        <v>167</v>
      </c>
      <c r="F18" s="13" t="s">
        <v>130</v>
      </c>
      <c r="G18" s="13" t="s">
        <v>43</v>
      </c>
      <c r="H18" s="13" t="s">
        <v>63</v>
      </c>
      <c r="I18" s="13" t="s">
        <v>85</v>
      </c>
      <c r="J18" s="6" t="s">
        <v>25</v>
      </c>
      <c r="K18" s="6" t="s">
        <v>25</v>
      </c>
      <c r="L18" s="6" t="s">
        <v>25</v>
      </c>
      <c r="M18" s="6" t="s">
        <v>25</v>
      </c>
      <c r="N18" s="6" t="s">
        <v>25</v>
      </c>
      <c r="O18" s="6" t="s">
        <v>25</v>
      </c>
      <c r="P18" s="6" t="s">
        <v>4</v>
      </c>
      <c r="Q18" s="31"/>
      <c r="R18" s="31"/>
      <c r="S18" s="32" t="s">
        <v>99</v>
      </c>
      <c r="T18" s="55">
        <f t="shared" si="0"/>
        <v>0</v>
      </c>
    </row>
    <row r="19" spans="1:20" ht="17.399999999999999" x14ac:dyDescent="0.3">
      <c r="A19" s="27">
        <v>17</v>
      </c>
      <c r="B19" s="12">
        <v>46117320</v>
      </c>
      <c r="C19" s="12" t="s">
        <v>60</v>
      </c>
      <c r="D19" s="13" t="s">
        <v>19</v>
      </c>
      <c r="E19" s="29" t="s">
        <v>167</v>
      </c>
      <c r="F19" s="14" t="s">
        <v>83</v>
      </c>
      <c r="G19" s="14" t="s">
        <v>43</v>
      </c>
      <c r="H19" s="13" t="s">
        <v>63</v>
      </c>
      <c r="I19" s="13" t="s">
        <v>78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  <c r="O19" s="6" t="s">
        <v>25</v>
      </c>
      <c r="P19" s="6" t="s">
        <v>4</v>
      </c>
      <c r="Q19" s="31"/>
      <c r="R19" s="31"/>
      <c r="S19" s="32" t="s">
        <v>155</v>
      </c>
      <c r="T19" s="55">
        <f t="shared" si="0"/>
        <v>0</v>
      </c>
    </row>
    <row r="20" spans="1:20" ht="17.399999999999999" x14ac:dyDescent="0.3">
      <c r="A20" s="27">
        <v>18</v>
      </c>
      <c r="B20" s="28" t="s">
        <v>104</v>
      </c>
      <c r="C20" s="28" t="s">
        <v>60</v>
      </c>
      <c r="D20" s="29" t="s">
        <v>19</v>
      </c>
      <c r="E20" s="29" t="s">
        <v>167</v>
      </c>
      <c r="F20" s="30" t="s">
        <v>105</v>
      </c>
      <c r="G20" s="30" t="s">
        <v>43</v>
      </c>
      <c r="H20" s="29" t="s">
        <v>63</v>
      </c>
      <c r="I20" s="30" t="s">
        <v>89</v>
      </c>
      <c r="J20" s="6" t="s">
        <v>25</v>
      </c>
      <c r="K20" s="6" t="s">
        <v>25</v>
      </c>
      <c r="L20" s="6" t="s">
        <v>25</v>
      </c>
      <c r="M20" s="6" t="s">
        <v>25</v>
      </c>
      <c r="N20" s="6" t="s">
        <v>25</v>
      </c>
      <c r="O20" s="6" t="s">
        <v>25</v>
      </c>
      <c r="P20" s="6" t="s">
        <v>4</v>
      </c>
      <c r="Q20" s="34"/>
      <c r="R20" s="51"/>
      <c r="S20" s="35" t="s">
        <v>99</v>
      </c>
      <c r="T20" s="55">
        <f t="shared" si="0"/>
        <v>0</v>
      </c>
    </row>
    <row r="21" spans="1:20" ht="17.399999999999999" x14ac:dyDescent="0.3">
      <c r="A21" s="27">
        <v>19</v>
      </c>
      <c r="B21" s="12">
        <v>71028044</v>
      </c>
      <c r="C21" s="12" t="s">
        <v>60</v>
      </c>
      <c r="D21" s="13" t="s">
        <v>19</v>
      </c>
      <c r="E21" s="29" t="s">
        <v>167</v>
      </c>
      <c r="F21" s="14" t="s">
        <v>84</v>
      </c>
      <c r="G21" s="14" t="s">
        <v>43</v>
      </c>
      <c r="H21" s="13" t="s">
        <v>63</v>
      </c>
      <c r="I21" s="13" t="s">
        <v>85</v>
      </c>
      <c r="J21" s="6" t="s">
        <v>25</v>
      </c>
      <c r="K21" s="6" t="s">
        <v>25</v>
      </c>
      <c r="L21" s="6" t="s">
        <v>25</v>
      </c>
      <c r="M21" s="6" t="s">
        <v>25</v>
      </c>
      <c r="N21" s="6" t="s">
        <v>25</v>
      </c>
      <c r="O21" s="6" t="s">
        <v>25</v>
      </c>
      <c r="P21" s="6" t="s">
        <v>4</v>
      </c>
      <c r="Q21" s="31"/>
      <c r="R21" s="31"/>
      <c r="S21" s="32" t="s">
        <v>155</v>
      </c>
      <c r="T21" s="55">
        <f t="shared" si="0"/>
        <v>0</v>
      </c>
    </row>
    <row r="22" spans="1:20" ht="17.399999999999999" x14ac:dyDescent="0.3">
      <c r="A22" s="27">
        <v>20</v>
      </c>
      <c r="B22" s="12">
        <v>48043619</v>
      </c>
      <c r="C22" s="12" t="s">
        <v>60</v>
      </c>
      <c r="D22" s="13" t="s">
        <v>19</v>
      </c>
      <c r="E22" s="29" t="s">
        <v>167</v>
      </c>
      <c r="F22" s="14" t="s">
        <v>86</v>
      </c>
      <c r="G22" s="14" t="s">
        <v>43</v>
      </c>
      <c r="H22" s="13" t="s">
        <v>63</v>
      </c>
      <c r="I22" s="13" t="s">
        <v>85</v>
      </c>
      <c r="J22" s="6" t="s">
        <v>25</v>
      </c>
      <c r="K22" s="6" t="s">
        <v>25</v>
      </c>
      <c r="L22" s="6" t="s">
        <v>25</v>
      </c>
      <c r="M22" s="6" t="s">
        <v>25</v>
      </c>
      <c r="N22" s="6" t="s">
        <v>25</v>
      </c>
      <c r="O22" s="6" t="s">
        <v>25</v>
      </c>
      <c r="P22" s="6" t="s">
        <v>4</v>
      </c>
      <c r="Q22" s="31"/>
      <c r="R22" s="31"/>
      <c r="S22" s="32" t="s">
        <v>99</v>
      </c>
      <c r="T22" s="55">
        <f t="shared" si="0"/>
        <v>0</v>
      </c>
    </row>
    <row r="23" spans="1:20" ht="17.399999999999999" x14ac:dyDescent="0.3">
      <c r="A23" s="27">
        <v>21</v>
      </c>
      <c r="B23" s="28">
        <v>71028046</v>
      </c>
      <c r="C23" s="28" t="s">
        <v>60</v>
      </c>
      <c r="D23" s="29" t="s">
        <v>19</v>
      </c>
      <c r="E23" s="29" t="s">
        <v>167</v>
      </c>
      <c r="F23" s="30" t="s">
        <v>67</v>
      </c>
      <c r="G23" s="30" t="s">
        <v>43</v>
      </c>
      <c r="H23" s="29" t="s">
        <v>63</v>
      </c>
      <c r="I23" s="30" t="s">
        <v>66</v>
      </c>
      <c r="J23" s="6" t="s">
        <v>24</v>
      </c>
      <c r="K23" s="6" t="s">
        <v>24</v>
      </c>
      <c r="L23" s="6" t="s">
        <v>22</v>
      </c>
      <c r="M23" s="6" t="s">
        <v>24</v>
      </c>
      <c r="N23" s="6" t="s">
        <v>22</v>
      </c>
      <c r="O23" s="6" t="s">
        <v>22</v>
      </c>
      <c r="P23" s="6" t="s">
        <v>4</v>
      </c>
      <c r="Q23" s="34"/>
      <c r="R23" s="51"/>
      <c r="S23" s="35" t="s">
        <v>113</v>
      </c>
      <c r="T23" s="55">
        <f t="shared" si="0"/>
        <v>3</v>
      </c>
    </row>
    <row r="24" spans="1:20" ht="17.399999999999999" x14ac:dyDescent="0.3">
      <c r="A24" s="27">
        <v>22</v>
      </c>
      <c r="B24" s="28" t="s">
        <v>60</v>
      </c>
      <c r="C24" s="28" t="s">
        <v>87</v>
      </c>
      <c r="D24" s="29" t="s">
        <v>19</v>
      </c>
      <c r="E24" s="29" t="s">
        <v>167</v>
      </c>
      <c r="F24" s="30" t="s">
        <v>88</v>
      </c>
      <c r="G24" s="30" t="s">
        <v>43</v>
      </c>
      <c r="H24" s="29" t="s">
        <v>63</v>
      </c>
      <c r="I24" s="30" t="s">
        <v>89</v>
      </c>
      <c r="J24" s="6" t="s">
        <v>25</v>
      </c>
      <c r="K24" s="6" t="s">
        <v>25</v>
      </c>
      <c r="L24" s="6" t="s">
        <v>25</v>
      </c>
      <c r="M24" s="6" t="s">
        <v>25</v>
      </c>
      <c r="N24" s="6" t="s">
        <v>25</v>
      </c>
      <c r="O24" s="6" t="s">
        <v>25</v>
      </c>
      <c r="P24" s="6" t="s">
        <v>4</v>
      </c>
      <c r="Q24" s="31"/>
      <c r="R24" s="31"/>
      <c r="S24" s="32" t="s">
        <v>155</v>
      </c>
      <c r="T24" s="55">
        <f t="shared" si="0"/>
        <v>0</v>
      </c>
    </row>
    <row r="25" spans="1:20" ht="17.399999999999999" x14ac:dyDescent="0.3">
      <c r="A25" s="27">
        <v>23</v>
      </c>
      <c r="B25" s="12" t="s">
        <v>90</v>
      </c>
      <c r="C25" s="12" t="s">
        <v>60</v>
      </c>
      <c r="D25" s="13" t="s">
        <v>19</v>
      </c>
      <c r="E25" s="29" t="s">
        <v>167</v>
      </c>
      <c r="F25" s="13" t="s">
        <v>91</v>
      </c>
      <c r="G25" s="13" t="s">
        <v>43</v>
      </c>
      <c r="H25" s="13" t="s">
        <v>63</v>
      </c>
      <c r="I25" s="13" t="s">
        <v>78</v>
      </c>
      <c r="J25" s="6" t="s">
        <v>25</v>
      </c>
      <c r="K25" s="6" t="s">
        <v>25</v>
      </c>
      <c r="L25" s="6" t="s">
        <v>25</v>
      </c>
      <c r="M25" s="6" t="s">
        <v>25</v>
      </c>
      <c r="N25" s="6" t="s">
        <v>25</v>
      </c>
      <c r="O25" s="6" t="s">
        <v>25</v>
      </c>
      <c r="P25" s="6" t="s">
        <v>4</v>
      </c>
      <c r="Q25" s="31"/>
      <c r="R25" s="31"/>
      <c r="S25" s="32" t="s">
        <v>155</v>
      </c>
      <c r="T25" s="55">
        <f t="shared" si="0"/>
        <v>0</v>
      </c>
    </row>
    <row r="26" spans="1:20" ht="17.399999999999999" x14ac:dyDescent="0.3">
      <c r="A26" s="27">
        <v>24</v>
      </c>
      <c r="B26" s="12">
        <v>62586790</v>
      </c>
      <c r="C26" s="12" t="s">
        <v>60</v>
      </c>
      <c r="D26" s="13" t="s">
        <v>19</v>
      </c>
      <c r="E26" s="29" t="s">
        <v>167</v>
      </c>
      <c r="F26" s="13" t="s">
        <v>106</v>
      </c>
      <c r="G26" s="13" t="s">
        <v>43</v>
      </c>
      <c r="H26" s="13" t="s">
        <v>63</v>
      </c>
      <c r="I26" s="13" t="s">
        <v>85</v>
      </c>
      <c r="J26" s="6" t="s">
        <v>25</v>
      </c>
      <c r="K26" s="6" t="s">
        <v>25</v>
      </c>
      <c r="L26" s="6" t="s">
        <v>25</v>
      </c>
      <c r="M26" s="6" t="s">
        <v>25</v>
      </c>
      <c r="N26" s="6" t="s">
        <v>25</v>
      </c>
      <c r="O26" s="6" t="s">
        <v>25</v>
      </c>
      <c r="P26" s="6" t="s">
        <v>4</v>
      </c>
      <c r="Q26" s="34"/>
      <c r="R26" s="51"/>
      <c r="S26" s="35" t="s">
        <v>99</v>
      </c>
      <c r="T26" s="55">
        <f t="shared" si="0"/>
        <v>0</v>
      </c>
    </row>
    <row r="27" spans="1:20" ht="28.8" x14ac:dyDescent="0.3">
      <c r="A27" s="27">
        <v>25</v>
      </c>
      <c r="B27" s="28">
        <v>40905892</v>
      </c>
      <c r="C27" s="28" t="s">
        <v>60</v>
      </c>
      <c r="D27" s="13" t="s">
        <v>19</v>
      </c>
      <c r="E27" s="29" t="s">
        <v>167</v>
      </c>
      <c r="F27" s="30" t="s">
        <v>92</v>
      </c>
      <c r="G27" s="30" t="s">
        <v>43</v>
      </c>
      <c r="H27" s="29" t="s">
        <v>48</v>
      </c>
      <c r="I27" s="30" t="s">
        <v>93</v>
      </c>
      <c r="J27" s="6" t="s">
        <v>24</v>
      </c>
      <c r="K27" s="6" t="s">
        <v>24</v>
      </c>
      <c r="L27" s="6" t="s">
        <v>143</v>
      </c>
      <c r="M27" s="6" t="s">
        <v>24</v>
      </c>
      <c r="N27" s="6" t="s">
        <v>143</v>
      </c>
      <c r="O27" s="6" t="s">
        <v>22</v>
      </c>
      <c r="P27" s="6" t="s">
        <v>4</v>
      </c>
      <c r="Q27" s="34">
        <v>2</v>
      </c>
      <c r="R27" s="51"/>
      <c r="S27" s="36" t="s">
        <v>113</v>
      </c>
      <c r="T27" s="55">
        <f t="shared" si="0"/>
        <v>1</v>
      </c>
    </row>
    <row r="28" spans="1:20" ht="17.399999999999999" x14ac:dyDescent="0.3">
      <c r="A28" s="27">
        <v>26</v>
      </c>
      <c r="B28" s="12">
        <v>42108766</v>
      </c>
      <c r="C28" s="12" t="s">
        <v>60</v>
      </c>
      <c r="D28" s="13" t="s">
        <v>19</v>
      </c>
      <c r="E28" s="29" t="s">
        <v>167</v>
      </c>
      <c r="F28" s="13" t="s">
        <v>131</v>
      </c>
      <c r="G28" s="13" t="s">
        <v>43</v>
      </c>
      <c r="H28" s="13" t="s">
        <v>63</v>
      </c>
      <c r="I28" s="13" t="s">
        <v>78</v>
      </c>
      <c r="J28" s="6" t="s">
        <v>25</v>
      </c>
      <c r="K28" s="6" t="s">
        <v>25</v>
      </c>
      <c r="L28" s="6" t="s">
        <v>25</v>
      </c>
      <c r="M28" s="6" t="s">
        <v>25</v>
      </c>
      <c r="N28" s="6" t="s">
        <v>25</v>
      </c>
      <c r="O28" s="6" t="s">
        <v>25</v>
      </c>
      <c r="P28" s="6" t="s">
        <v>4</v>
      </c>
      <c r="Q28" s="34"/>
      <c r="R28" s="51"/>
      <c r="S28" s="36" t="s">
        <v>99</v>
      </c>
      <c r="T28" s="55">
        <f t="shared" si="0"/>
        <v>0</v>
      </c>
    </row>
    <row r="29" spans="1:20" ht="17.399999999999999" x14ac:dyDescent="0.3">
      <c r="A29" s="27">
        <v>27</v>
      </c>
      <c r="B29" s="12" t="s">
        <v>60</v>
      </c>
      <c r="C29" s="12" t="s">
        <v>118</v>
      </c>
      <c r="D29" s="13" t="s">
        <v>19</v>
      </c>
      <c r="E29" s="29" t="s">
        <v>167</v>
      </c>
      <c r="F29" s="14" t="s">
        <v>119</v>
      </c>
      <c r="G29" s="14" t="s">
        <v>43</v>
      </c>
      <c r="H29" s="13" t="s">
        <v>63</v>
      </c>
      <c r="I29" s="13" t="s">
        <v>78</v>
      </c>
      <c r="J29" s="6" t="s">
        <v>24</v>
      </c>
      <c r="K29" s="6" t="s">
        <v>24</v>
      </c>
      <c r="L29" s="6" t="s">
        <v>143</v>
      </c>
      <c r="M29" s="6" t="s">
        <v>24</v>
      </c>
      <c r="N29" s="6" t="s">
        <v>143</v>
      </c>
      <c r="O29" s="6" t="s">
        <v>143</v>
      </c>
      <c r="P29" s="6" t="s">
        <v>4</v>
      </c>
      <c r="Q29" s="34">
        <v>3</v>
      </c>
      <c r="R29" s="51"/>
      <c r="S29" s="36" t="s">
        <v>113</v>
      </c>
      <c r="T29" s="55">
        <f t="shared" si="0"/>
        <v>0</v>
      </c>
    </row>
    <row r="30" spans="1:20" ht="17.399999999999999" x14ac:dyDescent="0.3">
      <c r="A30" s="27">
        <v>28</v>
      </c>
      <c r="B30" s="28" t="s">
        <v>94</v>
      </c>
      <c r="C30" s="28" t="s">
        <v>60</v>
      </c>
      <c r="D30" s="29" t="s">
        <v>19</v>
      </c>
      <c r="E30" s="29" t="s">
        <v>167</v>
      </c>
      <c r="F30" s="30" t="s">
        <v>95</v>
      </c>
      <c r="G30" s="30" t="s">
        <v>43</v>
      </c>
      <c r="H30" s="29" t="s">
        <v>63</v>
      </c>
      <c r="I30" s="30" t="s">
        <v>74</v>
      </c>
      <c r="J30" s="6" t="s">
        <v>25</v>
      </c>
      <c r="K30" s="6" t="s">
        <v>25</v>
      </c>
      <c r="L30" s="6" t="s">
        <v>25</v>
      </c>
      <c r="M30" s="6" t="s">
        <v>25</v>
      </c>
      <c r="N30" s="6" t="s">
        <v>25</v>
      </c>
      <c r="O30" s="6" t="s">
        <v>25</v>
      </c>
      <c r="P30" s="6" t="s">
        <v>4</v>
      </c>
      <c r="Q30" s="31"/>
      <c r="R30" s="31"/>
      <c r="S30" s="32" t="s">
        <v>155</v>
      </c>
      <c r="T30" s="55">
        <f t="shared" si="0"/>
        <v>0</v>
      </c>
    </row>
    <row r="31" spans="1:20" ht="27.6" x14ac:dyDescent="0.3">
      <c r="A31" s="27">
        <v>29</v>
      </c>
      <c r="B31" s="12">
        <v>45363476</v>
      </c>
      <c r="C31" s="12" t="s">
        <v>60</v>
      </c>
      <c r="D31" s="13" t="s">
        <v>19</v>
      </c>
      <c r="E31" s="29" t="s">
        <v>167</v>
      </c>
      <c r="F31" s="13" t="s">
        <v>107</v>
      </c>
      <c r="G31" s="13" t="s">
        <v>43</v>
      </c>
      <c r="H31" s="13" t="s">
        <v>48</v>
      </c>
      <c r="I31" s="13" t="s">
        <v>38</v>
      </c>
      <c r="J31" s="6" t="s">
        <v>24</v>
      </c>
      <c r="K31" s="6" t="s">
        <v>24</v>
      </c>
      <c r="L31" s="6" t="s">
        <v>143</v>
      </c>
      <c r="M31" s="6" t="s">
        <v>24</v>
      </c>
      <c r="N31" s="6" t="s">
        <v>143</v>
      </c>
      <c r="O31" s="6" t="s">
        <v>143</v>
      </c>
      <c r="P31" s="6" t="s">
        <v>4</v>
      </c>
      <c r="Q31" s="34">
        <v>3</v>
      </c>
      <c r="R31" s="51"/>
      <c r="S31" s="36" t="s">
        <v>113</v>
      </c>
      <c r="T31" s="55">
        <f t="shared" si="0"/>
        <v>0</v>
      </c>
    </row>
    <row r="32" spans="1:20" ht="25.5" customHeight="1" x14ac:dyDescent="0.3">
      <c r="A32" s="27">
        <v>30</v>
      </c>
      <c r="B32" s="12">
        <v>41182799</v>
      </c>
      <c r="C32" s="12" t="s">
        <v>60</v>
      </c>
      <c r="D32" s="13" t="s">
        <v>19</v>
      </c>
      <c r="E32" s="29" t="s">
        <v>167</v>
      </c>
      <c r="F32" s="13" t="s">
        <v>96</v>
      </c>
      <c r="G32" s="13" t="s">
        <v>43</v>
      </c>
      <c r="H32" s="13" t="s">
        <v>63</v>
      </c>
      <c r="I32" s="13" t="s">
        <v>85</v>
      </c>
      <c r="J32" s="6" t="s">
        <v>25</v>
      </c>
      <c r="K32" s="6" t="s">
        <v>25</v>
      </c>
      <c r="L32" s="6" t="s">
        <v>25</v>
      </c>
      <c r="M32" s="6" t="s">
        <v>25</v>
      </c>
      <c r="N32" s="6" t="s">
        <v>25</v>
      </c>
      <c r="O32" s="6" t="s">
        <v>25</v>
      </c>
      <c r="P32" s="6" t="s">
        <v>4</v>
      </c>
      <c r="Q32" s="31"/>
      <c r="R32" s="31"/>
      <c r="S32" s="32" t="s">
        <v>155</v>
      </c>
      <c r="T32" s="55">
        <f t="shared" si="0"/>
        <v>0</v>
      </c>
    </row>
    <row r="33" spans="1:20" ht="17.399999999999999" x14ac:dyDescent="0.3">
      <c r="A33" s="27">
        <v>31</v>
      </c>
      <c r="B33" s="28">
        <v>43220873</v>
      </c>
      <c r="C33" s="28" t="s">
        <v>60</v>
      </c>
      <c r="D33" s="29" t="s">
        <v>19</v>
      </c>
      <c r="E33" s="29" t="s">
        <v>167</v>
      </c>
      <c r="F33" s="30" t="s">
        <v>97</v>
      </c>
      <c r="G33" s="30" t="s">
        <v>43</v>
      </c>
      <c r="H33" s="29" t="s">
        <v>63</v>
      </c>
      <c r="I33" s="30" t="s">
        <v>89</v>
      </c>
      <c r="J33" s="6" t="s">
        <v>25</v>
      </c>
      <c r="K33" s="6" t="s">
        <v>25</v>
      </c>
      <c r="L33" s="6" t="s">
        <v>25</v>
      </c>
      <c r="M33" s="6" t="s">
        <v>25</v>
      </c>
      <c r="N33" s="6" t="s">
        <v>25</v>
      </c>
      <c r="O33" s="6" t="s">
        <v>25</v>
      </c>
      <c r="P33" s="6" t="s">
        <v>4</v>
      </c>
      <c r="Q33" s="31"/>
      <c r="R33" s="31"/>
      <c r="S33" s="32" t="s">
        <v>155</v>
      </c>
      <c r="T33" s="55">
        <f t="shared" si="0"/>
        <v>0</v>
      </c>
    </row>
    <row r="34" spans="1:20" ht="27.6" x14ac:dyDescent="0.3">
      <c r="A34" s="27">
        <v>32</v>
      </c>
      <c r="B34" s="12" t="s">
        <v>60</v>
      </c>
      <c r="C34" s="12" t="s">
        <v>108</v>
      </c>
      <c r="D34" s="13" t="s">
        <v>19</v>
      </c>
      <c r="E34" s="29" t="s">
        <v>167</v>
      </c>
      <c r="F34" s="14" t="s">
        <v>109</v>
      </c>
      <c r="G34" s="14" t="s">
        <v>43</v>
      </c>
      <c r="H34" s="13" t="s">
        <v>48</v>
      </c>
      <c r="I34" s="13" t="s">
        <v>93</v>
      </c>
      <c r="J34" s="6" t="s">
        <v>25</v>
      </c>
      <c r="K34" s="6" t="s">
        <v>25</v>
      </c>
      <c r="L34" s="6" t="s">
        <v>25</v>
      </c>
      <c r="M34" s="6" t="s">
        <v>25</v>
      </c>
      <c r="N34" s="6" t="s">
        <v>25</v>
      </c>
      <c r="O34" s="6" t="s">
        <v>25</v>
      </c>
      <c r="P34" s="6" t="s">
        <v>4</v>
      </c>
      <c r="Q34" s="34"/>
      <c r="R34" s="51"/>
      <c r="S34" s="35" t="s">
        <v>99</v>
      </c>
      <c r="T34" s="55">
        <f t="shared" si="0"/>
        <v>0</v>
      </c>
    </row>
    <row r="35" spans="1:20" ht="17.399999999999999" x14ac:dyDescent="0.3">
      <c r="A35" s="27">
        <v>33</v>
      </c>
      <c r="B35" s="28">
        <v>41713025</v>
      </c>
      <c r="C35" s="28" t="s">
        <v>60</v>
      </c>
      <c r="D35" s="29" t="s">
        <v>19</v>
      </c>
      <c r="E35" s="29" t="s">
        <v>167</v>
      </c>
      <c r="F35" s="30" t="s">
        <v>68</v>
      </c>
      <c r="G35" s="30" t="s">
        <v>62</v>
      </c>
      <c r="H35" s="29" t="s">
        <v>63</v>
      </c>
      <c r="I35" s="30" t="s">
        <v>66</v>
      </c>
      <c r="J35" s="6" t="s">
        <v>24</v>
      </c>
      <c r="K35" s="6" t="s">
        <v>24</v>
      </c>
      <c r="L35" s="6" t="s">
        <v>143</v>
      </c>
      <c r="M35" s="6" t="s">
        <v>24</v>
      </c>
      <c r="N35" s="6" t="s">
        <v>24</v>
      </c>
      <c r="O35" s="6" t="s">
        <v>143</v>
      </c>
      <c r="P35" s="6" t="s">
        <v>4</v>
      </c>
      <c r="Q35" s="34">
        <v>2</v>
      </c>
      <c r="R35" s="51"/>
      <c r="S35" s="36" t="s">
        <v>113</v>
      </c>
      <c r="T35" s="55">
        <f t="shared" si="0"/>
        <v>0</v>
      </c>
    </row>
    <row r="36" spans="1:20" ht="17.399999999999999" x14ac:dyDescent="0.3">
      <c r="A36" s="27">
        <v>34</v>
      </c>
      <c r="B36" s="28">
        <v>41353839</v>
      </c>
      <c r="C36" s="28" t="s">
        <v>60</v>
      </c>
      <c r="D36" s="29" t="s">
        <v>19</v>
      </c>
      <c r="E36" s="29" t="s">
        <v>167</v>
      </c>
      <c r="F36" s="30" t="s">
        <v>69</v>
      </c>
      <c r="G36" s="30" t="s">
        <v>62</v>
      </c>
      <c r="H36" s="29" t="s">
        <v>63</v>
      </c>
      <c r="I36" s="30" t="s">
        <v>66</v>
      </c>
      <c r="J36" s="6" t="s">
        <v>24</v>
      </c>
      <c r="K36" s="6" t="s">
        <v>24</v>
      </c>
      <c r="L36" s="6" t="s">
        <v>143</v>
      </c>
      <c r="M36" s="6" t="s">
        <v>24</v>
      </c>
      <c r="N36" s="6" t="s">
        <v>24</v>
      </c>
      <c r="O36" s="6" t="s">
        <v>143</v>
      </c>
      <c r="P36" s="6" t="s">
        <v>4</v>
      </c>
      <c r="Q36" s="34">
        <v>2</v>
      </c>
      <c r="R36" s="51"/>
      <c r="S36" s="36" t="s">
        <v>113</v>
      </c>
      <c r="T36" s="55">
        <f t="shared" si="0"/>
        <v>0</v>
      </c>
    </row>
    <row r="37" spans="1:20" ht="17.399999999999999" x14ac:dyDescent="0.3">
      <c r="A37" s="27">
        <v>35</v>
      </c>
      <c r="B37" s="12">
        <v>75429200</v>
      </c>
      <c r="C37" s="12" t="s">
        <v>60</v>
      </c>
      <c r="D37" s="13" t="s">
        <v>19</v>
      </c>
      <c r="E37" s="29" t="s">
        <v>167</v>
      </c>
      <c r="F37" s="14" t="s">
        <v>123</v>
      </c>
      <c r="G37" s="14" t="s">
        <v>62</v>
      </c>
      <c r="H37" s="13" t="s">
        <v>63</v>
      </c>
      <c r="I37" s="13" t="s">
        <v>78</v>
      </c>
      <c r="J37" s="6" t="s">
        <v>24</v>
      </c>
      <c r="K37" s="6" t="s">
        <v>24</v>
      </c>
      <c r="L37" s="6" t="s">
        <v>24</v>
      </c>
      <c r="M37" s="6" t="s">
        <v>24</v>
      </c>
      <c r="N37" s="6" t="s">
        <v>24</v>
      </c>
      <c r="O37" s="6" t="s">
        <v>24</v>
      </c>
      <c r="P37" s="6" t="s">
        <v>4</v>
      </c>
      <c r="Q37" s="34"/>
      <c r="R37" s="51"/>
      <c r="S37" s="35" t="s">
        <v>45</v>
      </c>
      <c r="T37" s="55">
        <f t="shared" si="0"/>
        <v>0</v>
      </c>
    </row>
    <row r="38" spans="1:20" ht="17.399999999999999" x14ac:dyDescent="0.3">
      <c r="A38" s="27">
        <v>36</v>
      </c>
      <c r="B38" s="12" t="s">
        <v>124</v>
      </c>
      <c r="C38" s="12" t="s">
        <v>60</v>
      </c>
      <c r="D38" s="13" t="s">
        <v>19</v>
      </c>
      <c r="E38" s="29" t="s">
        <v>167</v>
      </c>
      <c r="F38" s="14" t="s">
        <v>125</v>
      </c>
      <c r="G38" s="14" t="s">
        <v>43</v>
      </c>
      <c r="H38" s="13" t="s">
        <v>63</v>
      </c>
      <c r="I38" s="13" t="s">
        <v>64</v>
      </c>
      <c r="J38" s="6" t="s">
        <v>24</v>
      </c>
      <c r="K38" s="6" t="s">
        <v>24</v>
      </c>
      <c r="L38" s="6" t="s">
        <v>143</v>
      </c>
      <c r="M38" s="6" t="s">
        <v>24</v>
      </c>
      <c r="N38" s="6" t="s">
        <v>143</v>
      </c>
      <c r="O38" s="6" t="s">
        <v>143</v>
      </c>
      <c r="P38" s="6" t="s">
        <v>4</v>
      </c>
      <c r="Q38" s="34">
        <v>3</v>
      </c>
      <c r="R38" s="51"/>
      <c r="S38" s="36" t="s">
        <v>113</v>
      </c>
      <c r="T38" s="55">
        <f t="shared" si="0"/>
        <v>0</v>
      </c>
    </row>
    <row r="39" spans="1:20" ht="17.399999999999999" x14ac:dyDescent="0.3">
      <c r="A39" s="27">
        <v>37</v>
      </c>
      <c r="B39" s="28" t="s">
        <v>132</v>
      </c>
      <c r="C39" s="28" t="s">
        <v>60</v>
      </c>
      <c r="D39" s="13" t="s">
        <v>19</v>
      </c>
      <c r="E39" s="29" t="s">
        <v>167</v>
      </c>
      <c r="F39" s="30" t="s">
        <v>133</v>
      </c>
      <c r="G39" s="30" t="s">
        <v>43</v>
      </c>
      <c r="H39" s="29" t="s">
        <v>63</v>
      </c>
      <c r="I39" s="30" t="s">
        <v>64</v>
      </c>
      <c r="J39" s="6" t="s">
        <v>24</v>
      </c>
      <c r="K39" s="6" t="s">
        <v>24</v>
      </c>
      <c r="L39" s="6" t="s">
        <v>143</v>
      </c>
      <c r="M39" s="6" t="s">
        <v>24</v>
      </c>
      <c r="N39" s="6" t="s">
        <v>143</v>
      </c>
      <c r="O39" s="6" t="s">
        <v>143</v>
      </c>
      <c r="P39" s="6" t="s">
        <v>4</v>
      </c>
      <c r="Q39" s="34">
        <v>3</v>
      </c>
      <c r="R39" s="51"/>
      <c r="S39" s="36" t="s">
        <v>113</v>
      </c>
      <c r="T39" s="55">
        <f t="shared" si="0"/>
        <v>0</v>
      </c>
    </row>
    <row r="40" spans="1:20" ht="17.399999999999999" x14ac:dyDescent="0.3">
      <c r="A40" s="27">
        <v>38</v>
      </c>
      <c r="B40" s="28" t="s">
        <v>110</v>
      </c>
      <c r="C40" s="28" t="s">
        <v>60</v>
      </c>
      <c r="D40" s="29" t="s">
        <v>19</v>
      </c>
      <c r="E40" s="29" t="s">
        <v>167</v>
      </c>
      <c r="F40" s="30" t="s">
        <v>111</v>
      </c>
      <c r="G40" s="30" t="s">
        <v>43</v>
      </c>
      <c r="H40" s="29" t="s">
        <v>63</v>
      </c>
      <c r="I40" s="30" t="s">
        <v>89</v>
      </c>
      <c r="J40" s="6" t="s">
        <v>25</v>
      </c>
      <c r="K40" s="6" t="s">
        <v>25</v>
      </c>
      <c r="L40" s="6" t="s">
        <v>25</v>
      </c>
      <c r="M40" s="6" t="s">
        <v>25</v>
      </c>
      <c r="N40" s="6" t="s">
        <v>25</v>
      </c>
      <c r="O40" s="6" t="s">
        <v>25</v>
      </c>
      <c r="P40" s="6" t="s">
        <v>4</v>
      </c>
      <c r="Q40" s="34"/>
      <c r="R40" s="51"/>
      <c r="S40" s="35" t="s">
        <v>99</v>
      </c>
      <c r="T40" s="55">
        <f t="shared" si="0"/>
        <v>0</v>
      </c>
    </row>
    <row r="44" spans="1:20" ht="17.399999999999999" x14ac:dyDescent="0.3">
      <c r="A44" s="1"/>
      <c r="B44" s="1" t="s">
        <v>54</v>
      </c>
      <c r="C44" s="1" t="s">
        <v>144</v>
      </c>
      <c r="D44" s="17" t="s">
        <v>198</v>
      </c>
      <c r="E44" s="1" t="s">
        <v>158</v>
      </c>
      <c r="F44" s="1"/>
      <c r="G44" s="17"/>
      <c r="H44" s="17"/>
      <c r="I44" s="1"/>
      <c r="J44" s="18">
        <v>45138</v>
      </c>
      <c r="K44" s="18">
        <v>45139</v>
      </c>
      <c r="L44" s="18">
        <v>45140</v>
      </c>
      <c r="M44" s="18">
        <v>45141</v>
      </c>
      <c r="N44" s="18">
        <v>45142</v>
      </c>
      <c r="O44" s="18">
        <v>45143</v>
      </c>
      <c r="P44" s="19">
        <v>45144</v>
      </c>
      <c r="Q44" s="19"/>
      <c r="R44" s="19"/>
      <c r="S44" s="19"/>
      <c r="T44" s="69"/>
    </row>
    <row r="45" spans="1:20" ht="22.8" x14ac:dyDescent="0.4">
      <c r="A45" s="70" t="s">
        <v>0</v>
      </c>
      <c r="B45" s="71" t="s">
        <v>1</v>
      </c>
      <c r="C45" s="71" t="s">
        <v>55</v>
      </c>
      <c r="D45" s="56" t="s">
        <v>5</v>
      </c>
      <c r="E45" s="56" t="s">
        <v>166</v>
      </c>
      <c r="F45" s="56" t="s">
        <v>56</v>
      </c>
      <c r="G45" s="56" t="s">
        <v>7</v>
      </c>
      <c r="H45" s="57" t="s">
        <v>9</v>
      </c>
      <c r="I45" s="56" t="s">
        <v>8</v>
      </c>
      <c r="J45" s="4">
        <v>45187</v>
      </c>
      <c r="K45" s="4">
        <v>45188</v>
      </c>
      <c r="L45" s="4">
        <v>45189</v>
      </c>
      <c r="M45" s="4">
        <v>45190</v>
      </c>
      <c r="N45" s="4">
        <v>45191</v>
      </c>
      <c r="O45" s="4">
        <v>45192</v>
      </c>
      <c r="P45" s="10">
        <v>45193</v>
      </c>
      <c r="Q45" s="10" t="s">
        <v>49</v>
      </c>
      <c r="R45" s="10" t="s">
        <v>57</v>
      </c>
      <c r="S45" s="10" t="s">
        <v>58</v>
      </c>
      <c r="T45" s="73" t="s">
        <v>13</v>
      </c>
    </row>
    <row r="46" spans="1:20" ht="30" customHeight="1" x14ac:dyDescent="0.3">
      <c r="A46" s="60"/>
      <c r="B46" s="12" t="s">
        <v>203</v>
      </c>
      <c r="C46" s="28" t="s">
        <v>60</v>
      </c>
      <c r="D46" s="59" t="s">
        <v>144</v>
      </c>
      <c r="E46" s="59" t="s">
        <v>167</v>
      </c>
      <c r="F46" s="60" t="s">
        <v>202</v>
      </c>
      <c r="G46" s="60" t="s">
        <v>43</v>
      </c>
      <c r="H46" s="59" t="s">
        <v>63</v>
      </c>
      <c r="I46" s="60" t="s">
        <v>78</v>
      </c>
      <c r="J46" s="6" t="s">
        <v>165</v>
      </c>
      <c r="K46" s="6" t="s">
        <v>165</v>
      </c>
      <c r="L46" s="6" t="s">
        <v>165</v>
      </c>
      <c r="M46" s="6" t="s">
        <v>24</v>
      </c>
      <c r="N46" s="6" t="s">
        <v>24</v>
      </c>
      <c r="O46" s="6" t="s">
        <v>24</v>
      </c>
      <c r="P46" s="6" t="s">
        <v>4</v>
      </c>
      <c r="Q46" s="30"/>
      <c r="R46" s="30"/>
      <c r="S46" s="32" t="s">
        <v>159</v>
      </c>
      <c r="T46" s="55">
        <f>COUNTIFS(J46:O46,"FALTA")</f>
        <v>0</v>
      </c>
    </row>
    <row r="47" spans="1:20" ht="26.25" customHeight="1" x14ac:dyDescent="0.3">
      <c r="A47" s="60"/>
      <c r="B47" s="12" t="s">
        <v>205</v>
      </c>
      <c r="C47" s="28" t="s">
        <v>60</v>
      </c>
      <c r="D47" s="59" t="s">
        <v>144</v>
      </c>
      <c r="E47" s="59" t="s">
        <v>167</v>
      </c>
      <c r="F47" s="60" t="s">
        <v>204</v>
      </c>
      <c r="G47" s="60" t="s">
        <v>43</v>
      </c>
      <c r="H47" s="59" t="s">
        <v>63</v>
      </c>
      <c r="I47" s="60" t="s">
        <v>78</v>
      </c>
      <c r="J47" s="6" t="s">
        <v>165</v>
      </c>
      <c r="K47" s="6" t="s">
        <v>165</v>
      </c>
      <c r="L47" s="6" t="s">
        <v>165</v>
      </c>
      <c r="M47" s="6" t="s">
        <v>24</v>
      </c>
      <c r="N47" s="6" t="s">
        <v>24</v>
      </c>
      <c r="O47" s="6" t="s">
        <v>24</v>
      </c>
      <c r="P47" s="6" t="s">
        <v>4</v>
      </c>
      <c r="Q47" s="30"/>
      <c r="R47" s="30"/>
      <c r="S47" s="32" t="s">
        <v>159</v>
      </c>
      <c r="T47" s="55">
        <f>COUNTIFS(J47:O47,"FALTA")</f>
        <v>0</v>
      </c>
    </row>
    <row r="48" spans="1:20" ht="26.25" customHeight="1" x14ac:dyDescent="0.3">
      <c r="A48" s="60"/>
      <c r="B48" s="12" t="s">
        <v>201</v>
      </c>
      <c r="C48" s="28" t="s">
        <v>60</v>
      </c>
      <c r="D48" s="59" t="s">
        <v>144</v>
      </c>
      <c r="E48" s="59" t="s">
        <v>167</v>
      </c>
      <c r="F48" s="60" t="s">
        <v>200</v>
      </c>
      <c r="G48" s="60" t="s">
        <v>43</v>
      </c>
      <c r="H48" s="59" t="s">
        <v>63</v>
      </c>
      <c r="I48" s="60" t="s">
        <v>78</v>
      </c>
      <c r="J48" s="6" t="s">
        <v>24</v>
      </c>
      <c r="K48" s="6" t="s">
        <v>24</v>
      </c>
      <c r="L48" s="6" t="s">
        <v>24</v>
      </c>
      <c r="M48" s="6" t="s">
        <v>24</v>
      </c>
      <c r="N48" s="6" t="s">
        <v>24</v>
      </c>
      <c r="O48" s="6" t="s">
        <v>24</v>
      </c>
      <c r="P48" s="6" t="s">
        <v>4</v>
      </c>
      <c r="Q48" s="30"/>
      <c r="R48" s="30"/>
      <c r="S48" s="32" t="s">
        <v>159</v>
      </c>
      <c r="T48" s="55">
        <f>COUNTIFS(J48:O48,"FALTA")</f>
        <v>0</v>
      </c>
    </row>
    <row r="49" spans="1:20" ht="26.25" customHeight="1" x14ac:dyDescent="0.3">
      <c r="A49" s="60">
        <v>2</v>
      </c>
      <c r="B49" s="12" t="s">
        <v>162</v>
      </c>
      <c r="C49" s="28" t="s">
        <v>60</v>
      </c>
      <c r="D49" s="59" t="s">
        <v>144</v>
      </c>
      <c r="E49" s="59" t="s">
        <v>168</v>
      </c>
      <c r="F49" s="60" t="s">
        <v>160</v>
      </c>
      <c r="G49" s="60" t="s">
        <v>43</v>
      </c>
      <c r="H49" s="59" t="s">
        <v>63</v>
      </c>
      <c r="I49" s="60" t="s">
        <v>122</v>
      </c>
      <c r="J49" s="6" t="s">
        <v>24</v>
      </c>
      <c r="K49" s="6" t="s">
        <v>24</v>
      </c>
      <c r="L49" s="6" t="s">
        <v>24</v>
      </c>
      <c r="M49" s="6" t="s">
        <v>24</v>
      </c>
      <c r="N49" s="6" t="s">
        <v>24</v>
      </c>
      <c r="O49" s="6" t="s">
        <v>24</v>
      </c>
      <c r="P49" s="6" t="s">
        <v>4</v>
      </c>
      <c r="Q49" s="30"/>
      <c r="R49" s="30"/>
      <c r="S49" s="32" t="s">
        <v>159</v>
      </c>
      <c r="T49" s="55">
        <f>COUNTIFS(J49:O49,"FALTA")</f>
        <v>0</v>
      </c>
    </row>
    <row r="50" spans="1:20" ht="26.25" customHeight="1" x14ac:dyDescent="0.3">
      <c r="A50" s="60">
        <v>1</v>
      </c>
      <c r="B50" s="12" t="s">
        <v>163</v>
      </c>
      <c r="C50" s="28" t="s">
        <v>60</v>
      </c>
      <c r="D50" s="59" t="s">
        <v>144</v>
      </c>
      <c r="E50" s="59" t="s">
        <v>167</v>
      </c>
      <c r="F50" s="60" t="s">
        <v>70</v>
      </c>
      <c r="G50" s="60" t="s">
        <v>43</v>
      </c>
      <c r="H50" s="59" t="s">
        <v>63</v>
      </c>
      <c r="I50" s="72" t="s">
        <v>71</v>
      </c>
      <c r="J50" s="6" t="s">
        <v>24</v>
      </c>
      <c r="K50" s="6" t="s">
        <v>24</v>
      </c>
      <c r="L50" s="6" t="s">
        <v>24</v>
      </c>
      <c r="M50" s="6" t="s">
        <v>24</v>
      </c>
      <c r="N50" s="6" t="s">
        <v>24</v>
      </c>
      <c r="O50" s="6" t="s">
        <v>24</v>
      </c>
      <c r="P50" s="6" t="s">
        <v>4</v>
      </c>
      <c r="Q50" s="31"/>
      <c r="R50" s="31"/>
      <c r="S50" s="32" t="s">
        <v>159</v>
      </c>
      <c r="T50" s="55">
        <f>COUNTIFS(J50:O50,"FALTA")</f>
        <v>0</v>
      </c>
    </row>
    <row r="51" spans="1:20" ht="17.399999999999999" x14ac:dyDescent="0.3">
      <c r="B51" s="1"/>
      <c r="C51" s="1"/>
      <c r="D51" s="17"/>
      <c r="E51" s="1"/>
    </row>
    <row r="52" spans="1:20" ht="17.399999999999999" x14ac:dyDescent="0.3">
      <c r="A52" s="1"/>
      <c r="B52" s="1" t="s">
        <v>54</v>
      </c>
      <c r="C52" s="1" t="s">
        <v>144</v>
      </c>
      <c r="D52" s="17" t="s">
        <v>198</v>
      </c>
      <c r="E52" s="1" t="s">
        <v>199</v>
      </c>
      <c r="F52" s="1"/>
      <c r="G52" s="17"/>
      <c r="H52" s="17"/>
      <c r="I52" s="1"/>
      <c r="J52" s="2">
        <v>45138</v>
      </c>
      <c r="K52" s="2">
        <v>45139</v>
      </c>
      <c r="L52" s="2">
        <v>45140</v>
      </c>
      <c r="M52" s="2">
        <v>45141</v>
      </c>
      <c r="N52" s="2">
        <v>45142</v>
      </c>
      <c r="O52" s="2">
        <v>45143</v>
      </c>
      <c r="P52" s="11">
        <v>45144</v>
      </c>
      <c r="Q52" s="11"/>
      <c r="R52" s="11"/>
      <c r="S52" s="11"/>
      <c r="T52" s="54"/>
    </row>
    <row r="53" spans="1:20" ht="22.8" x14ac:dyDescent="0.4">
      <c r="A53" s="20" t="s">
        <v>0</v>
      </c>
      <c r="B53" s="21" t="s">
        <v>1</v>
      </c>
      <c r="C53" s="21" t="s">
        <v>55</v>
      </c>
      <c r="D53" s="56" t="s">
        <v>5</v>
      </c>
      <c r="E53" s="56" t="s">
        <v>166</v>
      </c>
      <c r="F53" s="56" t="s">
        <v>56</v>
      </c>
      <c r="G53" s="56" t="s">
        <v>7</v>
      </c>
      <c r="H53" s="57" t="s">
        <v>9</v>
      </c>
      <c r="I53" s="56" t="s">
        <v>8</v>
      </c>
      <c r="J53" s="24">
        <v>45187</v>
      </c>
      <c r="K53" s="24">
        <v>45188</v>
      </c>
      <c r="L53" s="24">
        <v>45189</v>
      </c>
      <c r="M53" s="24">
        <v>45190</v>
      </c>
      <c r="N53" s="24">
        <v>45191</v>
      </c>
      <c r="O53" s="24">
        <v>45192</v>
      </c>
      <c r="P53" s="25">
        <v>45193</v>
      </c>
      <c r="Q53" s="25" t="s">
        <v>49</v>
      </c>
      <c r="R53" s="25" t="s">
        <v>57</v>
      </c>
      <c r="S53" s="25" t="s">
        <v>58</v>
      </c>
      <c r="T53" s="73" t="s">
        <v>13</v>
      </c>
    </row>
    <row r="54" spans="1:20" ht="33" customHeight="1" x14ac:dyDescent="0.3">
      <c r="A54" s="30">
        <v>3</v>
      </c>
      <c r="B54" s="12" t="s">
        <v>179</v>
      </c>
      <c r="C54" s="28" t="s">
        <v>60</v>
      </c>
      <c r="D54" s="59" t="s">
        <v>144</v>
      </c>
      <c r="E54" s="59" t="s">
        <v>167</v>
      </c>
      <c r="F54" s="60" t="s">
        <v>180</v>
      </c>
      <c r="G54" s="60" t="s">
        <v>43</v>
      </c>
      <c r="H54" s="59" t="s">
        <v>63</v>
      </c>
      <c r="I54" s="58" t="s">
        <v>181</v>
      </c>
      <c r="J54" s="61" t="s">
        <v>165</v>
      </c>
      <c r="K54" s="62" t="s">
        <v>24</v>
      </c>
      <c r="L54" s="62" t="s">
        <v>24</v>
      </c>
      <c r="M54" s="6" t="s">
        <v>24</v>
      </c>
      <c r="N54" s="6" t="s">
        <v>24</v>
      </c>
      <c r="O54" s="6" t="s">
        <v>24</v>
      </c>
      <c r="P54" s="6" t="s">
        <v>4</v>
      </c>
      <c r="Q54" s="30"/>
      <c r="R54" s="30"/>
      <c r="S54" s="32"/>
      <c r="T54" s="55">
        <f>COUNTIFS(J54:O54,"FALTA")</f>
        <v>0</v>
      </c>
    </row>
    <row r="56" spans="1:20" ht="17.399999999999999" x14ac:dyDescent="0.3">
      <c r="A56" s="1"/>
      <c r="B56" s="1" t="s">
        <v>54</v>
      </c>
      <c r="C56" s="1" t="s">
        <v>144</v>
      </c>
      <c r="D56" s="17" t="s">
        <v>198</v>
      </c>
      <c r="E56" s="1" t="s">
        <v>146</v>
      </c>
      <c r="F56" s="1"/>
      <c r="G56" s="17"/>
      <c r="H56" s="17"/>
      <c r="I56" s="1"/>
      <c r="J56" s="18">
        <v>45138</v>
      </c>
      <c r="K56" s="18">
        <v>45139</v>
      </c>
      <c r="L56" s="18">
        <v>45140</v>
      </c>
      <c r="M56" s="18">
        <v>45141</v>
      </c>
      <c r="N56" s="18">
        <v>45142</v>
      </c>
      <c r="O56" s="18">
        <v>45143</v>
      </c>
      <c r="P56" s="19">
        <v>45144</v>
      </c>
      <c r="Q56" s="19"/>
      <c r="R56" s="19"/>
      <c r="S56" s="19"/>
    </row>
    <row r="57" spans="1:20" ht="22.8" x14ac:dyDescent="0.4">
      <c r="A57" s="20" t="s">
        <v>0</v>
      </c>
      <c r="B57" s="21" t="s">
        <v>1</v>
      </c>
      <c r="C57" s="21" t="s">
        <v>55</v>
      </c>
      <c r="D57" s="22" t="s">
        <v>5</v>
      </c>
      <c r="E57" s="22" t="s">
        <v>166</v>
      </c>
      <c r="F57" s="22" t="s">
        <v>56</v>
      </c>
      <c r="G57" s="22" t="s">
        <v>7</v>
      </c>
      <c r="H57" s="23" t="s">
        <v>9</v>
      </c>
      <c r="I57" s="22" t="s">
        <v>8</v>
      </c>
      <c r="J57" s="24" t="s">
        <v>171</v>
      </c>
      <c r="K57" s="24" t="s">
        <v>178</v>
      </c>
      <c r="L57" s="24" t="s">
        <v>173</v>
      </c>
      <c r="M57" s="24" t="s">
        <v>174</v>
      </c>
      <c r="N57" s="24" t="s">
        <v>175</v>
      </c>
      <c r="O57" s="24" t="s">
        <v>176</v>
      </c>
      <c r="P57" s="25" t="s">
        <v>177</v>
      </c>
      <c r="Q57" s="25" t="s">
        <v>49</v>
      </c>
      <c r="R57" s="25" t="s">
        <v>57</v>
      </c>
      <c r="S57" s="25" t="s">
        <v>58</v>
      </c>
      <c r="T57" s="5" t="s">
        <v>13</v>
      </c>
    </row>
    <row r="58" spans="1:20" ht="17.399999999999999" x14ac:dyDescent="0.3">
      <c r="A58" s="27">
        <v>41</v>
      </c>
      <c r="B58" s="12" t="s">
        <v>120</v>
      </c>
      <c r="C58" s="12" t="s">
        <v>60</v>
      </c>
      <c r="D58" s="39" t="s">
        <v>144</v>
      </c>
      <c r="E58" s="39" t="s">
        <v>167</v>
      </c>
      <c r="F58" s="14" t="s">
        <v>121</v>
      </c>
      <c r="G58" s="14" t="s">
        <v>43</v>
      </c>
      <c r="H58" s="13" t="s">
        <v>63</v>
      </c>
      <c r="I58" s="13" t="s">
        <v>122</v>
      </c>
      <c r="J58" s="6" t="s">
        <v>24</v>
      </c>
      <c r="K58" s="6" t="s">
        <v>24</v>
      </c>
      <c r="L58" s="6" t="s">
        <v>24</v>
      </c>
      <c r="M58" s="6" t="s">
        <v>24</v>
      </c>
      <c r="N58" s="6" t="s">
        <v>24</v>
      </c>
      <c r="O58" s="6" t="s">
        <v>24</v>
      </c>
      <c r="P58" s="6" t="s">
        <v>4</v>
      </c>
      <c r="Q58" s="34"/>
      <c r="R58" s="34"/>
      <c r="S58" s="36" t="s">
        <v>145</v>
      </c>
      <c r="T58" s="33">
        <f t="shared" ref="T58" si="1">COUNTIFS(J58:O58,"FALTA")</f>
        <v>0</v>
      </c>
    </row>
    <row r="61" spans="1:20" x14ac:dyDescent="0.3">
      <c r="E61" t="s">
        <v>164</v>
      </c>
    </row>
    <row r="66" spans="4:5" ht="17.399999999999999" x14ac:dyDescent="0.3">
      <c r="D66" s="44" t="s">
        <v>24</v>
      </c>
      <c r="E66" s="8" t="s">
        <v>27</v>
      </c>
    </row>
    <row r="67" spans="4:5" ht="17.399999999999999" x14ac:dyDescent="0.3">
      <c r="D67" s="46" t="s">
        <v>25</v>
      </c>
      <c r="E67" s="8" t="s">
        <v>26</v>
      </c>
    </row>
    <row r="68" spans="4:5" ht="17.399999999999999" x14ac:dyDescent="0.3">
      <c r="D68" s="47" t="s">
        <v>21</v>
      </c>
      <c r="E68" s="8" t="s">
        <v>23</v>
      </c>
    </row>
    <row r="69" spans="4:5" ht="17.399999999999999" x14ac:dyDescent="0.3">
      <c r="D69" s="48" t="s">
        <v>4</v>
      </c>
      <c r="E69" s="8" t="s">
        <v>14</v>
      </c>
    </row>
    <row r="70" spans="4:5" ht="17.399999999999999" x14ac:dyDescent="0.3">
      <c r="D70" s="49" t="s">
        <v>12</v>
      </c>
      <c r="E70" s="8" t="s">
        <v>20</v>
      </c>
    </row>
    <row r="71" spans="4:5" ht="17.399999999999999" x14ac:dyDescent="0.3">
      <c r="D71" s="6" t="s">
        <v>11</v>
      </c>
      <c r="E71" s="8" t="s">
        <v>17</v>
      </c>
    </row>
    <row r="72" spans="4:5" ht="17.399999999999999" x14ac:dyDescent="0.3">
      <c r="D72" s="50" t="s">
        <v>22</v>
      </c>
      <c r="E72" s="8" t="s">
        <v>16</v>
      </c>
    </row>
  </sheetData>
  <sortState xmlns:xlrd2="http://schemas.microsoft.com/office/spreadsheetml/2017/richdata2" ref="A46:T50">
    <sortCondition ref="F46:F50"/>
  </sortState>
  <phoneticPr fontId="16" type="noConversion"/>
  <conditionalFormatting sqref="J3:K3 J5:O5 L23:O23 J26:M26 J28:M28 J29:K33 J34:L34 J35:K36 J37:P37 J38:K39 J40:L40 J58:L58">
    <cfRule type="cellIs" dxfId="825" priority="769" operator="equal">
      <formula>"D"</formula>
    </cfRule>
    <cfRule type="cellIs" dxfId="824" priority="773" operator="equal">
      <formula>"AD"</formula>
    </cfRule>
    <cfRule type="cellIs" dxfId="823" priority="772" operator="equal">
      <formula>"FALTA"</formula>
    </cfRule>
    <cfRule type="cellIs" dxfId="822" priority="771" operator="equal">
      <formula>"AN"</formula>
    </cfRule>
    <cfRule type="cellIs" dxfId="821" priority="770" operator="equal">
      <formula>"AF"</formula>
    </cfRule>
    <cfRule type="cellIs" dxfId="820" priority="768" operator="equal">
      <formula>"V"</formula>
    </cfRule>
    <cfRule type="cellIs" dxfId="819" priority="767" operator="equal">
      <formula>"F"</formula>
    </cfRule>
    <cfRule type="cellIs" dxfId="818" priority="766" operator="equal">
      <formula>"DM"</formula>
    </cfRule>
  </conditionalFormatting>
  <conditionalFormatting sqref="J6:K25">
    <cfRule type="cellIs" dxfId="817" priority="517" operator="equal">
      <formula>"V"</formula>
    </cfRule>
    <cfRule type="cellIs" dxfId="816" priority="516" operator="equal">
      <formula>"F"</formula>
    </cfRule>
    <cfRule type="cellIs" dxfId="815" priority="515" operator="equal">
      <formula>"DM"</formula>
    </cfRule>
    <cfRule type="cellIs" dxfId="814" priority="522" operator="equal">
      <formula>"AD"</formula>
    </cfRule>
    <cfRule type="cellIs" dxfId="813" priority="521" operator="equal">
      <formula>"FALTA"</formula>
    </cfRule>
    <cfRule type="cellIs" dxfId="812" priority="520" operator="equal">
      <formula>"AN"</formula>
    </cfRule>
    <cfRule type="cellIs" dxfId="811" priority="519" operator="equal">
      <formula>"AF"</formula>
    </cfRule>
    <cfRule type="cellIs" dxfId="810" priority="518" operator="equal">
      <formula>"D"</formula>
    </cfRule>
  </conditionalFormatting>
  <conditionalFormatting sqref="J27:K27">
    <cfRule type="cellIs" dxfId="809" priority="483" operator="equal">
      <formula>"DM"</formula>
    </cfRule>
    <cfRule type="cellIs" dxfId="808" priority="490" operator="equal">
      <formula>"AD"</formula>
    </cfRule>
    <cfRule type="cellIs" dxfId="807" priority="489" operator="equal">
      <formula>"FALTA"</formula>
    </cfRule>
    <cfRule type="cellIs" dxfId="806" priority="488" operator="equal">
      <formula>"AN"</formula>
    </cfRule>
    <cfRule type="cellIs" dxfId="805" priority="487" operator="equal">
      <formula>"AF"</formula>
    </cfRule>
    <cfRule type="cellIs" dxfId="804" priority="486" operator="equal">
      <formula>"D"</formula>
    </cfRule>
    <cfRule type="cellIs" dxfId="803" priority="485" operator="equal">
      <formula>"V"</formula>
    </cfRule>
    <cfRule type="cellIs" dxfId="802" priority="484" operator="equal">
      <formula>"F"</formula>
    </cfRule>
  </conditionalFormatting>
  <conditionalFormatting sqref="J46:P50">
    <cfRule type="cellIs" dxfId="801" priority="738" operator="equal">
      <formula>"AD"</formula>
    </cfRule>
    <cfRule type="cellIs" dxfId="800" priority="737" operator="equal">
      <formula>"FALTA"</formula>
    </cfRule>
    <cfRule type="cellIs" dxfId="799" priority="736" operator="equal">
      <formula>"AN"</formula>
    </cfRule>
    <cfRule type="cellIs" dxfId="798" priority="735" operator="equal">
      <formula>"AF"</formula>
    </cfRule>
    <cfRule type="cellIs" dxfId="797" priority="733" operator="equal">
      <formula>"V"</formula>
    </cfRule>
    <cfRule type="cellIs" dxfId="796" priority="732" operator="equal">
      <formula>"F"</formula>
    </cfRule>
    <cfRule type="cellIs" dxfId="795" priority="731" operator="equal">
      <formula>"DM"</formula>
    </cfRule>
    <cfRule type="cellIs" dxfId="794" priority="734" operator="equal">
      <formula>"D"</formula>
    </cfRule>
  </conditionalFormatting>
  <conditionalFormatting sqref="J54:P54">
    <cfRule type="cellIs" dxfId="793" priority="730" operator="equal">
      <formula>"AD"</formula>
    </cfRule>
    <cfRule type="cellIs" dxfId="792" priority="728" operator="equal">
      <formula>"AN"</formula>
    </cfRule>
    <cfRule type="cellIs" dxfId="791" priority="727" operator="equal">
      <formula>"AF"</formula>
    </cfRule>
    <cfRule type="cellIs" dxfId="790" priority="726" operator="equal">
      <formula>"D"</formula>
    </cfRule>
    <cfRule type="cellIs" dxfId="789" priority="725" operator="equal">
      <formula>"V"</formula>
    </cfRule>
    <cfRule type="cellIs" dxfId="788" priority="724" operator="equal">
      <formula>"F"</formula>
    </cfRule>
    <cfRule type="cellIs" dxfId="787" priority="723" operator="equal">
      <formula>"DM"</formula>
    </cfRule>
    <cfRule type="cellIs" dxfId="786" priority="729" operator="equal">
      <formula>"FALTA"</formula>
    </cfRule>
  </conditionalFormatting>
  <conditionalFormatting sqref="L3 J4:P4 L6:L7 L10 L13:L15 L16:P16 L17:L18 L20 P20">
    <cfRule type="cellIs" dxfId="785" priority="856" operator="equal">
      <formula>"AD"</formula>
    </cfRule>
    <cfRule type="cellIs" dxfId="784" priority="849" operator="equal">
      <formula>"DM"</formula>
    </cfRule>
    <cfRule type="cellIs" dxfId="783" priority="855" operator="equal">
      <formula>"FALTA"</formula>
    </cfRule>
    <cfRule type="cellIs" dxfId="782" priority="854" operator="equal">
      <formula>"AN"</formula>
    </cfRule>
    <cfRule type="cellIs" dxfId="781" priority="853" operator="equal">
      <formula>"AF"</formula>
    </cfRule>
    <cfRule type="cellIs" dxfId="780" priority="852" operator="equal">
      <formula>"D"</formula>
    </cfRule>
    <cfRule type="cellIs" dxfId="779" priority="851" operator="equal">
      <formula>"V"</formula>
    </cfRule>
    <cfRule type="cellIs" dxfId="778" priority="850" operator="equal">
      <formula>"F"</formula>
    </cfRule>
  </conditionalFormatting>
  <conditionalFormatting sqref="L27">
    <cfRule type="cellIs" dxfId="777" priority="452" operator="equal">
      <formula>"F"</formula>
    </cfRule>
    <cfRule type="cellIs" dxfId="776" priority="458" operator="equal">
      <formula>"AD"</formula>
    </cfRule>
    <cfRule type="cellIs" dxfId="775" priority="457" operator="equal">
      <formula>"FALTA"</formula>
    </cfRule>
    <cfRule type="cellIs" dxfId="774" priority="456" operator="equal">
      <formula>"AN"</formula>
    </cfRule>
    <cfRule type="cellIs" dxfId="773" priority="455" operator="equal">
      <formula>"AF"</formula>
    </cfRule>
    <cfRule type="cellIs" dxfId="772" priority="454" operator="equal">
      <formula>"D"</formula>
    </cfRule>
    <cfRule type="cellIs" dxfId="771" priority="453" operator="equal">
      <formula>"V"</formula>
    </cfRule>
    <cfRule type="cellIs" dxfId="770" priority="451" operator="equal">
      <formula>"DM"</formula>
    </cfRule>
  </conditionalFormatting>
  <conditionalFormatting sqref="L29">
    <cfRule type="cellIs" dxfId="769" priority="450" operator="equal">
      <formula>"AD"</formula>
    </cfRule>
    <cfRule type="cellIs" dxfId="768" priority="449" operator="equal">
      <formula>"FALTA"</formula>
    </cfRule>
    <cfRule type="cellIs" dxfId="767" priority="444" operator="equal">
      <formula>"F"</formula>
    </cfRule>
    <cfRule type="cellIs" dxfId="766" priority="448" operator="equal">
      <formula>"AN"</formula>
    </cfRule>
    <cfRule type="cellIs" dxfId="765" priority="447" operator="equal">
      <formula>"AF"</formula>
    </cfRule>
    <cfRule type="cellIs" dxfId="764" priority="446" operator="equal">
      <formula>"D"</formula>
    </cfRule>
    <cfRule type="cellIs" dxfId="763" priority="445" operator="equal">
      <formula>"V"</formula>
    </cfRule>
    <cfRule type="cellIs" dxfId="762" priority="443" operator="equal">
      <formula>"DM"</formula>
    </cfRule>
  </conditionalFormatting>
  <conditionalFormatting sqref="L31">
    <cfRule type="cellIs" dxfId="761" priority="442" operator="equal">
      <formula>"AD"</formula>
    </cfRule>
    <cfRule type="cellIs" dxfId="760" priority="435" operator="equal">
      <formula>"DM"</formula>
    </cfRule>
    <cfRule type="cellIs" dxfId="759" priority="441" operator="equal">
      <formula>"FALTA"</formula>
    </cfRule>
    <cfRule type="cellIs" dxfId="758" priority="440" operator="equal">
      <formula>"AN"</formula>
    </cfRule>
    <cfRule type="cellIs" dxfId="757" priority="439" operator="equal">
      <formula>"AF"</formula>
    </cfRule>
    <cfRule type="cellIs" dxfId="756" priority="436" operator="equal">
      <formula>"F"</formula>
    </cfRule>
    <cfRule type="cellIs" dxfId="755" priority="437" operator="equal">
      <formula>"V"</formula>
    </cfRule>
    <cfRule type="cellIs" dxfId="754" priority="438" operator="equal">
      <formula>"D"</formula>
    </cfRule>
  </conditionalFormatting>
  <conditionalFormatting sqref="L35:L36">
    <cfRule type="cellIs" dxfId="753" priority="425" operator="equal">
      <formula>"FALTA"</formula>
    </cfRule>
    <cfRule type="cellIs" dxfId="752" priority="423" operator="equal">
      <formula>"AF"</formula>
    </cfRule>
    <cfRule type="cellIs" dxfId="751" priority="424" operator="equal">
      <formula>"AN"</formula>
    </cfRule>
    <cfRule type="cellIs" dxfId="750" priority="419" operator="equal">
      <formula>"DM"</formula>
    </cfRule>
    <cfRule type="cellIs" dxfId="749" priority="426" operator="equal">
      <formula>"AD"</formula>
    </cfRule>
    <cfRule type="cellIs" dxfId="748" priority="422" operator="equal">
      <formula>"D"</formula>
    </cfRule>
    <cfRule type="cellIs" dxfId="747" priority="420" operator="equal">
      <formula>"F"</formula>
    </cfRule>
    <cfRule type="cellIs" dxfId="746" priority="421" operator="equal">
      <formula>"V"</formula>
    </cfRule>
  </conditionalFormatting>
  <conditionalFormatting sqref="L38:L39">
    <cfRule type="cellIs" dxfId="745" priority="403" operator="equal">
      <formula>"DM"</formula>
    </cfRule>
    <cfRule type="cellIs" dxfId="744" priority="410" operator="equal">
      <formula>"AD"</formula>
    </cfRule>
    <cfRule type="cellIs" dxfId="743" priority="407" operator="equal">
      <formula>"AF"</formula>
    </cfRule>
    <cfRule type="cellIs" dxfId="742" priority="408" operator="equal">
      <formula>"AN"</formula>
    </cfRule>
    <cfRule type="cellIs" dxfId="741" priority="409" operator="equal">
      <formula>"FALTA"</formula>
    </cfRule>
    <cfRule type="cellIs" dxfId="740" priority="406" operator="equal">
      <formula>"D"</formula>
    </cfRule>
    <cfRule type="cellIs" dxfId="739" priority="405" operator="equal">
      <formula>"V"</formula>
    </cfRule>
    <cfRule type="cellIs" dxfId="738" priority="404" operator="equal">
      <formula>"F"</formula>
    </cfRule>
  </conditionalFormatting>
  <conditionalFormatting sqref="L8:P9">
    <cfRule type="cellIs" dxfId="737" priority="135" operator="equal">
      <formula>"AF"</formula>
    </cfRule>
    <cfRule type="cellIs" dxfId="736" priority="133" operator="equal">
      <formula>"V"</formula>
    </cfRule>
    <cfRule type="cellIs" dxfId="735" priority="132" operator="equal">
      <formula>"F"</formula>
    </cfRule>
    <cfRule type="cellIs" dxfId="734" priority="131" operator="equal">
      <formula>"DM"</formula>
    </cfRule>
    <cfRule type="cellIs" dxfId="733" priority="134" operator="equal">
      <formula>"D"</formula>
    </cfRule>
    <cfRule type="cellIs" dxfId="732" priority="136" operator="equal">
      <formula>"AN"</formula>
    </cfRule>
    <cfRule type="cellIs" dxfId="731" priority="137" operator="equal">
      <formula>"FALTA"</formula>
    </cfRule>
    <cfRule type="cellIs" dxfId="730" priority="138" operator="equal">
      <formula>"AD"</formula>
    </cfRule>
  </conditionalFormatting>
  <conditionalFormatting sqref="L11:P12">
    <cfRule type="cellIs" dxfId="729" priority="150" operator="equal">
      <formula>"F"</formula>
    </cfRule>
    <cfRule type="cellIs" dxfId="728" priority="155" operator="equal">
      <formula>"FALTA"</formula>
    </cfRule>
    <cfRule type="cellIs" dxfId="727" priority="149" operator="equal">
      <formula>"DM"</formula>
    </cfRule>
    <cfRule type="cellIs" dxfId="726" priority="151" operator="equal">
      <formula>"V"</formula>
    </cfRule>
    <cfRule type="cellIs" dxfId="725" priority="156" operator="equal">
      <formula>"AD"</formula>
    </cfRule>
    <cfRule type="cellIs" dxfId="724" priority="152" operator="equal">
      <formula>"D"</formula>
    </cfRule>
    <cfRule type="cellIs" dxfId="723" priority="153" operator="equal">
      <formula>"AF"</formula>
    </cfRule>
    <cfRule type="cellIs" dxfId="722" priority="154" operator="equal">
      <formula>"AN"</formula>
    </cfRule>
  </conditionalFormatting>
  <conditionalFormatting sqref="L19:P19">
    <cfRule type="cellIs" dxfId="721" priority="192" operator="equal">
      <formula>"AD"</formula>
    </cfRule>
    <cfRule type="cellIs" dxfId="720" priority="191" operator="equal">
      <formula>"FALTA"</formula>
    </cfRule>
    <cfRule type="cellIs" dxfId="719" priority="190" operator="equal">
      <formula>"AN"</formula>
    </cfRule>
    <cfRule type="cellIs" dxfId="718" priority="189" operator="equal">
      <formula>"AF"</formula>
    </cfRule>
    <cfRule type="cellIs" dxfId="717" priority="188" operator="equal">
      <formula>"D"</formula>
    </cfRule>
    <cfRule type="cellIs" dxfId="716" priority="187" operator="equal">
      <formula>"V"</formula>
    </cfRule>
    <cfRule type="cellIs" dxfId="715" priority="186" operator="equal">
      <formula>"F"</formula>
    </cfRule>
    <cfRule type="cellIs" dxfId="714" priority="185" operator="equal">
      <formula>"DM"</formula>
    </cfRule>
  </conditionalFormatting>
  <conditionalFormatting sqref="L21:P21 L22:M22 P22:P23">
    <cfRule type="cellIs" dxfId="713" priority="176" operator="equal">
      <formula>"DM"</formula>
    </cfRule>
    <cfRule type="cellIs" dxfId="712" priority="177" operator="equal">
      <formula>"F"</formula>
    </cfRule>
    <cfRule type="cellIs" dxfId="711" priority="179" operator="equal">
      <formula>"D"</formula>
    </cfRule>
    <cfRule type="cellIs" dxfId="710" priority="178" operator="equal">
      <formula>"V"</formula>
    </cfRule>
    <cfRule type="cellIs" dxfId="709" priority="182" operator="equal">
      <formula>"FALTA"</formula>
    </cfRule>
    <cfRule type="cellIs" dxfId="708" priority="183" operator="equal">
      <formula>"AD"</formula>
    </cfRule>
    <cfRule type="cellIs" dxfId="707" priority="181" operator="equal">
      <formula>"AN"</formula>
    </cfRule>
    <cfRule type="cellIs" dxfId="706" priority="180" operator="equal">
      <formula>"AF"</formula>
    </cfRule>
  </conditionalFormatting>
  <conditionalFormatting sqref="L24:P25">
    <cfRule type="cellIs" dxfId="705" priority="147" operator="equal">
      <formula>"AD"</formula>
    </cfRule>
    <cfRule type="cellIs" dxfId="704" priority="141" operator="equal">
      <formula>"F"</formula>
    </cfRule>
    <cfRule type="cellIs" dxfId="703" priority="145" operator="equal">
      <formula>"AN"</formula>
    </cfRule>
    <cfRule type="cellIs" dxfId="702" priority="140" operator="equal">
      <formula>"DM"</formula>
    </cfRule>
    <cfRule type="cellIs" dxfId="701" priority="143" operator="equal">
      <formula>"D"</formula>
    </cfRule>
    <cfRule type="cellIs" dxfId="700" priority="142" operator="equal">
      <formula>"V"</formula>
    </cfRule>
    <cfRule type="cellIs" dxfId="699" priority="144" operator="equal">
      <formula>"AF"</formula>
    </cfRule>
    <cfRule type="cellIs" dxfId="698" priority="146" operator="equal">
      <formula>"FALTA"</formula>
    </cfRule>
  </conditionalFormatting>
  <conditionalFormatting sqref="L30:P30">
    <cfRule type="cellIs" dxfId="697" priority="198" operator="equal">
      <formula>"AF"</formula>
    </cfRule>
    <cfRule type="cellIs" dxfId="696" priority="199" operator="equal">
      <formula>"AN"</formula>
    </cfRule>
    <cfRule type="cellIs" dxfId="695" priority="200" operator="equal">
      <formula>"FALTA"</formula>
    </cfRule>
    <cfRule type="cellIs" dxfId="694" priority="201" operator="equal">
      <formula>"AD"</formula>
    </cfRule>
    <cfRule type="cellIs" dxfId="693" priority="194" operator="equal">
      <formula>"DM"</formula>
    </cfRule>
    <cfRule type="cellIs" dxfId="692" priority="195" operator="equal">
      <formula>"F"</formula>
    </cfRule>
    <cfRule type="cellIs" dxfId="691" priority="196" operator="equal">
      <formula>"V"</formula>
    </cfRule>
    <cfRule type="cellIs" dxfId="690" priority="197" operator="equal">
      <formula>"D"</formula>
    </cfRule>
  </conditionalFormatting>
  <conditionalFormatting sqref="L32:P33">
    <cfRule type="cellIs" dxfId="689" priority="127" operator="equal">
      <formula>"AN"</formula>
    </cfRule>
    <cfRule type="cellIs" dxfId="688" priority="126" operator="equal">
      <formula>"AF"</formula>
    </cfRule>
    <cfRule type="cellIs" dxfId="687" priority="124" operator="equal">
      <formula>"V"</formula>
    </cfRule>
    <cfRule type="cellIs" dxfId="686" priority="125" operator="equal">
      <formula>"D"</formula>
    </cfRule>
    <cfRule type="cellIs" dxfId="685" priority="123" operator="equal">
      <formula>"F"</formula>
    </cfRule>
    <cfRule type="cellIs" dxfId="684" priority="122" operator="equal">
      <formula>"DM"</formula>
    </cfRule>
    <cfRule type="cellIs" dxfId="683" priority="129" operator="equal">
      <formula>"AD"</formula>
    </cfRule>
    <cfRule type="cellIs" dxfId="682" priority="128" operator="equal">
      <formula>"FALTA"</formula>
    </cfRule>
  </conditionalFormatting>
  <conditionalFormatting sqref="M3">
    <cfRule type="cellIs" dxfId="681" priority="709" operator="equal">
      <formula>"V"</formula>
    </cfRule>
    <cfRule type="cellIs" dxfId="680" priority="707" operator="equal">
      <formula>"DM"</formula>
    </cfRule>
    <cfRule type="cellIs" dxfId="679" priority="708" operator="equal">
      <formula>"F"</formula>
    </cfRule>
    <cfRule type="cellIs" dxfId="678" priority="710" operator="equal">
      <formula>"D"</formula>
    </cfRule>
    <cfRule type="cellIs" dxfId="677" priority="711" operator="equal">
      <formula>"AF"</formula>
    </cfRule>
    <cfRule type="cellIs" dxfId="676" priority="712" operator="equal">
      <formula>"AN"</formula>
    </cfRule>
    <cfRule type="cellIs" dxfId="675" priority="714" operator="equal">
      <formula>"AD"</formula>
    </cfRule>
    <cfRule type="cellIs" dxfId="674" priority="713" operator="equal">
      <formula>"FALTA"</formula>
    </cfRule>
  </conditionalFormatting>
  <conditionalFormatting sqref="M6:M7">
    <cfRule type="cellIs" dxfId="673" priority="611" operator="equal">
      <formula>"DM"</formula>
    </cfRule>
    <cfRule type="cellIs" dxfId="672" priority="612" operator="equal">
      <formula>"F"</formula>
    </cfRule>
    <cfRule type="cellIs" dxfId="671" priority="613" operator="equal">
      <formula>"V"</formula>
    </cfRule>
    <cfRule type="cellIs" dxfId="670" priority="614" operator="equal">
      <formula>"D"</formula>
    </cfRule>
    <cfRule type="cellIs" dxfId="669" priority="615" operator="equal">
      <formula>"AF"</formula>
    </cfRule>
    <cfRule type="cellIs" dxfId="668" priority="616" operator="equal">
      <formula>"AN"</formula>
    </cfRule>
    <cfRule type="cellIs" dxfId="667" priority="617" operator="equal">
      <formula>"FALTA"</formula>
    </cfRule>
    <cfRule type="cellIs" dxfId="666" priority="618" operator="equal">
      <formula>"AD"</formula>
    </cfRule>
  </conditionalFormatting>
  <conditionalFormatting sqref="M10">
    <cfRule type="cellIs" dxfId="665" priority="844" operator="equal">
      <formula>"D"</formula>
    </cfRule>
    <cfRule type="cellIs" dxfId="664" priority="845" operator="equal">
      <formula>"AF"</formula>
    </cfRule>
    <cfRule type="cellIs" dxfId="663" priority="846" operator="equal">
      <formula>"AN"</formula>
    </cfRule>
    <cfRule type="cellIs" dxfId="662" priority="847" operator="equal">
      <formula>"FALTA"</formula>
    </cfRule>
    <cfRule type="cellIs" dxfId="661" priority="848" operator="equal">
      <formula>"AD"</formula>
    </cfRule>
    <cfRule type="cellIs" dxfId="660" priority="841" operator="equal">
      <formula>"DM"</formula>
    </cfRule>
    <cfRule type="cellIs" dxfId="659" priority="842" operator="equal">
      <formula>"F"</formula>
    </cfRule>
    <cfRule type="cellIs" dxfId="658" priority="843" operator="equal">
      <formula>"V"</formula>
    </cfRule>
  </conditionalFormatting>
  <conditionalFormatting sqref="M14:M15">
    <cfRule type="cellIs" dxfId="657" priority="585" operator="equal">
      <formula>"FALTA"</formula>
    </cfRule>
    <cfRule type="cellIs" dxfId="656" priority="586" operator="equal">
      <formula>"AD"</formula>
    </cfRule>
    <cfRule type="cellIs" dxfId="655" priority="584" operator="equal">
      <formula>"AN"</formula>
    </cfRule>
    <cfRule type="cellIs" dxfId="654" priority="579" operator="equal">
      <formula>"DM"</formula>
    </cfRule>
    <cfRule type="cellIs" dxfId="653" priority="580" operator="equal">
      <formula>"F"</formula>
    </cfRule>
    <cfRule type="cellIs" dxfId="652" priority="581" operator="equal">
      <formula>"V"</formula>
    </cfRule>
    <cfRule type="cellIs" dxfId="651" priority="582" operator="equal">
      <formula>"D"</formula>
    </cfRule>
    <cfRule type="cellIs" dxfId="650" priority="583" operator="equal">
      <formula>"AF"</formula>
    </cfRule>
  </conditionalFormatting>
  <conditionalFormatting sqref="M17:M18">
    <cfRule type="cellIs" dxfId="649" priority="491" operator="equal">
      <formula>"DM"</formula>
    </cfRule>
    <cfRule type="cellIs" dxfId="648" priority="494" operator="equal">
      <formula>"D"</formula>
    </cfRule>
    <cfRule type="cellIs" dxfId="647" priority="495" operator="equal">
      <formula>"AF"</formula>
    </cfRule>
    <cfRule type="cellIs" dxfId="646" priority="496" operator="equal">
      <formula>"AN"</formula>
    </cfRule>
    <cfRule type="cellIs" dxfId="645" priority="497" operator="equal">
      <formula>"FALTA"</formula>
    </cfRule>
    <cfRule type="cellIs" dxfId="644" priority="493" operator="equal">
      <formula>"V"</formula>
    </cfRule>
    <cfRule type="cellIs" dxfId="643" priority="498" operator="equal">
      <formula>"AD"</formula>
    </cfRule>
    <cfRule type="cellIs" dxfId="642" priority="492" operator="equal">
      <formula>"F"</formula>
    </cfRule>
  </conditionalFormatting>
  <conditionalFormatting sqref="M20">
    <cfRule type="cellIs" dxfId="641" priority="818" operator="equal">
      <formula>"D"</formula>
    </cfRule>
    <cfRule type="cellIs" dxfId="640" priority="819" operator="equal">
      <formula>"AF"</formula>
    </cfRule>
    <cfRule type="cellIs" dxfId="639" priority="821" operator="equal">
      <formula>"FALTA"</formula>
    </cfRule>
    <cfRule type="cellIs" dxfId="638" priority="822" operator="equal">
      <formula>"AD"</formula>
    </cfRule>
    <cfRule type="cellIs" dxfId="637" priority="815" operator="equal">
      <formula>"DM"</formula>
    </cfRule>
    <cfRule type="cellIs" dxfId="636" priority="816" operator="equal">
      <formula>"F"</formula>
    </cfRule>
    <cfRule type="cellIs" dxfId="635" priority="817" operator="equal">
      <formula>"V"</formula>
    </cfRule>
    <cfRule type="cellIs" dxfId="634" priority="820" operator="equal">
      <formula>"AN"</formula>
    </cfRule>
  </conditionalFormatting>
  <conditionalFormatting sqref="M27">
    <cfRule type="cellIs" dxfId="633" priority="464" operator="equal">
      <formula>"AN"</formula>
    </cfRule>
    <cfRule type="cellIs" dxfId="632" priority="466" operator="equal">
      <formula>"AD"</formula>
    </cfRule>
    <cfRule type="cellIs" dxfId="631" priority="465" operator="equal">
      <formula>"FALTA"</formula>
    </cfRule>
    <cfRule type="cellIs" dxfId="630" priority="463" operator="equal">
      <formula>"AF"</formula>
    </cfRule>
    <cfRule type="cellIs" dxfId="629" priority="462" operator="equal">
      <formula>"D"</formula>
    </cfRule>
    <cfRule type="cellIs" dxfId="628" priority="461" operator="equal">
      <formula>"V"</formula>
    </cfRule>
    <cfRule type="cellIs" dxfId="627" priority="460" operator="equal">
      <formula>"F"</formula>
    </cfRule>
    <cfRule type="cellIs" dxfId="626" priority="459" operator="equal">
      <formula>"DM"</formula>
    </cfRule>
  </conditionalFormatting>
  <conditionalFormatting sqref="M29">
    <cfRule type="cellIs" dxfId="625" priority="662" operator="equal">
      <formula>"D"</formula>
    </cfRule>
    <cfRule type="cellIs" dxfId="624" priority="666" operator="equal">
      <formula>"AD"</formula>
    </cfRule>
    <cfRule type="cellIs" dxfId="623" priority="665" operator="equal">
      <formula>"FALTA"</formula>
    </cfRule>
    <cfRule type="cellIs" dxfId="622" priority="664" operator="equal">
      <formula>"AN"</formula>
    </cfRule>
    <cfRule type="cellIs" dxfId="621" priority="663" operator="equal">
      <formula>"AF"</formula>
    </cfRule>
    <cfRule type="cellIs" dxfId="620" priority="659" operator="equal">
      <formula>"DM"</formula>
    </cfRule>
    <cfRule type="cellIs" dxfId="619" priority="660" operator="equal">
      <formula>"F"</formula>
    </cfRule>
    <cfRule type="cellIs" dxfId="618" priority="661" operator="equal">
      <formula>"V"</formula>
    </cfRule>
  </conditionalFormatting>
  <conditionalFormatting sqref="M31">
    <cfRule type="cellIs" dxfId="617" priority="530" operator="equal">
      <formula>"AD"</formula>
    </cfRule>
    <cfRule type="cellIs" dxfId="616" priority="529" operator="equal">
      <formula>"FALTA"</formula>
    </cfRule>
    <cfRule type="cellIs" dxfId="615" priority="528" operator="equal">
      <formula>"AN"</formula>
    </cfRule>
    <cfRule type="cellIs" dxfId="614" priority="527" operator="equal">
      <formula>"AF"</formula>
    </cfRule>
    <cfRule type="cellIs" dxfId="613" priority="526" operator="equal">
      <formula>"D"</formula>
    </cfRule>
    <cfRule type="cellIs" dxfId="612" priority="525" operator="equal">
      <formula>"V"</formula>
    </cfRule>
    <cfRule type="cellIs" dxfId="611" priority="524" operator="equal">
      <formula>"F"</formula>
    </cfRule>
    <cfRule type="cellIs" dxfId="610" priority="523" operator="equal">
      <formula>"DM"</formula>
    </cfRule>
  </conditionalFormatting>
  <conditionalFormatting sqref="M34:M36">
    <cfRule type="cellIs" dxfId="609" priority="554" operator="equal">
      <formula>"AD"</formula>
    </cfRule>
    <cfRule type="cellIs" dxfId="608" priority="553" operator="equal">
      <formula>"FALTA"</formula>
    </cfRule>
    <cfRule type="cellIs" dxfId="607" priority="552" operator="equal">
      <formula>"AN"</formula>
    </cfRule>
    <cfRule type="cellIs" dxfId="606" priority="551" operator="equal">
      <formula>"AF"</formula>
    </cfRule>
    <cfRule type="cellIs" dxfId="605" priority="550" operator="equal">
      <formula>"D"</formula>
    </cfRule>
    <cfRule type="cellIs" dxfId="604" priority="549" operator="equal">
      <formula>"V"</formula>
    </cfRule>
    <cfRule type="cellIs" dxfId="603" priority="548" operator="equal">
      <formula>"F"</formula>
    </cfRule>
    <cfRule type="cellIs" dxfId="602" priority="547" operator="equal">
      <formula>"DM"</formula>
    </cfRule>
  </conditionalFormatting>
  <conditionalFormatting sqref="M38:M40">
    <cfRule type="cellIs" dxfId="601" priority="590" operator="equal">
      <formula>"D"</formula>
    </cfRule>
    <cfRule type="cellIs" dxfId="600" priority="587" operator="equal">
      <formula>"DM"</formula>
    </cfRule>
    <cfRule type="cellIs" dxfId="599" priority="589" operator="equal">
      <formula>"V"</formula>
    </cfRule>
    <cfRule type="cellIs" dxfId="598" priority="588" operator="equal">
      <formula>"F"</formula>
    </cfRule>
    <cfRule type="cellIs" dxfId="597" priority="594" operator="equal">
      <formula>"AD"</formula>
    </cfRule>
    <cfRule type="cellIs" dxfId="596" priority="591" operator="equal">
      <formula>"AF"</formula>
    </cfRule>
    <cfRule type="cellIs" dxfId="595" priority="592" operator="equal">
      <formula>"AN"</formula>
    </cfRule>
    <cfRule type="cellIs" dxfId="594" priority="593" operator="equal">
      <formula>"FALTA"</formula>
    </cfRule>
  </conditionalFormatting>
  <conditionalFormatting sqref="M13:P13">
    <cfRule type="cellIs" dxfId="593" priority="776" operator="equal">
      <formula>"V"</formula>
    </cfRule>
    <cfRule type="cellIs" dxfId="592" priority="775" operator="equal">
      <formula>"F"</formula>
    </cfRule>
    <cfRule type="cellIs" dxfId="591" priority="774" operator="equal">
      <formula>"DM"</formula>
    </cfRule>
    <cfRule type="cellIs" dxfId="590" priority="778" operator="equal">
      <formula>"AF"</formula>
    </cfRule>
    <cfRule type="cellIs" dxfId="589" priority="777" operator="equal">
      <formula>"D"</formula>
    </cfRule>
    <cfRule type="cellIs" dxfId="588" priority="781" operator="equal">
      <formula>"AD"</formula>
    </cfRule>
    <cfRule type="cellIs" dxfId="587" priority="780" operator="equal">
      <formula>"FALTA"</formula>
    </cfRule>
    <cfRule type="cellIs" dxfId="586" priority="779" operator="equal">
      <formula>"AN"</formula>
    </cfRule>
  </conditionalFormatting>
  <conditionalFormatting sqref="M58:P58">
    <cfRule type="cellIs" dxfId="585" priority="743" operator="equal">
      <formula>"AF"</formula>
    </cfRule>
    <cfRule type="cellIs" dxfId="584" priority="744" operator="equal">
      <formula>"AN"</formula>
    </cfRule>
    <cfRule type="cellIs" dxfId="583" priority="745" operator="equal">
      <formula>"FALTA"</formula>
    </cfRule>
    <cfRule type="cellIs" dxfId="582" priority="746" operator="equal">
      <formula>"AD"</formula>
    </cfRule>
    <cfRule type="cellIs" dxfId="581" priority="742" operator="equal">
      <formula>"D"</formula>
    </cfRule>
    <cfRule type="cellIs" dxfId="580" priority="739" operator="equal">
      <formula>"DM"</formula>
    </cfRule>
    <cfRule type="cellIs" dxfId="579" priority="740" operator="equal">
      <formula>"F"</formula>
    </cfRule>
    <cfRule type="cellIs" dxfId="578" priority="741" operator="equal">
      <formula>"V"</formula>
    </cfRule>
  </conditionalFormatting>
  <conditionalFormatting sqref="N3">
    <cfRule type="cellIs" dxfId="577" priority="301" operator="equal">
      <formula>"V"</formula>
    </cfRule>
    <cfRule type="cellIs" dxfId="576" priority="299" operator="equal">
      <formula>"DM"</formula>
    </cfRule>
    <cfRule type="cellIs" dxfId="575" priority="300" operator="equal">
      <formula>"F"</formula>
    </cfRule>
    <cfRule type="cellIs" dxfId="574" priority="302" operator="equal">
      <formula>"D"</formula>
    </cfRule>
    <cfRule type="cellIs" dxfId="573" priority="303" operator="equal">
      <formula>"AF"</formula>
    </cfRule>
    <cfRule type="cellIs" dxfId="572" priority="304" operator="equal">
      <formula>"AN"</formula>
    </cfRule>
    <cfRule type="cellIs" dxfId="571" priority="305" operator="equal">
      <formula>"FALTA"</formula>
    </cfRule>
    <cfRule type="cellIs" dxfId="570" priority="306" operator="equal">
      <formula>"AD"</formula>
    </cfRule>
  </conditionalFormatting>
  <conditionalFormatting sqref="N6:N7">
    <cfRule type="cellIs" dxfId="569" priority="313" operator="equal">
      <formula>"FALTA"</formula>
    </cfRule>
    <cfRule type="cellIs" dxfId="568" priority="307" operator="equal">
      <formula>"DM"</formula>
    </cfRule>
    <cfRule type="cellIs" dxfId="567" priority="308" operator="equal">
      <formula>"F"</formula>
    </cfRule>
    <cfRule type="cellIs" dxfId="566" priority="309" operator="equal">
      <formula>"V"</formula>
    </cfRule>
    <cfRule type="cellIs" dxfId="565" priority="310" operator="equal">
      <formula>"D"</formula>
    </cfRule>
    <cfRule type="cellIs" dxfId="564" priority="311" operator="equal">
      <formula>"AF"</formula>
    </cfRule>
    <cfRule type="cellIs" dxfId="563" priority="312" operator="equal">
      <formula>"AN"</formula>
    </cfRule>
    <cfRule type="cellIs" dxfId="562" priority="314" operator="equal">
      <formula>"AD"</formula>
    </cfRule>
  </conditionalFormatting>
  <conditionalFormatting sqref="N10">
    <cfRule type="cellIs" dxfId="561" priority="118" operator="equal">
      <formula>"AN"</formula>
    </cfRule>
    <cfRule type="cellIs" dxfId="560" priority="119" operator="equal">
      <formula>"FALTA"</formula>
    </cfRule>
    <cfRule type="cellIs" dxfId="559" priority="120" operator="equal">
      <formula>"AD"</formula>
    </cfRule>
    <cfRule type="cellIs" dxfId="558" priority="116" operator="equal">
      <formula>"D"</formula>
    </cfRule>
    <cfRule type="cellIs" dxfId="557" priority="117" operator="equal">
      <formula>"AF"</formula>
    </cfRule>
    <cfRule type="cellIs" dxfId="556" priority="115" operator="equal">
      <formula>"V"</formula>
    </cfRule>
    <cfRule type="cellIs" dxfId="555" priority="114" operator="equal">
      <formula>"F"</formula>
    </cfRule>
    <cfRule type="cellIs" dxfId="554" priority="113" operator="equal">
      <formula>"DM"</formula>
    </cfRule>
  </conditionalFormatting>
  <conditionalFormatting sqref="N14:N15">
    <cfRule type="cellIs" dxfId="553" priority="323" operator="equal">
      <formula>"DM"</formula>
    </cfRule>
    <cfRule type="cellIs" dxfId="552" priority="324" operator="equal">
      <formula>"F"</formula>
    </cfRule>
    <cfRule type="cellIs" dxfId="551" priority="325" operator="equal">
      <formula>"V"</formula>
    </cfRule>
    <cfRule type="cellIs" dxfId="550" priority="326" operator="equal">
      <formula>"D"</formula>
    </cfRule>
    <cfRule type="cellIs" dxfId="549" priority="327" operator="equal">
      <formula>"AF"</formula>
    </cfRule>
    <cfRule type="cellIs" dxfId="548" priority="328" operator="equal">
      <formula>"AN"</formula>
    </cfRule>
    <cfRule type="cellIs" dxfId="547" priority="329" operator="equal">
      <formula>"FALTA"</formula>
    </cfRule>
    <cfRule type="cellIs" dxfId="546" priority="330" operator="equal">
      <formula>"AD"</formula>
    </cfRule>
  </conditionalFormatting>
  <conditionalFormatting sqref="N17">
    <cfRule type="cellIs" dxfId="545" priority="343" operator="equal">
      <formula>"AF"</formula>
    </cfRule>
    <cfRule type="cellIs" dxfId="544" priority="344" operator="equal">
      <formula>"AN"</formula>
    </cfRule>
    <cfRule type="cellIs" dxfId="543" priority="345" operator="equal">
      <formula>"FALTA"</formula>
    </cfRule>
    <cfRule type="cellIs" dxfId="542" priority="346" operator="equal">
      <formula>"AD"</formula>
    </cfRule>
    <cfRule type="cellIs" dxfId="541" priority="339" operator="equal">
      <formula>"DM"</formula>
    </cfRule>
    <cfRule type="cellIs" dxfId="540" priority="340" operator="equal">
      <formula>"F"</formula>
    </cfRule>
    <cfRule type="cellIs" dxfId="539" priority="341" operator="equal">
      <formula>"V"</formula>
    </cfRule>
    <cfRule type="cellIs" dxfId="538" priority="342" operator="equal">
      <formula>"D"</formula>
    </cfRule>
  </conditionalFormatting>
  <conditionalFormatting sqref="N20">
    <cfRule type="cellIs" dxfId="537" priority="97" operator="equal">
      <formula>"DM"</formula>
    </cfRule>
    <cfRule type="cellIs" dxfId="536" priority="100" operator="equal">
      <formula>"D"</formula>
    </cfRule>
    <cfRule type="cellIs" dxfId="535" priority="101" operator="equal">
      <formula>"AF"</formula>
    </cfRule>
    <cfRule type="cellIs" dxfId="534" priority="99" operator="equal">
      <formula>"V"</formula>
    </cfRule>
    <cfRule type="cellIs" dxfId="533" priority="98" operator="equal">
      <formula>"F"</formula>
    </cfRule>
    <cfRule type="cellIs" dxfId="532" priority="104" operator="equal">
      <formula>"AD"</formula>
    </cfRule>
    <cfRule type="cellIs" dxfId="531" priority="103" operator="equal">
      <formula>"FALTA"</formula>
    </cfRule>
    <cfRule type="cellIs" dxfId="530" priority="102" operator="equal">
      <formula>"AN"</formula>
    </cfRule>
  </conditionalFormatting>
  <conditionalFormatting sqref="N22">
    <cfRule type="cellIs" dxfId="529" priority="95" operator="equal">
      <formula>"FALTA"</formula>
    </cfRule>
    <cfRule type="cellIs" dxfId="528" priority="93" operator="equal">
      <formula>"AF"</formula>
    </cfRule>
    <cfRule type="cellIs" dxfId="527" priority="92" operator="equal">
      <formula>"D"</formula>
    </cfRule>
    <cfRule type="cellIs" dxfId="526" priority="91" operator="equal">
      <formula>"V"</formula>
    </cfRule>
    <cfRule type="cellIs" dxfId="525" priority="90" operator="equal">
      <formula>"F"</formula>
    </cfRule>
    <cfRule type="cellIs" dxfId="524" priority="89" operator="equal">
      <formula>"DM"</formula>
    </cfRule>
    <cfRule type="cellIs" dxfId="523" priority="94" operator="equal">
      <formula>"AN"</formula>
    </cfRule>
    <cfRule type="cellIs" dxfId="522" priority="96" operator="equal">
      <formula>"AD"</formula>
    </cfRule>
  </conditionalFormatting>
  <conditionalFormatting sqref="N26:N29">
    <cfRule type="cellIs" dxfId="521" priority="76" operator="equal">
      <formula>"D"</formula>
    </cfRule>
    <cfRule type="cellIs" dxfId="520" priority="77" operator="equal">
      <formula>"AF"</formula>
    </cfRule>
    <cfRule type="cellIs" dxfId="519" priority="78" operator="equal">
      <formula>"AN"</formula>
    </cfRule>
    <cfRule type="cellIs" dxfId="518" priority="79" operator="equal">
      <formula>"FALTA"</formula>
    </cfRule>
    <cfRule type="cellIs" dxfId="517" priority="80" operator="equal">
      <formula>"AD"</formula>
    </cfRule>
    <cfRule type="cellIs" dxfId="516" priority="73" operator="equal">
      <formula>"DM"</formula>
    </cfRule>
    <cfRule type="cellIs" dxfId="515" priority="74" operator="equal">
      <formula>"F"</formula>
    </cfRule>
    <cfRule type="cellIs" dxfId="514" priority="75" operator="equal">
      <formula>"V"</formula>
    </cfRule>
  </conditionalFormatting>
  <conditionalFormatting sqref="N31">
    <cfRule type="cellIs" dxfId="513" priority="364" operator="equal">
      <formula>"F"</formula>
    </cfRule>
    <cfRule type="cellIs" dxfId="512" priority="365" operator="equal">
      <formula>"V"</formula>
    </cfRule>
    <cfRule type="cellIs" dxfId="511" priority="370" operator="equal">
      <formula>"AD"</formula>
    </cfRule>
    <cfRule type="cellIs" dxfId="510" priority="369" operator="equal">
      <formula>"FALTA"</formula>
    </cfRule>
    <cfRule type="cellIs" dxfId="509" priority="368" operator="equal">
      <formula>"AN"</formula>
    </cfRule>
    <cfRule type="cellIs" dxfId="508" priority="367" operator="equal">
      <formula>"AF"</formula>
    </cfRule>
    <cfRule type="cellIs" dxfId="507" priority="366" operator="equal">
      <formula>"D"</formula>
    </cfRule>
    <cfRule type="cellIs" dxfId="506" priority="363" operator="equal">
      <formula>"DM"</formula>
    </cfRule>
  </conditionalFormatting>
  <conditionalFormatting sqref="N34:N36">
    <cfRule type="cellIs" dxfId="505" priority="65" operator="equal">
      <formula>"DM"</formula>
    </cfRule>
    <cfRule type="cellIs" dxfId="504" priority="70" operator="equal">
      <formula>"AN"</formula>
    </cfRule>
    <cfRule type="cellIs" dxfId="503" priority="71" operator="equal">
      <formula>"FALTA"</formula>
    </cfRule>
    <cfRule type="cellIs" dxfId="502" priority="66" operator="equal">
      <formula>"F"</formula>
    </cfRule>
    <cfRule type="cellIs" dxfId="501" priority="67" operator="equal">
      <formula>"V"</formula>
    </cfRule>
    <cfRule type="cellIs" dxfId="500" priority="68" operator="equal">
      <formula>"D"</formula>
    </cfRule>
    <cfRule type="cellIs" dxfId="499" priority="72" operator="equal">
      <formula>"AD"</formula>
    </cfRule>
    <cfRule type="cellIs" dxfId="498" priority="69" operator="equal">
      <formula>"AF"</formula>
    </cfRule>
  </conditionalFormatting>
  <conditionalFormatting sqref="N38:N40">
    <cfRule type="cellIs" dxfId="497" priority="62" operator="equal">
      <formula>"AN"</formula>
    </cfRule>
    <cfRule type="cellIs" dxfId="496" priority="63" operator="equal">
      <formula>"FALTA"</formula>
    </cfRule>
    <cfRule type="cellIs" dxfId="495" priority="64" operator="equal">
      <formula>"AD"</formula>
    </cfRule>
    <cfRule type="cellIs" dxfId="494" priority="59" operator="equal">
      <formula>"V"</formula>
    </cfRule>
    <cfRule type="cellIs" dxfId="493" priority="61" operator="equal">
      <formula>"AF"</formula>
    </cfRule>
    <cfRule type="cellIs" dxfId="492" priority="57" operator="equal">
      <formula>"DM"</formula>
    </cfRule>
    <cfRule type="cellIs" dxfId="491" priority="58" operator="equal">
      <formula>"F"</formula>
    </cfRule>
    <cfRule type="cellIs" dxfId="490" priority="60" operator="equal">
      <formula>"D"</formula>
    </cfRule>
  </conditionalFormatting>
  <conditionalFormatting sqref="N18:O18">
    <cfRule type="cellIs" dxfId="489" priority="111" operator="equal">
      <formula>"FALTA"</formula>
    </cfRule>
    <cfRule type="cellIs" dxfId="488" priority="109" operator="equal">
      <formula>"AF"</formula>
    </cfRule>
    <cfRule type="cellIs" dxfId="487" priority="108" operator="equal">
      <formula>"D"</formula>
    </cfRule>
    <cfRule type="cellIs" dxfId="486" priority="107" operator="equal">
      <formula>"V"</formula>
    </cfRule>
    <cfRule type="cellIs" dxfId="485" priority="106" operator="equal">
      <formula>"F"</formula>
    </cfRule>
    <cfRule type="cellIs" dxfId="484" priority="105" operator="equal">
      <formula>"DM"</formula>
    </cfRule>
    <cfRule type="cellIs" dxfId="483" priority="112" operator="equal">
      <formula>"AD"</formula>
    </cfRule>
    <cfRule type="cellIs" dxfId="482" priority="110" operator="equal">
      <formula>"AN"</formula>
    </cfRule>
  </conditionalFormatting>
  <conditionalFormatting sqref="O3">
    <cfRule type="cellIs" dxfId="481" priority="298" operator="equal">
      <formula>"AD"</formula>
    </cfRule>
    <cfRule type="cellIs" dxfId="480" priority="295" operator="equal">
      <formula>"AF"</formula>
    </cfRule>
    <cfRule type="cellIs" dxfId="479" priority="296" operator="equal">
      <formula>"AN"</formula>
    </cfRule>
    <cfRule type="cellIs" dxfId="478" priority="297" operator="equal">
      <formula>"FALTA"</formula>
    </cfRule>
    <cfRule type="cellIs" dxfId="477" priority="294" operator="equal">
      <formula>"D"</formula>
    </cfRule>
    <cfRule type="cellIs" dxfId="476" priority="291" operator="equal">
      <formula>"DM"</formula>
    </cfRule>
    <cfRule type="cellIs" dxfId="475" priority="292" operator="equal">
      <formula>"F"</formula>
    </cfRule>
    <cfRule type="cellIs" dxfId="474" priority="293" operator="equal">
      <formula>"V"</formula>
    </cfRule>
  </conditionalFormatting>
  <conditionalFormatting sqref="O6:O7">
    <cfRule type="cellIs" dxfId="473" priority="278" operator="equal">
      <formula>"D"</formula>
    </cfRule>
    <cfRule type="cellIs" dxfId="472" priority="275" operator="equal">
      <formula>"DM"</formula>
    </cfRule>
    <cfRule type="cellIs" dxfId="471" priority="276" operator="equal">
      <formula>"F"</formula>
    </cfRule>
    <cfRule type="cellIs" dxfId="470" priority="277" operator="equal">
      <formula>"V"</formula>
    </cfRule>
    <cfRule type="cellIs" dxfId="469" priority="279" operator="equal">
      <formula>"AF"</formula>
    </cfRule>
    <cfRule type="cellIs" dxfId="468" priority="280" operator="equal">
      <formula>"AN"</formula>
    </cfRule>
    <cfRule type="cellIs" dxfId="467" priority="281" operator="equal">
      <formula>"FALTA"</formula>
    </cfRule>
    <cfRule type="cellIs" dxfId="466" priority="282" operator="equal">
      <formula>"AD"</formula>
    </cfRule>
  </conditionalFormatting>
  <conditionalFormatting sqref="O10">
    <cfRule type="cellIs" dxfId="465" priority="1" operator="equal">
      <formula>"DM"</formula>
    </cfRule>
    <cfRule type="cellIs" dxfId="464" priority="4" operator="equal">
      <formula>"D"</formula>
    </cfRule>
    <cfRule type="cellIs" dxfId="463" priority="5" operator="equal">
      <formula>"AF"</formula>
    </cfRule>
    <cfRule type="cellIs" dxfId="462" priority="2" operator="equal">
      <formula>"F"</formula>
    </cfRule>
    <cfRule type="cellIs" dxfId="461" priority="6" operator="equal">
      <formula>"AN"</formula>
    </cfRule>
    <cfRule type="cellIs" dxfId="460" priority="7" operator="equal">
      <formula>"FALTA"</formula>
    </cfRule>
    <cfRule type="cellIs" dxfId="459" priority="8" operator="equal">
      <formula>"AD"</formula>
    </cfRule>
    <cfRule type="cellIs" dxfId="458" priority="3" operator="equal">
      <formula>"V"</formula>
    </cfRule>
  </conditionalFormatting>
  <conditionalFormatting sqref="O14:O15">
    <cfRule type="cellIs" dxfId="457" priority="262" operator="equal">
      <formula>"D"</formula>
    </cfRule>
    <cfRule type="cellIs" dxfId="456" priority="266" operator="equal">
      <formula>"AD"</formula>
    </cfRule>
    <cfRule type="cellIs" dxfId="455" priority="265" operator="equal">
      <formula>"FALTA"</formula>
    </cfRule>
    <cfRule type="cellIs" dxfId="454" priority="264" operator="equal">
      <formula>"AN"</formula>
    </cfRule>
    <cfRule type="cellIs" dxfId="453" priority="263" operator="equal">
      <formula>"AF"</formula>
    </cfRule>
    <cfRule type="cellIs" dxfId="452" priority="261" operator="equal">
      <formula>"V"</formula>
    </cfRule>
    <cfRule type="cellIs" dxfId="451" priority="260" operator="equal">
      <formula>"F"</formula>
    </cfRule>
    <cfRule type="cellIs" dxfId="450" priority="259" operator="equal">
      <formula>"DM"</formula>
    </cfRule>
  </conditionalFormatting>
  <conditionalFormatting sqref="O17">
    <cfRule type="cellIs" dxfId="449" priority="251" operator="equal">
      <formula>"DM"</formula>
    </cfRule>
    <cfRule type="cellIs" dxfId="448" priority="253" operator="equal">
      <formula>"V"</formula>
    </cfRule>
    <cfRule type="cellIs" dxfId="447" priority="258" operator="equal">
      <formula>"AD"</formula>
    </cfRule>
    <cfRule type="cellIs" dxfId="446" priority="257" operator="equal">
      <formula>"FALTA"</formula>
    </cfRule>
    <cfRule type="cellIs" dxfId="445" priority="256" operator="equal">
      <formula>"AN"</formula>
    </cfRule>
    <cfRule type="cellIs" dxfId="444" priority="255" operator="equal">
      <formula>"AF"</formula>
    </cfRule>
    <cfRule type="cellIs" dxfId="443" priority="254" operator="equal">
      <formula>"D"</formula>
    </cfRule>
    <cfRule type="cellIs" dxfId="442" priority="252" operator="equal">
      <formula>"F"</formula>
    </cfRule>
  </conditionalFormatting>
  <conditionalFormatting sqref="O20">
    <cfRule type="cellIs" dxfId="441" priority="14" operator="equal">
      <formula>"AN"</formula>
    </cfRule>
    <cfRule type="cellIs" dxfId="440" priority="15" operator="equal">
      <formula>"FALTA"</formula>
    </cfRule>
    <cfRule type="cellIs" dxfId="439" priority="16" operator="equal">
      <formula>"AD"</formula>
    </cfRule>
    <cfRule type="cellIs" dxfId="438" priority="11" operator="equal">
      <formula>"V"</formula>
    </cfRule>
    <cfRule type="cellIs" dxfId="437" priority="10" operator="equal">
      <formula>"F"</formula>
    </cfRule>
    <cfRule type="cellIs" dxfId="436" priority="9" operator="equal">
      <formula>"DM"</formula>
    </cfRule>
    <cfRule type="cellIs" dxfId="435" priority="13" operator="equal">
      <formula>"AF"</formula>
    </cfRule>
    <cfRule type="cellIs" dxfId="434" priority="12" operator="equal">
      <formula>"D"</formula>
    </cfRule>
  </conditionalFormatting>
  <conditionalFormatting sqref="O22">
    <cfRule type="cellIs" dxfId="433" priority="17" operator="equal">
      <formula>"DM"</formula>
    </cfRule>
    <cfRule type="cellIs" dxfId="432" priority="18" operator="equal">
      <formula>"F"</formula>
    </cfRule>
    <cfRule type="cellIs" dxfId="431" priority="19" operator="equal">
      <formula>"V"</formula>
    </cfRule>
    <cfRule type="cellIs" dxfId="430" priority="20" operator="equal">
      <formula>"D"</formula>
    </cfRule>
    <cfRule type="cellIs" dxfId="429" priority="21" operator="equal">
      <formula>"AF"</formula>
    </cfRule>
    <cfRule type="cellIs" dxfId="428" priority="22" operator="equal">
      <formula>"AN"</formula>
    </cfRule>
    <cfRule type="cellIs" dxfId="427" priority="23" operator="equal">
      <formula>"FALTA"</formula>
    </cfRule>
    <cfRule type="cellIs" dxfId="426" priority="24" operator="equal">
      <formula>"AD"</formula>
    </cfRule>
  </conditionalFormatting>
  <conditionalFormatting sqref="O26:O29">
    <cfRule type="cellIs" dxfId="425" priority="32" operator="equal">
      <formula>"AD"</formula>
    </cfRule>
    <cfRule type="cellIs" dxfId="424" priority="26" operator="equal">
      <formula>"F"</formula>
    </cfRule>
    <cfRule type="cellIs" dxfId="423" priority="27" operator="equal">
      <formula>"V"</formula>
    </cfRule>
    <cfRule type="cellIs" dxfId="422" priority="28" operator="equal">
      <formula>"D"</formula>
    </cfRule>
    <cfRule type="cellIs" dxfId="421" priority="30" operator="equal">
      <formula>"AN"</formula>
    </cfRule>
    <cfRule type="cellIs" dxfId="420" priority="31" operator="equal">
      <formula>"FALTA"</formula>
    </cfRule>
    <cfRule type="cellIs" dxfId="419" priority="29" operator="equal">
      <formula>"AF"</formula>
    </cfRule>
    <cfRule type="cellIs" dxfId="418" priority="25" operator="equal">
      <formula>"DM"</formula>
    </cfRule>
  </conditionalFormatting>
  <conditionalFormatting sqref="O31">
    <cfRule type="cellIs" dxfId="417" priority="242" operator="equal">
      <formula>"AD"</formula>
    </cfRule>
    <cfRule type="cellIs" dxfId="416" priority="240" operator="equal">
      <formula>"AN"</formula>
    </cfRule>
    <cfRule type="cellIs" dxfId="415" priority="239" operator="equal">
      <formula>"AF"</formula>
    </cfRule>
    <cfRule type="cellIs" dxfId="414" priority="241" operator="equal">
      <formula>"FALTA"</formula>
    </cfRule>
    <cfRule type="cellIs" dxfId="413" priority="235" operator="equal">
      <formula>"DM"</formula>
    </cfRule>
    <cfRule type="cellIs" dxfId="412" priority="236" operator="equal">
      <formula>"F"</formula>
    </cfRule>
    <cfRule type="cellIs" dxfId="411" priority="237" operator="equal">
      <formula>"V"</formula>
    </cfRule>
    <cfRule type="cellIs" dxfId="410" priority="238" operator="equal">
      <formula>"D"</formula>
    </cfRule>
  </conditionalFormatting>
  <conditionalFormatting sqref="O34:O36">
    <cfRule type="cellIs" dxfId="409" priority="46" operator="equal">
      <formula>"AN"</formula>
    </cfRule>
    <cfRule type="cellIs" dxfId="408" priority="45" operator="equal">
      <formula>"AF"</formula>
    </cfRule>
    <cfRule type="cellIs" dxfId="407" priority="41" operator="equal">
      <formula>"DM"</formula>
    </cfRule>
    <cfRule type="cellIs" dxfId="406" priority="42" operator="equal">
      <formula>"F"</formula>
    </cfRule>
    <cfRule type="cellIs" dxfId="405" priority="43" operator="equal">
      <formula>"V"</formula>
    </cfRule>
    <cfRule type="cellIs" dxfId="404" priority="44" operator="equal">
      <formula>"D"</formula>
    </cfRule>
    <cfRule type="cellIs" dxfId="403" priority="47" operator="equal">
      <formula>"FALTA"</formula>
    </cfRule>
    <cfRule type="cellIs" dxfId="402" priority="48" operator="equal">
      <formula>"AD"</formula>
    </cfRule>
  </conditionalFormatting>
  <conditionalFormatting sqref="O38:O40">
    <cfRule type="cellIs" dxfId="401" priority="49" operator="equal">
      <formula>"DM"</formula>
    </cfRule>
    <cfRule type="cellIs" dxfId="400" priority="50" operator="equal">
      <formula>"F"</formula>
    </cfRule>
    <cfRule type="cellIs" dxfId="399" priority="54" operator="equal">
      <formula>"AN"</formula>
    </cfRule>
    <cfRule type="cellIs" dxfId="398" priority="56" operator="equal">
      <formula>"AD"</formula>
    </cfRule>
    <cfRule type="cellIs" dxfId="397" priority="52" operator="equal">
      <formula>"D"</formula>
    </cfRule>
    <cfRule type="cellIs" dxfId="396" priority="51" operator="equal">
      <formula>"V"</formula>
    </cfRule>
    <cfRule type="cellIs" dxfId="395" priority="53" operator="equal">
      <formula>"AF"</formula>
    </cfRule>
    <cfRule type="cellIs" dxfId="394" priority="55" operator="equal">
      <formula>"FALTA"</formula>
    </cfRule>
  </conditionalFormatting>
  <conditionalFormatting sqref="P3">
    <cfRule type="cellIs" dxfId="393" priority="720" operator="equal">
      <formula>"AN"</formula>
    </cfRule>
    <cfRule type="cellIs" dxfId="392" priority="716" operator="equal">
      <formula>"F"</formula>
    </cfRule>
    <cfRule type="cellIs" dxfId="391" priority="715" operator="equal">
      <formula>"DM"</formula>
    </cfRule>
    <cfRule type="cellIs" dxfId="390" priority="717" operator="equal">
      <formula>"V"</formula>
    </cfRule>
    <cfRule type="cellIs" dxfId="389" priority="722" operator="equal">
      <formula>"AD"</formula>
    </cfRule>
    <cfRule type="cellIs" dxfId="388" priority="718" operator="equal">
      <formula>"D"</formula>
    </cfRule>
    <cfRule type="cellIs" dxfId="387" priority="719" operator="equal">
      <formula>"AF"</formula>
    </cfRule>
    <cfRule type="cellIs" dxfId="386" priority="721" operator="equal">
      <formula>"FALTA"</formula>
    </cfRule>
  </conditionalFormatting>
  <conditionalFormatting sqref="P5:P7">
    <cfRule type="cellIs" dxfId="385" priority="623" operator="equal">
      <formula>"AF"</formula>
    </cfRule>
    <cfRule type="cellIs" dxfId="384" priority="624" operator="equal">
      <formula>"AN"</formula>
    </cfRule>
    <cfRule type="cellIs" dxfId="383" priority="625" operator="equal">
      <formula>"FALTA"</formula>
    </cfRule>
    <cfRule type="cellIs" dxfId="382" priority="626" operator="equal">
      <formula>"AD"</formula>
    </cfRule>
    <cfRule type="cellIs" dxfId="381" priority="620" operator="equal">
      <formula>"F"</formula>
    </cfRule>
    <cfRule type="cellIs" dxfId="380" priority="619" operator="equal">
      <formula>"DM"</formula>
    </cfRule>
    <cfRule type="cellIs" dxfId="379" priority="621" operator="equal">
      <formula>"V"</formula>
    </cfRule>
    <cfRule type="cellIs" dxfId="378" priority="622" operator="equal">
      <formula>"D"</formula>
    </cfRule>
  </conditionalFormatting>
  <conditionalFormatting sqref="P10 D71">
    <cfRule type="cellIs" dxfId="377" priority="864" operator="equal">
      <formula>"AD"</formula>
    </cfRule>
    <cfRule type="cellIs" dxfId="376" priority="858" operator="equal">
      <formula>"F"</formula>
    </cfRule>
    <cfRule type="cellIs" dxfId="375" priority="859" operator="equal">
      <formula>"V"</formula>
    </cfRule>
    <cfRule type="cellIs" dxfId="374" priority="860" operator="equal">
      <formula>"D"</formula>
    </cfRule>
    <cfRule type="cellIs" dxfId="373" priority="861" operator="equal">
      <formula>"AF"</formula>
    </cfRule>
    <cfRule type="cellIs" dxfId="372" priority="862" operator="equal">
      <formula>"AN"</formula>
    </cfRule>
    <cfRule type="cellIs" dxfId="371" priority="863" operator="equal">
      <formula>"FALTA"</formula>
    </cfRule>
    <cfRule type="cellIs" dxfId="370" priority="857" operator="equal">
      <formula>"DM"</formula>
    </cfRule>
  </conditionalFormatting>
  <conditionalFormatting sqref="P14:P15">
    <cfRule type="cellIs" dxfId="369" priority="650" operator="equal">
      <formula>"AD"</formula>
    </cfRule>
    <cfRule type="cellIs" dxfId="368" priority="649" operator="equal">
      <formula>"FALTA"</formula>
    </cfRule>
    <cfRule type="cellIs" dxfId="367" priority="648" operator="equal">
      <formula>"AN"</formula>
    </cfRule>
    <cfRule type="cellIs" dxfId="366" priority="647" operator="equal">
      <formula>"AF"</formula>
    </cfRule>
    <cfRule type="cellIs" dxfId="365" priority="646" operator="equal">
      <formula>"D"</formula>
    </cfRule>
    <cfRule type="cellIs" dxfId="364" priority="645" operator="equal">
      <formula>"V"</formula>
    </cfRule>
    <cfRule type="cellIs" dxfId="363" priority="644" operator="equal">
      <formula>"F"</formula>
    </cfRule>
    <cfRule type="cellIs" dxfId="362" priority="643" operator="equal">
      <formula>"DM"</formula>
    </cfRule>
  </conditionalFormatting>
  <conditionalFormatting sqref="P17:P18">
    <cfRule type="cellIs" dxfId="361" priority="499" operator="equal">
      <formula>"DM"</formula>
    </cfRule>
    <cfRule type="cellIs" dxfId="360" priority="500" operator="equal">
      <formula>"F"</formula>
    </cfRule>
    <cfRule type="cellIs" dxfId="359" priority="501" operator="equal">
      <formula>"V"</formula>
    </cfRule>
    <cfRule type="cellIs" dxfId="358" priority="502" operator="equal">
      <formula>"D"</formula>
    </cfRule>
    <cfRule type="cellIs" dxfId="357" priority="503" operator="equal">
      <formula>"AF"</formula>
    </cfRule>
    <cfRule type="cellIs" dxfId="356" priority="504" operator="equal">
      <formula>"AN"</formula>
    </cfRule>
    <cfRule type="cellIs" dxfId="355" priority="505" operator="equal">
      <formula>"FALTA"</formula>
    </cfRule>
    <cfRule type="cellIs" dxfId="354" priority="506" operator="equal">
      <formula>"AD"</formula>
    </cfRule>
  </conditionalFormatting>
  <conditionalFormatting sqref="P26:P29">
    <cfRule type="cellIs" dxfId="353" priority="474" operator="equal">
      <formula>"AD"</formula>
    </cfRule>
    <cfRule type="cellIs" dxfId="352" priority="470" operator="equal">
      <formula>"D"</formula>
    </cfRule>
    <cfRule type="cellIs" dxfId="351" priority="469" operator="equal">
      <formula>"V"</formula>
    </cfRule>
    <cfRule type="cellIs" dxfId="350" priority="468" operator="equal">
      <formula>"F"</formula>
    </cfRule>
    <cfRule type="cellIs" dxfId="349" priority="467" operator="equal">
      <formula>"DM"</formula>
    </cfRule>
    <cfRule type="cellIs" dxfId="348" priority="471" operator="equal">
      <formula>"AF"</formula>
    </cfRule>
    <cfRule type="cellIs" dxfId="347" priority="473" operator="equal">
      <formula>"FALTA"</formula>
    </cfRule>
    <cfRule type="cellIs" dxfId="346" priority="472" operator="equal">
      <formula>"AN"</formula>
    </cfRule>
  </conditionalFormatting>
  <conditionalFormatting sqref="P31">
    <cfRule type="cellIs" dxfId="345" priority="537" operator="equal">
      <formula>"FALTA"</formula>
    </cfRule>
    <cfRule type="cellIs" dxfId="344" priority="536" operator="equal">
      <formula>"AN"</formula>
    </cfRule>
    <cfRule type="cellIs" dxfId="343" priority="535" operator="equal">
      <formula>"AF"</formula>
    </cfRule>
    <cfRule type="cellIs" dxfId="342" priority="538" operator="equal">
      <formula>"AD"</formula>
    </cfRule>
    <cfRule type="cellIs" dxfId="341" priority="534" operator="equal">
      <formula>"D"</formula>
    </cfRule>
    <cfRule type="cellIs" dxfId="340" priority="533" operator="equal">
      <formula>"V"</formula>
    </cfRule>
    <cfRule type="cellIs" dxfId="339" priority="532" operator="equal">
      <formula>"F"</formula>
    </cfRule>
    <cfRule type="cellIs" dxfId="338" priority="531" operator="equal">
      <formula>"DM"</formula>
    </cfRule>
  </conditionalFormatting>
  <conditionalFormatting sqref="P34:P36">
    <cfRule type="cellIs" dxfId="337" priority="564" operator="equal">
      <formula>"F"</formula>
    </cfRule>
    <cfRule type="cellIs" dxfId="336" priority="566" operator="equal">
      <formula>"D"</formula>
    </cfRule>
    <cfRule type="cellIs" dxfId="335" priority="567" operator="equal">
      <formula>"AF"</formula>
    </cfRule>
    <cfRule type="cellIs" dxfId="334" priority="570" operator="equal">
      <formula>"AD"</formula>
    </cfRule>
    <cfRule type="cellIs" dxfId="333" priority="569" operator="equal">
      <formula>"FALTA"</formula>
    </cfRule>
    <cfRule type="cellIs" dxfId="332" priority="568" operator="equal">
      <formula>"AN"</formula>
    </cfRule>
    <cfRule type="cellIs" dxfId="331" priority="565" operator="equal">
      <formula>"V"</formula>
    </cfRule>
    <cfRule type="cellIs" dxfId="330" priority="563" operator="equal">
      <formula>"DM"</formula>
    </cfRule>
  </conditionalFormatting>
  <conditionalFormatting sqref="P38:P40">
    <cfRule type="cellIs" dxfId="329" priority="597" operator="equal">
      <formula>"V"</formula>
    </cfRule>
    <cfRule type="cellIs" dxfId="328" priority="600" operator="equal">
      <formula>"AN"</formula>
    </cfRule>
    <cfRule type="cellIs" dxfId="327" priority="601" operator="equal">
      <formula>"FALTA"</formula>
    </cfRule>
    <cfRule type="cellIs" dxfId="326" priority="599" operator="equal">
      <formula>"AF"</formula>
    </cfRule>
    <cfRule type="cellIs" dxfId="325" priority="602" operator="equal">
      <formula>"AD"</formula>
    </cfRule>
    <cfRule type="cellIs" dxfId="324" priority="595" operator="equal">
      <formula>"DM"</formula>
    </cfRule>
    <cfRule type="cellIs" dxfId="323" priority="596" operator="equal">
      <formula>"F"</formula>
    </cfRule>
    <cfRule type="cellIs" dxfId="322" priority="598" operator="equal">
      <formula>"D"</formula>
    </cfRule>
  </conditionalFormatting>
  <conditionalFormatting sqref="Q4:S5">
    <cfRule type="cellIs" dxfId="321" priority="840" operator="equal">
      <formula>"AD"</formula>
    </cfRule>
  </conditionalFormatting>
  <conditionalFormatting sqref="Q8:S13">
    <cfRule type="cellIs" dxfId="320" priority="130" operator="equal">
      <formula>"AD"</formula>
    </cfRule>
  </conditionalFormatting>
  <conditionalFormatting sqref="Q16:S16">
    <cfRule type="cellIs" dxfId="319" priority="748" operator="equal">
      <formula>"AD"</formula>
    </cfRule>
  </conditionalFormatting>
  <conditionalFormatting sqref="Q18:S22">
    <cfRule type="cellIs" dxfId="318" priority="175" operator="equal">
      <formula>"AD"</formula>
    </cfRule>
  </conditionalFormatting>
  <conditionalFormatting sqref="Q24:S26">
    <cfRule type="cellIs" dxfId="317" priority="139" operator="equal">
      <formula>"AD"</formula>
    </cfRule>
  </conditionalFormatting>
  <conditionalFormatting sqref="Q30:S30">
    <cfRule type="cellIs" dxfId="316" priority="193" operator="equal">
      <formula>"AD"</formula>
    </cfRule>
  </conditionalFormatting>
  <conditionalFormatting sqref="Q32:S34">
    <cfRule type="cellIs" dxfId="315" priority="121" operator="equal">
      <formula>"AD"</formula>
    </cfRule>
  </conditionalFormatting>
  <conditionalFormatting sqref="Q37:S37">
    <cfRule type="cellIs" dxfId="314" priority="831" operator="equal">
      <formula>"AD"</formula>
    </cfRule>
  </conditionalFormatting>
  <conditionalFormatting sqref="Q40:S40">
    <cfRule type="cellIs" dxfId="313" priority="798" operator="equal">
      <formula>"AD"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72"/>
  <sheetViews>
    <sheetView zoomScale="80" zoomScaleNormal="80" workbookViewId="0">
      <pane xSplit="9" ySplit="2" topLeftCell="J46" activePane="bottomRight" state="frozen"/>
      <selection pane="topRight" activeCell="J1" sqref="J1"/>
      <selection pane="bottomLeft" activeCell="A3" sqref="A3"/>
      <selection pane="bottomRight" activeCell="J58" sqref="J58:O58"/>
    </sheetView>
  </sheetViews>
  <sheetFormatPr baseColWidth="10" defaultColWidth="34.33203125" defaultRowHeight="14.4" x14ac:dyDescent="0.3"/>
  <cols>
    <col min="1" max="1" width="4.109375" customWidth="1"/>
    <col min="2" max="2" width="13.44140625" style="43" hidden="1" customWidth="1"/>
    <col min="3" max="3" width="16.44140625" style="43" hidden="1" customWidth="1"/>
    <col min="4" max="4" width="17.5546875" style="45" hidden="1" customWidth="1"/>
    <col min="5" max="5" width="27" hidden="1" customWidth="1"/>
    <col min="6" max="6" width="44.88671875" bestFit="1" customWidth="1"/>
    <col min="7" max="7" width="16.33203125" style="45" hidden="1" customWidth="1"/>
    <col min="8" max="8" width="24.33203125" hidden="1" customWidth="1"/>
    <col min="9" max="9" width="28.5546875" hidden="1" customWidth="1"/>
    <col min="10" max="12" width="22.109375" bestFit="1" customWidth="1"/>
    <col min="13" max="14" width="15.33203125" customWidth="1"/>
    <col min="15" max="15" width="16.6640625" customWidth="1"/>
    <col min="16" max="16" width="20.88671875" customWidth="1"/>
    <col min="17" max="17" width="37.109375" customWidth="1"/>
    <col min="18" max="18" width="47.5546875" bestFit="1" customWidth="1"/>
    <col min="19" max="19" width="39.33203125" customWidth="1"/>
    <col min="20" max="20" width="33.5546875" customWidth="1"/>
  </cols>
  <sheetData>
    <row r="1" spans="1:20" ht="17.399999999999999" x14ac:dyDescent="0.3">
      <c r="A1" s="1"/>
      <c r="B1" s="1" t="s">
        <v>54</v>
      </c>
      <c r="C1" s="1" t="s">
        <v>19</v>
      </c>
      <c r="D1" s="17" t="s">
        <v>207</v>
      </c>
      <c r="E1" s="1"/>
      <c r="F1" s="1"/>
      <c r="G1" s="17"/>
      <c r="H1" s="17"/>
      <c r="I1" s="1"/>
      <c r="J1" s="18">
        <v>45138</v>
      </c>
      <c r="K1" s="18">
        <v>45139</v>
      </c>
      <c r="L1" s="18">
        <v>45140</v>
      </c>
      <c r="M1" s="18">
        <v>45141</v>
      </c>
      <c r="N1" s="18">
        <v>45142</v>
      </c>
      <c r="O1" s="18">
        <v>45143</v>
      </c>
      <c r="P1" s="19">
        <v>45144</v>
      </c>
      <c r="Q1" s="19"/>
      <c r="R1" s="19"/>
      <c r="S1" s="19"/>
    </row>
    <row r="2" spans="1:20" ht="22.8" x14ac:dyDescent="0.4">
      <c r="A2" s="20" t="s">
        <v>0</v>
      </c>
      <c r="B2" s="21" t="s">
        <v>1</v>
      </c>
      <c r="C2" s="21" t="s">
        <v>55</v>
      </c>
      <c r="D2" s="22" t="s">
        <v>5</v>
      </c>
      <c r="E2" s="22" t="s">
        <v>166</v>
      </c>
      <c r="F2" s="22" t="s">
        <v>56</v>
      </c>
      <c r="G2" s="22" t="s">
        <v>7</v>
      </c>
      <c r="H2" s="23" t="s">
        <v>9</v>
      </c>
      <c r="I2" s="22" t="s">
        <v>8</v>
      </c>
      <c r="J2" s="24" t="s">
        <v>208</v>
      </c>
      <c r="K2" s="24" t="s">
        <v>209</v>
      </c>
      <c r="L2" s="24" t="s">
        <v>210</v>
      </c>
      <c r="M2" s="24" t="s">
        <v>211</v>
      </c>
      <c r="N2" s="24" t="s">
        <v>212</v>
      </c>
      <c r="O2" s="24" t="s">
        <v>213</v>
      </c>
      <c r="P2" s="25" t="s">
        <v>214</v>
      </c>
      <c r="Q2" s="25" t="s">
        <v>49</v>
      </c>
      <c r="R2" s="25" t="s">
        <v>57</v>
      </c>
      <c r="S2" s="25" t="s">
        <v>58</v>
      </c>
      <c r="T2" s="26" t="s">
        <v>13</v>
      </c>
    </row>
    <row r="3" spans="1:20" ht="17.399999999999999" x14ac:dyDescent="0.3">
      <c r="A3" s="27">
        <v>1</v>
      </c>
      <c r="B3" s="28">
        <v>41768393</v>
      </c>
      <c r="C3" s="28" t="s">
        <v>60</v>
      </c>
      <c r="D3" s="29" t="s">
        <v>19</v>
      </c>
      <c r="E3" s="29" t="s">
        <v>167</v>
      </c>
      <c r="F3" s="30" t="s">
        <v>112</v>
      </c>
      <c r="G3" s="30" t="s">
        <v>43</v>
      </c>
      <c r="H3" s="29" t="s">
        <v>63</v>
      </c>
      <c r="I3" s="30" t="s">
        <v>89</v>
      </c>
      <c r="J3" s="6" t="s">
        <v>24</v>
      </c>
      <c r="K3" s="6" t="s">
        <v>24</v>
      </c>
      <c r="L3" s="6" t="s">
        <v>24</v>
      </c>
      <c r="M3" s="6" t="s">
        <v>24</v>
      </c>
      <c r="N3" s="6" t="s">
        <v>24</v>
      </c>
      <c r="O3" s="6" t="s">
        <v>24</v>
      </c>
      <c r="P3" s="6" t="s">
        <v>4</v>
      </c>
      <c r="Q3" s="34"/>
      <c r="R3" s="51"/>
      <c r="S3" s="36" t="s">
        <v>215</v>
      </c>
      <c r="T3" s="55">
        <f t="shared" ref="T3:T40" si="0">COUNTIFS(J3:O3,"FALTA")</f>
        <v>0</v>
      </c>
    </row>
    <row r="4" spans="1:20" ht="17.399999999999999" x14ac:dyDescent="0.3">
      <c r="A4" s="27">
        <v>2</v>
      </c>
      <c r="B4" s="28">
        <v>42779563</v>
      </c>
      <c r="C4" s="28" t="s">
        <v>60</v>
      </c>
      <c r="D4" s="29" t="s">
        <v>19</v>
      </c>
      <c r="E4" s="29" t="s">
        <v>167</v>
      </c>
      <c r="F4" s="30" t="s">
        <v>61</v>
      </c>
      <c r="G4" s="30" t="s">
        <v>62</v>
      </c>
      <c r="H4" s="29" t="s">
        <v>63</v>
      </c>
      <c r="I4" s="30" t="s">
        <v>64</v>
      </c>
      <c r="J4" s="6" t="s">
        <v>24</v>
      </c>
      <c r="K4" s="6" t="s">
        <v>24</v>
      </c>
      <c r="L4" s="6" t="s">
        <v>24</v>
      </c>
      <c r="M4" s="6" t="s">
        <v>24</v>
      </c>
      <c r="N4" s="6" t="s">
        <v>24</v>
      </c>
      <c r="O4" s="6" t="s">
        <v>24</v>
      </c>
      <c r="P4" s="6" t="s">
        <v>4</v>
      </c>
      <c r="Q4" s="31"/>
      <c r="R4" s="31"/>
      <c r="S4" s="32" t="s">
        <v>45</v>
      </c>
      <c r="T4" s="55">
        <f t="shared" si="0"/>
        <v>0</v>
      </c>
    </row>
    <row r="5" spans="1:20" ht="17.399999999999999" x14ac:dyDescent="0.3">
      <c r="A5" s="27">
        <v>3</v>
      </c>
      <c r="B5" s="28" t="s">
        <v>60</v>
      </c>
      <c r="C5" s="28" t="s">
        <v>72</v>
      </c>
      <c r="D5" s="29" t="s">
        <v>19</v>
      </c>
      <c r="E5" s="29" t="s">
        <v>167</v>
      </c>
      <c r="F5" s="30" t="s">
        <v>73</v>
      </c>
      <c r="G5" s="30" t="s">
        <v>43</v>
      </c>
      <c r="H5" s="29" t="s">
        <v>63</v>
      </c>
      <c r="I5" s="30" t="s">
        <v>74</v>
      </c>
      <c r="J5" s="6" t="s">
        <v>24</v>
      </c>
      <c r="K5" s="6" t="s">
        <v>24</v>
      </c>
      <c r="L5" s="6" t="s">
        <v>24</v>
      </c>
      <c r="M5" s="6" t="s">
        <v>24</v>
      </c>
      <c r="N5" s="6" t="s">
        <v>24</v>
      </c>
      <c r="O5" s="6" t="s">
        <v>24</v>
      </c>
      <c r="P5" s="6" t="s">
        <v>4</v>
      </c>
      <c r="Q5" s="31"/>
      <c r="R5" s="31"/>
      <c r="S5" s="32" t="s">
        <v>155</v>
      </c>
      <c r="T5" s="55">
        <f t="shared" si="0"/>
        <v>0</v>
      </c>
    </row>
    <row r="6" spans="1:20" ht="17.399999999999999" x14ac:dyDescent="0.3">
      <c r="A6" s="27">
        <v>4</v>
      </c>
      <c r="B6" s="28" t="s">
        <v>114</v>
      </c>
      <c r="C6" s="28" t="s">
        <v>60</v>
      </c>
      <c r="D6" s="29" t="s">
        <v>19</v>
      </c>
      <c r="E6" s="29" t="s">
        <v>167</v>
      </c>
      <c r="F6" s="30" t="s">
        <v>115</v>
      </c>
      <c r="G6" s="30" t="s">
        <v>43</v>
      </c>
      <c r="H6" s="29" t="s">
        <v>63</v>
      </c>
      <c r="I6" s="30" t="s">
        <v>116</v>
      </c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6" t="s">
        <v>24</v>
      </c>
      <c r="P6" s="6" t="s">
        <v>4</v>
      </c>
      <c r="Q6" s="34"/>
      <c r="R6" s="51"/>
      <c r="S6" s="36" t="s">
        <v>215</v>
      </c>
      <c r="T6" s="55">
        <f t="shared" si="0"/>
        <v>0</v>
      </c>
    </row>
    <row r="7" spans="1:20" ht="17.399999999999999" x14ac:dyDescent="0.3">
      <c r="A7" s="27">
        <v>5</v>
      </c>
      <c r="B7" s="28" t="s">
        <v>126</v>
      </c>
      <c r="C7" s="28" t="s">
        <v>60</v>
      </c>
      <c r="D7" s="29" t="s">
        <v>19</v>
      </c>
      <c r="E7" s="29" t="s">
        <v>167</v>
      </c>
      <c r="F7" s="30" t="s">
        <v>127</v>
      </c>
      <c r="G7" s="30" t="s">
        <v>43</v>
      </c>
      <c r="H7" s="29" t="s">
        <v>63</v>
      </c>
      <c r="I7" s="30" t="s">
        <v>64</v>
      </c>
      <c r="J7" s="6" t="s">
        <v>24</v>
      </c>
      <c r="K7" s="6" t="s">
        <v>24</v>
      </c>
      <c r="L7" s="6" t="s">
        <v>24</v>
      </c>
      <c r="M7" s="6" t="s">
        <v>24</v>
      </c>
      <c r="N7" s="6" t="s">
        <v>24</v>
      </c>
      <c r="O7" s="6" t="s">
        <v>24</v>
      </c>
      <c r="P7" s="6" t="s">
        <v>4</v>
      </c>
      <c r="Q7" s="34"/>
      <c r="R7" s="51"/>
      <c r="S7" s="36" t="s">
        <v>215</v>
      </c>
      <c r="T7" s="55">
        <f t="shared" si="0"/>
        <v>0</v>
      </c>
    </row>
    <row r="8" spans="1:20" ht="27.6" x14ac:dyDescent="0.3">
      <c r="A8" s="27">
        <v>6</v>
      </c>
      <c r="B8" s="12">
        <v>43438278</v>
      </c>
      <c r="C8" s="12" t="s">
        <v>60</v>
      </c>
      <c r="D8" s="13" t="s">
        <v>19</v>
      </c>
      <c r="E8" s="29" t="s">
        <v>167</v>
      </c>
      <c r="F8" s="14" t="s">
        <v>75</v>
      </c>
      <c r="G8" s="14" t="s">
        <v>43</v>
      </c>
      <c r="H8" s="13" t="s">
        <v>48</v>
      </c>
      <c r="I8" s="13" t="s">
        <v>3</v>
      </c>
      <c r="J8" s="6" t="s">
        <v>24</v>
      </c>
      <c r="K8" s="6" t="s">
        <v>24</v>
      </c>
      <c r="L8" s="6" t="s">
        <v>24</v>
      </c>
      <c r="M8" s="6" t="s">
        <v>24</v>
      </c>
      <c r="N8" s="6" t="s">
        <v>24</v>
      </c>
      <c r="O8" s="6" t="s">
        <v>24</v>
      </c>
      <c r="P8" s="6" t="s">
        <v>4</v>
      </c>
      <c r="Q8" s="31"/>
      <c r="R8" s="31"/>
      <c r="S8" s="32" t="s">
        <v>155</v>
      </c>
      <c r="T8" s="55">
        <f t="shared" si="0"/>
        <v>0</v>
      </c>
    </row>
    <row r="9" spans="1:20" ht="25.5" customHeight="1" x14ac:dyDescent="0.3">
      <c r="A9" s="27">
        <v>7</v>
      </c>
      <c r="B9" s="12">
        <v>19323400</v>
      </c>
      <c r="C9" s="12" t="s">
        <v>60</v>
      </c>
      <c r="D9" s="13" t="s">
        <v>19</v>
      </c>
      <c r="E9" s="29" t="s">
        <v>167</v>
      </c>
      <c r="F9" s="13" t="s">
        <v>98</v>
      </c>
      <c r="G9" s="13" t="s">
        <v>43</v>
      </c>
      <c r="H9" s="13" t="s">
        <v>63</v>
      </c>
      <c r="I9" s="13" t="s">
        <v>85</v>
      </c>
      <c r="J9" s="6" t="s">
        <v>216</v>
      </c>
      <c r="K9" s="6" t="s">
        <v>25</v>
      </c>
      <c r="L9" s="6" t="s">
        <v>216</v>
      </c>
      <c r="M9" s="6" t="s">
        <v>25</v>
      </c>
      <c r="N9" s="6" t="s">
        <v>25</v>
      </c>
      <c r="O9" s="6" t="s">
        <v>25</v>
      </c>
      <c r="P9" s="6" t="s">
        <v>4</v>
      </c>
      <c r="Q9" s="31">
        <v>2</v>
      </c>
      <c r="R9" s="31"/>
      <c r="S9" s="32" t="s">
        <v>99</v>
      </c>
      <c r="T9" s="55">
        <f t="shared" si="0"/>
        <v>0</v>
      </c>
    </row>
    <row r="10" spans="1:20" ht="17.399999999999999" x14ac:dyDescent="0.3">
      <c r="A10" s="27">
        <v>8</v>
      </c>
      <c r="B10" s="28" t="s">
        <v>100</v>
      </c>
      <c r="C10" s="28" t="s">
        <v>60</v>
      </c>
      <c r="D10" s="29" t="s">
        <v>19</v>
      </c>
      <c r="E10" s="29" t="s">
        <v>167</v>
      </c>
      <c r="F10" s="30" t="s">
        <v>101</v>
      </c>
      <c r="G10" s="30" t="s">
        <v>43</v>
      </c>
      <c r="H10" s="29" t="s">
        <v>63</v>
      </c>
      <c r="I10" s="30" t="s">
        <v>89</v>
      </c>
      <c r="J10" s="6" t="s">
        <v>216</v>
      </c>
      <c r="K10" s="6" t="s">
        <v>25</v>
      </c>
      <c r="L10" s="6" t="s">
        <v>142</v>
      </c>
      <c r="M10" s="6" t="s">
        <v>25</v>
      </c>
      <c r="N10" s="6" t="s">
        <v>25</v>
      </c>
      <c r="O10" s="6" t="s">
        <v>25</v>
      </c>
      <c r="P10" s="6" t="s">
        <v>4</v>
      </c>
      <c r="Q10" s="34">
        <v>2</v>
      </c>
      <c r="R10" s="51"/>
      <c r="S10" s="35" t="s">
        <v>99</v>
      </c>
      <c r="T10" s="55">
        <f t="shared" si="0"/>
        <v>0</v>
      </c>
    </row>
    <row r="11" spans="1:20" ht="17.399999999999999" x14ac:dyDescent="0.3">
      <c r="A11" s="27">
        <v>9</v>
      </c>
      <c r="B11" s="12" t="s">
        <v>79</v>
      </c>
      <c r="C11" s="12" t="s">
        <v>60</v>
      </c>
      <c r="D11" s="13" t="s">
        <v>19</v>
      </c>
      <c r="E11" s="29" t="s">
        <v>167</v>
      </c>
      <c r="F11" s="14" t="s">
        <v>80</v>
      </c>
      <c r="G11" s="14" t="s">
        <v>43</v>
      </c>
      <c r="H11" s="13" t="s">
        <v>63</v>
      </c>
      <c r="I11" s="13" t="s">
        <v>78</v>
      </c>
      <c r="J11" s="6" t="s">
        <v>24</v>
      </c>
      <c r="K11" s="6" t="s">
        <v>24</v>
      </c>
      <c r="L11" s="6" t="s">
        <v>24</v>
      </c>
      <c r="M11" s="6" t="s">
        <v>24</v>
      </c>
      <c r="N11" s="6" t="s">
        <v>24</v>
      </c>
      <c r="O11" s="6" t="s">
        <v>24</v>
      </c>
      <c r="P11" s="6" t="s">
        <v>4</v>
      </c>
      <c r="Q11" s="31"/>
      <c r="R11" s="31"/>
      <c r="S11" s="32" t="s">
        <v>155</v>
      </c>
      <c r="T11" s="55">
        <f t="shared" si="0"/>
        <v>0</v>
      </c>
    </row>
    <row r="12" spans="1:20" ht="17.399999999999999" x14ac:dyDescent="0.3">
      <c r="A12" s="27">
        <v>10</v>
      </c>
      <c r="B12" s="12">
        <v>75781652</v>
      </c>
      <c r="C12" s="12" t="s">
        <v>60</v>
      </c>
      <c r="D12" s="13" t="s">
        <v>19</v>
      </c>
      <c r="E12" s="29" t="s">
        <v>167</v>
      </c>
      <c r="F12" s="14" t="s">
        <v>81</v>
      </c>
      <c r="G12" s="14" t="s">
        <v>43</v>
      </c>
      <c r="H12" s="13" t="s">
        <v>63</v>
      </c>
      <c r="I12" s="13" t="s">
        <v>78</v>
      </c>
      <c r="J12" s="6" t="s">
        <v>24</v>
      </c>
      <c r="K12" s="6" t="s">
        <v>24</v>
      </c>
      <c r="L12" s="6" t="s">
        <v>24</v>
      </c>
      <c r="M12" s="6" t="s">
        <v>24</v>
      </c>
      <c r="N12" s="6" t="s">
        <v>24</v>
      </c>
      <c r="O12" s="6" t="s">
        <v>24</v>
      </c>
      <c r="P12" s="6" t="s">
        <v>4</v>
      </c>
      <c r="Q12" s="31"/>
      <c r="R12" s="31"/>
      <c r="S12" s="32" t="s">
        <v>155</v>
      </c>
      <c r="T12" s="55">
        <f t="shared" si="0"/>
        <v>0</v>
      </c>
    </row>
    <row r="13" spans="1:20" ht="17.399999999999999" x14ac:dyDescent="0.3">
      <c r="A13" s="27">
        <v>11</v>
      </c>
      <c r="B13" s="12" t="s">
        <v>128</v>
      </c>
      <c r="C13" s="12" t="s">
        <v>60</v>
      </c>
      <c r="D13" s="13" t="s">
        <v>19</v>
      </c>
      <c r="E13" s="29" t="s">
        <v>167</v>
      </c>
      <c r="F13" s="14" t="s">
        <v>129</v>
      </c>
      <c r="G13" s="14" t="s">
        <v>62</v>
      </c>
      <c r="H13" s="13" t="s">
        <v>63</v>
      </c>
      <c r="I13" s="13" t="s">
        <v>78</v>
      </c>
      <c r="J13" s="6" t="s">
        <v>24</v>
      </c>
      <c r="K13" s="6" t="s">
        <v>24</v>
      </c>
      <c r="L13" s="6" t="s">
        <v>24</v>
      </c>
      <c r="M13" s="6" t="s">
        <v>24</v>
      </c>
      <c r="N13" s="6" t="s">
        <v>11</v>
      </c>
      <c r="O13" s="6" t="s">
        <v>11</v>
      </c>
      <c r="P13" s="6" t="s">
        <v>4</v>
      </c>
      <c r="Q13" s="34"/>
      <c r="R13" s="51"/>
      <c r="S13" s="36" t="s">
        <v>215</v>
      </c>
      <c r="T13" s="55">
        <f t="shared" si="0"/>
        <v>0</v>
      </c>
    </row>
    <row r="14" spans="1:20" ht="17.399999999999999" x14ac:dyDescent="0.3">
      <c r="A14" s="27">
        <v>12</v>
      </c>
      <c r="B14" s="12">
        <v>20738659</v>
      </c>
      <c r="C14" s="12" t="s">
        <v>60</v>
      </c>
      <c r="D14" s="13" t="s">
        <v>19</v>
      </c>
      <c r="E14" s="29" t="s">
        <v>167</v>
      </c>
      <c r="F14" s="13" t="s">
        <v>117</v>
      </c>
      <c r="G14" s="13" t="s">
        <v>43</v>
      </c>
      <c r="H14" s="13" t="s">
        <v>63</v>
      </c>
      <c r="I14" s="13" t="s">
        <v>78</v>
      </c>
      <c r="J14" s="74" t="s">
        <v>24</v>
      </c>
      <c r="K14" s="6" t="s">
        <v>24</v>
      </c>
      <c r="L14" s="6" t="s">
        <v>24</v>
      </c>
      <c r="M14" s="6" t="s">
        <v>24</v>
      </c>
      <c r="N14" s="6" t="s">
        <v>24</v>
      </c>
      <c r="O14" s="6" t="s">
        <v>24</v>
      </c>
      <c r="P14" s="6" t="s">
        <v>4</v>
      </c>
      <c r="Q14" s="34"/>
      <c r="R14" s="51"/>
      <c r="S14" s="36" t="s">
        <v>215</v>
      </c>
      <c r="T14" s="55">
        <f t="shared" si="0"/>
        <v>0</v>
      </c>
    </row>
    <row r="15" spans="1:20" ht="17.399999999999999" x14ac:dyDescent="0.3">
      <c r="A15" s="27">
        <v>13</v>
      </c>
      <c r="B15" s="28">
        <v>45383357</v>
      </c>
      <c r="C15" s="28" t="s">
        <v>60</v>
      </c>
      <c r="D15" s="29" t="s">
        <v>19</v>
      </c>
      <c r="E15" s="29" t="s">
        <v>167</v>
      </c>
      <c r="F15" s="30" t="s">
        <v>65</v>
      </c>
      <c r="G15" s="30" t="s">
        <v>43</v>
      </c>
      <c r="H15" s="29" t="s">
        <v>63</v>
      </c>
      <c r="I15" s="30" t="s">
        <v>66</v>
      </c>
      <c r="J15" s="74" t="s">
        <v>24</v>
      </c>
      <c r="K15" s="6" t="s">
        <v>24</v>
      </c>
      <c r="L15" s="6" t="s">
        <v>24</v>
      </c>
      <c r="M15" s="6" t="s">
        <v>24</v>
      </c>
      <c r="N15" s="6" t="s">
        <v>24</v>
      </c>
      <c r="O15" s="6" t="s">
        <v>60</v>
      </c>
      <c r="P15" s="6" t="s">
        <v>4</v>
      </c>
      <c r="Q15" s="34"/>
      <c r="R15" s="51"/>
      <c r="S15" s="36" t="s">
        <v>215</v>
      </c>
      <c r="T15" s="55">
        <f t="shared" si="0"/>
        <v>0</v>
      </c>
    </row>
    <row r="16" spans="1:20" ht="17.399999999999999" x14ac:dyDescent="0.3">
      <c r="A16" s="27">
        <v>14</v>
      </c>
      <c r="B16" s="12">
        <v>10201427</v>
      </c>
      <c r="C16" s="12" t="s">
        <v>60</v>
      </c>
      <c r="D16" s="13" t="s">
        <v>19</v>
      </c>
      <c r="E16" s="29" t="s">
        <v>167</v>
      </c>
      <c r="F16" s="14" t="s">
        <v>82</v>
      </c>
      <c r="G16" s="14" t="s">
        <v>43</v>
      </c>
      <c r="H16" s="13" t="s">
        <v>63</v>
      </c>
      <c r="I16" s="13" t="s">
        <v>78</v>
      </c>
      <c r="J16" s="74" t="s">
        <v>24</v>
      </c>
      <c r="K16" s="74" t="s">
        <v>24</v>
      </c>
      <c r="L16" s="74" t="s">
        <v>24</v>
      </c>
      <c r="M16" s="74" t="s">
        <v>24</v>
      </c>
      <c r="N16" s="74" t="s">
        <v>24</v>
      </c>
      <c r="O16" s="74" t="s">
        <v>24</v>
      </c>
      <c r="P16" s="6" t="s">
        <v>4</v>
      </c>
      <c r="Q16" s="31"/>
      <c r="R16" s="31"/>
      <c r="S16" s="32" t="s">
        <v>155</v>
      </c>
      <c r="T16" s="55">
        <f t="shared" si="0"/>
        <v>0</v>
      </c>
    </row>
    <row r="17" spans="1:20" ht="27.6" x14ac:dyDescent="0.3">
      <c r="A17" s="27">
        <v>15</v>
      </c>
      <c r="B17" s="12" t="s">
        <v>60</v>
      </c>
      <c r="C17" s="12" t="s">
        <v>102</v>
      </c>
      <c r="D17" s="13" t="s">
        <v>19</v>
      </c>
      <c r="E17" s="29" t="s">
        <v>167</v>
      </c>
      <c r="F17" s="14" t="s">
        <v>103</v>
      </c>
      <c r="G17" s="14" t="s">
        <v>43</v>
      </c>
      <c r="H17" s="13" t="s">
        <v>48</v>
      </c>
      <c r="I17" s="13" t="s">
        <v>3</v>
      </c>
      <c r="J17" s="6" t="s">
        <v>24</v>
      </c>
      <c r="K17" s="6" t="s">
        <v>24</v>
      </c>
      <c r="L17" s="6" t="s">
        <v>24</v>
      </c>
      <c r="M17" s="6" t="s">
        <v>24</v>
      </c>
      <c r="N17" s="6" t="s">
        <v>24</v>
      </c>
      <c r="O17" s="6" t="s">
        <v>60</v>
      </c>
      <c r="P17" s="6" t="s">
        <v>4</v>
      </c>
      <c r="Q17" s="34"/>
      <c r="R17" s="51"/>
      <c r="S17" s="36" t="s">
        <v>215</v>
      </c>
      <c r="T17" s="55">
        <f t="shared" si="0"/>
        <v>0</v>
      </c>
    </row>
    <row r="18" spans="1:20" ht="17.399999999999999" x14ac:dyDescent="0.3">
      <c r="A18" s="27">
        <v>16</v>
      </c>
      <c r="B18" s="12">
        <v>43115158</v>
      </c>
      <c r="C18" s="12" t="s">
        <v>60</v>
      </c>
      <c r="D18" s="13" t="s">
        <v>19</v>
      </c>
      <c r="E18" s="29" t="s">
        <v>167</v>
      </c>
      <c r="F18" s="13" t="s">
        <v>130</v>
      </c>
      <c r="G18" s="13" t="s">
        <v>43</v>
      </c>
      <c r="H18" s="13" t="s">
        <v>63</v>
      </c>
      <c r="I18" s="13" t="s">
        <v>85</v>
      </c>
      <c r="J18" s="6" t="s">
        <v>216</v>
      </c>
      <c r="K18" s="6" t="s">
        <v>25</v>
      </c>
      <c r="L18" s="6" t="s">
        <v>216</v>
      </c>
      <c r="M18" s="6" t="s">
        <v>25</v>
      </c>
      <c r="N18" s="6" t="s">
        <v>25</v>
      </c>
      <c r="O18" s="6" t="s">
        <v>25</v>
      </c>
      <c r="P18" s="6" t="s">
        <v>4</v>
      </c>
      <c r="Q18" s="31">
        <v>2</v>
      </c>
      <c r="R18" s="31"/>
      <c r="S18" s="32" t="s">
        <v>99</v>
      </c>
      <c r="T18" s="55">
        <f t="shared" si="0"/>
        <v>0</v>
      </c>
    </row>
    <row r="19" spans="1:20" ht="17.399999999999999" x14ac:dyDescent="0.3">
      <c r="A19" s="27">
        <v>17</v>
      </c>
      <c r="B19" s="12">
        <v>46117320</v>
      </c>
      <c r="C19" s="12" t="s">
        <v>60</v>
      </c>
      <c r="D19" s="13" t="s">
        <v>19</v>
      </c>
      <c r="E19" s="29" t="s">
        <v>167</v>
      </c>
      <c r="F19" s="14" t="s">
        <v>83</v>
      </c>
      <c r="G19" s="14" t="s">
        <v>43</v>
      </c>
      <c r="H19" s="13" t="s">
        <v>63</v>
      </c>
      <c r="I19" s="13" t="s">
        <v>78</v>
      </c>
      <c r="J19" s="6" t="s">
        <v>24</v>
      </c>
      <c r="K19" s="6" t="s">
        <v>24</v>
      </c>
      <c r="L19" s="6" t="s">
        <v>24</v>
      </c>
      <c r="M19" s="6" t="s">
        <v>24</v>
      </c>
      <c r="N19" s="6" t="s">
        <v>24</v>
      </c>
      <c r="O19" s="6" t="s">
        <v>24</v>
      </c>
      <c r="P19" s="6" t="s">
        <v>4</v>
      </c>
      <c r="Q19" s="31"/>
      <c r="R19" s="31"/>
      <c r="S19" s="32" t="s">
        <v>155</v>
      </c>
      <c r="T19" s="55">
        <f t="shared" si="0"/>
        <v>0</v>
      </c>
    </row>
    <row r="20" spans="1:20" ht="17.399999999999999" x14ac:dyDescent="0.3">
      <c r="A20" s="27">
        <v>18</v>
      </c>
      <c r="B20" s="28" t="s">
        <v>104</v>
      </c>
      <c r="C20" s="28" t="s">
        <v>60</v>
      </c>
      <c r="D20" s="29" t="s">
        <v>19</v>
      </c>
      <c r="E20" s="29" t="s">
        <v>167</v>
      </c>
      <c r="F20" s="30" t="s">
        <v>105</v>
      </c>
      <c r="G20" s="30" t="s">
        <v>43</v>
      </c>
      <c r="H20" s="29" t="s">
        <v>63</v>
      </c>
      <c r="I20" s="30" t="s">
        <v>89</v>
      </c>
      <c r="J20" s="6" t="s">
        <v>216</v>
      </c>
      <c r="K20" s="6" t="s">
        <v>25</v>
      </c>
      <c r="L20" s="6" t="s">
        <v>216</v>
      </c>
      <c r="M20" s="6" t="s">
        <v>25</v>
      </c>
      <c r="N20" s="6" t="s">
        <v>25</v>
      </c>
      <c r="O20" s="6" t="s">
        <v>25</v>
      </c>
      <c r="P20" s="6" t="s">
        <v>4</v>
      </c>
      <c r="Q20" s="34">
        <v>2</v>
      </c>
      <c r="R20" s="51"/>
      <c r="S20" s="35" t="s">
        <v>99</v>
      </c>
      <c r="T20" s="55">
        <f t="shared" si="0"/>
        <v>0</v>
      </c>
    </row>
    <row r="21" spans="1:20" ht="17.399999999999999" x14ac:dyDescent="0.3">
      <c r="A21" s="27">
        <v>19</v>
      </c>
      <c r="B21" s="12">
        <v>71028044</v>
      </c>
      <c r="C21" s="12" t="s">
        <v>60</v>
      </c>
      <c r="D21" s="13" t="s">
        <v>19</v>
      </c>
      <c r="E21" s="29" t="s">
        <v>167</v>
      </c>
      <c r="F21" s="14" t="s">
        <v>84</v>
      </c>
      <c r="G21" s="14" t="s">
        <v>43</v>
      </c>
      <c r="H21" s="13" t="s">
        <v>63</v>
      </c>
      <c r="I21" s="13" t="s">
        <v>85</v>
      </c>
      <c r="J21" s="6" t="s">
        <v>24</v>
      </c>
      <c r="K21" s="6" t="s">
        <v>24</v>
      </c>
      <c r="L21" s="6" t="s">
        <v>24</v>
      </c>
      <c r="M21" s="6" t="s">
        <v>24</v>
      </c>
      <c r="N21" s="6" t="s">
        <v>24</v>
      </c>
      <c r="O21" s="6" t="s">
        <v>24</v>
      </c>
      <c r="P21" s="6" t="s">
        <v>4</v>
      </c>
      <c r="Q21" s="31"/>
      <c r="R21" s="31"/>
      <c r="S21" s="32" t="s">
        <v>155</v>
      </c>
      <c r="T21" s="55">
        <f t="shared" si="0"/>
        <v>0</v>
      </c>
    </row>
    <row r="22" spans="1:20" ht="17.399999999999999" x14ac:dyDescent="0.3">
      <c r="A22" s="27">
        <v>20</v>
      </c>
      <c r="B22" s="12">
        <v>48043619</v>
      </c>
      <c r="C22" s="12" t="s">
        <v>60</v>
      </c>
      <c r="D22" s="13" t="s">
        <v>19</v>
      </c>
      <c r="E22" s="29" t="s">
        <v>167</v>
      </c>
      <c r="F22" s="14" t="s">
        <v>86</v>
      </c>
      <c r="G22" s="14" t="s">
        <v>43</v>
      </c>
      <c r="H22" s="13" t="s">
        <v>63</v>
      </c>
      <c r="I22" s="13" t="s">
        <v>85</v>
      </c>
      <c r="J22" s="6" t="s">
        <v>217</v>
      </c>
      <c r="K22" s="6" t="s">
        <v>25</v>
      </c>
      <c r="L22" s="6" t="s">
        <v>216</v>
      </c>
      <c r="M22" s="6" t="s">
        <v>25</v>
      </c>
      <c r="N22" s="6" t="s">
        <v>25</v>
      </c>
      <c r="O22" s="6" t="s">
        <v>25</v>
      </c>
      <c r="P22" s="6" t="s">
        <v>4</v>
      </c>
      <c r="Q22" s="31">
        <v>2</v>
      </c>
      <c r="R22" s="31"/>
      <c r="S22" s="32" t="s">
        <v>99</v>
      </c>
      <c r="T22" s="55">
        <f t="shared" si="0"/>
        <v>0</v>
      </c>
    </row>
    <row r="23" spans="1:20" ht="17.399999999999999" x14ac:dyDescent="0.3">
      <c r="A23" s="27">
        <v>21</v>
      </c>
      <c r="B23" s="28">
        <v>71028046</v>
      </c>
      <c r="C23" s="28" t="s">
        <v>60</v>
      </c>
      <c r="D23" s="29" t="s">
        <v>19</v>
      </c>
      <c r="E23" s="29" t="s">
        <v>167</v>
      </c>
      <c r="F23" s="30" t="s">
        <v>67</v>
      </c>
      <c r="G23" s="30" t="s">
        <v>43</v>
      </c>
      <c r="H23" s="29" t="s">
        <v>63</v>
      </c>
      <c r="I23" s="30" t="s">
        <v>66</v>
      </c>
      <c r="J23" s="6" t="s">
        <v>22</v>
      </c>
      <c r="K23" s="6" t="s">
        <v>22</v>
      </c>
      <c r="L23" s="6" t="s">
        <v>22</v>
      </c>
      <c r="M23" s="6" t="s">
        <v>22</v>
      </c>
      <c r="N23" s="6" t="s">
        <v>22</v>
      </c>
      <c r="O23" s="6" t="s">
        <v>22</v>
      </c>
      <c r="P23" s="6" t="s">
        <v>4</v>
      </c>
      <c r="Q23" s="34"/>
      <c r="R23" s="51"/>
      <c r="S23" s="36" t="s">
        <v>215</v>
      </c>
      <c r="T23" s="55">
        <f t="shared" si="0"/>
        <v>6</v>
      </c>
    </row>
    <row r="24" spans="1:20" ht="17.399999999999999" x14ac:dyDescent="0.3">
      <c r="A24" s="27">
        <v>22</v>
      </c>
      <c r="B24" s="28" t="s">
        <v>60</v>
      </c>
      <c r="C24" s="28" t="s">
        <v>87</v>
      </c>
      <c r="D24" s="29" t="s">
        <v>19</v>
      </c>
      <c r="E24" s="29" t="s">
        <v>167</v>
      </c>
      <c r="F24" s="30" t="s">
        <v>88</v>
      </c>
      <c r="G24" s="30" t="s">
        <v>43</v>
      </c>
      <c r="H24" s="29" t="s">
        <v>63</v>
      </c>
      <c r="I24" s="30" t="s">
        <v>89</v>
      </c>
      <c r="J24" s="6" t="s">
        <v>24</v>
      </c>
      <c r="K24" s="6" t="s">
        <v>24</v>
      </c>
      <c r="L24" s="6" t="s">
        <v>24</v>
      </c>
      <c r="M24" s="6" t="s">
        <v>24</v>
      </c>
      <c r="N24" s="6" t="s">
        <v>24</v>
      </c>
      <c r="O24" s="6" t="s">
        <v>24</v>
      </c>
      <c r="P24" s="6" t="s">
        <v>4</v>
      </c>
      <c r="Q24" s="31"/>
      <c r="R24" s="31"/>
      <c r="S24" s="32" t="s">
        <v>155</v>
      </c>
      <c r="T24" s="55">
        <f t="shared" si="0"/>
        <v>0</v>
      </c>
    </row>
    <row r="25" spans="1:20" ht="17.399999999999999" x14ac:dyDescent="0.3">
      <c r="A25" s="27">
        <v>23</v>
      </c>
      <c r="B25" s="12" t="s">
        <v>90</v>
      </c>
      <c r="C25" s="12" t="s">
        <v>60</v>
      </c>
      <c r="D25" s="13" t="s">
        <v>19</v>
      </c>
      <c r="E25" s="29" t="s">
        <v>167</v>
      </c>
      <c r="F25" s="13" t="s">
        <v>91</v>
      </c>
      <c r="G25" s="13" t="s">
        <v>43</v>
      </c>
      <c r="H25" s="13" t="s">
        <v>63</v>
      </c>
      <c r="I25" s="13" t="s">
        <v>78</v>
      </c>
      <c r="J25" s="6" t="s">
        <v>24</v>
      </c>
      <c r="K25" s="6" t="s">
        <v>24</v>
      </c>
      <c r="L25" s="6" t="s">
        <v>24</v>
      </c>
      <c r="M25" s="6" t="s">
        <v>24</v>
      </c>
      <c r="N25" s="6" t="s">
        <v>24</v>
      </c>
      <c r="O25" s="6" t="s">
        <v>24</v>
      </c>
      <c r="P25" s="6" t="s">
        <v>4</v>
      </c>
      <c r="Q25" s="31"/>
      <c r="R25" s="31"/>
      <c r="S25" s="32" t="s">
        <v>155</v>
      </c>
      <c r="T25" s="55">
        <f t="shared" si="0"/>
        <v>0</v>
      </c>
    </row>
    <row r="26" spans="1:20" ht="17.399999999999999" x14ac:dyDescent="0.3">
      <c r="A26" s="27">
        <v>24</v>
      </c>
      <c r="B26" s="12">
        <v>62586790</v>
      </c>
      <c r="C26" s="12" t="s">
        <v>60</v>
      </c>
      <c r="D26" s="13" t="s">
        <v>19</v>
      </c>
      <c r="E26" s="29" t="s">
        <v>167</v>
      </c>
      <c r="F26" s="13" t="s">
        <v>106</v>
      </c>
      <c r="G26" s="13" t="s">
        <v>43</v>
      </c>
      <c r="H26" s="13" t="s">
        <v>63</v>
      </c>
      <c r="I26" s="13" t="s">
        <v>85</v>
      </c>
      <c r="J26" s="6" t="s">
        <v>142</v>
      </c>
      <c r="K26" s="6" t="s">
        <v>25</v>
      </c>
      <c r="L26" s="6" t="s">
        <v>216</v>
      </c>
      <c r="M26" s="6" t="s">
        <v>25</v>
      </c>
      <c r="N26" s="6" t="s">
        <v>25</v>
      </c>
      <c r="O26" s="6" t="s">
        <v>25</v>
      </c>
      <c r="P26" s="6" t="s">
        <v>4</v>
      </c>
      <c r="Q26" s="34">
        <v>2</v>
      </c>
      <c r="R26" s="51"/>
      <c r="S26" s="35" t="s">
        <v>99</v>
      </c>
      <c r="T26" s="55">
        <f>COUNTIFS(J26:O26,"FALTA")</f>
        <v>0</v>
      </c>
    </row>
    <row r="27" spans="1:20" ht="28.8" x14ac:dyDescent="0.3">
      <c r="A27" s="27">
        <v>25</v>
      </c>
      <c r="B27" s="28">
        <v>40905892</v>
      </c>
      <c r="C27" s="28" t="s">
        <v>60</v>
      </c>
      <c r="D27" s="13" t="s">
        <v>19</v>
      </c>
      <c r="E27" s="29" t="s">
        <v>167</v>
      </c>
      <c r="F27" s="30" t="s">
        <v>92</v>
      </c>
      <c r="G27" s="30" t="s">
        <v>43</v>
      </c>
      <c r="H27" s="29" t="s">
        <v>48</v>
      </c>
      <c r="I27" s="30" t="s">
        <v>93</v>
      </c>
      <c r="J27" s="6" t="s">
        <v>24</v>
      </c>
      <c r="K27" s="6" t="s">
        <v>24</v>
      </c>
      <c r="L27" s="6" t="s">
        <v>24</v>
      </c>
      <c r="M27" s="6" t="s">
        <v>24</v>
      </c>
      <c r="N27" s="6" t="s">
        <v>24</v>
      </c>
      <c r="O27" s="6" t="s">
        <v>24</v>
      </c>
      <c r="P27" s="6" t="s">
        <v>4</v>
      </c>
      <c r="Q27" s="34"/>
      <c r="R27" s="51"/>
      <c r="S27" s="36" t="s">
        <v>215</v>
      </c>
      <c r="T27" s="55">
        <f t="shared" si="0"/>
        <v>0</v>
      </c>
    </row>
    <row r="28" spans="1:20" ht="17.399999999999999" x14ac:dyDescent="0.3">
      <c r="A28" s="27">
        <v>26</v>
      </c>
      <c r="B28" s="12">
        <v>42108766</v>
      </c>
      <c r="C28" s="12" t="s">
        <v>60</v>
      </c>
      <c r="D28" s="13" t="s">
        <v>19</v>
      </c>
      <c r="E28" s="29" t="s">
        <v>167</v>
      </c>
      <c r="F28" s="13" t="s">
        <v>131</v>
      </c>
      <c r="G28" s="13" t="s">
        <v>43</v>
      </c>
      <c r="H28" s="13" t="s">
        <v>63</v>
      </c>
      <c r="I28" s="13" t="s">
        <v>78</v>
      </c>
      <c r="J28" s="6" t="s">
        <v>22</v>
      </c>
      <c r="K28" s="6" t="s">
        <v>25</v>
      </c>
      <c r="L28" s="6" t="s">
        <v>216</v>
      </c>
      <c r="M28" s="6" t="s">
        <v>25</v>
      </c>
      <c r="N28" s="6" t="s">
        <v>25</v>
      </c>
      <c r="O28" s="6" t="s">
        <v>25</v>
      </c>
      <c r="P28" s="6" t="s">
        <v>4</v>
      </c>
      <c r="Q28" s="34">
        <v>1</v>
      </c>
      <c r="R28" s="51"/>
      <c r="S28" s="36" t="s">
        <v>99</v>
      </c>
      <c r="T28" s="55">
        <f t="shared" si="0"/>
        <v>1</v>
      </c>
    </row>
    <row r="29" spans="1:20" ht="29.25" customHeight="1" x14ac:dyDescent="0.3">
      <c r="A29" s="27">
        <v>27</v>
      </c>
      <c r="B29" s="12" t="s">
        <v>60</v>
      </c>
      <c r="C29" s="12" t="s">
        <v>118</v>
      </c>
      <c r="D29" s="13" t="s">
        <v>19</v>
      </c>
      <c r="E29" s="29" t="s">
        <v>167</v>
      </c>
      <c r="F29" s="14" t="s">
        <v>119</v>
      </c>
      <c r="G29" s="14" t="s">
        <v>43</v>
      </c>
      <c r="H29" s="13" t="s">
        <v>63</v>
      </c>
      <c r="I29" s="13" t="s">
        <v>78</v>
      </c>
      <c r="J29" s="6" t="s">
        <v>24</v>
      </c>
      <c r="K29" s="6" t="s">
        <v>24</v>
      </c>
      <c r="L29" s="6" t="s">
        <v>24</v>
      </c>
      <c r="M29" s="6" t="s">
        <v>24</v>
      </c>
      <c r="N29" s="6" t="s">
        <v>24</v>
      </c>
      <c r="O29" s="6" t="s">
        <v>24</v>
      </c>
      <c r="P29" s="6" t="s">
        <v>4</v>
      </c>
      <c r="Q29" s="34"/>
      <c r="R29" s="51"/>
      <c r="S29" s="36" t="s">
        <v>215</v>
      </c>
      <c r="T29" s="55">
        <f t="shared" si="0"/>
        <v>0</v>
      </c>
    </row>
    <row r="30" spans="1:20" ht="17.399999999999999" x14ac:dyDescent="0.3">
      <c r="A30" s="27">
        <v>28</v>
      </c>
      <c r="B30" s="28" t="s">
        <v>94</v>
      </c>
      <c r="C30" s="28" t="s">
        <v>60</v>
      </c>
      <c r="D30" s="29" t="s">
        <v>19</v>
      </c>
      <c r="E30" s="29" t="s">
        <v>167</v>
      </c>
      <c r="F30" s="30" t="s">
        <v>95</v>
      </c>
      <c r="G30" s="30" t="s">
        <v>43</v>
      </c>
      <c r="H30" s="29" t="s">
        <v>63</v>
      </c>
      <c r="I30" s="30" t="s">
        <v>74</v>
      </c>
      <c r="J30" s="6" t="s">
        <v>24</v>
      </c>
      <c r="K30" s="6" t="s">
        <v>24</v>
      </c>
      <c r="L30" s="6" t="s">
        <v>24</v>
      </c>
      <c r="M30" s="6" t="s">
        <v>24</v>
      </c>
      <c r="N30" s="6" t="s">
        <v>24</v>
      </c>
      <c r="O30" s="6" t="s">
        <v>24</v>
      </c>
      <c r="P30" s="6" t="s">
        <v>4</v>
      </c>
      <c r="Q30" s="31"/>
      <c r="R30" s="31"/>
      <c r="S30" s="32" t="s">
        <v>155</v>
      </c>
      <c r="T30" s="55">
        <f t="shared" si="0"/>
        <v>0</v>
      </c>
    </row>
    <row r="31" spans="1:20" ht="27.6" x14ac:dyDescent="0.3">
      <c r="A31" s="27">
        <v>29</v>
      </c>
      <c r="B31" s="12">
        <v>45363476</v>
      </c>
      <c r="C31" s="12" t="s">
        <v>60</v>
      </c>
      <c r="D31" s="13" t="s">
        <v>19</v>
      </c>
      <c r="E31" s="29" t="s">
        <v>167</v>
      </c>
      <c r="F31" s="13" t="s">
        <v>107</v>
      </c>
      <c r="G31" s="13" t="s">
        <v>43</v>
      </c>
      <c r="H31" s="13" t="s">
        <v>48</v>
      </c>
      <c r="I31" s="13" t="s">
        <v>38</v>
      </c>
      <c r="J31" s="6" t="s">
        <v>24</v>
      </c>
      <c r="K31" s="6" t="s">
        <v>24</v>
      </c>
      <c r="L31" s="6" t="s">
        <v>24</v>
      </c>
      <c r="M31" s="6" t="s">
        <v>24</v>
      </c>
      <c r="N31" s="6" t="s">
        <v>24</v>
      </c>
      <c r="O31" s="6" t="s">
        <v>24</v>
      </c>
      <c r="P31" s="6" t="s">
        <v>4</v>
      </c>
      <c r="Q31" s="34"/>
      <c r="R31" s="51"/>
      <c r="S31" s="36" t="s">
        <v>215</v>
      </c>
      <c r="T31" s="55">
        <f t="shared" si="0"/>
        <v>0</v>
      </c>
    </row>
    <row r="32" spans="1:20" ht="25.5" customHeight="1" x14ac:dyDescent="0.3">
      <c r="A32" s="27">
        <v>30</v>
      </c>
      <c r="B32" s="12">
        <v>41182799</v>
      </c>
      <c r="C32" s="12" t="s">
        <v>60</v>
      </c>
      <c r="D32" s="13" t="s">
        <v>19</v>
      </c>
      <c r="E32" s="29" t="s">
        <v>167</v>
      </c>
      <c r="F32" s="13" t="s">
        <v>96</v>
      </c>
      <c r="G32" s="13" t="s">
        <v>43</v>
      </c>
      <c r="H32" s="13" t="s">
        <v>63</v>
      </c>
      <c r="I32" s="13" t="s">
        <v>85</v>
      </c>
      <c r="J32" s="6" t="s">
        <v>24</v>
      </c>
      <c r="K32" s="6" t="s">
        <v>24</v>
      </c>
      <c r="L32" s="6" t="s">
        <v>24</v>
      </c>
      <c r="M32" s="6" t="s">
        <v>24</v>
      </c>
      <c r="N32" s="6" t="s">
        <v>24</v>
      </c>
      <c r="O32" s="6" t="s">
        <v>24</v>
      </c>
      <c r="P32" s="6" t="s">
        <v>4</v>
      </c>
      <c r="Q32" s="31"/>
      <c r="R32" s="31"/>
      <c r="S32" s="32" t="s">
        <v>155</v>
      </c>
      <c r="T32" s="55">
        <f t="shared" si="0"/>
        <v>0</v>
      </c>
    </row>
    <row r="33" spans="1:20" ht="17.399999999999999" x14ac:dyDescent="0.3">
      <c r="A33" s="27">
        <v>31</v>
      </c>
      <c r="B33" s="28">
        <v>43220873</v>
      </c>
      <c r="C33" s="28" t="s">
        <v>60</v>
      </c>
      <c r="D33" s="29" t="s">
        <v>19</v>
      </c>
      <c r="E33" s="29" t="s">
        <v>167</v>
      </c>
      <c r="F33" s="30" t="s">
        <v>97</v>
      </c>
      <c r="G33" s="30" t="s">
        <v>43</v>
      </c>
      <c r="H33" s="29" t="s">
        <v>63</v>
      </c>
      <c r="I33" s="30" t="s">
        <v>89</v>
      </c>
      <c r="J33" s="6" t="s">
        <v>24</v>
      </c>
      <c r="K33" s="6" t="s">
        <v>24</v>
      </c>
      <c r="L33" s="6" t="s">
        <v>24</v>
      </c>
      <c r="M33" s="6" t="s">
        <v>24</v>
      </c>
      <c r="N33" s="6" t="s">
        <v>24</v>
      </c>
      <c r="O33" s="6" t="s">
        <v>24</v>
      </c>
      <c r="P33" s="6" t="s">
        <v>4</v>
      </c>
      <c r="Q33" s="31"/>
      <c r="R33" s="31"/>
      <c r="S33" s="32" t="s">
        <v>155</v>
      </c>
      <c r="T33" s="55">
        <f t="shared" si="0"/>
        <v>0</v>
      </c>
    </row>
    <row r="34" spans="1:20" ht="27.6" x14ac:dyDescent="0.3">
      <c r="A34" s="27">
        <v>32</v>
      </c>
      <c r="B34" s="12" t="s">
        <v>60</v>
      </c>
      <c r="C34" s="12" t="s">
        <v>108</v>
      </c>
      <c r="D34" s="13" t="s">
        <v>19</v>
      </c>
      <c r="E34" s="29" t="s">
        <v>167</v>
      </c>
      <c r="F34" s="14" t="s">
        <v>109</v>
      </c>
      <c r="G34" s="14" t="s">
        <v>43</v>
      </c>
      <c r="H34" s="13" t="s">
        <v>48</v>
      </c>
      <c r="I34" s="13" t="s">
        <v>93</v>
      </c>
      <c r="J34" s="6" t="s">
        <v>216</v>
      </c>
      <c r="K34" s="6" t="s">
        <v>25</v>
      </c>
      <c r="L34" s="6" t="s">
        <v>216</v>
      </c>
      <c r="M34" s="6" t="s">
        <v>25</v>
      </c>
      <c r="N34" s="6" t="s">
        <v>25</v>
      </c>
      <c r="O34" s="6" t="s">
        <v>25</v>
      </c>
      <c r="P34" s="6" t="s">
        <v>4</v>
      </c>
      <c r="Q34" s="34">
        <v>2</v>
      </c>
      <c r="R34" s="51"/>
      <c r="S34" s="35" t="s">
        <v>99</v>
      </c>
      <c r="T34" s="55">
        <f t="shared" si="0"/>
        <v>0</v>
      </c>
    </row>
    <row r="35" spans="1:20" ht="17.399999999999999" x14ac:dyDescent="0.3">
      <c r="A35" s="27">
        <v>33</v>
      </c>
      <c r="B35" s="28">
        <v>41713025</v>
      </c>
      <c r="C35" s="28" t="s">
        <v>60</v>
      </c>
      <c r="D35" s="29" t="s">
        <v>19</v>
      </c>
      <c r="E35" s="29" t="s">
        <v>167</v>
      </c>
      <c r="F35" s="30" t="s">
        <v>68</v>
      </c>
      <c r="G35" s="30" t="s">
        <v>62</v>
      </c>
      <c r="H35" s="29" t="s">
        <v>63</v>
      </c>
      <c r="I35" s="30" t="s">
        <v>66</v>
      </c>
      <c r="J35" s="6" t="s">
        <v>24</v>
      </c>
      <c r="K35" s="6" t="s">
        <v>24</v>
      </c>
      <c r="L35" s="6" t="s">
        <v>24</v>
      </c>
      <c r="M35" s="6" t="s">
        <v>24</v>
      </c>
      <c r="N35" s="6" t="s">
        <v>24</v>
      </c>
      <c r="O35" s="6" t="s">
        <v>22</v>
      </c>
      <c r="P35" s="6" t="s">
        <v>4</v>
      </c>
      <c r="Q35" s="34"/>
      <c r="R35" s="51"/>
      <c r="S35" s="36" t="s">
        <v>215</v>
      </c>
      <c r="T35" s="55">
        <f t="shared" si="0"/>
        <v>1</v>
      </c>
    </row>
    <row r="36" spans="1:20" ht="17.399999999999999" x14ac:dyDescent="0.3">
      <c r="A36" s="27">
        <v>34</v>
      </c>
      <c r="B36" s="28">
        <v>41353839</v>
      </c>
      <c r="C36" s="28" t="s">
        <v>60</v>
      </c>
      <c r="D36" s="29" t="s">
        <v>19</v>
      </c>
      <c r="E36" s="29" t="s">
        <v>167</v>
      </c>
      <c r="F36" s="30" t="s">
        <v>69</v>
      </c>
      <c r="G36" s="30" t="s">
        <v>62</v>
      </c>
      <c r="H36" s="29" t="s">
        <v>63</v>
      </c>
      <c r="I36" s="30" t="s">
        <v>66</v>
      </c>
      <c r="J36" s="6" t="s">
        <v>12</v>
      </c>
      <c r="K36" s="6" t="s">
        <v>12</v>
      </c>
      <c r="L36" s="6" t="s">
        <v>12</v>
      </c>
      <c r="M36" s="6" t="s">
        <v>12</v>
      </c>
      <c r="N36" s="6" t="s">
        <v>12</v>
      </c>
      <c r="O36" s="6" t="s">
        <v>12</v>
      </c>
      <c r="P36" s="6" t="s">
        <v>4</v>
      </c>
      <c r="Q36" s="34"/>
      <c r="R36" s="51"/>
      <c r="S36" s="36" t="s">
        <v>215</v>
      </c>
      <c r="T36" s="55">
        <f t="shared" si="0"/>
        <v>0</v>
      </c>
    </row>
    <row r="37" spans="1:20" ht="17.399999999999999" x14ac:dyDescent="0.3">
      <c r="A37" s="27">
        <v>35</v>
      </c>
      <c r="B37" s="12">
        <v>75429200</v>
      </c>
      <c r="C37" s="12" t="s">
        <v>60</v>
      </c>
      <c r="D37" s="13" t="s">
        <v>19</v>
      </c>
      <c r="E37" s="29" t="s">
        <v>167</v>
      </c>
      <c r="F37" s="14" t="s">
        <v>123</v>
      </c>
      <c r="G37" s="14" t="s">
        <v>62</v>
      </c>
      <c r="H37" s="13" t="s">
        <v>63</v>
      </c>
      <c r="I37" s="13" t="s">
        <v>78</v>
      </c>
      <c r="J37" s="6" t="s">
        <v>24</v>
      </c>
      <c r="K37" s="6" t="s">
        <v>24</v>
      </c>
      <c r="L37" s="6" t="s">
        <v>24</v>
      </c>
      <c r="M37" s="6" t="s">
        <v>24</v>
      </c>
      <c r="N37" s="6" t="s">
        <v>24</v>
      </c>
      <c r="O37" s="6" t="s">
        <v>24</v>
      </c>
      <c r="P37" s="6" t="s">
        <v>4</v>
      </c>
      <c r="Q37" s="34"/>
      <c r="R37" s="51"/>
      <c r="S37" s="35" t="s">
        <v>45</v>
      </c>
      <c r="T37" s="55">
        <f t="shared" si="0"/>
        <v>0</v>
      </c>
    </row>
    <row r="38" spans="1:20" ht="17.399999999999999" x14ac:dyDescent="0.3">
      <c r="A38" s="27">
        <v>36</v>
      </c>
      <c r="B38" s="12" t="s">
        <v>124</v>
      </c>
      <c r="C38" s="12" t="s">
        <v>60</v>
      </c>
      <c r="D38" s="13" t="s">
        <v>19</v>
      </c>
      <c r="E38" s="29" t="s">
        <v>167</v>
      </c>
      <c r="F38" s="14" t="s">
        <v>125</v>
      </c>
      <c r="G38" s="14" t="s">
        <v>43</v>
      </c>
      <c r="H38" s="13" t="s">
        <v>63</v>
      </c>
      <c r="I38" s="13" t="s">
        <v>64</v>
      </c>
      <c r="J38" s="6" t="s">
        <v>24</v>
      </c>
      <c r="K38" s="6" t="s">
        <v>24</v>
      </c>
      <c r="L38" s="6" t="s">
        <v>24</v>
      </c>
      <c r="M38" s="6" t="s">
        <v>24</v>
      </c>
      <c r="N38" s="6" t="s">
        <v>24</v>
      </c>
      <c r="O38" s="6" t="s">
        <v>24</v>
      </c>
      <c r="P38" s="6" t="s">
        <v>4</v>
      </c>
      <c r="Q38" s="34"/>
      <c r="R38" s="51"/>
      <c r="S38" s="36" t="s">
        <v>215</v>
      </c>
      <c r="T38" s="55">
        <f t="shared" si="0"/>
        <v>0</v>
      </c>
    </row>
    <row r="39" spans="1:20" ht="17.399999999999999" x14ac:dyDescent="0.3">
      <c r="A39" s="27">
        <v>37</v>
      </c>
      <c r="B39" s="28" t="s">
        <v>132</v>
      </c>
      <c r="C39" s="28" t="s">
        <v>60</v>
      </c>
      <c r="D39" s="13" t="s">
        <v>19</v>
      </c>
      <c r="E39" s="29" t="s">
        <v>167</v>
      </c>
      <c r="F39" s="30" t="s">
        <v>133</v>
      </c>
      <c r="G39" s="30" t="s">
        <v>43</v>
      </c>
      <c r="H39" s="29" t="s">
        <v>63</v>
      </c>
      <c r="I39" s="30" t="s">
        <v>64</v>
      </c>
      <c r="J39" s="6" t="s">
        <v>24</v>
      </c>
      <c r="K39" s="6" t="s">
        <v>24</v>
      </c>
      <c r="L39" s="6" t="s">
        <v>24</v>
      </c>
      <c r="M39" s="6" t="s">
        <v>24</v>
      </c>
      <c r="N39" s="6" t="s">
        <v>24</v>
      </c>
      <c r="O39" s="6" t="s">
        <v>24</v>
      </c>
      <c r="P39" s="6" t="s">
        <v>4</v>
      </c>
      <c r="Q39" s="34"/>
      <c r="R39" s="51"/>
      <c r="S39" s="36" t="s">
        <v>215</v>
      </c>
      <c r="T39" s="55">
        <f t="shared" si="0"/>
        <v>0</v>
      </c>
    </row>
    <row r="40" spans="1:20" ht="17.399999999999999" x14ac:dyDescent="0.3">
      <c r="A40" s="27">
        <v>38</v>
      </c>
      <c r="B40" s="28" t="s">
        <v>110</v>
      </c>
      <c r="C40" s="28" t="s">
        <v>60</v>
      </c>
      <c r="D40" s="29" t="s">
        <v>19</v>
      </c>
      <c r="E40" s="29" t="s">
        <v>167</v>
      </c>
      <c r="F40" s="30" t="s">
        <v>111</v>
      </c>
      <c r="G40" s="30" t="s">
        <v>43</v>
      </c>
      <c r="H40" s="29" t="s">
        <v>63</v>
      </c>
      <c r="I40" s="30" t="s">
        <v>89</v>
      </c>
      <c r="J40" s="6" t="s">
        <v>216</v>
      </c>
      <c r="K40" s="6" t="s">
        <v>25</v>
      </c>
      <c r="L40" s="6" t="s">
        <v>216</v>
      </c>
      <c r="M40" s="6" t="s">
        <v>25</v>
      </c>
      <c r="N40" s="6" t="s">
        <v>25</v>
      </c>
      <c r="O40" s="6" t="s">
        <v>25</v>
      </c>
      <c r="P40" s="6" t="s">
        <v>4</v>
      </c>
      <c r="Q40" s="34">
        <v>2</v>
      </c>
      <c r="R40" s="51"/>
      <c r="S40" s="35" t="s">
        <v>99</v>
      </c>
      <c r="T40" s="55">
        <f t="shared" si="0"/>
        <v>0</v>
      </c>
    </row>
    <row r="44" spans="1:20" ht="17.399999999999999" x14ac:dyDescent="0.3">
      <c r="A44" s="1"/>
      <c r="B44" s="1" t="s">
        <v>54</v>
      </c>
      <c r="C44" s="1" t="s">
        <v>144</v>
      </c>
      <c r="D44" s="17" t="s">
        <v>198</v>
      </c>
      <c r="E44" s="1" t="s">
        <v>158</v>
      </c>
      <c r="F44" s="1"/>
      <c r="G44" s="17"/>
      <c r="H44" s="17"/>
      <c r="I44" s="1"/>
      <c r="J44" s="18">
        <v>45138</v>
      </c>
      <c r="K44" s="18">
        <v>45139</v>
      </c>
      <c r="L44" s="18">
        <v>45140</v>
      </c>
      <c r="M44" s="18">
        <v>45141</v>
      </c>
      <c r="N44" s="18">
        <v>45142</v>
      </c>
      <c r="O44" s="18">
        <v>45143</v>
      </c>
      <c r="P44" s="19">
        <v>45144</v>
      </c>
      <c r="Q44" s="19"/>
      <c r="R44" s="19"/>
      <c r="S44" s="19"/>
      <c r="T44" s="69"/>
    </row>
    <row r="45" spans="1:20" ht="22.8" x14ac:dyDescent="0.4">
      <c r="A45" s="70" t="s">
        <v>0</v>
      </c>
      <c r="B45" s="71" t="s">
        <v>1</v>
      </c>
      <c r="C45" s="71" t="s">
        <v>55</v>
      </c>
      <c r="D45" s="56" t="s">
        <v>5</v>
      </c>
      <c r="E45" s="56" t="s">
        <v>166</v>
      </c>
      <c r="F45" s="56" t="s">
        <v>56</v>
      </c>
      <c r="G45" s="56" t="s">
        <v>7</v>
      </c>
      <c r="H45" s="57" t="s">
        <v>9</v>
      </c>
      <c r="I45" s="56" t="s">
        <v>8</v>
      </c>
      <c r="J45" s="4">
        <v>45194</v>
      </c>
      <c r="K45" s="4">
        <v>45195</v>
      </c>
      <c r="L45" s="4">
        <v>45196</v>
      </c>
      <c r="M45" s="4">
        <v>45197</v>
      </c>
      <c r="N45" s="4">
        <v>45198</v>
      </c>
      <c r="O45" s="4">
        <v>45199</v>
      </c>
      <c r="P45" s="10">
        <v>45200</v>
      </c>
      <c r="Q45" s="10" t="s">
        <v>49</v>
      </c>
      <c r="R45" s="10" t="s">
        <v>57</v>
      </c>
      <c r="S45" s="10" t="s">
        <v>58</v>
      </c>
      <c r="T45" s="73" t="s">
        <v>13</v>
      </c>
    </row>
    <row r="46" spans="1:20" ht="30" customHeight="1" x14ac:dyDescent="0.3">
      <c r="A46" s="60"/>
      <c r="B46" s="12" t="s">
        <v>203</v>
      </c>
      <c r="C46" s="28" t="s">
        <v>60</v>
      </c>
      <c r="D46" s="59" t="s">
        <v>144</v>
      </c>
      <c r="E46" s="59" t="s">
        <v>167</v>
      </c>
      <c r="F46" s="60" t="s">
        <v>202</v>
      </c>
      <c r="G46" s="60" t="s">
        <v>43</v>
      </c>
      <c r="H46" s="59" t="s">
        <v>63</v>
      </c>
      <c r="I46" s="60" t="s">
        <v>78</v>
      </c>
      <c r="J46" s="6" t="s">
        <v>24</v>
      </c>
      <c r="K46" s="6" t="s">
        <v>24</v>
      </c>
      <c r="L46" s="6" t="s">
        <v>24</v>
      </c>
      <c r="M46" s="6" t="s">
        <v>24</v>
      </c>
      <c r="N46" s="6" t="s">
        <v>22</v>
      </c>
      <c r="O46" s="6" t="s">
        <v>24</v>
      </c>
      <c r="P46" s="6" t="s">
        <v>4</v>
      </c>
      <c r="Q46" s="30"/>
      <c r="R46" s="30"/>
      <c r="S46" s="32" t="s">
        <v>159</v>
      </c>
      <c r="T46" s="55">
        <f>COUNTIFS(J46:O46,"FALTA")</f>
        <v>1</v>
      </c>
    </row>
    <row r="47" spans="1:20" ht="26.25" customHeight="1" x14ac:dyDescent="0.3">
      <c r="A47" s="60"/>
      <c r="B47" s="12" t="s">
        <v>205</v>
      </c>
      <c r="C47" s="28" t="s">
        <v>60</v>
      </c>
      <c r="D47" s="59" t="s">
        <v>144</v>
      </c>
      <c r="E47" s="59" t="s">
        <v>167</v>
      </c>
      <c r="F47" s="60" t="s">
        <v>204</v>
      </c>
      <c r="G47" s="60" t="s">
        <v>43</v>
      </c>
      <c r="H47" s="59" t="s">
        <v>63</v>
      </c>
      <c r="I47" s="60" t="s">
        <v>78</v>
      </c>
      <c r="J47" s="6" t="s">
        <v>24</v>
      </c>
      <c r="K47" s="6" t="s">
        <v>24</v>
      </c>
      <c r="L47" s="6" t="s">
        <v>24</v>
      </c>
      <c r="M47" s="6" t="s">
        <v>24</v>
      </c>
      <c r="N47" s="6" t="s">
        <v>24</v>
      </c>
      <c r="O47" s="6" t="s">
        <v>24</v>
      </c>
      <c r="P47" s="6" t="s">
        <v>4</v>
      </c>
      <c r="Q47" s="30"/>
      <c r="R47" s="30"/>
      <c r="S47" s="32" t="s">
        <v>159</v>
      </c>
      <c r="T47" s="55">
        <f>COUNTIFS(J47:O47,"FALTA")</f>
        <v>0</v>
      </c>
    </row>
    <row r="48" spans="1:20" ht="26.25" customHeight="1" x14ac:dyDescent="0.3">
      <c r="A48" s="60"/>
      <c r="B48" s="12" t="s">
        <v>201</v>
      </c>
      <c r="C48" s="28" t="s">
        <v>60</v>
      </c>
      <c r="D48" s="59" t="s">
        <v>144</v>
      </c>
      <c r="E48" s="59" t="s">
        <v>167</v>
      </c>
      <c r="F48" s="60" t="s">
        <v>200</v>
      </c>
      <c r="G48" s="60" t="s">
        <v>43</v>
      </c>
      <c r="H48" s="59" t="s">
        <v>63</v>
      </c>
      <c r="I48" s="60" t="s">
        <v>78</v>
      </c>
      <c r="J48" s="6" t="s">
        <v>24</v>
      </c>
      <c r="K48" s="6" t="s">
        <v>24</v>
      </c>
      <c r="L48" s="6" t="s">
        <v>24</v>
      </c>
      <c r="M48" s="6" t="s">
        <v>24</v>
      </c>
      <c r="N48" s="6" t="s">
        <v>24</v>
      </c>
      <c r="O48" s="6" t="s">
        <v>24</v>
      </c>
      <c r="P48" s="6" t="s">
        <v>4</v>
      </c>
      <c r="Q48" s="30"/>
      <c r="R48" s="30"/>
      <c r="S48" s="32" t="s">
        <v>159</v>
      </c>
      <c r="T48" s="55">
        <f>COUNTIFS(J48:O48,"FALTA")</f>
        <v>0</v>
      </c>
    </row>
    <row r="49" spans="1:20" ht="26.25" customHeight="1" x14ac:dyDescent="0.3">
      <c r="A49" s="60">
        <v>2</v>
      </c>
      <c r="B49" s="12" t="s">
        <v>162</v>
      </c>
      <c r="C49" s="28" t="s">
        <v>60</v>
      </c>
      <c r="D49" s="59" t="s">
        <v>144</v>
      </c>
      <c r="E49" s="59" t="s">
        <v>168</v>
      </c>
      <c r="F49" s="60" t="s">
        <v>160</v>
      </c>
      <c r="G49" s="60" t="s">
        <v>43</v>
      </c>
      <c r="H49" s="59" t="s">
        <v>63</v>
      </c>
      <c r="I49" s="60" t="s">
        <v>122</v>
      </c>
      <c r="J49" s="6" t="s">
        <v>24</v>
      </c>
      <c r="K49" s="6" t="s">
        <v>24</v>
      </c>
      <c r="L49" s="6" t="s">
        <v>24</v>
      </c>
      <c r="M49" s="6" t="s">
        <v>24</v>
      </c>
      <c r="N49" s="6" t="s">
        <v>24</v>
      </c>
      <c r="O49" s="6" t="s">
        <v>24</v>
      </c>
      <c r="P49" s="6" t="s">
        <v>4</v>
      </c>
      <c r="Q49" s="30"/>
      <c r="R49" s="30"/>
      <c r="S49" s="32" t="s">
        <v>159</v>
      </c>
      <c r="T49" s="55">
        <f>COUNTIFS(J49:O49,"FALTA")</f>
        <v>0</v>
      </c>
    </row>
    <row r="50" spans="1:20" ht="26.25" customHeight="1" x14ac:dyDescent="0.3">
      <c r="A50" s="60">
        <v>1</v>
      </c>
      <c r="B50" s="12" t="s">
        <v>163</v>
      </c>
      <c r="C50" s="28" t="s">
        <v>60</v>
      </c>
      <c r="D50" s="59" t="s">
        <v>144</v>
      </c>
      <c r="E50" s="59" t="s">
        <v>167</v>
      </c>
      <c r="F50" s="60" t="s">
        <v>70</v>
      </c>
      <c r="G50" s="60" t="s">
        <v>43</v>
      </c>
      <c r="H50" s="59" t="s">
        <v>63</v>
      </c>
      <c r="I50" s="72" t="s">
        <v>71</v>
      </c>
      <c r="J50" s="6" t="s">
        <v>24</v>
      </c>
      <c r="K50" s="6" t="s">
        <v>24</v>
      </c>
      <c r="L50" s="6" t="s">
        <v>24</v>
      </c>
      <c r="M50" s="6" t="s">
        <v>24</v>
      </c>
      <c r="N50" s="6" t="s">
        <v>24</v>
      </c>
      <c r="O50" s="6" t="s">
        <v>24</v>
      </c>
      <c r="P50" s="6" t="s">
        <v>4</v>
      </c>
      <c r="Q50" s="31"/>
      <c r="R50" s="31"/>
      <c r="S50" s="32" t="s">
        <v>159</v>
      </c>
      <c r="T50" s="55">
        <f>COUNTIFS(J50:O50,"FALTA")</f>
        <v>0</v>
      </c>
    </row>
    <row r="51" spans="1:20" ht="17.399999999999999" x14ac:dyDescent="0.3">
      <c r="B51" s="1"/>
      <c r="C51" s="1"/>
      <c r="D51" s="17"/>
      <c r="E51" s="1"/>
    </row>
    <row r="52" spans="1:20" ht="17.399999999999999" x14ac:dyDescent="0.3">
      <c r="A52" s="1"/>
      <c r="B52" s="1" t="s">
        <v>54</v>
      </c>
      <c r="C52" s="1" t="s">
        <v>144</v>
      </c>
      <c r="D52" s="17" t="s">
        <v>206</v>
      </c>
      <c r="E52" s="1" t="s">
        <v>199</v>
      </c>
      <c r="F52" s="1"/>
      <c r="G52" s="17"/>
      <c r="H52" s="17"/>
      <c r="I52" s="1"/>
      <c r="J52" s="2">
        <v>45138</v>
      </c>
      <c r="K52" s="2">
        <v>45139</v>
      </c>
      <c r="L52" s="2">
        <v>45140</v>
      </c>
      <c r="M52" s="2">
        <v>45141</v>
      </c>
      <c r="N52" s="2">
        <v>45142</v>
      </c>
      <c r="O52" s="2">
        <v>45143</v>
      </c>
      <c r="P52" s="11">
        <v>45144</v>
      </c>
      <c r="Q52" s="11"/>
      <c r="R52" s="11"/>
      <c r="S52" s="11"/>
      <c r="T52" s="54"/>
    </row>
    <row r="53" spans="1:20" ht="22.8" x14ac:dyDescent="0.4">
      <c r="A53" s="20" t="s">
        <v>0</v>
      </c>
      <c r="B53" s="21" t="s">
        <v>1</v>
      </c>
      <c r="C53" s="21" t="s">
        <v>55</v>
      </c>
      <c r="D53" s="56" t="s">
        <v>5</v>
      </c>
      <c r="E53" s="56" t="s">
        <v>166</v>
      </c>
      <c r="F53" s="56" t="s">
        <v>56</v>
      </c>
      <c r="G53" s="56" t="s">
        <v>7</v>
      </c>
      <c r="H53" s="57" t="s">
        <v>9</v>
      </c>
      <c r="I53" s="56" t="s">
        <v>8</v>
      </c>
      <c r="J53" s="24">
        <v>45194</v>
      </c>
      <c r="K53" s="24">
        <v>45195</v>
      </c>
      <c r="L53" s="24">
        <v>45196</v>
      </c>
      <c r="M53" s="24">
        <v>45197</v>
      </c>
      <c r="N53" s="24">
        <v>45198</v>
      </c>
      <c r="O53" s="24">
        <v>45199</v>
      </c>
      <c r="P53" s="25">
        <v>45200</v>
      </c>
      <c r="Q53" s="25" t="s">
        <v>49</v>
      </c>
      <c r="R53" s="25" t="s">
        <v>57</v>
      </c>
      <c r="S53" s="25" t="s">
        <v>58</v>
      </c>
      <c r="T53" s="73" t="s">
        <v>13</v>
      </c>
    </row>
    <row r="54" spans="1:20" ht="33" customHeight="1" x14ac:dyDescent="0.3">
      <c r="A54" s="30">
        <v>3</v>
      </c>
      <c r="B54" s="12" t="s">
        <v>179</v>
      </c>
      <c r="C54" s="28" t="s">
        <v>60</v>
      </c>
      <c r="D54" s="59" t="s">
        <v>144</v>
      </c>
      <c r="E54" s="59" t="s">
        <v>167</v>
      </c>
      <c r="F54" s="60" t="s">
        <v>180</v>
      </c>
      <c r="G54" s="60" t="s">
        <v>43</v>
      </c>
      <c r="H54" s="59" t="s">
        <v>63</v>
      </c>
      <c r="I54" s="58" t="s">
        <v>181</v>
      </c>
      <c r="J54" s="61" t="s">
        <v>24</v>
      </c>
      <c r="K54" s="61" t="s">
        <v>24</v>
      </c>
      <c r="L54" s="61" t="s">
        <v>24</v>
      </c>
      <c r="M54" s="61" t="s">
        <v>24</v>
      </c>
      <c r="N54" s="61" t="s">
        <v>24</v>
      </c>
      <c r="O54" s="61" t="s">
        <v>24</v>
      </c>
      <c r="P54" s="6" t="s">
        <v>4</v>
      </c>
      <c r="Q54" s="30"/>
      <c r="R54" s="30"/>
      <c r="S54" s="32"/>
      <c r="T54" s="55">
        <f>COUNTIFS(J54:O54,"FALTA")</f>
        <v>0</v>
      </c>
    </row>
    <row r="56" spans="1:20" ht="17.399999999999999" x14ac:dyDescent="0.3">
      <c r="A56" s="1"/>
      <c r="B56" s="1" t="s">
        <v>54</v>
      </c>
      <c r="C56" s="1" t="s">
        <v>144</v>
      </c>
      <c r="D56" s="17" t="s">
        <v>206</v>
      </c>
      <c r="E56" s="1" t="s">
        <v>146</v>
      </c>
      <c r="F56" s="1"/>
      <c r="G56" s="17"/>
      <c r="H56" s="17"/>
      <c r="I56" s="1"/>
      <c r="J56" s="18">
        <v>45138</v>
      </c>
      <c r="K56" s="18">
        <v>45139</v>
      </c>
      <c r="L56" s="18">
        <v>45140</v>
      </c>
      <c r="M56" s="18">
        <v>45141</v>
      </c>
      <c r="N56" s="18">
        <v>45142</v>
      </c>
      <c r="O56" s="18">
        <v>45143</v>
      </c>
      <c r="P56" s="19">
        <v>45144</v>
      </c>
      <c r="Q56" s="19"/>
      <c r="R56" s="19"/>
      <c r="S56" s="19"/>
    </row>
    <row r="57" spans="1:20" ht="22.8" x14ac:dyDescent="0.4">
      <c r="A57" s="20" t="s">
        <v>0</v>
      </c>
      <c r="B57" s="21" t="s">
        <v>1</v>
      </c>
      <c r="C57" s="21" t="s">
        <v>55</v>
      </c>
      <c r="D57" s="22" t="s">
        <v>5</v>
      </c>
      <c r="E57" s="22" t="s">
        <v>166</v>
      </c>
      <c r="F57" s="22" t="s">
        <v>56</v>
      </c>
      <c r="G57" s="22" t="s">
        <v>7</v>
      </c>
      <c r="H57" s="23" t="s">
        <v>9</v>
      </c>
      <c r="I57" s="22" t="s">
        <v>8</v>
      </c>
      <c r="J57" s="24" t="s">
        <v>208</v>
      </c>
      <c r="K57" s="24" t="s">
        <v>209</v>
      </c>
      <c r="L57" s="24" t="s">
        <v>210</v>
      </c>
      <c r="M57" s="24" t="s">
        <v>211</v>
      </c>
      <c r="N57" s="24" t="s">
        <v>212</v>
      </c>
      <c r="O57" s="24" t="s">
        <v>213</v>
      </c>
      <c r="P57" s="25" t="s">
        <v>214</v>
      </c>
      <c r="Q57" s="25" t="s">
        <v>49</v>
      </c>
      <c r="R57" s="25" t="s">
        <v>57</v>
      </c>
      <c r="S57" s="25" t="s">
        <v>58</v>
      </c>
      <c r="T57" s="5" t="s">
        <v>13</v>
      </c>
    </row>
    <row r="58" spans="1:20" ht="17.399999999999999" x14ac:dyDescent="0.3">
      <c r="A58" s="27">
        <v>41</v>
      </c>
      <c r="B58" s="12" t="s">
        <v>120</v>
      </c>
      <c r="C58" s="12" t="s">
        <v>60</v>
      </c>
      <c r="D58" s="39" t="s">
        <v>144</v>
      </c>
      <c r="E58" s="39" t="s">
        <v>167</v>
      </c>
      <c r="F58" s="14" t="s">
        <v>121</v>
      </c>
      <c r="G58" s="14" t="s">
        <v>43</v>
      </c>
      <c r="H58" s="13" t="s">
        <v>63</v>
      </c>
      <c r="I58" s="13" t="s">
        <v>122</v>
      </c>
      <c r="J58" s="6" t="s">
        <v>24</v>
      </c>
      <c r="K58" s="6" t="s">
        <v>24</v>
      </c>
      <c r="L58" s="6" t="s">
        <v>24</v>
      </c>
      <c r="M58" s="6" t="s">
        <v>24</v>
      </c>
      <c r="N58" s="6" t="s">
        <v>24</v>
      </c>
      <c r="O58" s="6" t="s">
        <v>24</v>
      </c>
      <c r="P58" s="6" t="s">
        <v>4</v>
      </c>
      <c r="Q58" s="34"/>
      <c r="R58" s="34"/>
      <c r="S58" s="36" t="s">
        <v>145</v>
      </c>
      <c r="T58" s="33">
        <f t="shared" ref="T58" si="1">COUNTIFS(J58:O58,"FALTA")</f>
        <v>0</v>
      </c>
    </row>
    <row r="61" spans="1:20" x14ac:dyDescent="0.3">
      <c r="E61" t="s">
        <v>164</v>
      </c>
    </row>
    <row r="66" spans="4:5" ht="17.399999999999999" x14ac:dyDescent="0.3">
      <c r="D66" s="44" t="s">
        <v>24</v>
      </c>
      <c r="E66" s="8" t="s">
        <v>27</v>
      </c>
    </row>
    <row r="67" spans="4:5" ht="17.399999999999999" x14ac:dyDescent="0.3">
      <c r="D67" s="46" t="s">
        <v>25</v>
      </c>
      <c r="E67" s="8" t="s">
        <v>26</v>
      </c>
    </row>
    <row r="68" spans="4:5" ht="17.399999999999999" x14ac:dyDescent="0.3">
      <c r="D68" s="47" t="s">
        <v>21</v>
      </c>
      <c r="E68" s="8" t="s">
        <v>23</v>
      </c>
    </row>
    <row r="69" spans="4:5" ht="17.399999999999999" x14ac:dyDescent="0.3">
      <c r="D69" s="48" t="s">
        <v>4</v>
      </c>
      <c r="E69" s="8" t="s">
        <v>14</v>
      </c>
    </row>
    <row r="70" spans="4:5" ht="17.399999999999999" x14ac:dyDescent="0.3">
      <c r="D70" s="49" t="s">
        <v>12</v>
      </c>
      <c r="E70" s="8" t="s">
        <v>20</v>
      </c>
    </row>
    <row r="71" spans="4:5" ht="17.399999999999999" x14ac:dyDescent="0.3">
      <c r="D71" s="6" t="s">
        <v>11</v>
      </c>
      <c r="E71" s="8" t="s">
        <v>17</v>
      </c>
    </row>
    <row r="72" spans="4:5" ht="17.399999999999999" x14ac:dyDescent="0.3">
      <c r="D72" s="50" t="s">
        <v>22</v>
      </c>
      <c r="E72" s="8" t="s">
        <v>16</v>
      </c>
    </row>
  </sheetData>
  <phoneticPr fontId="16" type="noConversion"/>
  <conditionalFormatting sqref="J3:O3 J24:K24 J30:L30 J31:O33 J34:L34 J35:N35 J36:O36 J37:P37 J38:O39 J40:L40 J58:O58">
    <cfRule type="cellIs" dxfId="268" priority="546" operator="equal">
      <formula>"D"</formula>
    </cfRule>
    <cfRule type="cellIs" dxfId="267" priority="545" operator="equal">
      <formula>"V"</formula>
    </cfRule>
    <cfRule type="cellIs" dxfId="266" priority="544" operator="equal">
      <formula>"F"</formula>
    </cfRule>
    <cfRule type="cellIs" dxfId="265" priority="543" operator="equal">
      <formula>"DM"</formula>
    </cfRule>
    <cfRule type="cellIs" dxfId="264" priority="549" operator="equal">
      <formula>"FALTA"</formula>
    </cfRule>
    <cfRule type="cellIs" dxfId="263" priority="550" operator="equal">
      <formula>"AD"</formula>
    </cfRule>
    <cfRule type="cellIs" dxfId="262" priority="548" operator="equal">
      <formula>"AN"</formula>
    </cfRule>
    <cfRule type="cellIs" dxfId="261" priority="547" operator="equal">
      <formula>"AF"</formula>
    </cfRule>
  </conditionalFormatting>
  <conditionalFormatting sqref="J5:O7 J8:L8 J9:K11 J12:L12 J13:O14 J15:N15 J16:O16 J17:N17 J18:K20 L19:O19 J21:O21 J22:K22 J23:O23">
    <cfRule type="cellIs" dxfId="260" priority="402" operator="equal">
      <formula>"AF"</formula>
    </cfRule>
    <cfRule type="cellIs" dxfId="259" priority="404" operator="equal">
      <formula>"FALTA"</formula>
    </cfRule>
    <cfRule type="cellIs" dxfId="258" priority="405" operator="equal">
      <formula>"AD"</formula>
    </cfRule>
    <cfRule type="cellIs" dxfId="257" priority="398" operator="equal">
      <formula>"DM"</formula>
    </cfRule>
    <cfRule type="cellIs" dxfId="256" priority="399" operator="equal">
      <formula>"F"</formula>
    </cfRule>
    <cfRule type="cellIs" dxfId="255" priority="403" operator="equal">
      <formula>"AN"</formula>
    </cfRule>
    <cfRule type="cellIs" dxfId="254" priority="401" operator="equal">
      <formula>"D"</formula>
    </cfRule>
    <cfRule type="cellIs" dxfId="253" priority="400" operator="equal">
      <formula>"V"</formula>
    </cfRule>
  </conditionalFormatting>
  <conditionalFormatting sqref="J25:O29">
    <cfRule type="cellIs" dxfId="252" priority="377" operator="equal">
      <formula>"D"</formula>
    </cfRule>
    <cfRule type="cellIs" dxfId="251" priority="379" operator="equal">
      <formula>"AN"</formula>
    </cfRule>
    <cfRule type="cellIs" dxfId="250" priority="378" operator="equal">
      <formula>"AF"</formula>
    </cfRule>
    <cfRule type="cellIs" dxfId="249" priority="376" operator="equal">
      <formula>"V"</formula>
    </cfRule>
    <cfRule type="cellIs" dxfId="248" priority="374" operator="equal">
      <formula>"DM"</formula>
    </cfRule>
    <cfRule type="cellIs" dxfId="247" priority="375" operator="equal">
      <formula>"F"</formula>
    </cfRule>
    <cfRule type="cellIs" dxfId="246" priority="381" operator="equal">
      <formula>"AD"</formula>
    </cfRule>
    <cfRule type="cellIs" dxfId="245" priority="380" operator="equal">
      <formula>"FALTA"</formula>
    </cfRule>
  </conditionalFormatting>
  <conditionalFormatting sqref="J4:P4 L10 L18 L20">
    <cfRule type="cellIs" dxfId="244" priority="601" operator="equal">
      <formula>"AD"</formula>
    </cfRule>
    <cfRule type="cellIs" dxfId="243" priority="594" operator="equal">
      <formula>"DM"</formula>
    </cfRule>
    <cfRule type="cellIs" dxfId="242" priority="595" operator="equal">
      <formula>"F"</formula>
    </cfRule>
    <cfRule type="cellIs" dxfId="241" priority="596" operator="equal">
      <formula>"V"</formula>
    </cfRule>
    <cfRule type="cellIs" dxfId="240" priority="597" operator="equal">
      <formula>"D"</formula>
    </cfRule>
    <cfRule type="cellIs" dxfId="239" priority="598" operator="equal">
      <formula>"AF"</formula>
    </cfRule>
    <cfRule type="cellIs" dxfId="238" priority="599" operator="equal">
      <formula>"AN"</formula>
    </cfRule>
    <cfRule type="cellIs" dxfId="237" priority="600" operator="equal">
      <formula>"FALTA"</formula>
    </cfRule>
  </conditionalFormatting>
  <conditionalFormatting sqref="J46:P50">
    <cfRule type="cellIs" dxfId="236" priority="533" operator="equal">
      <formula>"AD"</formula>
    </cfRule>
    <cfRule type="cellIs" dxfId="235" priority="532" operator="equal">
      <formula>"FALTA"</formula>
    </cfRule>
    <cfRule type="cellIs" dxfId="234" priority="531" operator="equal">
      <formula>"AN"</formula>
    </cfRule>
    <cfRule type="cellIs" dxfId="233" priority="530" operator="equal">
      <formula>"AF"</formula>
    </cfRule>
    <cfRule type="cellIs" dxfId="232" priority="529" operator="equal">
      <formula>"D"</formula>
    </cfRule>
    <cfRule type="cellIs" dxfId="231" priority="526" operator="equal">
      <formula>"DM"</formula>
    </cfRule>
    <cfRule type="cellIs" dxfId="230" priority="527" operator="equal">
      <formula>"F"</formula>
    </cfRule>
    <cfRule type="cellIs" dxfId="229" priority="528" operator="equal">
      <formula>"V"</formula>
    </cfRule>
  </conditionalFormatting>
  <conditionalFormatting sqref="J54:P54">
    <cfRule type="cellIs" dxfId="228" priority="518" operator="equal">
      <formula>"DM"</formula>
    </cfRule>
    <cfRule type="cellIs" dxfId="227" priority="519" operator="equal">
      <formula>"F"</formula>
    </cfRule>
    <cfRule type="cellIs" dxfId="226" priority="520" operator="equal">
      <formula>"V"</formula>
    </cfRule>
    <cfRule type="cellIs" dxfId="225" priority="522" operator="equal">
      <formula>"AF"</formula>
    </cfRule>
    <cfRule type="cellIs" dxfId="224" priority="523" operator="equal">
      <formula>"AN"</formula>
    </cfRule>
    <cfRule type="cellIs" dxfId="223" priority="524" operator="equal">
      <formula>"FALTA"</formula>
    </cfRule>
    <cfRule type="cellIs" dxfId="222" priority="525" operator="equal">
      <formula>"AD"</formula>
    </cfRule>
    <cfRule type="cellIs" dxfId="221" priority="521" operator="equal">
      <formula>"D"</formula>
    </cfRule>
  </conditionalFormatting>
  <conditionalFormatting sqref="L11:P11 M12:P12">
    <cfRule type="cellIs" dxfId="220" priority="155" operator="equal">
      <formula>"AD"</formula>
    </cfRule>
    <cfRule type="cellIs" dxfId="219" priority="154" operator="equal">
      <formula>"FALTA"</formula>
    </cfRule>
    <cfRule type="cellIs" dxfId="218" priority="151" operator="equal">
      <formula>"D"</formula>
    </cfRule>
    <cfRule type="cellIs" dxfId="217" priority="153" operator="equal">
      <formula>"AN"</formula>
    </cfRule>
    <cfRule type="cellIs" dxfId="216" priority="152" operator="equal">
      <formula>"AF"</formula>
    </cfRule>
    <cfRule type="cellIs" dxfId="215" priority="148" operator="equal">
      <formula>"DM"</formula>
    </cfRule>
    <cfRule type="cellIs" dxfId="214" priority="149" operator="equal">
      <formula>"F"</formula>
    </cfRule>
    <cfRule type="cellIs" dxfId="213" priority="150" operator="equal">
      <formula>"V"</formula>
    </cfRule>
  </conditionalFormatting>
  <conditionalFormatting sqref="L24:P24 P25:P29">
    <cfRule type="cellIs" dxfId="212" priority="141" operator="equal">
      <formula>"F"</formula>
    </cfRule>
    <cfRule type="cellIs" dxfId="211" priority="140" operator="equal">
      <formula>"DM"</formula>
    </cfRule>
    <cfRule type="cellIs" dxfId="210" priority="142" operator="equal">
      <formula>"V"</formula>
    </cfRule>
    <cfRule type="cellIs" dxfId="209" priority="143" operator="equal">
      <formula>"D"</formula>
    </cfRule>
    <cfRule type="cellIs" dxfId="208" priority="144" operator="equal">
      <formula>"AF"</formula>
    </cfRule>
    <cfRule type="cellIs" dxfId="207" priority="145" operator="equal">
      <formula>"AN"</formula>
    </cfRule>
    <cfRule type="cellIs" dxfId="206" priority="146" operator="equal">
      <formula>"FALTA"</formula>
    </cfRule>
    <cfRule type="cellIs" dxfId="205" priority="147" operator="equal">
      <formula>"AD"</formula>
    </cfRule>
  </conditionalFormatting>
  <conditionalFormatting sqref="M20">
    <cfRule type="cellIs" dxfId="204" priority="581" operator="equal">
      <formula>"AN"</formula>
    </cfRule>
    <cfRule type="cellIs" dxfId="203" priority="576" operator="equal">
      <formula>"DM"</formula>
    </cfRule>
    <cfRule type="cellIs" dxfId="202" priority="577" operator="equal">
      <formula>"F"</formula>
    </cfRule>
    <cfRule type="cellIs" dxfId="201" priority="578" operator="equal">
      <formula>"V"</formula>
    </cfRule>
    <cfRule type="cellIs" dxfId="200" priority="579" operator="equal">
      <formula>"D"</formula>
    </cfRule>
    <cfRule type="cellIs" dxfId="199" priority="580" operator="equal">
      <formula>"AF"</formula>
    </cfRule>
    <cfRule type="cellIs" dxfId="198" priority="583" operator="equal">
      <formula>"AD"</formula>
    </cfRule>
    <cfRule type="cellIs" dxfId="197" priority="582" operator="equal">
      <formula>"FALTA"</formula>
    </cfRule>
  </conditionalFormatting>
  <conditionalFormatting sqref="M10:O10">
    <cfRule type="cellIs" dxfId="196" priority="586" operator="equal">
      <formula>"DM"</formula>
    </cfRule>
    <cfRule type="cellIs" dxfId="195" priority="587" operator="equal">
      <formula>"F"</formula>
    </cfRule>
    <cfRule type="cellIs" dxfId="194" priority="588" operator="equal">
      <formula>"V"</formula>
    </cfRule>
    <cfRule type="cellIs" dxfId="193" priority="589" operator="equal">
      <formula>"D"</formula>
    </cfRule>
    <cfRule type="cellIs" dxfId="192" priority="590" operator="equal">
      <formula>"AF"</formula>
    </cfRule>
    <cfRule type="cellIs" dxfId="191" priority="591" operator="equal">
      <formula>"AN"</formula>
    </cfRule>
    <cfRule type="cellIs" dxfId="190" priority="592" operator="equal">
      <formula>"FALTA"</formula>
    </cfRule>
    <cfRule type="cellIs" dxfId="189" priority="593" operator="equal">
      <formula>"AD"</formula>
    </cfRule>
  </conditionalFormatting>
  <conditionalFormatting sqref="M18:O18">
    <cfRule type="cellIs" dxfId="188" priority="384" operator="equal">
      <formula>"V"</formula>
    </cfRule>
    <cfRule type="cellIs" dxfId="187" priority="385" operator="equal">
      <formula>"D"</formula>
    </cfRule>
    <cfRule type="cellIs" dxfId="186" priority="386" operator="equal">
      <formula>"AF"</formula>
    </cfRule>
    <cfRule type="cellIs" dxfId="185" priority="387" operator="equal">
      <formula>"AN"</formula>
    </cfRule>
    <cfRule type="cellIs" dxfId="184" priority="388" operator="equal">
      <formula>"FALTA"</formula>
    </cfRule>
    <cfRule type="cellIs" dxfId="183" priority="389" operator="equal">
      <formula>"AD"</formula>
    </cfRule>
    <cfRule type="cellIs" dxfId="182" priority="383" operator="equal">
      <formula>"F"</formula>
    </cfRule>
    <cfRule type="cellIs" dxfId="181" priority="382" operator="equal">
      <formula>"DM"</formula>
    </cfRule>
  </conditionalFormatting>
  <conditionalFormatting sqref="M34:O34">
    <cfRule type="cellIs" dxfId="180" priority="423" operator="equal">
      <formula>"F"</formula>
    </cfRule>
    <cfRule type="cellIs" dxfId="179" priority="422" operator="equal">
      <formula>"DM"</formula>
    </cfRule>
    <cfRule type="cellIs" dxfId="178" priority="424" operator="equal">
      <formula>"V"</formula>
    </cfRule>
    <cfRule type="cellIs" dxfId="177" priority="429" operator="equal">
      <formula>"AD"</formula>
    </cfRule>
    <cfRule type="cellIs" dxfId="176" priority="428" operator="equal">
      <formula>"FALTA"</formula>
    </cfRule>
    <cfRule type="cellIs" dxfId="175" priority="427" operator="equal">
      <formula>"AN"</formula>
    </cfRule>
    <cfRule type="cellIs" dxfId="174" priority="426" operator="equal">
      <formula>"AF"</formula>
    </cfRule>
    <cfRule type="cellIs" dxfId="173" priority="425" operator="equal">
      <formula>"D"</formula>
    </cfRule>
  </conditionalFormatting>
  <conditionalFormatting sqref="M40:O40">
    <cfRule type="cellIs" dxfId="172" priority="447" operator="equal">
      <formula>"F"</formula>
    </cfRule>
    <cfRule type="cellIs" dxfId="171" priority="446" operator="equal">
      <formula>"DM"</formula>
    </cfRule>
    <cfRule type="cellIs" dxfId="170" priority="452" operator="equal">
      <formula>"FALTA"</formula>
    </cfRule>
    <cfRule type="cellIs" dxfId="169" priority="453" operator="equal">
      <formula>"AD"</formula>
    </cfRule>
    <cfRule type="cellIs" dxfId="168" priority="450" operator="equal">
      <formula>"AF"</formula>
    </cfRule>
    <cfRule type="cellIs" dxfId="167" priority="449" operator="equal">
      <formula>"D"</formula>
    </cfRule>
    <cfRule type="cellIs" dxfId="166" priority="451" operator="equal">
      <formula>"AN"</formula>
    </cfRule>
    <cfRule type="cellIs" dxfId="165" priority="448" operator="equal">
      <formula>"V"</formula>
    </cfRule>
  </conditionalFormatting>
  <conditionalFormatting sqref="M8:P8 L9:P9">
    <cfRule type="cellIs" dxfId="164" priority="133" operator="equal">
      <formula>"V"</formula>
    </cfRule>
    <cfRule type="cellIs" dxfId="163" priority="138" operator="equal">
      <formula>"AD"</formula>
    </cfRule>
    <cfRule type="cellIs" dxfId="162" priority="137" operator="equal">
      <formula>"FALTA"</formula>
    </cfRule>
    <cfRule type="cellIs" dxfId="161" priority="136" operator="equal">
      <formula>"AN"</formula>
    </cfRule>
    <cfRule type="cellIs" dxfId="160" priority="135" operator="equal">
      <formula>"AF"</formula>
    </cfRule>
    <cfRule type="cellIs" dxfId="159" priority="134" operator="equal">
      <formula>"D"</formula>
    </cfRule>
    <cfRule type="cellIs" dxfId="158" priority="132" operator="equal">
      <formula>"F"</formula>
    </cfRule>
    <cfRule type="cellIs" dxfId="157" priority="131" operator="equal">
      <formula>"DM"</formula>
    </cfRule>
  </conditionalFormatting>
  <conditionalFormatting sqref="M30:P30">
    <cfRule type="cellIs" dxfId="156" priority="177" operator="equal">
      <formula>"D"</formula>
    </cfRule>
    <cfRule type="cellIs" dxfId="155" priority="178" operator="equal">
      <formula>"AF"</formula>
    </cfRule>
    <cfRule type="cellIs" dxfId="154" priority="179" operator="equal">
      <formula>"AN"</formula>
    </cfRule>
    <cfRule type="cellIs" dxfId="153" priority="180" operator="equal">
      <formula>"FALTA"</formula>
    </cfRule>
    <cfRule type="cellIs" dxfId="152" priority="181" operator="equal">
      <formula>"AD"</formula>
    </cfRule>
    <cfRule type="cellIs" dxfId="151" priority="174" operator="equal">
      <formula>"DM"</formula>
    </cfRule>
    <cfRule type="cellIs" dxfId="150" priority="175" operator="equal">
      <formula>"F"</formula>
    </cfRule>
    <cfRule type="cellIs" dxfId="149" priority="176" operator="equal">
      <formula>"V"</formula>
    </cfRule>
  </conditionalFormatting>
  <conditionalFormatting sqref="N20">
    <cfRule type="cellIs" dxfId="148" priority="104" operator="equal">
      <formula>"AD"</formula>
    </cfRule>
    <cfRule type="cellIs" dxfId="147" priority="103" operator="equal">
      <formula>"FALTA"</formula>
    </cfRule>
    <cfRule type="cellIs" dxfId="146" priority="102" operator="equal">
      <formula>"AN"</formula>
    </cfRule>
    <cfRule type="cellIs" dxfId="145" priority="101" operator="equal">
      <formula>"AF"</formula>
    </cfRule>
    <cfRule type="cellIs" dxfId="144" priority="100" operator="equal">
      <formula>"D"</formula>
    </cfRule>
    <cfRule type="cellIs" dxfId="143" priority="99" operator="equal">
      <formula>"V"</formula>
    </cfRule>
    <cfRule type="cellIs" dxfId="142" priority="98" operator="equal">
      <formula>"F"</formula>
    </cfRule>
    <cfRule type="cellIs" dxfId="141" priority="97" operator="equal">
      <formula>"DM"</formula>
    </cfRule>
  </conditionalFormatting>
  <conditionalFormatting sqref="O15">
    <cfRule type="cellIs" dxfId="140" priority="222" operator="equal">
      <formula>"DM"</formula>
    </cfRule>
    <cfRule type="cellIs" dxfId="139" priority="223" operator="equal">
      <formula>"F"</formula>
    </cfRule>
    <cfRule type="cellIs" dxfId="138" priority="224" operator="equal">
      <formula>"V"</formula>
    </cfRule>
    <cfRule type="cellIs" dxfId="137" priority="225" operator="equal">
      <formula>"D"</formula>
    </cfRule>
    <cfRule type="cellIs" dxfId="136" priority="226" operator="equal">
      <formula>"AF"</formula>
    </cfRule>
    <cfRule type="cellIs" dxfId="135" priority="227" operator="equal">
      <formula>"AN"</formula>
    </cfRule>
    <cfRule type="cellIs" dxfId="134" priority="228" operator="equal">
      <formula>"FALTA"</formula>
    </cfRule>
    <cfRule type="cellIs" dxfId="133" priority="229" operator="equal">
      <formula>"AD"</formula>
    </cfRule>
  </conditionalFormatting>
  <conditionalFormatting sqref="O17">
    <cfRule type="cellIs" dxfId="132" priority="221" operator="equal">
      <formula>"AD"</formula>
    </cfRule>
    <cfRule type="cellIs" dxfId="131" priority="214" operator="equal">
      <formula>"DM"</formula>
    </cfRule>
    <cfRule type="cellIs" dxfId="130" priority="215" operator="equal">
      <formula>"F"</formula>
    </cfRule>
    <cfRule type="cellIs" dxfId="129" priority="216" operator="equal">
      <formula>"V"</formula>
    </cfRule>
    <cfRule type="cellIs" dxfId="128" priority="217" operator="equal">
      <formula>"D"</formula>
    </cfRule>
    <cfRule type="cellIs" dxfId="127" priority="218" operator="equal">
      <formula>"AF"</formula>
    </cfRule>
    <cfRule type="cellIs" dxfId="126" priority="219" operator="equal">
      <formula>"AN"</formula>
    </cfRule>
    <cfRule type="cellIs" dxfId="125" priority="220" operator="equal">
      <formula>"FALTA"</formula>
    </cfRule>
  </conditionalFormatting>
  <conditionalFormatting sqref="O20">
    <cfRule type="cellIs" dxfId="124" priority="165" operator="equal">
      <formula>"DM"</formula>
    </cfRule>
    <cfRule type="cellIs" dxfId="123" priority="166" operator="equal">
      <formula>"F"</formula>
    </cfRule>
    <cfRule type="cellIs" dxfId="122" priority="167" operator="equal">
      <formula>"V"</formula>
    </cfRule>
    <cfRule type="cellIs" dxfId="121" priority="168" operator="equal">
      <formula>"D"</formula>
    </cfRule>
    <cfRule type="cellIs" dxfId="120" priority="169" operator="equal">
      <formula>"AF"</formula>
    </cfRule>
    <cfRule type="cellIs" dxfId="119" priority="170" operator="equal">
      <formula>"AN"</formula>
    </cfRule>
    <cfRule type="cellIs" dxfId="118" priority="172" operator="equal">
      <formula>"AD"</formula>
    </cfRule>
    <cfRule type="cellIs" dxfId="117" priority="171" operator="equal">
      <formula>"FALTA"</formula>
    </cfRule>
  </conditionalFormatting>
  <conditionalFormatting sqref="O35">
    <cfRule type="cellIs" dxfId="116" priority="41" operator="equal">
      <formula>"DM"</formula>
    </cfRule>
    <cfRule type="cellIs" dxfId="115" priority="48" operator="equal">
      <formula>"AD"</formula>
    </cfRule>
    <cfRule type="cellIs" dxfId="114" priority="47" operator="equal">
      <formula>"FALTA"</formula>
    </cfRule>
    <cfRule type="cellIs" dxfId="113" priority="46" operator="equal">
      <formula>"AN"</formula>
    </cfRule>
    <cfRule type="cellIs" dxfId="112" priority="45" operator="equal">
      <formula>"AF"</formula>
    </cfRule>
    <cfRule type="cellIs" dxfId="111" priority="44" operator="equal">
      <formula>"D"</formula>
    </cfRule>
    <cfRule type="cellIs" dxfId="110" priority="43" operator="equal">
      <formula>"V"</formula>
    </cfRule>
    <cfRule type="cellIs" dxfId="109" priority="42" operator="equal">
      <formula>"F"</formula>
    </cfRule>
  </conditionalFormatting>
  <conditionalFormatting sqref="P3">
    <cfRule type="cellIs" dxfId="108" priority="515" operator="equal">
      <formula>"AN"</formula>
    </cfRule>
    <cfRule type="cellIs" dxfId="107" priority="510" operator="equal">
      <formula>"DM"</formula>
    </cfRule>
    <cfRule type="cellIs" dxfId="106" priority="511" operator="equal">
      <formula>"F"</formula>
    </cfRule>
    <cfRule type="cellIs" dxfId="105" priority="512" operator="equal">
      <formula>"V"</formula>
    </cfRule>
    <cfRule type="cellIs" dxfId="104" priority="513" operator="equal">
      <formula>"D"</formula>
    </cfRule>
    <cfRule type="cellIs" dxfId="103" priority="514" operator="equal">
      <formula>"AF"</formula>
    </cfRule>
    <cfRule type="cellIs" dxfId="102" priority="516" operator="equal">
      <formula>"FALTA"</formula>
    </cfRule>
    <cfRule type="cellIs" dxfId="101" priority="517" operator="equal">
      <formula>"AD"</formula>
    </cfRule>
  </conditionalFormatting>
  <conditionalFormatting sqref="P5:P7">
    <cfRule type="cellIs" dxfId="100" priority="474" operator="equal">
      <formula>"AF"</formula>
    </cfRule>
    <cfRule type="cellIs" dxfId="99" priority="475" operator="equal">
      <formula>"AN"</formula>
    </cfRule>
    <cfRule type="cellIs" dxfId="98" priority="476" operator="equal">
      <formula>"FALTA"</formula>
    </cfRule>
    <cfRule type="cellIs" dxfId="97" priority="477" operator="equal">
      <formula>"AD"</formula>
    </cfRule>
    <cfRule type="cellIs" dxfId="96" priority="473" operator="equal">
      <formula>"D"</formula>
    </cfRule>
    <cfRule type="cellIs" dxfId="95" priority="472" operator="equal">
      <formula>"V"</formula>
    </cfRule>
    <cfRule type="cellIs" dxfId="94" priority="471" operator="equal">
      <formula>"F"</formula>
    </cfRule>
    <cfRule type="cellIs" dxfId="93" priority="470" operator="equal">
      <formula>"DM"</formula>
    </cfRule>
  </conditionalFormatting>
  <conditionalFormatting sqref="P10 D71">
    <cfRule type="cellIs" dxfId="92" priority="609" operator="equal">
      <formula>"AD"</formula>
    </cfRule>
    <cfRule type="cellIs" dxfId="91" priority="602" operator="equal">
      <formula>"DM"</formula>
    </cfRule>
    <cfRule type="cellIs" dxfId="90" priority="603" operator="equal">
      <formula>"F"</formula>
    </cfRule>
    <cfRule type="cellIs" dxfId="89" priority="604" operator="equal">
      <formula>"V"</formula>
    </cfRule>
    <cfRule type="cellIs" dxfId="88" priority="605" operator="equal">
      <formula>"D"</formula>
    </cfRule>
    <cfRule type="cellIs" dxfId="87" priority="606" operator="equal">
      <formula>"AF"</formula>
    </cfRule>
    <cfRule type="cellIs" dxfId="86" priority="607" operator="equal">
      <formula>"AN"</formula>
    </cfRule>
    <cfRule type="cellIs" dxfId="85" priority="608" operator="equal">
      <formula>"FALTA"</formula>
    </cfRule>
  </conditionalFormatting>
  <conditionalFormatting sqref="P13:P23 L22:O22">
    <cfRule type="cellIs" dxfId="84" priority="164" operator="equal">
      <formula>"AD"</formula>
    </cfRule>
    <cfRule type="cellIs" dxfId="83" priority="163" operator="equal">
      <formula>"FALTA"</formula>
    </cfRule>
    <cfRule type="cellIs" dxfId="82" priority="157" operator="equal">
      <formula>"DM"</formula>
    </cfRule>
    <cfRule type="cellIs" dxfId="81" priority="161" operator="equal">
      <formula>"AF"</formula>
    </cfRule>
    <cfRule type="cellIs" dxfId="80" priority="160" operator="equal">
      <formula>"D"</formula>
    </cfRule>
    <cfRule type="cellIs" dxfId="79" priority="159" operator="equal">
      <formula>"V"</formula>
    </cfRule>
    <cfRule type="cellIs" dxfId="78" priority="158" operator="equal">
      <formula>"F"</formula>
    </cfRule>
    <cfRule type="cellIs" dxfId="77" priority="162" operator="equal">
      <formula>"AN"</formula>
    </cfRule>
  </conditionalFormatting>
  <conditionalFormatting sqref="P31:P36">
    <cfRule type="cellIs" dxfId="76" priority="129" operator="equal">
      <formula>"AD"</formula>
    </cfRule>
    <cfRule type="cellIs" dxfId="75" priority="128" operator="equal">
      <formula>"FALTA"</formula>
    </cfRule>
    <cfRule type="cellIs" dxfId="74" priority="127" operator="equal">
      <formula>"AN"</formula>
    </cfRule>
    <cfRule type="cellIs" dxfId="73" priority="126" operator="equal">
      <formula>"AF"</formula>
    </cfRule>
    <cfRule type="cellIs" dxfId="72" priority="125" operator="equal">
      <formula>"D"</formula>
    </cfRule>
    <cfRule type="cellIs" dxfId="71" priority="124" operator="equal">
      <formula>"V"</formula>
    </cfRule>
    <cfRule type="cellIs" dxfId="70" priority="123" operator="equal">
      <formula>"F"</formula>
    </cfRule>
    <cfRule type="cellIs" dxfId="69" priority="122" operator="equal">
      <formula>"DM"</formula>
    </cfRule>
  </conditionalFormatting>
  <conditionalFormatting sqref="P38:P40">
    <cfRule type="cellIs" dxfId="68" priority="454" operator="equal">
      <formula>"DM"</formula>
    </cfRule>
    <cfRule type="cellIs" dxfId="67" priority="456" operator="equal">
      <formula>"V"</formula>
    </cfRule>
    <cfRule type="cellIs" dxfId="66" priority="455" operator="equal">
      <formula>"F"</formula>
    </cfRule>
    <cfRule type="cellIs" dxfId="65" priority="457" operator="equal">
      <formula>"D"</formula>
    </cfRule>
    <cfRule type="cellIs" dxfId="64" priority="458" operator="equal">
      <formula>"AF"</formula>
    </cfRule>
    <cfRule type="cellIs" dxfId="63" priority="459" operator="equal">
      <formula>"AN"</formula>
    </cfRule>
    <cfRule type="cellIs" dxfId="62" priority="460" operator="equal">
      <formula>"FALTA"</formula>
    </cfRule>
    <cfRule type="cellIs" dxfId="61" priority="461" operator="equal">
      <formula>"AD"</formula>
    </cfRule>
  </conditionalFormatting>
  <conditionalFormatting sqref="P58">
    <cfRule type="cellIs" dxfId="60" priority="535" operator="equal">
      <formula>"F"</formula>
    </cfRule>
    <cfRule type="cellIs" dxfId="59" priority="537" operator="equal">
      <formula>"D"</formula>
    </cfRule>
    <cfRule type="cellIs" dxfId="58" priority="536" operator="equal">
      <formula>"V"</formula>
    </cfRule>
    <cfRule type="cellIs" dxfId="57" priority="534" operator="equal">
      <formula>"DM"</formula>
    </cfRule>
    <cfRule type="cellIs" dxfId="56" priority="541" operator="equal">
      <formula>"AD"</formula>
    </cfRule>
    <cfRule type="cellIs" dxfId="55" priority="540" operator="equal">
      <formula>"FALTA"</formula>
    </cfRule>
    <cfRule type="cellIs" dxfId="54" priority="539" operator="equal">
      <formula>"AN"</formula>
    </cfRule>
    <cfRule type="cellIs" dxfId="53" priority="538" operator="equal">
      <formula>"AF"</formula>
    </cfRule>
  </conditionalFormatting>
  <conditionalFormatting sqref="Q4:S5">
    <cfRule type="cellIs" dxfId="52" priority="585" operator="equal">
      <formula>"AD"</formula>
    </cfRule>
  </conditionalFormatting>
  <conditionalFormatting sqref="Q8:S12 Q13:R13">
    <cfRule type="cellIs" dxfId="51" priority="130" operator="equal">
      <formula>"AD"</formula>
    </cfRule>
  </conditionalFormatting>
  <conditionalFormatting sqref="Q16:S16">
    <cfRule type="cellIs" dxfId="50" priority="542" operator="equal">
      <formula>"AD"</formula>
    </cfRule>
  </conditionalFormatting>
  <conditionalFormatting sqref="Q18:S22">
    <cfRule type="cellIs" dxfId="49" priority="156" operator="equal">
      <formula>"AD"</formula>
    </cfRule>
  </conditionalFormatting>
  <conditionalFormatting sqref="Q24:S26">
    <cfRule type="cellIs" dxfId="48" priority="139" operator="equal">
      <formula>"AD"</formula>
    </cfRule>
  </conditionalFormatting>
  <conditionalFormatting sqref="Q30:S30">
    <cfRule type="cellIs" dxfId="47" priority="173" operator="equal">
      <formula>"AD"</formula>
    </cfRule>
  </conditionalFormatting>
  <conditionalFormatting sqref="Q32:S34">
    <cfRule type="cellIs" dxfId="46" priority="121" operator="equal">
      <formula>"AD"</formula>
    </cfRule>
  </conditionalFormatting>
  <conditionalFormatting sqref="Q37:S37">
    <cfRule type="cellIs" dxfId="45" priority="584" operator="equal">
      <formula>"AD"</formula>
    </cfRule>
  </conditionalFormatting>
  <conditionalFormatting sqref="Q40:S40">
    <cfRule type="cellIs" dxfId="44" priority="575" operator="equal">
      <formula>"AD"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0"/>
  <sheetViews>
    <sheetView zoomScale="80" zoomScaleNormal="80" workbookViewId="0">
      <selection activeCell="L23" sqref="L23"/>
    </sheetView>
  </sheetViews>
  <sheetFormatPr baseColWidth="10" defaultRowHeight="14.4" x14ac:dyDescent="0.3"/>
  <cols>
    <col min="1" max="1" width="14.6640625" customWidth="1"/>
    <col min="2" max="2" width="25.5546875" customWidth="1"/>
    <col min="3" max="3" width="16.5546875" customWidth="1"/>
    <col min="4" max="4" width="16.88671875" customWidth="1"/>
    <col min="5" max="5" width="19.33203125" customWidth="1"/>
    <col min="6" max="6" width="19.5546875" customWidth="1"/>
    <col min="7" max="7" width="15.6640625" customWidth="1"/>
    <col min="8" max="8" width="17.109375" customWidth="1"/>
  </cols>
  <sheetData>
    <row r="2" spans="1:8" ht="40.5" customHeight="1" x14ac:dyDescent="0.3">
      <c r="A2" s="63" t="s">
        <v>5</v>
      </c>
      <c r="B2" s="63" t="s">
        <v>56</v>
      </c>
      <c r="C2" s="63" t="s">
        <v>183</v>
      </c>
      <c r="D2" s="63" t="s">
        <v>184</v>
      </c>
      <c r="E2" s="63" t="s">
        <v>185</v>
      </c>
      <c r="F2" s="63" t="s">
        <v>186</v>
      </c>
      <c r="G2" s="63" t="s">
        <v>187</v>
      </c>
      <c r="H2" s="63" t="s">
        <v>188</v>
      </c>
    </row>
    <row r="3" spans="1:8" x14ac:dyDescent="0.3">
      <c r="A3" s="64" t="s">
        <v>19</v>
      </c>
      <c r="B3" s="65" t="s">
        <v>182</v>
      </c>
      <c r="C3" s="65" t="s">
        <v>189</v>
      </c>
      <c r="D3" s="65" t="s">
        <v>189</v>
      </c>
      <c r="E3" s="65" t="s">
        <v>189</v>
      </c>
      <c r="F3" s="65" t="s">
        <v>190</v>
      </c>
      <c r="G3" s="65" t="s">
        <v>189</v>
      </c>
      <c r="H3" s="65" t="s">
        <v>189</v>
      </c>
    </row>
    <row r="4" spans="1:8" x14ac:dyDescent="0.3">
      <c r="A4" s="64" t="s">
        <v>19</v>
      </c>
      <c r="B4" s="65" t="s">
        <v>191</v>
      </c>
      <c r="C4" s="65" t="s">
        <v>189</v>
      </c>
      <c r="D4" s="65" t="s">
        <v>189</v>
      </c>
      <c r="E4" s="65" t="s">
        <v>189</v>
      </c>
      <c r="F4" s="65" t="s">
        <v>190</v>
      </c>
      <c r="G4" s="65" t="s">
        <v>189</v>
      </c>
      <c r="H4" s="65" t="s">
        <v>189</v>
      </c>
    </row>
    <row r="5" spans="1:8" x14ac:dyDescent="0.3">
      <c r="A5" s="64" t="s">
        <v>19</v>
      </c>
      <c r="B5" s="65" t="s">
        <v>192</v>
      </c>
      <c r="C5" s="65" t="s">
        <v>189</v>
      </c>
      <c r="D5" s="65" t="s">
        <v>189</v>
      </c>
      <c r="E5" s="65" t="s">
        <v>189</v>
      </c>
      <c r="F5" s="65" t="s">
        <v>190</v>
      </c>
      <c r="G5" s="65" t="s">
        <v>190</v>
      </c>
      <c r="H5" s="65" t="s">
        <v>189</v>
      </c>
    </row>
    <row r="6" spans="1:8" x14ac:dyDescent="0.3">
      <c r="A6" s="64" t="s">
        <v>19</v>
      </c>
      <c r="B6" s="65" t="s">
        <v>193</v>
      </c>
      <c r="C6" s="65" t="s">
        <v>189</v>
      </c>
      <c r="D6" s="65" t="s">
        <v>189</v>
      </c>
      <c r="E6" s="65" t="s">
        <v>189</v>
      </c>
      <c r="F6" s="65" t="s">
        <v>190</v>
      </c>
      <c r="G6" s="65" t="s">
        <v>189</v>
      </c>
      <c r="H6" s="65" t="s">
        <v>189</v>
      </c>
    </row>
    <row r="7" spans="1:8" x14ac:dyDescent="0.3">
      <c r="A7" s="64" t="s">
        <v>19</v>
      </c>
      <c r="B7" s="65" t="s">
        <v>194</v>
      </c>
      <c r="C7" s="65" t="s">
        <v>189</v>
      </c>
      <c r="D7" s="65" t="s">
        <v>189</v>
      </c>
      <c r="E7" s="65" t="s">
        <v>189</v>
      </c>
      <c r="F7" s="65" t="s">
        <v>190</v>
      </c>
      <c r="G7" s="65" t="s">
        <v>190</v>
      </c>
      <c r="H7" s="65" t="s">
        <v>189</v>
      </c>
    </row>
    <row r="8" spans="1:8" x14ac:dyDescent="0.3">
      <c r="A8" s="13" t="s">
        <v>19</v>
      </c>
      <c r="B8" s="14" t="s">
        <v>195</v>
      </c>
      <c r="C8" s="65" t="s">
        <v>189</v>
      </c>
      <c r="D8" s="65" t="s">
        <v>189</v>
      </c>
      <c r="E8" s="65" t="s">
        <v>189</v>
      </c>
      <c r="F8" s="65" t="s">
        <v>190</v>
      </c>
      <c r="G8" s="65" t="s">
        <v>190</v>
      </c>
      <c r="H8" s="65" t="s">
        <v>189</v>
      </c>
    </row>
    <row r="9" spans="1:8" ht="17.25" customHeight="1" x14ac:dyDescent="0.3">
      <c r="A9" s="13" t="s">
        <v>19</v>
      </c>
      <c r="B9" s="13" t="s">
        <v>196</v>
      </c>
      <c r="C9" s="65" t="s">
        <v>189</v>
      </c>
      <c r="D9" s="65" t="s">
        <v>189</v>
      </c>
      <c r="E9" s="65" t="s">
        <v>189</v>
      </c>
      <c r="F9" s="65" t="s">
        <v>190</v>
      </c>
      <c r="G9" s="65" t="s">
        <v>190</v>
      </c>
      <c r="H9" s="65" t="s">
        <v>189</v>
      </c>
    </row>
    <row r="10" spans="1:8" x14ac:dyDescent="0.3">
      <c r="A10" s="13" t="s">
        <v>19</v>
      </c>
      <c r="B10" s="13" t="s">
        <v>197</v>
      </c>
      <c r="C10" s="65" t="s">
        <v>189</v>
      </c>
      <c r="D10" s="65" t="s">
        <v>189</v>
      </c>
      <c r="E10" s="65" t="s">
        <v>190</v>
      </c>
      <c r="F10" s="65" t="s">
        <v>189</v>
      </c>
      <c r="G10" s="65" t="s">
        <v>189</v>
      </c>
      <c r="H10" s="65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EMPLEADOS MAR-1 2025</vt:lpstr>
      <vt:lpstr>OBREROS S37</vt:lpstr>
      <vt:lpstr>OBREROS S38</vt:lpstr>
      <vt:lpstr>OBREROS S39</vt:lpstr>
      <vt:lpstr>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</dc:creator>
  <cp:lastModifiedBy>Kevin</cp:lastModifiedBy>
  <cp:lastPrinted>2025-03-31T15:52:55Z</cp:lastPrinted>
  <dcterms:created xsi:type="dcterms:W3CDTF">2018-11-21T21:32:22Z</dcterms:created>
  <dcterms:modified xsi:type="dcterms:W3CDTF">2025-04-07T21:28:16Z</dcterms:modified>
</cp:coreProperties>
</file>