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tors" sheetId="1" state="visible" r:id="rId2"/>
    <sheet name="Vector" sheetId="2" state="visible" r:id="rId3"/>
    <sheet name="Temperatures" sheetId="3" state="visible" r:id="rId4"/>
    <sheet name="Digital Outputs" sheetId="4" state="visible" r:id="rId5"/>
    <sheet name="Motor Types" sheetId="5" state="visible" r:id="rId6"/>
    <sheet name="Encoder Typ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<sst xmlns="http://schemas.openxmlformats.org/spreadsheetml/2006/main" count="791" uniqueCount="229">
  <si>
    <t xml:space="preserve">Loc</t>
  </si>
  <si>
    <t xml:space="preserve">Controller</t>
  </si>
  <si>
    <t xml:space="preserve">IP</t>
  </si>
  <si>
    <t xml:space="preserve">Axis</t>
  </si>
  <si>
    <t xml:space="preserve">Name</t>
  </si>
  <si>
    <t xml:space="preserve">Sys</t>
  </si>
  <si>
    <t xml:space="preserve">Dev</t>
  </si>
  <si>
    <t xml:space="preserve">Slits?</t>
  </si>
  <si>
    <t xml:space="preserve">Motor Type</t>
  </si>
  <si>
    <t xml:space="preserve">Encoder Type</t>
  </si>
  <si>
    <t xml:space="preserve">2nd Encoder Type</t>
  </si>
  <si>
    <t xml:space="preserve">Closed Loop?</t>
  </si>
  <si>
    <t xml:space="preserve">Reversed?</t>
  </si>
  <si>
    <t xml:space="preserve">Auto On?</t>
  </si>
  <si>
    <t xml:space="preserve">Steps/rev</t>
  </si>
  <si>
    <t xml:space="preserve">uSteps/step</t>
  </si>
  <si>
    <t xml:space="preserve">Gear Ratio (1:x)</t>
  </si>
  <si>
    <t xml:space="preserve">Pitch (units/rev)</t>
  </si>
  <si>
    <t xml:space="preserve">Motor Res (steps/unit)</t>
  </si>
  <si>
    <t xml:space="preserve">Encoder (cts/unit)</t>
  </si>
  <si>
    <t xml:space="preserve">Units</t>
  </si>
  <si>
    <t xml:space="preserve">Limits as Home</t>
  </si>
  <si>
    <t xml:space="preserve">Precision</t>
  </si>
  <si>
    <t xml:space="preserve">Upper Lim (units)</t>
  </si>
  <si>
    <t xml:space="preserve">Lower Lim (units)</t>
  </si>
  <si>
    <t xml:space="preserve">Vel (units/sec)</t>
  </si>
  <si>
    <t xml:space="preserve">Accel (msec to vel)</t>
  </si>
  <si>
    <t xml:space="preserve">Backlash (units)</t>
  </si>
  <si>
    <t xml:space="preserve">Pos at Home (units)</t>
  </si>
  <si>
    <t xml:space="preserve">Home to Limit</t>
  </si>
  <si>
    <t xml:space="preserve">Travel Length (units)</t>
  </si>
  <si>
    <t xml:space="preserve">Test</t>
  </si>
  <si>
    <t xml:space="preserve">xf19id2-galil13.nsls2.bnl.local</t>
  </si>
  <si>
    <t xml:space="preserve">E</t>
  </si>
  <si>
    <t xml:space="preserve">Omega</t>
  </si>
  <si>
    <t xml:space="preserve">XF:19IDC-TST</t>
  </si>
  <si>
    <t xml:space="preserve">{Gon:1-Ax:O}</t>
  </si>
  <si>
    <t xml:space="preserve">High active stepper</t>
  </si>
  <si>
    <t xml:space="preserve">Reverse Quadrature</t>
  </si>
  <si>
    <t xml:space="preserve">Yes</t>
  </si>
  <si>
    <t xml:space="preserve">deg</t>
  </si>
  <si>
    <t xml:space="preserve">F</t>
  </si>
  <si>
    <t xml:space="preserve">X</t>
  </si>
  <si>
    <t xml:space="preserve">{Gon:1-Ax:X}</t>
  </si>
  <si>
    <t xml:space="preserve">No</t>
  </si>
  <si>
    <t xml:space="preserve">LCC2</t>
  </si>
  <si>
    <t xml:space="preserve">xf19id2-galil11.nsls2.bnl.local</t>
  </si>
  <si>
    <t xml:space="preserve">A</t>
  </si>
  <si>
    <t xml:space="preserve">BPM 1 X</t>
  </si>
  <si>
    <t xml:space="preserve">XF:19IDC-OP</t>
  </si>
  <si>
    <t xml:space="preserve">{BPM:1-Ax:X}</t>
  </si>
  <si>
    <t xml:space="preserve">Reverse high active stepper</t>
  </si>
  <si>
    <t xml:space="preserve">Normal Quadrature</t>
  </si>
  <si>
    <t xml:space="preserve">mm</t>
  </si>
  <si>
    <t xml:space="preserve">B</t>
  </si>
  <si>
    <t xml:space="preserve">BPM 1 Y</t>
  </si>
  <si>
    <t xml:space="preserve">{BPM:1-Ax:Y}</t>
  </si>
  <si>
    <t xml:space="preserve">C</t>
  </si>
  <si>
    <t xml:space="preserve">Beam Mask X</t>
  </si>
  <si>
    <t xml:space="preserve">{BM:1-Ax:X}</t>
  </si>
  <si>
    <t xml:space="preserve">Positive</t>
  </si>
  <si>
    <t xml:space="preserve">D</t>
  </si>
  <si>
    <t xml:space="preserve">Beam Mask Y</t>
  </si>
  <si>
    <t xml:space="preserve">{BM:1-Ax:Y}</t>
  </si>
  <si>
    <t xml:space="preserve">Slit WB Inboard</t>
  </si>
  <si>
    <t xml:space="preserve">{Slt:WB-Ax:I}</t>
  </si>
  <si>
    <t xml:space="preserve">X-</t>
  </si>
  <si>
    <t xml:space="preserve">Slit WB Outboard</t>
  </si>
  <si>
    <t xml:space="preserve">{Slt:WB-Ax:O}</t>
  </si>
  <si>
    <t xml:space="preserve">X+</t>
  </si>
  <si>
    <t xml:space="preserve">G</t>
  </si>
  <si>
    <t xml:space="preserve">Slit WB Top</t>
  </si>
  <si>
    <t xml:space="preserve">{Slt:WB-Ax:T}</t>
  </si>
  <si>
    <t xml:space="preserve">Y+</t>
  </si>
  <si>
    <t xml:space="preserve">H</t>
  </si>
  <si>
    <t xml:space="preserve">Slit WB Botom</t>
  </si>
  <si>
    <t xml:space="preserve">{Slt:WB-Ax:B}</t>
  </si>
  <si>
    <t xml:space="preserve">Y-</t>
  </si>
  <si>
    <t xml:space="preserve">LCC3</t>
  </si>
  <si>
    <t xml:space="preserve">xf19id2-galil9.nsls2.bnl.local</t>
  </si>
  <si>
    <t xml:space="preserve">BPM 2 X</t>
  </si>
  <si>
    <t xml:space="preserve">{BPM:2-Ax:X}</t>
  </si>
  <si>
    <t xml:space="preserve">Low active stepper</t>
  </si>
  <si>
    <t xml:space="preserve">BPM 2 Y</t>
  </si>
  <si>
    <t xml:space="preserve">{BPM:2-Ax:Y}</t>
  </si>
  <si>
    <t xml:space="preserve">Mono Bragg</t>
  </si>
  <si>
    <t xml:space="preserve">{Mono:DCM-Ax:B}</t>
  </si>
  <si>
    <t xml:space="preserve">Servo</t>
  </si>
  <si>
    <t xml:space="preserve">xf19id2-galil10.nsls2.bnl.local</t>
  </si>
  <si>
    <t xml:space="preserve">Mono C2 Perp</t>
  </si>
  <si>
    <t xml:space="preserve">{Mono:DCM-Ax:Perp}</t>
  </si>
  <si>
    <t xml:space="preserve">Mono C2 Para</t>
  </si>
  <si>
    <t xml:space="preserve">{Mono:DCM-Ax:Para}</t>
  </si>
  <si>
    <t xml:space="preserve">Mono C2 Pitch</t>
  </si>
  <si>
    <t xml:space="preserve">{Mono:DCM-Ax:P}</t>
  </si>
  <si>
    <t xml:space="preserve">mrad</t>
  </si>
  <si>
    <t xml:space="preserve">Mono C2 Roll</t>
  </si>
  <si>
    <t xml:space="preserve">{Mono:DCM-Ax:R}</t>
  </si>
  <si>
    <t xml:space="preserve">Mono C2 Yaw</t>
  </si>
  <si>
    <t xml:space="preserve">{Mono:DCM-Ax:Yaw}</t>
  </si>
  <si>
    <t xml:space="preserve">Mono C2 Bend 1</t>
  </si>
  <si>
    <t xml:space="preserve">{Mono:DCM-Ax:Bnd1}</t>
  </si>
  <si>
    <t xml:space="preserve">Mono C2 Bend 2</t>
  </si>
  <si>
    <t xml:space="preserve">{Mono:DCM-Ax:Bnd2}</t>
  </si>
  <si>
    <t xml:space="preserve">Mono C1 Bend</t>
  </si>
  <si>
    <t xml:space="preserve">{Mono:DCM-Ax:Bnd}</t>
  </si>
  <si>
    <t xml:space="preserve"> LCC4</t>
  </si>
  <si>
    <t xml:space="preserve">xf19id2-galil7.nsls2.bnl.local</t>
  </si>
  <si>
    <t xml:space="preserve">Mirror Vertical </t>
  </si>
  <si>
    <t xml:space="preserve">{Mir:1-Ax:Y}</t>
  </si>
  <si>
    <t xml:space="preserve">Mirror Horizontal</t>
  </si>
  <si>
    <t xml:space="preserve">{Mir:1-Ax:X}</t>
  </si>
  <si>
    <t xml:space="preserve">Mirror Pitch</t>
  </si>
  <si>
    <t xml:space="preserve">{Mir:1-Ax:P}</t>
  </si>
  <si>
    <t xml:space="preserve">Mirror Roll</t>
  </si>
  <si>
    <t xml:space="preserve">{Mir:1-Ax:R}</t>
  </si>
  <si>
    <t xml:space="preserve">Mirror Bend 1</t>
  </si>
  <si>
    <t xml:space="preserve">{Mir:1-Ax:Bnd1}</t>
  </si>
  <si>
    <t xml:space="preserve">Mirror Bend 2</t>
  </si>
  <si>
    <t xml:space="preserve">{Mir:1-Ax:Bnd2}</t>
  </si>
  <si>
    <t xml:space="preserve">BPM 3 X</t>
  </si>
  <si>
    <t xml:space="preserve">{BPM:3-Ax:X}</t>
  </si>
  <si>
    <t xml:space="preserve">BPM 3 Y</t>
  </si>
  <si>
    <t xml:space="preserve">{BPM:3-Ax:Y}</t>
  </si>
  <si>
    <t xml:space="preserve">xf19id2-galil8.nsls2.bnl.local</t>
  </si>
  <si>
    <t xml:space="preserve">Slit MB Top</t>
  </si>
  <si>
    <t xml:space="preserve">{Slt:MB-Ax:T}</t>
  </si>
  <si>
    <t xml:space="preserve">Slit MB Bottom</t>
  </si>
  <si>
    <t xml:space="preserve">{Slt:MB-Ax:B}</t>
  </si>
  <si>
    <t xml:space="preserve">Slit MB Inboard</t>
  </si>
  <si>
    <t xml:space="preserve">{Slt:MB-Ax:I}</t>
  </si>
  <si>
    <t xml:space="preserve">Slit MB Outboard</t>
  </si>
  <si>
    <t xml:space="preserve">{Slt:MB-Ax:O}</t>
  </si>
  <si>
    <t xml:space="preserve">ES</t>
  </si>
  <si>
    <t xml:space="preserve">xf19id2-galil1.nsls2.bnl.local</t>
  </si>
  <si>
    <t xml:space="preserve">Cam HiMag Z</t>
  </si>
  <si>
    <t xml:space="preserve">XF:19IDC-ES</t>
  </si>
  <si>
    <t xml:space="preserve">{Cam:HiMag-Ax:Z}</t>
  </si>
  <si>
    <t xml:space="preserve">Cam HiMag X</t>
  </si>
  <si>
    <t xml:space="preserve">{Cam:HiMag-Ax:X}</t>
  </si>
  <si>
    <t xml:space="preserve">Cam HiMag Focus</t>
  </si>
  <si>
    <t xml:space="preserve">{Cam:HiMag-Ax:F}</t>
  </si>
  <si>
    <t xml:space="preserve">Reverse low active stepper</t>
  </si>
  <si>
    <t xml:space="preserve">Cam LoMag Z</t>
  </si>
  <si>
    <t xml:space="preserve">{Cam:LoMag-Ax:Z}</t>
  </si>
  <si>
    <t xml:space="preserve">Cam LoMag X</t>
  </si>
  <si>
    <t xml:space="preserve">{Cam:LoMag-Ax:X}</t>
  </si>
  <si>
    <t xml:space="preserve">Cam LoMag Focus</t>
  </si>
  <si>
    <t xml:space="preserve">{Cam:LoMag-Ax:F}</t>
  </si>
  <si>
    <t xml:space="preserve">Beam Pipe Pitch</t>
  </si>
  <si>
    <t xml:space="preserve">{BP:1-Ax:P}</t>
  </si>
  <si>
    <t xml:space="preserve">Global Yaw</t>
  </si>
  <si>
    <t xml:space="preserve">{Glb:1-Ax:Yaw}</t>
  </si>
  <si>
    <t xml:space="preserve">xf19id2-galil2.nsls2.bnl.local</t>
  </si>
  <si>
    <t xml:space="preserve">Sample Vert</t>
  </si>
  <si>
    <t xml:space="preserve">{Gon:1-Ax:V}</t>
  </si>
  <si>
    <t xml:space="preserve">Optic Vert</t>
  </si>
  <si>
    <t xml:space="preserve">{Opt:1-Ax:V}</t>
  </si>
  <si>
    <t xml:space="preserve">Global X</t>
  </si>
  <si>
    <t xml:space="preserve">{Glb:1-Ax:X}</t>
  </si>
  <si>
    <t xml:space="preserve">Sample X</t>
  </si>
  <si>
    <t xml:space="preserve">Sample Y</t>
  </si>
  <si>
    <t xml:space="preserve">{Gon:1-Ax:Y}</t>
  </si>
  <si>
    <t xml:space="preserve">Sample Z</t>
  </si>
  <si>
    <t xml:space="preserve">{Gon:1-Ax:Z}</t>
  </si>
  <si>
    <t xml:space="preserve">Kappa</t>
  </si>
  <si>
    <t xml:space="preserve">{Gon:1-Ax:K}</t>
  </si>
  <si>
    <t xml:space="preserve">xf19id2-galil3.nsls2.bnl.local</t>
  </si>
  <si>
    <t xml:space="preserve">Beam Stop V</t>
  </si>
  <si>
    <t xml:space="preserve">{BS:1-Ax:V}</t>
  </si>
  <si>
    <t xml:space="preserve">Beam Stop H</t>
  </si>
  <si>
    <t xml:space="preserve">{BS:1-Ax:H}</t>
  </si>
  <si>
    <t xml:space="preserve">Beam Stop Z</t>
  </si>
  <si>
    <t xml:space="preserve">{BS:1-Ax:Z}</t>
  </si>
  <si>
    <t xml:space="preserve">Slit Beam Def Bottom</t>
  </si>
  <si>
    <t xml:space="preserve">{Slt:BD-Ax:B}</t>
  </si>
  <si>
    <t xml:space="preserve">Slit Beam Def Top</t>
  </si>
  <si>
    <t xml:space="preserve">{Slt:BD-Ax:T}</t>
  </si>
  <si>
    <t xml:space="preserve">Slit Beam Def Inboard</t>
  </si>
  <si>
    <t xml:space="preserve">{Slt:BD-Ax:I}</t>
  </si>
  <si>
    <t xml:space="preserve">Slit Beam Def Outboard</t>
  </si>
  <si>
    <t xml:space="preserve">{Slt:BD-Ax:O}</t>
  </si>
  <si>
    <t xml:space="preserve">xf19id2-galil5.nsls2.bnl.local</t>
  </si>
  <si>
    <t xml:space="preserve">Detector Z</t>
  </si>
  <si>
    <t xml:space="preserve">{Det:1-Ax:Z}</t>
  </si>
  <si>
    <t xml:space="preserve">Table Vert Center</t>
  </si>
  <si>
    <t xml:space="preserve">{Tbl:1-Ax:VCtr}</t>
  </si>
  <si>
    <t xml:space="preserve">Table Vert Outboard</t>
  </si>
  <si>
    <t xml:space="preserve">{Tbl:1-Ax:VO}</t>
  </si>
  <si>
    <t xml:space="preserve">Table Vert Inboard</t>
  </si>
  <si>
    <t xml:space="preserve">{Tbl:1-Ax:VI}</t>
  </si>
  <si>
    <t xml:space="preserve">Table Horiz Upstream</t>
  </si>
  <si>
    <t xml:space="preserve">{Tbl:1-Ax:HU}</t>
  </si>
  <si>
    <t xml:space="preserve">Table Horiz Downstream</t>
  </si>
  <si>
    <t xml:space="preserve">{Tbl:1-Ax:HD}</t>
  </si>
  <si>
    <t xml:space="preserve">P</t>
  </si>
  <si>
    <t xml:space="preserve">R</t>
  </si>
  <si>
    <t xml:space="preserve">Index</t>
  </si>
  <si>
    <t xml:space="preserve">EGU</t>
  </si>
  <si>
    <t xml:space="preserve">{Gon:1-</t>
  </si>
  <si>
    <t xml:space="preserve">O</t>
  </si>
  <si>
    <t xml:space="preserve">Y</t>
  </si>
  <si>
    <t xml:space="preserve">Z</t>
  </si>
  <si>
    <t xml:space="preserve">Analog Input</t>
  </si>
  <si>
    <t xml:space="preserve">Motor</t>
  </si>
  <si>
    <t xml:space="preserve">Formula</t>
  </si>
  <si>
    <t xml:space="preserve">PREC</t>
  </si>
  <si>
    <t xml:space="preserve">XF:19IDC-OP{Test-Ax:E}</t>
  </si>
  <si>
    <t xml:space="preserve">A*1000/10.15</t>
  </si>
  <si>
    <t xml:space="preserve">XF:19IDC-OP{Test-Ax:F}</t>
  </si>
  <si>
    <t xml:space="preserve">XF:19IDC-OP{Mono:DCM-Ax:P}</t>
  </si>
  <si>
    <t xml:space="preserve">XF:19IDC-OP{Mono:DCM-Ax:R}</t>
  </si>
  <si>
    <t xml:space="preserve">XF:19IDC-OP{Mono:DCM-Ax:Para}</t>
  </si>
  <si>
    <t xml:space="preserve">XF:19IDC-OP{Mono:DCM-Ax:Bnd2}</t>
  </si>
  <si>
    <t xml:space="preserve">XF:19IDC-OP{Mono:DCM-Ax:Bnd}</t>
  </si>
  <si>
    <t xml:space="preserve">XF:19IDC-OP{Mono:DCM-Ax:Yaw}</t>
  </si>
  <si>
    <t xml:space="preserve">Digital Output</t>
  </si>
  <si>
    <t xml:space="preserve">ZNAM</t>
  </si>
  <si>
    <t xml:space="preserve">ONAM</t>
  </si>
  <si>
    <t xml:space="preserve">SHUT</t>
  </si>
  <si>
    <t xml:space="preserve">Off</t>
  </si>
  <si>
    <t xml:space="preserve">On</t>
  </si>
  <si>
    <t xml:space="preserve">Close</t>
  </si>
  <si>
    <t xml:space="preserve">Open</t>
  </si>
  <si>
    <t xml:space="preserve">IOC Setting</t>
  </si>
  <si>
    <t xml:space="preserve">Galil Setting</t>
  </si>
  <si>
    <t xml:space="preserve">Reverse servo</t>
  </si>
  <si>
    <t xml:space="preserve">Pulse and Dir</t>
  </si>
  <si>
    <t xml:space="preserve">Rev Pulse and Dir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</si>
</sst>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11" activePane="bottomRight" state="frozen"/>
      <selection pane="topLeft" activeCell="A1" activeCellId="0" sqref="A1"/>
      <selection pane="topRight" activeCell="H1" activeCellId="0" sqref="H1"/>
      <selection pane="bottomLeft" activeCell="A11" activeCellId="0" sqref="A11"/>
      <selection pane="bottomRight" activeCell="X58" activeCellId="0" sqref="X58"/>
    </sheetView>
  </sheetViews>
  <sheetFormatPr defaultRowHeight="12.8" zeroHeight="false" outlineLevelRow="0" outlineLevelCol="0"/>
  <cols>
    <col collapsed="false" customWidth="true" hidden="false" outlineLevel="0" max="1" min="1" style="1" width="6.75"/>
    <col collapsed="false" customWidth="true" hidden="false" outlineLevel="0" max="2" min="2" style="1" width="10.24"/>
    <col collapsed="false" customWidth="true" hidden="false" outlineLevel="0" max="3" min="3" style="0" width="10.34"/>
    <col collapsed="false" customWidth="true" hidden="false" outlineLevel="0" max="4" min="4" style="0" width="1.73"/>
    <col collapsed="false" customWidth="true" hidden="false" outlineLevel="0" max="5" min="5" style="1" width="5.16"/>
    <col collapsed="false" customWidth="true" hidden="false" outlineLevel="0" max="6" min="6" style="0" width="23.2"/>
    <col collapsed="false" customWidth="true" hidden="false" outlineLevel="0" max="7" min="7" style="2" width="12.97"/>
    <col collapsed="false" customWidth="true" hidden="false" outlineLevel="0" max="8" min="8" style="3" width="19.86"/>
    <col collapsed="false" customWidth="true" hidden="false" outlineLevel="0" max="9" min="9" style="1" width="6.45"/>
    <col collapsed="false" customWidth="true" hidden="false" outlineLevel="0" max="10" min="10" style="3" width="1.85"/>
    <col collapsed="false" customWidth="true" hidden="false" outlineLevel="0" max="11" min="11" style="3" width="24.82"/>
    <col collapsed="false" customWidth="true" hidden="false" outlineLevel="0" max="13" min="12" style="3" width="18.51"/>
    <col collapsed="false" customWidth="true" hidden="false" outlineLevel="0" max="14" min="14" style="1" width="13.59"/>
    <col collapsed="false" customWidth="true" hidden="false" outlineLevel="0" max="15" min="15" style="1" width="11.05"/>
    <col collapsed="false" customWidth="true" hidden="false" outlineLevel="0" max="16" min="16" style="1" width="9.78"/>
    <col collapsed="false" customWidth="true" hidden="false" outlineLevel="0" max="17" min="17" style="1" width="11.05"/>
    <col collapsed="false" customWidth="true" hidden="false" outlineLevel="0" max="18" min="18" style="1" width="12.1"/>
    <col collapsed="false" customWidth="true" hidden="false" outlineLevel="0" max="19" min="19" style="4" width="15.2"/>
    <col collapsed="false" customWidth="true" hidden="false" outlineLevel="0" max="20" min="20" style="4" width="15.39"/>
    <col collapsed="false" customWidth="true" hidden="false" outlineLevel="0" max="21" min="21" style="0" width="20.86"/>
    <col collapsed="false" customWidth="true" hidden="false" outlineLevel="0" max="22" min="22" style="4" width="17.24"/>
    <col collapsed="false" customWidth="true" hidden="false" outlineLevel="0" max="23" min="23" style="1" width="8.4"/>
    <col collapsed="false" customWidth="true" hidden="false" outlineLevel="0" max="24" min="24" style="1" width="15.69"/>
    <col collapsed="false" customWidth="true" hidden="false" outlineLevel="0" max="25" min="25" style="0" width="2.43"/>
    <col collapsed="false" customWidth="true" hidden="false" outlineLevel="0" max="26" min="26" style="0" width="9.85"/>
    <col collapsed="false" customWidth="true" hidden="false" outlineLevel="0" max="27" min="27" style="4" width="16.76"/>
    <col collapsed="false" customWidth="true" hidden="false" outlineLevel="0" max="28" min="28" style="4" width="16.87"/>
    <col collapsed="false" customWidth="true" hidden="false" outlineLevel="0" max="30" min="29" style="0" width="17.93"/>
    <col collapsed="false" customWidth="true" hidden="false" outlineLevel="0" max="31" min="31" style="0" width="18.56"/>
    <col collapsed="false" customWidth="true" hidden="false" outlineLevel="0" max="32" min="32" style="5" width="18.56"/>
    <col collapsed="false" customWidth="true" hidden="false" outlineLevel="0" max="33" min="33" style="1" width="13.29"/>
    <col collapsed="false" customWidth="true" hidden="false" outlineLevel="0" max="34" min="34" style="6" width="19.38"/>
    <col collapsed="false" customWidth="true" hidden="false" outlineLevel="0" max="35" min="35" style="0" width="2.43"/>
    <col collapsed="false" customWidth="true" hidden="false" outlineLevel="0" max="36" min="36" style="0" width="12.88"/>
    <col collapsed="false" customWidth="true" hidden="false" outlineLevel="0" max="37" min="37" style="0" width="19.38"/>
    <col collapsed="false" customWidth="true" hidden="false" outlineLevel="0" max="1025" min="38" style="0" width="12.18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</v>
      </c>
      <c r="D1" s="7"/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/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/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</row>
    <row r="2" s="12" customFormat="true" ht="12.8" hidden="false" customHeight="false" outlineLevel="0" collapsed="false">
      <c r="A2" s="8" t="s">
        <v>31</v>
      </c>
      <c r="B2" s="8" t="n">
        <v>0</v>
      </c>
      <c r="C2" s="9" t="s">
        <v>32</v>
      </c>
      <c r="D2" s="8"/>
      <c r="E2" s="8" t="s">
        <v>33</v>
      </c>
      <c r="F2" s="9" t="s">
        <v>34</v>
      </c>
      <c r="G2" s="2" t="s">
        <v>35</v>
      </c>
      <c r="H2" s="9" t="s">
        <v>36</v>
      </c>
      <c r="I2" s="8"/>
      <c r="J2" s="8"/>
      <c r="K2" s="0" t="s">
        <v>37</v>
      </c>
      <c r="L2" s="3" t="s">
        <v>38</v>
      </c>
      <c r="M2" s="8"/>
      <c r="N2" s="8" t="s">
        <v>39</v>
      </c>
      <c r="O2" s="8"/>
      <c r="P2" s="8" t="s">
        <v>39</v>
      </c>
      <c r="Q2" s="8" t="n">
        <v>200</v>
      </c>
      <c r="R2" s="8" t="n">
        <v>16</v>
      </c>
      <c r="S2" s="10" t="n">
        <v>1</v>
      </c>
      <c r="T2" s="10" t="n">
        <f aca="false">1/360</f>
        <v>0.00277777777777778</v>
      </c>
      <c r="U2" s="0" t="n">
        <f aca="false">Q2*R2*S2*T2</f>
        <v>8.88888888888889</v>
      </c>
      <c r="V2" s="10" t="n">
        <f aca="false">4000/360</f>
        <v>11.1111111111111</v>
      </c>
      <c r="W2" s="8" t="s">
        <v>40</v>
      </c>
      <c r="X2" s="8" t="s">
        <v>39</v>
      </c>
      <c r="Y2" s="8"/>
      <c r="Z2" s="10" t="n">
        <v>3</v>
      </c>
      <c r="AA2" s="10"/>
      <c r="AB2" s="10"/>
      <c r="AC2" s="10" t="n">
        <v>360</v>
      </c>
      <c r="AD2" s="10" t="n">
        <v>50</v>
      </c>
      <c r="AE2" s="10"/>
      <c r="AF2" s="11"/>
      <c r="AG2" s="8"/>
      <c r="AH2" s="8"/>
    </row>
    <row r="3" s="12" customFormat="true" ht="12.8" hidden="false" customHeight="false" outlineLevel="0" collapsed="false">
      <c r="A3" s="8"/>
      <c r="B3" s="8"/>
      <c r="C3" s="8"/>
      <c r="D3" s="8"/>
      <c r="E3" s="8" t="s">
        <v>41</v>
      </c>
      <c r="F3" s="9" t="s">
        <v>42</v>
      </c>
      <c r="G3" s="2" t="s">
        <v>35</v>
      </c>
      <c r="H3" s="9" t="s">
        <v>43</v>
      </c>
      <c r="I3" s="8"/>
      <c r="J3" s="8"/>
      <c r="K3" s="0" t="s">
        <v>37</v>
      </c>
      <c r="L3" s="3"/>
      <c r="M3" s="8"/>
      <c r="N3" s="8" t="s">
        <v>44</v>
      </c>
      <c r="O3" s="8" t="s">
        <v>39</v>
      </c>
      <c r="P3" s="8" t="s">
        <v>39</v>
      </c>
      <c r="Q3" s="8" t="n">
        <v>200</v>
      </c>
      <c r="R3" s="8" t="n">
        <v>16</v>
      </c>
      <c r="S3" s="10" t="n">
        <v>1</v>
      </c>
      <c r="T3" s="10" t="n">
        <f aca="false">1/360</f>
        <v>0.00277777777777778</v>
      </c>
      <c r="U3" s="0" t="n">
        <f aca="false">Q3*R3*S3*T3</f>
        <v>8.88888888888889</v>
      </c>
      <c r="V3" s="8"/>
      <c r="W3" s="8" t="s">
        <v>40</v>
      </c>
      <c r="X3" s="8" t="s">
        <v>39</v>
      </c>
      <c r="Y3" s="8"/>
      <c r="Z3" s="10" t="n">
        <v>3</v>
      </c>
      <c r="AA3" s="10"/>
      <c r="AB3" s="10"/>
      <c r="AC3" s="10" t="n">
        <v>360</v>
      </c>
      <c r="AD3" s="10" t="n">
        <v>50</v>
      </c>
      <c r="AE3" s="10"/>
      <c r="AF3" s="11"/>
      <c r="AG3" s="8"/>
      <c r="AH3" s="8"/>
    </row>
    <row r="4" s="12" customFormat="true" ht="12.8" hidden="false" customHeight="false" outlineLevel="0" collapsed="false">
      <c r="A4" s="8"/>
      <c r="B4" s="8"/>
      <c r="C4" s="8"/>
      <c r="D4" s="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1" t="s">
        <v>45</v>
      </c>
      <c r="B5" s="1" t="n">
        <v>11</v>
      </c>
      <c r="C5" s="0" t="s">
        <v>46</v>
      </c>
      <c r="E5" s="1" t="s">
        <v>47</v>
      </c>
      <c r="F5" s="0" t="s">
        <v>48</v>
      </c>
      <c r="G5" s="2" t="s">
        <v>49</v>
      </c>
      <c r="H5" s="3" t="s">
        <v>50</v>
      </c>
      <c r="K5" s="0" t="s">
        <v>51</v>
      </c>
      <c r="L5" s="0" t="s">
        <v>52</v>
      </c>
      <c r="M5" s="0"/>
      <c r="N5" s="8" t="s">
        <v>44</v>
      </c>
      <c r="O5" s="8"/>
      <c r="P5" s="8" t="s">
        <v>39</v>
      </c>
      <c r="Q5" s="1" t="n">
        <v>400</v>
      </c>
      <c r="R5" s="1" t="n">
        <v>64</v>
      </c>
      <c r="S5" s="4" t="n">
        <v>1</v>
      </c>
      <c r="T5" s="4" t="n">
        <v>2</v>
      </c>
      <c r="U5" s="0" t="n">
        <f aca="false">Q5*R5*S5*T5</f>
        <v>51200</v>
      </c>
      <c r="W5" s="1" t="s">
        <v>53</v>
      </c>
      <c r="X5" s="8" t="s">
        <v>39</v>
      </c>
      <c r="Z5" s="0" t="n">
        <v>3</v>
      </c>
      <c r="AC5" s="0" t="n">
        <v>0.5</v>
      </c>
      <c r="AH5" s="6" t="n">
        <v>6.31</v>
      </c>
    </row>
    <row r="6" customFormat="false" ht="12.8" hidden="false" customHeight="false" outlineLevel="0" collapsed="false">
      <c r="E6" s="1" t="s">
        <v>54</v>
      </c>
      <c r="F6" s="0" t="s">
        <v>55</v>
      </c>
      <c r="G6" s="2" t="s">
        <v>49</v>
      </c>
      <c r="H6" s="3" t="s">
        <v>56</v>
      </c>
      <c r="K6" s="0" t="s">
        <v>51</v>
      </c>
      <c r="L6" s="0" t="s">
        <v>52</v>
      </c>
      <c r="M6" s="0"/>
      <c r="N6" s="8" t="s">
        <v>44</v>
      </c>
      <c r="O6" s="8"/>
      <c r="P6" s="8" t="s">
        <v>39</v>
      </c>
      <c r="Q6" s="1" t="n">
        <v>400</v>
      </c>
      <c r="R6" s="1" t="n">
        <v>64</v>
      </c>
      <c r="S6" s="4" t="n">
        <v>1</v>
      </c>
      <c r="T6" s="4" t="n">
        <v>2</v>
      </c>
      <c r="U6" s="0" t="n">
        <f aca="false">Q6*R6*S6*T6</f>
        <v>51200</v>
      </c>
      <c r="W6" s="1" t="s">
        <v>53</v>
      </c>
      <c r="X6" s="8" t="s">
        <v>39</v>
      </c>
      <c r="Z6" s="0" t="n">
        <v>3</v>
      </c>
      <c r="AC6" s="0" t="n">
        <v>0.5</v>
      </c>
      <c r="AH6" s="6" t="n">
        <v>6.771</v>
      </c>
    </row>
    <row r="7" customFormat="false" ht="12.8" hidden="false" customHeight="false" outlineLevel="0" collapsed="false">
      <c r="E7" s="1" t="s">
        <v>57</v>
      </c>
      <c r="F7" s="0" t="s">
        <v>58</v>
      </c>
      <c r="G7" s="2" t="s">
        <v>49</v>
      </c>
      <c r="H7" s="3" t="s">
        <v>59</v>
      </c>
      <c r="K7" s="0" t="s">
        <v>37</v>
      </c>
      <c r="L7" s="0" t="s">
        <v>52</v>
      </c>
      <c r="M7" s="0"/>
      <c r="N7" s="8" t="s">
        <v>44</v>
      </c>
      <c r="O7" s="8"/>
      <c r="P7" s="8" t="s">
        <v>39</v>
      </c>
      <c r="Q7" s="1" t="n">
        <v>200</v>
      </c>
      <c r="R7" s="1" t="n">
        <v>64</v>
      </c>
      <c r="S7" s="4" t="n">
        <v>25</v>
      </c>
      <c r="T7" s="4" t="n">
        <v>1</v>
      </c>
      <c r="U7" s="0" t="n">
        <f aca="false">Q7*R7*S7*T7</f>
        <v>320000</v>
      </c>
      <c r="V7" s="4" t="n">
        <v>10000</v>
      </c>
      <c r="W7" s="1" t="s">
        <v>53</v>
      </c>
      <c r="X7" s="8" t="s">
        <v>39</v>
      </c>
      <c r="Z7" s="0" t="n">
        <v>3</v>
      </c>
      <c r="AA7" s="4" t="n">
        <v>1.02</v>
      </c>
      <c r="AB7" s="4" t="n">
        <v>-1.12</v>
      </c>
      <c r="AC7" s="0" t="n">
        <v>0.3</v>
      </c>
      <c r="AD7" s="0" t="n">
        <v>50</v>
      </c>
      <c r="AF7" s="5" t="n">
        <v>0.28</v>
      </c>
      <c r="AG7" s="1" t="s">
        <v>60</v>
      </c>
      <c r="AH7" s="6" t="n">
        <v>2</v>
      </c>
    </row>
    <row r="8" customFormat="false" ht="12.8" hidden="false" customHeight="false" outlineLevel="0" collapsed="false">
      <c r="E8" s="1" t="s">
        <v>61</v>
      </c>
      <c r="F8" s="0" t="s">
        <v>62</v>
      </c>
      <c r="G8" s="2" t="s">
        <v>49</v>
      </c>
      <c r="H8" s="3" t="s">
        <v>63</v>
      </c>
      <c r="K8" s="0" t="s">
        <v>37</v>
      </c>
      <c r="L8" s="0" t="s">
        <v>52</v>
      </c>
      <c r="M8" s="0"/>
      <c r="N8" s="8" t="s">
        <v>44</v>
      </c>
      <c r="O8" s="8"/>
      <c r="P8" s="8" t="s">
        <v>39</v>
      </c>
      <c r="Q8" s="1" t="n">
        <v>200</v>
      </c>
      <c r="R8" s="1" t="n">
        <v>64</v>
      </c>
      <c r="S8" s="4" t="n">
        <v>25</v>
      </c>
      <c r="T8" s="4" t="n">
        <v>1</v>
      </c>
      <c r="U8" s="0" t="n">
        <f aca="false">Q8*R8*S8*T8</f>
        <v>320000</v>
      </c>
      <c r="V8" s="4" t="n">
        <v>10000</v>
      </c>
      <c r="W8" s="1" t="s">
        <v>53</v>
      </c>
      <c r="X8" s="8" t="s">
        <v>39</v>
      </c>
      <c r="Z8" s="0" t="n">
        <v>3</v>
      </c>
      <c r="AA8" s="4" t="n">
        <v>0.62</v>
      </c>
      <c r="AB8" s="4" t="n">
        <v>-1.02</v>
      </c>
      <c r="AC8" s="0" t="n">
        <v>0.3</v>
      </c>
      <c r="AD8" s="0" t="n">
        <v>50</v>
      </c>
      <c r="AF8" s="5" t="n">
        <v>0.08</v>
      </c>
      <c r="AG8" s="1" t="s">
        <v>60</v>
      </c>
      <c r="AH8" s="6" t="n">
        <v>2</v>
      </c>
    </row>
    <row r="9" customFormat="false" ht="12.8" hidden="false" customHeight="false" outlineLevel="0" collapsed="false">
      <c r="E9" s="1" t="s">
        <v>33</v>
      </c>
      <c r="F9" s="0" t="s">
        <v>64</v>
      </c>
      <c r="G9" s="2" t="s">
        <v>49</v>
      </c>
      <c r="H9" s="3" t="s">
        <v>65</v>
      </c>
      <c r="I9" s="1" t="s">
        <v>66</v>
      </c>
      <c r="K9" s="0" t="s">
        <v>51</v>
      </c>
      <c r="L9" s="0" t="s">
        <v>52</v>
      </c>
      <c r="M9" s="0"/>
      <c r="N9" s="8" t="s">
        <v>39</v>
      </c>
      <c r="O9" s="8" t="s">
        <v>39</v>
      </c>
      <c r="P9" s="8" t="s">
        <v>39</v>
      </c>
      <c r="Q9" s="1" t="n">
        <v>200</v>
      </c>
      <c r="R9" s="1" t="n">
        <v>64</v>
      </c>
      <c r="S9" s="4" t="n">
        <v>10</v>
      </c>
      <c r="T9" s="4" t="n">
        <v>1</v>
      </c>
      <c r="U9" s="0" t="n">
        <f aca="false">Q9*R9*S9*T9</f>
        <v>128000</v>
      </c>
      <c r="V9" s="4" t="n">
        <v>10000</v>
      </c>
      <c r="W9" s="1" t="s">
        <v>53</v>
      </c>
      <c r="X9" s="8" t="s">
        <v>39</v>
      </c>
      <c r="Z9" s="0" t="n">
        <v>3</v>
      </c>
      <c r="AA9" s="4" t="n">
        <v>4.02</v>
      </c>
      <c r="AB9" s="4" t="n">
        <v>-4.02</v>
      </c>
      <c r="AC9" s="0" t="n">
        <v>0.2</v>
      </c>
      <c r="AD9" s="0" t="n">
        <v>50</v>
      </c>
      <c r="AG9" s="1" t="s">
        <v>60</v>
      </c>
      <c r="AH9" s="6" t="n">
        <v>24</v>
      </c>
    </row>
    <row r="10" customFormat="false" ht="12.8" hidden="false" customHeight="false" outlineLevel="0" collapsed="false">
      <c r="E10" s="1" t="s">
        <v>41</v>
      </c>
      <c r="F10" s="0" t="s">
        <v>67</v>
      </c>
      <c r="G10" s="2" t="s">
        <v>49</v>
      </c>
      <c r="H10" s="3" t="s">
        <v>68</v>
      </c>
      <c r="I10" s="1" t="s">
        <v>69</v>
      </c>
      <c r="K10" s="0" t="s">
        <v>51</v>
      </c>
      <c r="L10" s="0" t="s">
        <v>52</v>
      </c>
      <c r="M10" s="0"/>
      <c r="N10" s="8" t="s">
        <v>39</v>
      </c>
      <c r="O10" s="8" t="s">
        <v>39</v>
      </c>
      <c r="P10" s="8" t="s">
        <v>39</v>
      </c>
      <c r="Q10" s="1" t="n">
        <v>200</v>
      </c>
      <c r="R10" s="1" t="n">
        <v>64</v>
      </c>
      <c r="S10" s="4" t="n">
        <v>10</v>
      </c>
      <c r="T10" s="4" t="n">
        <v>1</v>
      </c>
      <c r="U10" s="0" t="n">
        <f aca="false">Q10*R10*S10*T10</f>
        <v>128000</v>
      </c>
      <c r="V10" s="4" t="n">
        <v>10000</v>
      </c>
      <c r="W10" s="1" t="s">
        <v>53</v>
      </c>
      <c r="X10" s="8" t="s">
        <v>39</v>
      </c>
      <c r="Z10" s="0" t="n">
        <v>3</v>
      </c>
      <c r="AA10" s="4" t="n">
        <v>4.02</v>
      </c>
      <c r="AB10" s="4" t="n">
        <v>-4.02</v>
      </c>
      <c r="AC10" s="0" t="n">
        <v>0.2</v>
      </c>
      <c r="AD10" s="0" t="n">
        <v>50</v>
      </c>
      <c r="AG10" s="1" t="s">
        <v>60</v>
      </c>
      <c r="AH10" s="6" t="n">
        <v>24</v>
      </c>
    </row>
    <row r="11" customFormat="false" ht="12.8" hidden="false" customHeight="false" outlineLevel="0" collapsed="false">
      <c r="E11" s="1" t="s">
        <v>70</v>
      </c>
      <c r="F11" s="0" t="s">
        <v>71</v>
      </c>
      <c r="G11" s="2" t="s">
        <v>49</v>
      </c>
      <c r="H11" s="3" t="s">
        <v>72</v>
      </c>
      <c r="I11" s="1" t="s">
        <v>73</v>
      </c>
      <c r="K11" s="0" t="s">
        <v>51</v>
      </c>
      <c r="L11" s="0" t="s">
        <v>52</v>
      </c>
      <c r="M11" s="0"/>
      <c r="N11" s="8" t="s">
        <v>39</v>
      </c>
      <c r="O11" s="8"/>
      <c r="P11" s="8" t="s">
        <v>39</v>
      </c>
      <c r="Q11" s="1" t="n">
        <v>200</v>
      </c>
      <c r="R11" s="1" t="n">
        <v>64</v>
      </c>
      <c r="S11" s="4" t="n">
        <v>10</v>
      </c>
      <c r="T11" s="4" t="n">
        <v>1</v>
      </c>
      <c r="U11" s="0" t="n">
        <f aca="false">Q11*R11*S11*T11</f>
        <v>128000</v>
      </c>
      <c r="V11" s="4" t="n">
        <v>10000</v>
      </c>
      <c r="W11" s="1" t="s">
        <v>53</v>
      </c>
      <c r="X11" s="8" t="s">
        <v>39</v>
      </c>
      <c r="Z11" s="0" t="n">
        <v>3</v>
      </c>
      <c r="AA11" s="4" t="n">
        <v>4.02</v>
      </c>
      <c r="AB11" s="4" t="n">
        <v>-4.02</v>
      </c>
      <c r="AC11" s="0" t="n">
        <v>0.2</v>
      </c>
      <c r="AD11" s="0" t="n">
        <v>50</v>
      </c>
      <c r="AF11" s="5" t="n">
        <v>5.84</v>
      </c>
      <c r="AG11" s="1" t="s">
        <v>60</v>
      </c>
      <c r="AH11" s="6" t="n">
        <v>8</v>
      </c>
    </row>
    <row r="12" customFormat="false" ht="12.8" hidden="false" customHeight="false" outlineLevel="0" collapsed="false">
      <c r="E12" s="1" t="s">
        <v>74</v>
      </c>
      <c r="F12" s="0" t="s">
        <v>75</v>
      </c>
      <c r="G12" s="2" t="s">
        <v>49</v>
      </c>
      <c r="H12" s="3" t="s">
        <v>76</v>
      </c>
      <c r="I12" s="1" t="s">
        <v>77</v>
      </c>
      <c r="K12" s="0" t="s">
        <v>51</v>
      </c>
      <c r="L12" s="0" t="s">
        <v>52</v>
      </c>
      <c r="M12" s="0"/>
      <c r="N12" s="8" t="s">
        <v>39</v>
      </c>
      <c r="O12" s="8"/>
      <c r="P12" s="8" t="s">
        <v>39</v>
      </c>
      <c r="Q12" s="1" t="n">
        <v>200</v>
      </c>
      <c r="R12" s="1" t="n">
        <v>64</v>
      </c>
      <c r="S12" s="4" t="n">
        <v>10</v>
      </c>
      <c r="T12" s="4" t="n">
        <v>1</v>
      </c>
      <c r="U12" s="0" t="n">
        <f aca="false">Q12*R12*S12*T12</f>
        <v>128000</v>
      </c>
      <c r="V12" s="4" t="n">
        <v>10000</v>
      </c>
      <c r="W12" s="1" t="s">
        <v>53</v>
      </c>
      <c r="X12" s="8" t="s">
        <v>39</v>
      </c>
      <c r="Z12" s="0" t="n">
        <v>3</v>
      </c>
      <c r="AA12" s="4" t="n">
        <v>4.2</v>
      </c>
      <c r="AB12" s="4" t="n">
        <v>-4.2</v>
      </c>
      <c r="AC12" s="0" t="n">
        <v>0.2</v>
      </c>
      <c r="AD12" s="0" t="n">
        <v>50</v>
      </c>
      <c r="AF12" s="5" t="n">
        <v>2.16</v>
      </c>
      <c r="AG12" s="1" t="s">
        <v>60</v>
      </c>
      <c r="AH12" s="6" t="n">
        <v>8</v>
      </c>
    </row>
    <row r="14" customFormat="false" ht="12.8" hidden="false" customHeight="false" outlineLevel="0" collapsed="false">
      <c r="A14" s="1" t="s">
        <v>78</v>
      </c>
      <c r="B14" s="1" t="n">
        <v>9</v>
      </c>
      <c r="C14" s="0" t="s">
        <v>79</v>
      </c>
      <c r="E14" s="1" t="s">
        <v>47</v>
      </c>
      <c r="F14" s="0" t="s">
        <v>80</v>
      </c>
      <c r="G14" s="2" t="s">
        <v>49</v>
      </c>
      <c r="H14" s="3" t="s">
        <v>81</v>
      </c>
      <c r="K14" s="0" t="s">
        <v>82</v>
      </c>
      <c r="L14" s="0" t="s">
        <v>52</v>
      </c>
      <c r="M14" s="0"/>
      <c r="N14" s="8" t="s">
        <v>44</v>
      </c>
      <c r="O14" s="8"/>
      <c r="P14" s="8" t="s">
        <v>39</v>
      </c>
      <c r="Q14" s="1" t="n">
        <v>200</v>
      </c>
      <c r="R14" s="1" t="n">
        <v>64</v>
      </c>
      <c r="W14" s="1" t="s">
        <v>53</v>
      </c>
      <c r="X14" s="8" t="s">
        <v>39</v>
      </c>
      <c r="Z14" s="0" t="n">
        <v>3</v>
      </c>
    </row>
    <row r="15" customFormat="false" ht="12.8" hidden="false" customHeight="false" outlineLevel="0" collapsed="false">
      <c r="E15" s="1" t="s">
        <v>54</v>
      </c>
      <c r="F15" s="0" t="s">
        <v>83</v>
      </c>
      <c r="G15" s="2" t="s">
        <v>49</v>
      </c>
      <c r="H15" s="3" t="s">
        <v>84</v>
      </c>
      <c r="K15" s="0" t="s">
        <v>82</v>
      </c>
      <c r="L15" s="0" t="s">
        <v>52</v>
      </c>
      <c r="M15" s="0"/>
      <c r="N15" s="8" t="s">
        <v>44</v>
      </c>
      <c r="O15" s="8"/>
      <c r="P15" s="8" t="s">
        <v>39</v>
      </c>
      <c r="Q15" s="1" t="n">
        <v>200</v>
      </c>
      <c r="R15" s="1" t="n">
        <v>64</v>
      </c>
      <c r="W15" s="1" t="s">
        <v>53</v>
      </c>
      <c r="X15" s="8" t="s">
        <v>39</v>
      </c>
      <c r="Z15" s="0" t="n">
        <v>3</v>
      </c>
    </row>
    <row r="16" customFormat="false" ht="12.8" hidden="false" customHeight="false" outlineLevel="0" collapsed="false">
      <c r="E16" s="1" t="s">
        <v>57</v>
      </c>
      <c r="F16" s="13"/>
      <c r="Q16" s="13"/>
      <c r="W16" s="1" t="s">
        <v>53</v>
      </c>
      <c r="X16" s="8" t="s">
        <v>39</v>
      </c>
      <c r="Z16" s="0" t="n">
        <v>3</v>
      </c>
    </row>
    <row r="17" customFormat="false" ht="12.8" hidden="false" customHeight="false" outlineLevel="0" collapsed="false">
      <c r="E17" s="1" t="s">
        <v>61</v>
      </c>
      <c r="F17" s="0" t="s">
        <v>85</v>
      </c>
      <c r="G17" s="2" t="s">
        <v>49</v>
      </c>
      <c r="H17" s="3" t="s">
        <v>86</v>
      </c>
      <c r="K17" s="3" t="s">
        <v>87</v>
      </c>
      <c r="L17" s="3" t="s">
        <v>38</v>
      </c>
      <c r="M17" s="3" t="s">
        <v>38</v>
      </c>
      <c r="N17" s="1" t="s">
        <v>39</v>
      </c>
      <c r="P17" s="8" t="s">
        <v>44</v>
      </c>
      <c r="Q17" s="1" t="n">
        <v>1</v>
      </c>
      <c r="R17" s="1" t="n">
        <v>1</v>
      </c>
      <c r="V17" s="14" t="n">
        <v>1000000</v>
      </c>
      <c r="W17" s="1" t="s">
        <v>40</v>
      </c>
      <c r="X17" s="8" t="s">
        <v>39</v>
      </c>
      <c r="Z17" s="0" t="n">
        <v>3</v>
      </c>
      <c r="AA17" s="4" t="n">
        <v>40</v>
      </c>
      <c r="AB17" s="4" t="n">
        <v>0</v>
      </c>
      <c r="AC17" s="0" t="n">
        <v>0.1</v>
      </c>
      <c r="AD17" s="0" t="n">
        <v>50</v>
      </c>
    </row>
    <row r="19" customFormat="false" ht="12.8" hidden="false" customHeight="false" outlineLevel="0" collapsed="false">
      <c r="A19" s="1" t="s">
        <v>78</v>
      </c>
      <c r="B19" s="1" t="n">
        <v>10</v>
      </c>
      <c r="C19" s="0" t="s">
        <v>88</v>
      </c>
      <c r="E19" s="1" t="s">
        <v>47</v>
      </c>
      <c r="F19" s="0" t="s">
        <v>89</v>
      </c>
      <c r="G19" s="2" t="s">
        <v>49</v>
      </c>
      <c r="H19" s="3" t="s">
        <v>90</v>
      </c>
      <c r="K19" s="0" t="s">
        <v>37</v>
      </c>
      <c r="L19" s="3" t="s">
        <v>38</v>
      </c>
      <c r="N19" s="1" t="s">
        <v>39</v>
      </c>
      <c r="P19" s="8" t="s">
        <v>39</v>
      </c>
      <c r="Q19" s="1" t="n">
        <v>200</v>
      </c>
      <c r="R19" s="1" t="n">
        <v>16</v>
      </c>
      <c r="S19" s="4" t="n">
        <v>16</v>
      </c>
      <c r="T19" s="4" t="n">
        <v>1</v>
      </c>
      <c r="U19" s="0" t="n">
        <f aca="false">Q19*R19*S19*T19</f>
        <v>51200</v>
      </c>
      <c r="V19" s="4" t="n">
        <v>20000</v>
      </c>
      <c r="W19" s="1" t="s">
        <v>53</v>
      </c>
      <c r="X19" s="8" t="s">
        <v>39</v>
      </c>
      <c r="Z19" s="0" t="n">
        <v>3</v>
      </c>
      <c r="AA19" s="4" t="n">
        <v>20</v>
      </c>
      <c r="AB19" s="4" t="n">
        <v>3</v>
      </c>
      <c r="AC19" s="0" t="n">
        <v>0.4</v>
      </c>
      <c r="AD19" s="0" t="n">
        <v>50</v>
      </c>
      <c r="AF19" s="5" t="n">
        <v>7.79</v>
      </c>
      <c r="AG19" s="1" t="s">
        <v>60</v>
      </c>
      <c r="AH19" s="6" t="n">
        <v>17</v>
      </c>
    </row>
    <row r="20" customFormat="false" ht="12.8" hidden="false" customHeight="false" outlineLevel="0" collapsed="false">
      <c r="E20" s="1" t="s">
        <v>54</v>
      </c>
      <c r="F20" s="0" t="s">
        <v>91</v>
      </c>
      <c r="G20" s="2" t="s">
        <v>49</v>
      </c>
      <c r="H20" s="3" t="s">
        <v>92</v>
      </c>
      <c r="K20" s="0" t="s">
        <v>37</v>
      </c>
      <c r="L20" s="3" t="s">
        <v>38</v>
      </c>
      <c r="N20" s="1" t="s">
        <v>39</v>
      </c>
      <c r="P20" s="8" t="s">
        <v>39</v>
      </c>
      <c r="Q20" s="1" t="n">
        <v>200</v>
      </c>
      <c r="R20" s="1" t="n">
        <v>16</v>
      </c>
      <c r="S20" s="4" t="n">
        <v>8</v>
      </c>
      <c r="T20" s="4" t="n">
        <v>1</v>
      </c>
      <c r="U20" s="0" t="n">
        <f aca="false">Q20*R20*S20*T20</f>
        <v>25600</v>
      </c>
      <c r="V20" s="4" t="n">
        <v>20000</v>
      </c>
      <c r="W20" s="1" t="s">
        <v>53</v>
      </c>
      <c r="X20" s="8" t="s">
        <v>39</v>
      </c>
      <c r="Z20" s="0" t="n">
        <v>3</v>
      </c>
      <c r="AA20" s="4" t="n">
        <v>125</v>
      </c>
      <c r="AB20" s="4" t="n">
        <v>35</v>
      </c>
      <c r="AC20" s="0" t="n">
        <v>1</v>
      </c>
      <c r="AD20" s="0" t="n">
        <v>30</v>
      </c>
      <c r="AF20" s="5" t="n">
        <v>78.4</v>
      </c>
      <c r="AG20" s="1" t="s">
        <v>60</v>
      </c>
      <c r="AH20" s="6" t="n">
        <v>90</v>
      </c>
    </row>
    <row r="21" customFormat="false" ht="12.8" hidden="false" customHeight="false" outlineLevel="0" collapsed="false">
      <c r="E21" s="1" t="s">
        <v>57</v>
      </c>
      <c r="F21" s="0" t="s">
        <v>93</v>
      </c>
      <c r="G21" s="2" t="s">
        <v>49</v>
      </c>
      <c r="H21" s="3" t="s">
        <v>94</v>
      </c>
      <c r="K21" s="0" t="s">
        <v>37</v>
      </c>
      <c r="L21" s="0" t="s">
        <v>52</v>
      </c>
      <c r="N21" s="1" t="s">
        <v>44</v>
      </c>
      <c r="P21" s="8" t="s">
        <v>39</v>
      </c>
      <c r="Q21" s="1" t="n">
        <v>200</v>
      </c>
      <c r="R21" s="1" t="n">
        <v>16</v>
      </c>
      <c r="S21" s="4" t="n">
        <v>49</v>
      </c>
      <c r="T21" s="4" t="n">
        <v>1</v>
      </c>
      <c r="U21" s="0" t="n">
        <f aca="false">Q21*R21*S21*T21</f>
        <v>156800</v>
      </c>
      <c r="V21" s="4" t="n">
        <v>2460</v>
      </c>
      <c r="W21" s="1" t="s">
        <v>95</v>
      </c>
      <c r="X21" s="8" t="s">
        <v>39</v>
      </c>
      <c r="Z21" s="0" t="n">
        <v>3</v>
      </c>
      <c r="AA21" s="4" t="n">
        <v>10</v>
      </c>
      <c r="AB21" s="4" t="n">
        <v>-15</v>
      </c>
      <c r="AC21" s="0" t="n">
        <v>0.2</v>
      </c>
      <c r="AD21" s="0" t="n">
        <v>50</v>
      </c>
      <c r="AF21" s="5" t="n">
        <v>14.88</v>
      </c>
      <c r="AG21" s="1" t="s">
        <v>60</v>
      </c>
      <c r="AH21" s="6" t="n">
        <v>25</v>
      </c>
    </row>
    <row r="22" customFormat="false" ht="12.8" hidden="false" customHeight="false" outlineLevel="0" collapsed="false">
      <c r="E22" s="1" t="s">
        <v>61</v>
      </c>
      <c r="F22" s="0" t="s">
        <v>96</v>
      </c>
      <c r="G22" s="2" t="s">
        <v>49</v>
      </c>
      <c r="H22" s="3" t="s">
        <v>97</v>
      </c>
      <c r="K22" s="0" t="s">
        <v>51</v>
      </c>
      <c r="L22" s="3" t="s">
        <v>38</v>
      </c>
      <c r="N22" s="1" t="s">
        <v>44</v>
      </c>
      <c r="P22" s="8" t="s">
        <v>39</v>
      </c>
      <c r="Q22" s="1" t="n">
        <v>200</v>
      </c>
      <c r="R22" s="1" t="n">
        <v>16</v>
      </c>
      <c r="S22" s="4" t="n">
        <v>49</v>
      </c>
      <c r="T22" s="4" t="n">
        <v>1</v>
      </c>
      <c r="U22" s="0" t="n">
        <f aca="false">Q22*R22*S22*T22</f>
        <v>156800</v>
      </c>
      <c r="V22" s="4" t="n">
        <v>2460</v>
      </c>
      <c r="W22" s="1" t="s">
        <v>95</v>
      </c>
      <c r="X22" s="8" t="s">
        <v>39</v>
      </c>
      <c r="Z22" s="0" t="n">
        <v>3</v>
      </c>
      <c r="AA22" s="4" t="n">
        <v>1.5</v>
      </c>
      <c r="AB22" s="4" t="n">
        <v>-20</v>
      </c>
      <c r="AC22" s="0" t="n">
        <v>0.2</v>
      </c>
      <c r="AD22" s="0" t="n">
        <v>45</v>
      </c>
      <c r="AH22" s="6" t="n">
        <v>21.5</v>
      </c>
    </row>
    <row r="23" customFormat="false" ht="12.8" hidden="false" customHeight="false" outlineLevel="0" collapsed="false">
      <c r="E23" s="1" t="s">
        <v>33</v>
      </c>
      <c r="F23" s="0" t="s">
        <v>98</v>
      </c>
      <c r="G23" s="2" t="s">
        <v>49</v>
      </c>
      <c r="H23" s="3" t="s">
        <v>99</v>
      </c>
      <c r="K23" s="0" t="s">
        <v>51</v>
      </c>
      <c r="L23" s="0" t="s">
        <v>52</v>
      </c>
      <c r="N23" s="1" t="s">
        <v>44</v>
      </c>
      <c r="P23" s="8" t="s">
        <v>39</v>
      </c>
      <c r="Q23" s="1" t="n">
        <v>200</v>
      </c>
      <c r="R23" s="1" t="n">
        <v>16</v>
      </c>
      <c r="S23" s="4" t="n">
        <v>49</v>
      </c>
      <c r="T23" s="4" t="n">
        <v>2</v>
      </c>
      <c r="U23" s="0" t="n">
        <f aca="false">Q23*R23*S23*T23</f>
        <v>313600</v>
      </c>
      <c r="W23" s="1" t="s">
        <v>95</v>
      </c>
      <c r="X23" s="8" t="s">
        <v>39</v>
      </c>
      <c r="Z23" s="0" t="n">
        <v>3</v>
      </c>
      <c r="AA23" s="4" t="n">
        <v>0</v>
      </c>
      <c r="AB23" s="4" t="n">
        <v>-5</v>
      </c>
      <c r="AC23" s="0" t="n">
        <v>0.02</v>
      </c>
      <c r="AD23" s="0" t="n">
        <v>20</v>
      </c>
      <c r="AH23" s="6" t="n">
        <v>5</v>
      </c>
    </row>
    <row r="24" customFormat="false" ht="12.8" hidden="false" customHeight="false" outlineLevel="0" collapsed="false">
      <c r="E24" s="1" t="s">
        <v>41</v>
      </c>
      <c r="F24" s="0" t="s">
        <v>100</v>
      </c>
      <c r="G24" s="2" t="s">
        <v>49</v>
      </c>
      <c r="H24" s="3" t="s">
        <v>101</v>
      </c>
      <c r="K24" s="0" t="s">
        <v>51</v>
      </c>
      <c r="L24" s="0" t="s">
        <v>52</v>
      </c>
      <c r="N24" s="1" t="s">
        <v>44</v>
      </c>
      <c r="P24" s="8" t="s">
        <v>39</v>
      </c>
      <c r="Q24" s="1" t="n">
        <v>200</v>
      </c>
      <c r="R24" s="1" t="n">
        <v>16</v>
      </c>
      <c r="S24" s="4" t="n">
        <v>28</v>
      </c>
      <c r="T24" s="4" t="n">
        <v>2</v>
      </c>
      <c r="U24" s="0" t="n">
        <f aca="false">Q24*R24*S24*T24</f>
        <v>179200</v>
      </c>
      <c r="W24" s="1" t="s">
        <v>53</v>
      </c>
      <c r="X24" s="8" t="s">
        <v>39</v>
      </c>
      <c r="Z24" s="0" t="n">
        <v>3</v>
      </c>
      <c r="AA24" s="4" t="n">
        <v>1.1</v>
      </c>
      <c r="AB24" s="4" t="n">
        <v>0</v>
      </c>
      <c r="AC24" s="0" t="n">
        <v>0.045</v>
      </c>
      <c r="AD24" s="0" t="n">
        <v>10</v>
      </c>
      <c r="AH24" s="6" t="n">
        <v>1.3</v>
      </c>
    </row>
    <row r="25" customFormat="false" ht="12.8" hidden="false" customHeight="false" outlineLevel="0" collapsed="false">
      <c r="E25" s="1" t="s">
        <v>70</v>
      </c>
      <c r="F25" s="0" t="s">
        <v>102</v>
      </c>
      <c r="G25" s="2" t="s">
        <v>49</v>
      </c>
      <c r="H25" s="3" t="s">
        <v>103</v>
      </c>
      <c r="K25" s="0" t="s">
        <v>51</v>
      </c>
      <c r="L25" s="0" t="s">
        <v>52</v>
      </c>
      <c r="N25" s="1" t="s">
        <v>44</v>
      </c>
      <c r="P25" s="8" t="s">
        <v>39</v>
      </c>
      <c r="Q25" s="1" t="n">
        <v>200</v>
      </c>
      <c r="R25" s="1" t="n">
        <v>16</v>
      </c>
      <c r="S25" s="4" t="n">
        <v>28</v>
      </c>
      <c r="T25" s="4" t="n">
        <v>2</v>
      </c>
      <c r="U25" s="0" t="n">
        <f aca="false">Q25*R25*S25*T25</f>
        <v>179200</v>
      </c>
      <c r="W25" s="1" t="s">
        <v>53</v>
      </c>
      <c r="X25" s="8" t="s">
        <v>39</v>
      </c>
      <c r="Z25" s="0" t="n">
        <v>3</v>
      </c>
      <c r="AA25" s="4" t="n">
        <v>1.1</v>
      </c>
      <c r="AB25" s="4" t="n">
        <v>0</v>
      </c>
      <c r="AC25" s="0" t="n">
        <v>0.045</v>
      </c>
      <c r="AD25" s="0" t="n">
        <v>10</v>
      </c>
      <c r="AH25" s="6" t="n">
        <v>1.3</v>
      </c>
    </row>
    <row r="26" customFormat="false" ht="12.8" hidden="false" customHeight="false" outlineLevel="0" collapsed="false">
      <c r="E26" s="1" t="s">
        <v>74</v>
      </c>
      <c r="F26" s="0" t="s">
        <v>104</v>
      </c>
      <c r="G26" s="2" t="s">
        <v>49</v>
      </c>
      <c r="H26" s="3" t="s">
        <v>105</v>
      </c>
      <c r="K26" s="0" t="s">
        <v>51</v>
      </c>
      <c r="L26" s="0" t="s">
        <v>52</v>
      </c>
      <c r="N26" s="1" t="s">
        <v>44</v>
      </c>
      <c r="P26" s="8" t="s">
        <v>39</v>
      </c>
      <c r="Q26" s="1" t="n">
        <v>200</v>
      </c>
      <c r="R26" s="1" t="n">
        <v>16</v>
      </c>
      <c r="S26" s="4" t="n">
        <v>28</v>
      </c>
      <c r="T26" s="4" t="n">
        <v>0.5</v>
      </c>
      <c r="U26" s="0" t="n">
        <f aca="false">Q26*R26*S26*T26</f>
        <v>44800</v>
      </c>
      <c r="W26" s="1" t="s">
        <v>53</v>
      </c>
      <c r="X26" s="8" t="s">
        <v>39</v>
      </c>
      <c r="Z26" s="0" t="n">
        <v>3</v>
      </c>
      <c r="AA26" s="4" t="n">
        <v>6.8</v>
      </c>
      <c r="AB26" s="4" t="n">
        <v>5.7</v>
      </c>
      <c r="AC26" s="0" t="n">
        <v>0.1565</v>
      </c>
      <c r="AD26" s="0" t="n">
        <v>10</v>
      </c>
      <c r="AH26" s="6" t="n">
        <v>1.1</v>
      </c>
    </row>
    <row r="28" customFormat="false" ht="12.8" hidden="false" customHeight="false" outlineLevel="0" collapsed="false">
      <c r="A28" s="1" t="s">
        <v>106</v>
      </c>
      <c r="B28" s="1" t="n">
        <v>7</v>
      </c>
      <c r="C28" s="0" t="s">
        <v>107</v>
      </c>
      <c r="E28" s="1" t="s">
        <v>47</v>
      </c>
      <c r="F28" s="0" t="s">
        <v>108</v>
      </c>
      <c r="G28" s="2" t="s">
        <v>49</v>
      </c>
      <c r="H28" s="3" t="s">
        <v>109</v>
      </c>
      <c r="K28" s="0" t="s">
        <v>51</v>
      </c>
      <c r="L28" s="0" t="s">
        <v>52</v>
      </c>
      <c r="M28" s="0"/>
      <c r="N28" s="8" t="s">
        <v>39</v>
      </c>
      <c r="O28" s="8"/>
      <c r="P28" s="8" t="s">
        <v>39</v>
      </c>
      <c r="Q28" s="1" t="n">
        <v>200</v>
      </c>
      <c r="R28" s="1" t="n">
        <v>64</v>
      </c>
      <c r="S28" s="4" t="n">
        <v>320</v>
      </c>
      <c r="T28" s="4" t="n">
        <v>5</v>
      </c>
      <c r="U28" s="0" t="n">
        <f aca="false">Q28*R28*S28*T28</f>
        <v>20480000</v>
      </c>
      <c r="V28" s="4" t="n">
        <v>10000</v>
      </c>
      <c r="W28" s="1" t="s">
        <v>53</v>
      </c>
      <c r="X28" s="8" t="s">
        <v>39</v>
      </c>
      <c r="Z28" s="0" t="n">
        <v>3</v>
      </c>
      <c r="AA28" s="4" t="n">
        <v>6.3</v>
      </c>
      <c r="AB28" s="4" t="n">
        <v>-13.7</v>
      </c>
      <c r="AC28" s="0" t="n">
        <v>0.08</v>
      </c>
      <c r="AD28" s="0" t="n">
        <v>100</v>
      </c>
      <c r="AH28" s="6" t="n">
        <v>20</v>
      </c>
    </row>
    <row r="29" customFormat="false" ht="12.8" hidden="false" customHeight="false" outlineLevel="0" collapsed="false">
      <c r="E29" s="1" t="s">
        <v>54</v>
      </c>
      <c r="F29" s="0" t="s">
        <v>110</v>
      </c>
      <c r="G29" s="2" t="s">
        <v>49</v>
      </c>
      <c r="H29" s="3" t="s">
        <v>111</v>
      </c>
      <c r="K29" s="0" t="s">
        <v>51</v>
      </c>
      <c r="L29" s="0" t="s">
        <v>52</v>
      </c>
      <c r="M29" s="0"/>
      <c r="N29" s="8" t="s">
        <v>39</v>
      </c>
      <c r="O29" s="8"/>
      <c r="P29" s="8" t="s">
        <v>39</v>
      </c>
      <c r="Q29" s="1" t="n">
        <v>200</v>
      </c>
      <c r="R29" s="1" t="n">
        <v>64</v>
      </c>
      <c r="S29" s="4" t="n">
        <v>100</v>
      </c>
      <c r="T29" s="4" t="n">
        <v>2</v>
      </c>
      <c r="U29" s="0" t="n">
        <f aca="false">Q29*R29*S29*T29</f>
        <v>2560000</v>
      </c>
      <c r="V29" s="4" t="n">
        <v>10000</v>
      </c>
      <c r="W29" s="1" t="s">
        <v>53</v>
      </c>
      <c r="X29" s="8" t="s">
        <v>39</v>
      </c>
      <c r="Z29" s="0" t="n">
        <v>3</v>
      </c>
      <c r="AA29" s="4" t="n">
        <v>10</v>
      </c>
      <c r="AB29" s="4" t="n">
        <v>-10</v>
      </c>
      <c r="AC29" s="0" t="n">
        <v>0.1</v>
      </c>
      <c r="AD29" s="0" t="n">
        <v>70</v>
      </c>
      <c r="AH29" s="6" t="n">
        <v>20</v>
      </c>
    </row>
    <row r="30" customFormat="false" ht="12.8" hidden="false" customHeight="false" outlineLevel="0" collapsed="false">
      <c r="E30" s="1" t="s">
        <v>57</v>
      </c>
      <c r="F30" s="0" t="s">
        <v>112</v>
      </c>
      <c r="G30" s="2" t="s">
        <v>49</v>
      </c>
      <c r="H30" s="3" t="s">
        <v>113</v>
      </c>
      <c r="K30" s="0" t="s">
        <v>51</v>
      </c>
      <c r="L30" s="0" t="s">
        <v>52</v>
      </c>
      <c r="M30" s="0"/>
      <c r="N30" s="8" t="s">
        <v>39</v>
      </c>
      <c r="O30" s="8"/>
      <c r="P30" s="8" t="s">
        <v>39</v>
      </c>
      <c r="Q30" s="1" t="n">
        <v>200</v>
      </c>
      <c r="R30" s="1" t="n">
        <v>64</v>
      </c>
      <c r="S30" s="4" t="n">
        <v>100</v>
      </c>
      <c r="T30" s="4" t="n">
        <v>2</v>
      </c>
      <c r="U30" s="0" t="n">
        <f aca="false">Q30*R30*S30*T30</f>
        <v>2560000</v>
      </c>
      <c r="V30" s="4" t="n">
        <v>6000</v>
      </c>
      <c r="W30" s="1" t="s">
        <v>53</v>
      </c>
      <c r="X30" s="8" t="s">
        <v>39</v>
      </c>
      <c r="Z30" s="0" t="n">
        <v>3</v>
      </c>
      <c r="AA30" s="4" t="n">
        <v>17.84</v>
      </c>
      <c r="AB30" s="4" t="n">
        <v>-17.82</v>
      </c>
      <c r="AC30" s="0" t="n">
        <v>0.17</v>
      </c>
      <c r="AD30" s="0" t="n">
        <v>70</v>
      </c>
      <c r="AH30" s="6" t="n">
        <v>35</v>
      </c>
    </row>
    <row r="31" customFormat="false" ht="12.8" hidden="false" customHeight="false" outlineLevel="0" collapsed="false">
      <c r="E31" s="1" t="s">
        <v>61</v>
      </c>
      <c r="F31" s="0" t="s">
        <v>114</v>
      </c>
      <c r="G31" s="2" t="s">
        <v>49</v>
      </c>
      <c r="H31" s="3" t="s">
        <v>115</v>
      </c>
      <c r="K31" s="0" t="s">
        <v>51</v>
      </c>
      <c r="L31" s="0" t="s">
        <v>52</v>
      </c>
      <c r="M31" s="0"/>
      <c r="N31" s="8" t="s">
        <v>39</v>
      </c>
      <c r="O31" s="8"/>
      <c r="P31" s="8" t="s">
        <v>39</v>
      </c>
      <c r="Q31" s="1" t="n">
        <v>200</v>
      </c>
      <c r="R31" s="1" t="n">
        <v>64</v>
      </c>
      <c r="S31" s="4" t="n">
        <v>100</v>
      </c>
      <c r="T31" s="4" t="n">
        <v>2</v>
      </c>
      <c r="U31" s="0" t="n">
        <f aca="false">Q31*R31*S31*T31</f>
        <v>2560000</v>
      </c>
      <c r="V31" s="4" t="n">
        <v>6000</v>
      </c>
      <c r="W31" s="1" t="s">
        <v>53</v>
      </c>
      <c r="X31" s="8" t="s">
        <v>39</v>
      </c>
      <c r="Z31" s="0" t="n">
        <v>3</v>
      </c>
      <c r="AA31" s="4" t="n">
        <v>17.99</v>
      </c>
      <c r="AB31" s="4" t="n">
        <v>-17.89</v>
      </c>
      <c r="AC31" s="0" t="n">
        <v>0.17</v>
      </c>
      <c r="AD31" s="0" t="n">
        <v>70</v>
      </c>
      <c r="AH31" s="6" t="n">
        <v>36</v>
      </c>
    </row>
    <row r="32" customFormat="false" ht="12.8" hidden="false" customHeight="false" outlineLevel="0" collapsed="false">
      <c r="E32" s="1" t="s">
        <v>33</v>
      </c>
      <c r="F32" s="0" t="s">
        <v>116</v>
      </c>
      <c r="G32" s="2" t="s">
        <v>49</v>
      </c>
      <c r="H32" s="3" t="s">
        <v>117</v>
      </c>
      <c r="K32" s="0" t="s">
        <v>51</v>
      </c>
      <c r="L32" s="0" t="s">
        <v>52</v>
      </c>
      <c r="M32" s="0"/>
      <c r="N32" s="1" t="s">
        <v>44</v>
      </c>
      <c r="P32" s="8" t="s">
        <v>39</v>
      </c>
      <c r="Q32" s="1" t="n">
        <v>200</v>
      </c>
      <c r="R32" s="1" t="n">
        <v>1</v>
      </c>
      <c r="U32" s="0" t="n">
        <v>26667</v>
      </c>
      <c r="W32" s="1" t="s">
        <v>53</v>
      </c>
      <c r="X32" s="8" t="s">
        <v>39</v>
      </c>
      <c r="Z32" s="0" t="n">
        <v>3</v>
      </c>
      <c r="AA32" s="4" t="n">
        <v>7.5</v>
      </c>
      <c r="AB32" s="4" t="n">
        <v>-0.1</v>
      </c>
      <c r="AC32" s="0" t="n">
        <v>0.015</v>
      </c>
      <c r="AD32" s="0" t="n">
        <v>100</v>
      </c>
      <c r="AH32" s="6" t="n">
        <v>7.6</v>
      </c>
    </row>
    <row r="33" customFormat="false" ht="12.8" hidden="false" customHeight="false" outlineLevel="0" collapsed="false">
      <c r="E33" s="1" t="s">
        <v>41</v>
      </c>
      <c r="F33" s="0" t="s">
        <v>118</v>
      </c>
      <c r="G33" s="2" t="s">
        <v>49</v>
      </c>
      <c r="H33" s="3" t="s">
        <v>119</v>
      </c>
      <c r="K33" s="0" t="s">
        <v>51</v>
      </c>
      <c r="L33" s="0" t="s">
        <v>52</v>
      </c>
      <c r="M33" s="0"/>
      <c r="N33" s="1" t="s">
        <v>44</v>
      </c>
      <c r="P33" s="8" t="s">
        <v>39</v>
      </c>
      <c r="Q33" s="1" t="n">
        <v>200</v>
      </c>
      <c r="R33" s="1" t="n">
        <v>1</v>
      </c>
      <c r="U33" s="0" t="n">
        <v>26667</v>
      </c>
      <c r="W33" s="1" t="s">
        <v>53</v>
      </c>
      <c r="X33" s="8" t="s">
        <v>39</v>
      </c>
      <c r="Z33" s="0" t="n">
        <v>3</v>
      </c>
      <c r="AA33" s="4" t="n">
        <v>7</v>
      </c>
      <c r="AB33" s="4" t="n">
        <v>-0.1</v>
      </c>
      <c r="AC33" s="0" t="n">
        <v>0.015</v>
      </c>
      <c r="AD33" s="0" t="n">
        <v>100</v>
      </c>
      <c r="AH33" s="6" t="n">
        <v>7.1</v>
      </c>
    </row>
    <row r="34" customFormat="false" ht="12.8" hidden="false" customHeight="false" outlineLevel="0" collapsed="false">
      <c r="E34" s="1" t="s">
        <v>70</v>
      </c>
      <c r="F34" s="0" t="s">
        <v>120</v>
      </c>
      <c r="G34" s="2" t="s">
        <v>49</v>
      </c>
      <c r="H34" s="3" t="s">
        <v>121</v>
      </c>
      <c r="K34" s="0" t="s">
        <v>51</v>
      </c>
      <c r="L34" s="0" t="s">
        <v>52</v>
      </c>
      <c r="M34" s="0"/>
      <c r="N34" s="1" t="s">
        <v>44</v>
      </c>
      <c r="P34" s="8" t="s">
        <v>39</v>
      </c>
      <c r="Q34" s="1" t="n">
        <v>200</v>
      </c>
      <c r="R34" s="1" t="n">
        <v>64</v>
      </c>
      <c r="W34" s="1" t="s">
        <v>53</v>
      </c>
      <c r="X34" s="8" t="s">
        <v>39</v>
      </c>
      <c r="Z34" s="0" t="n">
        <v>3</v>
      </c>
    </row>
    <row r="35" customFormat="false" ht="12.8" hidden="false" customHeight="false" outlineLevel="0" collapsed="false">
      <c r="E35" s="1" t="s">
        <v>74</v>
      </c>
      <c r="F35" s="0" t="s">
        <v>122</v>
      </c>
      <c r="G35" s="2" t="s">
        <v>49</v>
      </c>
      <c r="H35" s="3" t="s">
        <v>123</v>
      </c>
      <c r="K35" s="0" t="s">
        <v>51</v>
      </c>
      <c r="L35" s="0" t="s">
        <v>52</v>
      </c>
      <c r="M35" s="0"/>
      <c r="N35" s="1" t="s">
        <v>44</v>
      </c>
      <c r="P35" s="8" t="s">
        <v>39</v>
      </c>
      <c r="Q35" s="1" t="n">
        <v>200</v>
      </c>
      <c r="R35" s="1" t="n">
        <v>64</v>
      </c>
      <c r="W35" s="1" t="s">
        <v>53</v>
      </c>
      <c r="X35" s="8" t="s">
        <v>39</v>
      </c>
      <c r="Z35" s="0" t="n">
        <v>3</v>
      </c>
    </row>
    <row r="37" customFormat="false" ht="12.8" hidden="false" customHeight="false" outlineLevel="0" collapsed="false">
      <c r="A37" s="1" t="s">
        <v>106</v>
      </c>
      <c r="B37" s="1" t="n">
        <v>8</v>
      </c>
      <c r="C37" s="0" t="s">
        <v>124</v>
      </c>
      <c r="E37" s="1" t="s">
        <v>47</v>
      </c>
      <c r="F37" s="0" t="s">
        <v>125</v>
      </c>
      <c r="G37" s="2" t="s">
        <v>49</v>
      </c>
      <c r="H37" s="3" t="s">
        <v>126</v>
      </c>
      <c r="I37" s="1" t="s">
        <v>73</v>
      </c>
      <c r="K37" s="0" t="s">
        <v>51</v>
      </c>
      <c r="L37" s="3" t="s">
        <v>38</v>
      </c>
      <c r="M37" s="0"/>
      <c r="N37" s="8" t="s">
        <v>39</v>
      </c>
      <c r="O37" s="8"/>
      <c r="P37" s="8" t="s">
        <v>39</v>
      </c>
      <c r="Q37" s="1" t="n">
        <v>200</v>
      </c>
      <c r="R37" s="1" t="n">
        <v>16</v>
      </c>
      <c r="T37" s="4" t="n">
        <v>1</v>
      </c>
      <c r="V37" s="4" t="n">
        <v>10000</v>
      </c>
      <c r="W37" s="1" t="s">
        <v>53</v>
      </c>
      <c r="X37" s="8" t="s">
        <v>39</v>
      </c>
      <c r="Z37" s="0" t="n">
        <v>3</v>
      </c>
      <c r="AA37" s="4" t="n">
        <v>10</v>
      </c>
      <c r="AB37" s="4" t="n">
        <v>-10</v>
      </c>
      <c r="AC37" s="0" t="n">
        <v>0.5</v>
      </c>
      <c r="AD37" s="0" t="n">
        <v>100</v>
      </c>
      <c r="AF37" s="5" t="n">
        <v>10.43</v>
      </c>
      <c r="AG37" s="1" t="s">
        <v>60</v>
      </c>
      <c r="AH37" s="6" t="n">
        <v>20</v>
      </c>
    </row>
    <row r="38" customFormat="false" ht="12.8" hidden="false" customHeight="false" outlineLevel="0" collapsed="false">
      <c r="E38" s="1" t="s">
        <v>54</v>
      </c>
      <c r="F38" s="0" t="s">
        <v>127</v>
      </c>
      <c r="G38" s="2" t="s">
        <v>49</v>
      </c>
      <c r="H38" s="3" t="s">
        <v>128</v>
      </c>
      <c r="I38" s="1" t="s">
        <v>77</v>
      </c>
      <c r="K38" s="0" t="s">
        <v>51</v>
      </c>
      <c r="L38" s="3" t="s">
        <v>38</v>
      </c>
      <c r="M38" s="0"/>
      <c r="N38" s="8" t="s">
        <v>39</v>
      </c>
      <c r="O38" s="8"/>
      <c r="P38" s="8" t="s">
        <v>39</v>
      </c>
      <c r="Q38" s="1" t="n">
        <v>200</v>
      </c>
      <c r="R38" s="1" t="n">
        <v>16</v>
      </c>
      <c r="T38" s="4" t="n">
        <v>1</v>
      </c>
      <c r="V38" s="4" t="n">
        <v>10000</v>
      </c>
      <c r="W38" s="1" t="s">
        <v>53</v>
      </c>
      <c r="X38" s="8" t="s">
        <v>39</v>
      </c>
      <c r="Z38" s="0" t="n">
        <v>3</v>
      </c>
      <c r="AA38" s="4" t="n">
        <v>10</v>
      </c>
      <c r="AB38" s="4" t="n">
        <v>-10</v>
      </c>
      <c r="AC38" s="0" t="n">
        <v>0.5</v>
      </c>
      <c r="AD38" s="0" t="n">
        <v>100</v>
      </c>
      <c r="AH38" s="6" t="n">
        <v>20</v>
      </c>
    </row>
    <row r="39" customFormat="false" ht="12.8" hidden="false" customHeight="false" outlineLevel="0" collapsed="false">
      <c r="E39" s="1" t="s">
        <v>57</v>
      </c>
      <c r="F39" s="0" t="s">
        <v>129</v>
      </c>
      <c r="G39" s="2" t="s">
        <v>49</v>
      </c>
      <c r="H39" s="3" t="s">
        <v>130</v>
      </c>
      <c r="I39" s="1" t="s">
        <v>66</v>
      </c>
      <c r="K39" s="0" t="s">
        <v>37</v>
      </c>
      <c r="L39" s="0" t="s">
        <v>52</v>
      </c>
      <c r="M39" s="0"/>
      <c r="N39" s="8" t="s">
        <v>39</v>
      </c>
      <c r="O39" s="8" t="s">
        <v>39</v>
      </c>
      <c r="P39" s="8" t="s">
        <v>39</v>
      </c>
      <c r="Q39" s="1" t="n">
        <v>200</v>
      </c>
      <c r="R39" s="1" t="n">
        <v>16</v>
      </c>
      <c r="T39" s="4" t="n">
        <v>1</v>
      </c>
      <c r="V39" s="4" t="n">
        <v>10000</v>
      </c>
      <c r="W39" s="1" t="s">
        <v>53</v>
      </c>
      <c r="X39" s="8" t="s">
        <v>39</v>
      </c>
      <c r="Z39" s="0" t="n">
        <v>3</v>
      </c>
      <c r="AA39" s="4" t="n">
        <v>10</v>
      </c>
      <c r="AB39" s="4" t="n">
        <v>-10</v>
      </c>
      <c r="AC39" s="0" t="n">
        <v>0.5</v>
      </c>
      <c r="AD39" s="0" t="n">
        <v>100</v>
      </c>
      <c r="AF39" s="5" t="n">
        <v>11.68</v>
      </c>
      <c r="AG39" s="1" t="s">
        <v>60</v>
      </c>
      <c r="AH39" s="6" t="n">
        <v>20</v>
      </c>
    </row>
    <row r="40" customFormat="false" ht="12.8" hidden="false" customHeight="false" outlineLevel="0" collapsed="false">
      <c r="E40" s="1" t="s">
        <v>61</v>
      </c>
      <c r="F40" s="0" t="s">
        <v>131</v>
      </c>
      <c r="G40" s="2" t="s">
        <v>49</v>
      </c>
      <c r="H40" s="3" t="s">
        <v>132</v>
      </c>
      <c r="I40" s="1" t="s">
        <v>69</v>
      </c>
      <c r="K40" s="0" t="s">
        <v>37</v>
      </c>
      <c r="L40" s="0" t="s">
        <v>52</v>
      </c>
      <c r="M40" s="0"/>
      <c r="N40" s="8" t="s">
        <v>39</v>
      </c>
      <c r="O40" s="8" t="s">
        <v>39</v>
      </c>
      <c r="P40" s="8" t="s">
        <v>39</v>
      </c>
      <c r="Q40" s="1" t="n">
        <v>200</v>
      </c>
      <c r="R40" s="1" t="n">
        <v>16</v>
      </c>
      <c r="T40" s="4" t="n">
        <v>1</v>
      </c>
      <c r="V40" s="4" t="n">
        <v>10000</v>
      </c>
      <c r="W40" s="1" t="s">
        <v>53</v>
      </c>
      <c r="X40" s="8" t="s">
        <v>39</v>
      </c>
      <c r="Z40" s="0" t="n">
        <v>3</v>
      </c>
      <c r="AA40" s="4" t="n">
        <v>10</v>
      </c>
      <c r="AB40" s="4" t="n">
        <v>-10</v>
      </c>
      <c r="AC40" s="0" t="n">
        <v>0.5</v>
      </c>
      <c r="AD40" s="0" t="n">
        <v>100</v>
      </c>
      <c r="AH40" s="6" t="n">
        <v>20</v>
      </c>
    </row>
    <row r="42" customFormat="false" ht="12.8" hidden="false" customHeight="false" outlineLevel="0" collapsed="false">
      <c r="A42" s="15" t="s">
        <v>133</v>
      </c>
      <c r="B42" s="15" t="n">
        <v>1</v>
      </c>
      <c r="C42" s="16" t="s">
        <v>134</v>
      </c>
      <c r="D42" s="12"/>
      <c r="E42" s="15" t="s">
        <v>47</v>
      </c>
      <c r="F42" s="17" t="s">
        <v>135</v>
      </c>
      <c r="G42" s="17" t="s">
        <v>136</v>
      </c>
      <c r="H42" s="17" t="s">
        <v>137</v>
      </c>
      <c r="K42" s="17" t="s">
        <v>82</v>
      </c>
      <c r="L42" s="17" t="s">
        <v>52</v>
      </c>
      <c r="M42" s="12"/>
      <c r="N42" s="15" t="s">
        <v>44</v>
      </c>
      <c r="P42" s="15" t="s">
        <v>39</v>
      </c>
      <c r="Q42" s="15" t="n">
        <v>200</v>
      </c>
      <c r="R42" s="15" t="n">
        <v>64</v>
      </c>
      <c r="S42" s="17" t="n">
        <v>1</v>
      </c>
      <c r="T42" s="17" t="n">
        <v>1</v>
      </c>
      <c r="U42" s="0" t="n">
        <f aca="false">Q42*R42*S42*T42</f>
        <v>12800</v>
      </c>
      <c r="V42" s="12"/>
      <c r="W42" s="15" t="s">
        <v>53</v>
      </c>
      <c r="X42" s="8" t="s">
        <v>39</v>
      </c>
      <c r="Y42" s="12"/>
      <c r="Z42" s="17" t="n">
        <v>3</v>
      </c>
      <c r="AC42" s="0" t="n">
        <v>10</v>
      </c>
      <c r="AD42" s="0" t="n">
        <v>100</v>
      </c>
    </row>
    <row r="43" customFormat="false" ht="12.8" hidden="false" customHeight="false" outlineLevel="0" collapsed="false">
      <c r="A43" s="8"/>
      <c r="B43" s="8"/>
      <c r="C43" s="12"/>
      <c r="D43" s="12"/>
      <c r="E43" s="15" t="s">
        <v>54</v>
      </c>
      <c r="F43" s="17" t="s">
        <v>138</v>
      </c>
      <c r="G43" s="17" t="s">
        <v>136</v>
      </c>
      <c r="H43" s="17" t="s">
        <v>139</v>
      </c>
      <c r="K43" s="17" t="s">
        <v>82</v>
      </c>
      <c r="L43" s="17" t="s">
        <v>52</v>
      </c>
      <c r="M43" s="12"/>
      <c r="N43" s="15" t="s">
        <v>44</v>
      </c>
      <c r="O43" s="1" t="s">
        <v>39</v>
      </c>
      <c r="P43" s="15" t="s">
        <v>39</v>
      </c>
      <c r="Q43" s="15" t="n">
        <v>200</v>
      </c>
      <c r="R43" s="15" t="n">
        <v>64</v>
      </c>
      <c r="S43" s="17" t="n">
        <v>1</v>
      </c>
      <c r="T43" s="17" t="n">
        <v>1</v>
      </c>
      <c r="U43" s="0" t="n">
        <f aca="false">Q43*R43*S43*T43</f>
        <v>12800</v>
      </c>
      <c r="V43" s="12"/>
      <c r="W43" s="15" t="s">
        <v>53</v>
      </c>
      <c r="X43" s="8" t="s">
        <v>39</v>
      </c>
      <c r="Y43" s="12"/>
      <c r="Z43" s="17" t="n">
        <v>3</v>
      </c>
      <c r="AC43" s="0" t="n">
        <v>10</v>
      </c>
      <c r="AD43" s="0" t="n">
        <v>100</v>
      </c>
    </row>
    <row r="44" customFormat="false" ht="12.8" hidden="false" customHeight="false" outlineLevel="0" collapsed="false">
      <c r="A44" s="8"/>
      <c r="B44" s="8"/>
      <c r="C44" s="12"/>
      <c r="D44" s="12"/>
      <c r="E44" s="15" t="s">
        <v>57</v>
      </c>
      <c r="F44" s="17" t="s">
        <v>140</v>
      </c>
      <c r="G44" s="17" t="s">
        <v>136</v>
      </c>
      <c r="H44" s="17" t="s">
        <v>141</v>
      </c>
      <c r="K44" s="17" t="s">
        <v>142</v>
      </c>
      <c r="L44" s="17" t="s">
        <v>52</v>
      </c>
      <c r="M44" s="12"/>
      <c r="N44" s="15" t="s">
        <v>44</v>
      </c>
      <c r="P44" s="15" t="s">
        <v>39</v>
      </c>
      <c r="Q44" s="15" t="n">
        <v>24</v>
      </c>
      <c r="R44" s="15" t="n">
        <v>64</v>
      </c>
      <c r="S44" s="17" t="n">
        <f aca="false">1/261.41</f>
        <v>0.00382540836234268</v>
      </c>
      <c r="T44" s="17" t="n">
        <v>1</v>
      </c>
      <c r="U44" s="0" t="n">
        <f aca="false">Q44*R44*S44*T44</f>
        <v>5.87582724455836</v>
      </c>
      <c r="V44" s="12"/>
      <c r="W44" s="15" t="s">
        <v>53</v>
      </c>
      <c r="X44" s="8" t="s">
        <v>39</v>
      </c>
      <c r="Y44" s="12"/>
      <c r="Z44" s="17" t="n">
        <v>3</v>
      </c>
      <c r="AC44" s="0" t="n">
        <v>10</v>
      </c>
      <c r="AD44" s="0" t="n">
        <v>100</v>
      </c>
    </row>
    <row r="45" customFormat="false" ht="12.8" hidden="false" customHeight="false" outlineLevel="0" collapsed="false">
      <c r="A45" s="8"/>
      <c r="B45" s="8"/>
      <c r="C45" s="12"/>
      <c r="D45" s="12"/>
      <c r="E45" s="15" t="s">
        <v>61</v>
      </c>
      <c r="F45" s="17" t="s">
        <v>143</v>
      </c>
      <c r="G45" s="17" t="s">
        <v>136</v>
      </c>
      <c r="H45" s="17" t="s">
        <v>144</v>
      </c>
      <c r="K45" s="17" t="s">
        <v>82</v>
      </c>
      <c r="L45" s="17" t="s">
        <v>52</v>
      </c>
      <c r="M45" s="12"/>
      <c r="N45" s="15" t="s">
        <v>44</v>
      </c>
      <c r="P45" s="15" t="s">
        <v>39</v>
      </c>
      <c r="Q45" s="15" t="n">
        <v>200</v>
      </c>
      <c r="R45" s="15" t="n">
        <v>64</v>
      </c>
      <c r="S45" s="17" t="n">
        <v>1</v>
      </c>
      <c r="T45" s="17" t="n">
        <v>1</v>
      </c>
      <c r="U45" s="0" t="n">
        <f aca="false">Q45*R45*S45*T45</f>
        <v>12800</v>
      </c>
      <c r="V45" s="12"/>
      <c r="W45" s="15" t="s">
        <v>53</v>
      </c>
      <c r="X45" s="8" t="s">
        <v>39</v>
      </c>
      <c r="Y45" s="12"/>
      <c r="Z45" s="17" t="n">
        <v>3</v>
      </c>
      <c r="AC45" s="0" t="n">
        <v>10</v>
      </c>
      <c r="AD45" s="0" t="n">
        <v>100</v>
      </c>
    </row>
    <row r="46" customFormat="false" ht="12.8" hidden="false" customHeight="false" outlineLevel="0" collapsed="false">
      <c r="A46" s="8"/>
      <c r="B46" s="8"/>
      <c r="C46" s="12"/>
      <c r="D46" s="12"/>
      <c r="E46" s="15" t="s">
        <v>33</v>
      </c>
      <c r="F46" s="17" t="s">
        <v>145</v>
      </c>
      <c r="G46" s="17" t="s">
        <v>136</v>
      </c>
      <c r="H46" s="17" t="s">
        <v>146</v>
      </c>
      <c r="K46" s="17" t="s">
        <v>82</v>
      </c>
      <c r="L46" s="17" t="s">
        <v>52</v>
      </c>
      <c r="M46" s="12"/>
      <c r="N46" s="15" t="s">
        <v>44</v>
      </c>
      <c r="O46" s="1" t="s">
        <v>39</v>
      </c>
      <c r="P46" s="15" t="s">
        <v>39</v>
      </c>
      <c r="Q46" s="15" t="n">
        <v>200</v>
      </c>
      <c r="R46" s="15" t="n">
        <v>64</v>
      </c>
      <c r="S46" s="17" t="n">
        <v>1</v>
      </c>
      <c r="T46" s="17" t="n">
        <v>1</v>
      </c>
      <c r="U46" s="0" t="n">
        <f aca="false">Q46*R46*S46*T46</f>
        <v>12800</v>
      </c>
      <c r="V46" s="12"/>
      <c r="W46" s="15" t="s">
        <v>53</v>
      </c>
      <c r="X46" s="8" t="s">
        <v>39</v>
      </c>
      <c r="Y46" s="12"/>
      <c r="Z46" s="17" t="n">
        <v>3</v>
      </c>
      <c r="AC46" s="0" t="n">
        <v>10</v>
      </c>
      <c r="AD46" s="0" t="n">
        <v>100</v>
      </c>
    </row>
    <row r="47" customFormat="false" ht="12.8" hidden="false" customHeight="false" outlineLevel="0" collapsed="false">
      <c r="A47" s="8"/>
      <c r="B47" s="8"/>
      <c r="C47" s="12"/>
      <c r="D47" s="12"/>
      <c r="E47" s="15" t="s">
        <v>41</v>
      </c>
      <c r="F47" s="17" t="s">
        <v>147</v>
      </c>
      <c r="G47" s="17" t="s">
        <v>136</v>
      </c>
      <c r="H47" s="17" t="s">
        <v>148</v>
      </c>
      <c r="K47" s="17" t="s">
        <v>142</v>
      </c>
      <c r="L47" s="17" t="s">
        <v>52</v>
      </c>
      <c r="M47" s="12"/>
      <c r="N47" s="15" t="s">
        <v>44</v>
      </c>
      <c r="P47" s="15" t="s">
        <v>39</v>
      </c>
      <c r="Q47" s="15" t="n">
        <v>24</v>
      </c>
      <c r="R47" s="15" t="n">
        <v>64</v>
      </c>
      <c r="S47" s="17" t="n">
        <f aca="false">1/261.41</f>
        <v>0.00382540836234268</v>
      </c>
      <c r="T47" s="17" t="n">
        <v>1</v>
      </c>
      <c r="U47" s="0" t="n">
        <f aca="false">Q47*R47*S47*T47</f>
        <v>5.87582724455836</v>
      </c>
      <c r="V47" s="12"/>
      <c r="W47" s="15" t="s">
        <v>53</v>
      </c>
      <c r="X47" s="8" t="s">
        <v>39</v>
      </c>
      <c r="Y47" s="12"/>
      <c r="Z47" s="17" t="n">
        <v>3</v>
      </c>
      <c r="AC47" s="0" t="n">
        <v>10</v>
      </c>
      <c r="AD47" s="0" t="n">
        <v>100</v>
      </c>
    </row>
    <row r="48" customFormat="false" ht="12.8" hidden="false" customHeight="false" outlineLevel="0" collapsed="false">
      <c r="A48" s="8"/>
      <c r="B48" s="8"/>
      <c r="C48" s="12"/>
      <c r="D48" s="12"/>
      <c r="E48" s="15" t="s">
        <v>70</v>
      </c>
      <c r="F48" s="17" t="s">
        <v>149</v>
      </c>
      <c r="G48" s="17" t="s">
        <v>136</v>
      </c>
      <c r="H48" s="17" t="s">
        <v>150</v>
      </c>
      <c r="K48" s="17" t="s">
        <v>142</v>
      </c>
      <c r="L48" s="17" t="s">
        <v>52</v>
      </c>
      <c r="M48" s="12"/>
      <c r="N48" s="15" t="s">
        <v>44</v>
      </c>
      <c r="O48" s="1" t="s">
        <v>39</v>
      </c>
      <c r="P48" s="15" t="s">
        <v>39</v>
      </c>
      <c r="Q48" s="15" t="n">
        <v>200</v>
      </c>
      <c r="R48" s="15" t="n">
        <v>64</v>
      </c>
      <c r="S48" s="17" t="n">
        <v>1</v>
      </c>
      <c r="T48" s="17" t="n">
        <v>1.5875</v>
      </c>
      <c r="U48" s="17" t="n">
        <v>30075</v>
      </c>
      <c r="V48" s="12"/>
      <c r="W48" s="15" t="s">
        <v>40</v>
      </c>
      <c r="X48" s="8" t="s">
        <v>39</v>
      </c>
      <c r="Y48" s="12"/>
      <c r="Z48" s="17" t="n">
        <v>3</v>
      </c>
      <c r="AC48" s="0" t="n">
        <v>10</v>
      </c>
      <c r="AD48" s="0" t="n">
        <v>100</v>
      </c>
    </row>
    <row r="49" customFormat="false" ht="12.8" hidden="false" customHeight="false" outlineLevel="0" collapsed="false">
      <c r="A49" s="8"/>
      <c r="B49" s="8"/>
      <c r="C49" s="12"/>
      <c r="D49" s="12"/>
      <c r="E49" s="15" t="s">
        <v>74</v>
      </c>
      <c r="F49" s="17" t="s">
        <v>151</v>
      </c>
      <c r="G49" s="17" t="s">
        <v>136</v>
      </c>
      <c r="H49" s="17" t="s">
        <v>152</v>
      </c>
      <c r="K49" s="17" t="s">
        <v>142</v>
      </c>
      <c r="L49" s="17" t="s">
        <v>52</v>
      </c>
      <c r="M49" s="12"/>
      <c r="N49" s="15" t="s">
        <v>44</v>
      </c>
      <c r="O49" s="1" t="s">
        <v>39</v>
      </c>
      <c r="P49" s="15" t="s">
        <v>39</v>
      </c>
      <c r="Q49" s="15" t="n">
        <v>200</v>
      </c>
      <c r="R49" s="15" t="n">
        <v>64</v>
      </c>
      <c r="S49" s="17" t="n">
        <v>1</v>
      </c>
      <c r="T49" s="17" t="n">
        <v>1.5875</v>
      </c>
      <c r="U49" s="17" t="n">
        <v>71047</v>
      </c>
      <c r="V49" s="12"/>
      <c r="W49" s="15" t="s">
        <v>40</v>
      </c>
      <c r="X49" s="8" t="s">
        <v>39</v>
      </c>
      <c r="Y49" s="12"/>
      <c r="Z49" s="17" t="n">
        <v>3</v>
      </c>
      <c r="AC49" s="0" t="n">
        <v>10</v>
      </c>
      <c r="AD49" s="0" t="n">
        <v>100</v>
      </c>
    </row>
    <row r="50" customFormat="false" ht="12.8" hidden="false" customHeight="false" outlineLevel="0" collapsed="false">
      <c r="A50" s="8"/>
      <c r="B50" s="8"/>
      <c r="C50" s="12"/>
      <c r="D50" s="12"/>
      <c r="E50" s="8"/>
      <c r="F50" s="12"/>
      <c r="G50" s="12"/>
      <c r="H50" s="12"/>
      <c r="K50" s="12"/>
      <c r="L50" s="12"/>
      <c r="M50" s="12"/>
      <c r="N50" s="8"/>
      <c r="P50" s="8"/>
      <c r="Q50" s="8"/>
      <c r="R50" s="8"/>
      <c r="S50" s="12"/>
      <c r="T50" s="12"/>
      <c r="V50" s="12"/>
      <c r="W50" s="8"/>
      <c r="X50" s="8"/>
      <c r="Y50" s="12"/>
      <c r="Z50" s="12"/>
    </row>
    <row r="51" customFormat="false" ht="12.8" hidden="false" customHeight="false" outlineLevel="0" collapsed="false">
      <c r="A51" s="15" t="s">
        <v>133</v>
      </c>
      <c r="B51" s="15" t="n">
        <v>2</v>
      </c>
      <c r="C51" s="16" t="s">
        <v>153</v>
      </c>
      <c r="D51" s="12"/>
      <c r="E51" s="15" t="s">
        <v>47</v>
      </c>
      <c r="F51" s="17" t="s">
        <v>34</v>
      </c>
      <c r="G51" s="17" t="s">
        <v>136</v>
      </c>
      <c r="H51" s="17" t="s">
        <v>36</v>
      </c>
      <c r="K51" s="17" t="s">
        <v>87</v>
      </c>
      <c r="L51" s="17" t="s">
        <v>52</v>
      </c>
      <c r="M51" s="17" t="s">
        <v>52</v>
      </c>
      <c r="N51" s="15" t="s">
        <v>39</v>
      </c>
      <c r="P51" s="15" t="s">
        <v>44</v>
      </c>
      <c r="Q51" s="15" t="n">
        <v>1</v>
      </c>
      <c r="R51" s="15" t="n">
        <v>1</v>
      </c>
      <c r="S51" s="17" t="n">
        <v>1</v>
      </c>
      <c r="T51" s="12"/>
      <c r="U51" s="17" t="n">
        <v>10000</v>
      </c>
      <c r="V51" s="17" t="n">
        <v>10000</v>
      </c>
      <c r="W51" s="15" t="s">
        <v>40</v>
      </c>
      <c r="X51" s="8" t="s">
        <v>39</v>
      </c>
      <c r="Y51" s="12"/>
      <c r="Z51" s="17" t="n">
        <v>3</v>
      </c>
      <c r="AC51" s="0" t="n">
        <v>10</v>
      </c>
      <c r="AD51" s="0" t="n">
        <v>100</v>
      </c>
    </row>
    <row r="52" customFormat="false" ht="12.8" hidden="false" customHeight="false" outlineLevel="0" collapsed="false">
      <c r="A52" s="8"/>
      <c r="B52" s="8"/>
      <c r="C52" s="12"/>
      <c r="D52" s="12"/>
      <c r="E52" s="15" t="s">
        <v>54</v>
      </c>
      <c r="F52" s="17" t="s">
        <v>154</v>
      </c>
      <c r="G52" s="17" t="s">
        <v>136</v>
      </c>
      <c r="H52" s="17" t="s">
        <v>155</v>
      </c>
      <c r="K52" s="17" t="s">
        <v>142</v>
      </c>
      <c r="L52" s="17" t="s">
        <v>52</v>
      </c>
      <c r="M52" s="12"/>
      <c r="N52" s="15" t="s">
        <v>44</v>
      </c>
      <c r="P52" s="15" t="s">
        <v>39</v>
      </c>
      <c r="Q52" s="15" t="n">
        <v>200</v>
      </c>
      <c r="R52" s="15" t="n">
        <v>500</v>
      </c>
      <c r="S52" s="17" t="n">
        <v>10</v>
      </c>
      <c r="T52" s="17" t="n">
        <v>5</v>
      </c>
      <c r="U52" s="17" t="n">
        <v>20000</v>
      </c>
      <c r="V52" s="17" t="n">
        <v>20000</v>
      </c>
      <c r="W52" s="15" t="s">
        <v>53</v>
      </c>
      <c r="X52" s="8" t="s">
        <v>39</v>
      </c>
      <c r="Y52" s="12"/>
      <c r="Z52" s="17" t="n">
        <v>3</v>
      </c>
      <c r="AC52" s="0" t="n">
        <v>10</v>
      </c>
      <c r="AD52" s="0" t="n">
        <v>100</v>
      </c>
    </row>
    <row r="53" customFormat="false" ht="12.8" hidden="false" customHeight="false" outlineLevel="0" collapsed="false">
      <c r="A53" s="8"/>
      <c r="B53" s="8"/>
      <c r="C53" s="12"/>
      <c r="D53" s="12"/>
      <c r="E53" s="15" t="s">
        <v>57</v>
      </c>
      <c r="F53" s="17" t="s">
        <v>156</v>
      </c>
      <c r="G53" s="17" t="s">
        <v>136</v>
      </c>
      <c r="H53" s="17" t="s">
        <v>157</v>
      </c>
      <c r="K53" s="17" t="s">
        <v>142</v>
      </c>
      <c r="L53" s="17" t="s">
        <v>52</v>
      </c>
      <c r="M53" s="12"/>
      <c r="N53" s="15" t="s">
        <v>44</v>
      </c>
      <c r="P53" s="15" t="s">
        <v>39</v>
      </c>
      <c r="Q53" s="15" t="n">
        <v>200</v>
      </c>
      <c r="R53" s="15" t="n">
        <v>500</v>
      </c>
      <c r="S53" s="17" t="n">
        <v>10</v>
      </c>
      <c r="T53" s="17" t="n">
        <v>5</v>
      </c>
      <c r="U53" s="17" t="n">
        <v>20000</v>
      </c>
      <c r="V53" s="17" t="n">
        <v>20000</v>
      </c>
      <c r="W53" s="15" t="s">
        <v>53</v>
      </c>
      <c r="X53" s="8" t="s">
        <v>39</v>
      </c>
      <c r="Y53" s="12"/>
      <c r="Z53" s="17" t="n">
        <v>3</v>
      </c>
      <c r="AC53" s="0" t="n">
        <v>10</v>
      </c>
      <c r="AD53" s="0" t="n">
        <v>100</v>
      </c>
    </row>
    <row r="54" customFormat="false" ht="12.8" hidden="false" customHeight="false" outlineLevel="0" collapsed="false">
      <c r="A54" s="8"/>
      <c r="B54" s="8"/>
      <c r="C54" s="12"/>
      <c r="D54" s="12"/>
      <c r="E54" s="15" t="s">
        <v>61</v>
      </c>
      <c r="F54" s="17" t="s">
        <v>158</v>
      </c>
      <c r="G54" s="17" t="s">
        <v>136</v>
      </c>
      <c r="H54" s="17" t="s">
        <v>159</v>
      </c>
      <c r="K54" s="17" t="s">
        <v>82</v>
      </c>
      <c r="L54" s="17" t="s">
        <v>52</v>
      </c>
      <c r="M54" s="12"/>
      <c r="N54" s="15" t="s">
        <v>44</v>
      </c>
      <c r="P54" s="15" t="s">
        <v>39</v>
      </c>
      <c r="Q54" s="15" t="n">
        <v>200</v>
      </c>
      <c r="R54" s="15" t="n">
        <v>64</v>
      </c>
      <c r="S54" s="17" t="n">
        <v>1</v>
      </c>
      <c r="T54" s="17" t="n">
        <v>1</v>
      </c>
      <c r="U54" s="0" t="n">
        <f aca="false">Q54*R54*S54*T54</f>
        <v>12800</v>
      </c>
      <c r="V54" s="12"/>
      <c r="W54" s="15" t="s">
        <v>53</v>
      </c>
      <c r="X54" s="8" t="s">
        <v>39</v>
      </c>
      <c r="Y54" s="12"/>
      <c r="Z54" s="17" t="n">
        <v>3</v>
      </c>
      <c r="AC54" s="0" t="n">
        <v>10</v>
      </c>
      <c r="AD54" s="0" t="n">
        <v>100</v>
      </c>
    </row>
    <row r="55" customFormat="false" ht="12.8" hidden="false" customHeight="false" outlineLevel="0" collapsed="false">
      <c r="A55" s="8"/>
      <c r="B55" s="8"/>
      <c r="C55" s="12"/>
      <c r="D55" s="12"/>
      <c r="E55" s="15" t="s">
        <v>33</v>
      </c>
      <c r="F55" s="17" t="s">
        <v>160</v>
      </c>
      <c r="G55" s="17" t="s">
        <v>136</v>
      </c>
      <c r="H55" s="17" t="s">
        <v>43</v>
      </c>
      <c r="K55" s="17" t="s">
        <v>82</v>
      </c>
      <c r="L55" s="17" t="s">
        <v>52</v>
      </c>
      <c r="M55" s="12"/>
      <c r="N55" s="15" t="s">
        <v>44</v>
      </c>
      <c r="P55" s="15" t="s">
        <v>39</v>
      </c>
      <c r="Q55" s="15" t="n">
        <v>200</v>
      </c>
      <c r="R55" s="15" t="n">
        <v>64</v>
      </c>
      <c r="S55" s="17" t="n">
        <v>1</v>
      </c>
      <c r="T55" s="17" t="n">
        <v>1</v>
      </c>
      <c r="U55" s="0" t="n">
        <f aca="false">Q55*R55*S55*T55</f>
        <v>12800</v>
      </c>
      <c r="V55" s="12"/>
      <c r="W55" s="15" t="s">
        <v>53</v>
      </c>
      <c r="X55" s="8" t="s">
        <v>44</v>
      </c>
      <c r="Y55" s="12"/>
      <c r="Z55" s="17" t="n">
        <v>3</v>
      </c>
      <c r="AC55" s="0" t="n">
        <v>1</v>
      </c>
      <c r="AD55" s="0" t="n">
        <v>100</v>
      </c>
    </row>
    <row r="56" customFormat="false" ht="12.8" hidden="false" customHeight="false" outlineLevel="0" collapsed="false">
      <c r="A56" s="8"/>
      <c r="B56" s="8"/>
      <c r="C56" s="12"/>
      <c r="D56" s="12"/>
      <c r="E56" s="15" t="s">
        <v>41</v>
      </c>
      <c r="F56" s="17" t="s">
        <v>161</v>
      </c>
      <c r="G56" s="17" t="s">
        <v>136</v>
      </c>
      <c r="H56" s="17" t="s">
        <v>162</v>
      </c>
      <c r="K56" s="17" t="s">
        <v>82</v>
      </c>
      <c r="L56" s="17" t="s">
        <v>52</v>
      </c>
      <c r="M56" s="12"/>
      <c r="N56" s="15" t="s">
        <v>44</v>
      </c>
      <c r="P56" s="15" t="s">
        <v>39</v>
      </c>
      <c r="Q56" s="15" t="n">
        <v>200</v>
      </c>
      <c r="R56" s="15" t="n">
        <v>64</v>
      </c>
      <c r="S56" s="17" t="n">
        <v>1</v>
      </c>
      <c r="T56" s="17" t="n">
        <v>1</v>
      </c>
      <c r="U56" s="0" t="n">
        <f aca="false">Q56*R56*S56*T56</f>
        <v>12800</v>
      </c>
      <c r="V56" s="12"/>
      <c r="W56" s="15" t="s">
        <v>53</v>
      </c>
      <c r="X56" s="8" t="s">
        <v>44</v>
      </c>
      <c r="Y56" s="12"/>
      <c r="Z56" s="17" t="n">
        <v>3</v>
      </c>
      <c r="AC56" s="0" t="n">
        <v>1</v>
      </c>
      <c r="AD56" s="0" t="n">
        <v>100</v>
      </c>
    </row>
    <row r="57" customFormat="false" ht="12.8" hidden="false" customHeight="false" outlineLevel="0" collapsed="false">
      <c r="A57" s="8"/>
      <c r="B57" s="8"/>
      <c r="C57" s="12"/>
      <c r="D57" s="12"/>
      <c r="E57" s="15" t="s">
        <v>70</v>
      </c>
      <c r="F57" s="17" t="s">
        <v>163</v>
      </c>
      <c r="G57" s="17" t="s">
        <v>136</v>
      </c>
      <c r="H57" s="17" t="s">
        <v>164</v>
      </c>
      <c r="K57" s="17" t="s">
        <v>142</v>
      </c>
      <c r="L57" s="17" t="s">
        <v>52</v>
      </c>
      <c r="M57" s="12"/>
      <c r="N57" s="15" t="s">
        <v>44</v>
      </c>
      <c r="P57" s="15" t="s">
        <v>39</v>
      </c>
      <c r="Q57" s="15" t="n">
        <v>200</v>
      </c>
      <c r="R57" s="15" t="n">
        <v>64</v>
      </c>
      <c r="S57" s="17" t="n">
        <v>1</v>
      </c>
      <c r="T57" s="17" t="n">
        <v>0.635</v>
      </c>
      <c r="U57" s="17" t="n">
        <v>20151</v>
      </c>
      <c r="V57" s="12"/>
      <c r="W57" s="15" t="s">
        <v>53</v>
      </c>
      <c r="X57" s="8" t="s">
        <v>44</v>
      </c>
      <c r="Y57" s="12"/>
      <c r="Z57" s="17" t="n">
        <v>3</v>
      </c>
      <c r="AC57" s="0" t="n">
        <v>0.5</v>
      </c>
      <c r="AD57" s="0" t="n">
        <v>100</v>
      </c>
    </row>
    <row r="58" customFormat="false" ht="12.8" hidden="false" customHeight="false" outlineLevel="0" collapsed="false">
      <c r="A58" s="8"/>
      <c r="B58" s="8"/>
      <c r="C58" s="12"/>
      <c r="D58" s="12"/>
      <c r="E58" s="15" t="s">
        <v>74</v>
      </c>
      <c r="F58" s="17" t="s">
        <v>165</v>
      </c>
      <c r="G58" s="17" t="s">
        <v>136</v>
      </c>
      <c r="H58" s="17" t="s">
        <v>166</v>
      </c>
      <c r="K58" s="17" t="s">
        <v>142</v>
      </c>
      <c r="L58" s="17" t="s">
        <v>52</v>
      </c>
      <c r="M58" s="12"/>
      <c r="N58" s="15" t="s">
        <v>44</v>
      </c>
      <c r="P58" s="15" t="s">
        <v>39</v>
      </c>
      <c r="Q58" s="15" t="n">
        <v>24</v>
      </c>
      <c r="R58" s="15" t="n">
        <v>64</v>
      </c>
      <c r="S58" s="17" t="n">
        <f aca="false">1/140.759</f>
        <v>0.00710434146306808</v>
      </c>
      <c r="T58" s="17" t="n">
        <v>1</v>
      </c>
      <c r="U58" s="17" t="n">
        <v>600.572</v>
      </c>
      <c r="V58" s="12"/>
      <c r="W58" s="15" t="s">
        <v>40</v>
      </c>
      <c r="X58" s="8" t="s">
        <v>39</v>
      </c>
      <c r="Y58" s="12"/>
      <c r="Z58" s="17" t="n">
        <v>3</v>
      </c>
      <c r="AC58" s="0" t="n">
        <v>10</v>
      </c>
      <c r="AD58" s="0" t="n">
        <v>100</v>
      </c>
    </row>
    <row r="59" customFormat="false" ht="12.8" hidden="false" customHeight="false" outlineLevel="0" collapsed="false">
      <c r="A59" s="8"/>
      <c r="B59" s="8"/>
      <c r="C59" s="12"/>
      <c r="D59" s="12"/>
      <c r="E59" s="8"/>
      <c r="F59" s="12"/>
      <c r="G59" s="12"/>
      <c r="H59" s="12"/>
      <c r="K59" s="12"/>
      <c r="L59" s="12"/>
      <c r="M59" s="12"/>
      <c r="N59" s="8"/>
      <c r="P59" s="8"/>
      <c r="Q59" s="8"/>
      <c r="R59" s="8"/>
      <c r="S59" s="12"/>
      <c r="T59" s="12"/>
      <c r="V59" s="12"/>
      <c r="W59" s="8"/>
      <c r="X59" s="8"/>
      <c r="Y59" s="12"/>
      <c r="Z59" s="12"/>
    </row>
    <row r="60" customFormat="false" ht="12.8" hidden="false" customHeight="false" outlineLevel="0" collapsed="false">
      <c r="A60" s="15" t="s">
        <v>133</v>
      </c>
      <c r="B60" s="15" t="n">
        <v>3</v>
      </c>
      <c r="C60" s="16" t="s">
        <v>167</v>
      </c>
      <c r="D60" s="12"/>
      <c r="E60" s="15" t="s">
        <v>47</v>
      </c>
      <c r="F60" s="17" t="s">
        <v>168</v>
      </c>
      <c r="G60" s="17" t="s">
        <v>136</v>
      </c>
      <c r="H60" s="17" t="s">
        <v>169</v>
      </c>
      <c r="K60" s="17" t="s">
        <v>82</v>
      </c>
      <c r="L60" s="17" t="s">
        <v>52</v>
      </c>
      <c r="M60" s="12"/>
      <c r="N60" s="15" t="s">
        <v>44</v>
      </c>
      <c r="P60" s="15" t="s">
        <v>39</v>
      </c>
      <c r="Q60" s="15" t="n">
        <v>200</v>
      </c>
      <c r="R60" s="15" t="n">
        <v>64</v>
      </c>
      <c r="S60" s="17" t="n">
        <v>1</v>
      </c>
      <c r="T60" s="17" t="n">
        <v>0.3048</v>
      </c>
      <c r="U60" s="17" t="n">
        <v>41995</v>
      </c>
      <c r="V60" s="12"/>
      <c r="W60" s="15" t="s">
        <v>53</v>
      </c>
      <c r="X60" s="8" t="s">
        <v>39</v>
      </c>
      <c r="Y60" s="12"/>
      <c r="Z60" s="17" t="n">
        <v>3</v>
      </c>
      <c r="AC60" s="0" t="n">
        <v>10</v>
      </c>
      <c r="AD60" s="0" t="n">
        <v>100</v>
      </c>
    </row>
    <row r="61" customFormat="false" ht="12.8" hidden="false" customHeight="false" outlineLevel="0" collapsed="false">
      <c r="A61" s="8"/>
      <c r="B61" s="8"/>
      <c r="C61" s="12"/>
      <c r="D61" s="12"/>
      <c r="E61" s="15" t="s">
        <v>54</v>
      </c>
      <c r="F61" s="17" t="s">
        <v>170</v>
      </c>
      <c r="G61" s="17" t="s">
        <v>136</v>
      </c>
      <c r="H61" s="17" t="s">
        <v>171</v>
      </c>
      <c r="K61" s="17" t="s">
        <v>82</v>
      </c>
      <c r="L61" s="17" t="s">
        <v>52</v>
      </c>
      <c r="M61" s="12"/>
      <c r="N61" s="15" t="s">
        <v>44</v>
      </c>
      <c r="P61" s="15" t="s">
        <v>39</v>
      </c>
      <c r="Q61" s="15" t="n">
        <v>200</v>
      </c>
      <c r="R61" s="15" t="n">
        <v>64</v>
      </c>
      <c r="S61" s="17" t="n">
        <v>40</v>
      </c>
      <c r="T61" s="17" t="n">
        <v>1</v>
      </c>
      <c r="U61" s="17" t="n">
        <v>1422.222</v>
      </c>
      <c r="V61" s="12"/>
      <c r="W61" s="15" t="s">
        <v>40</v>
      </c>
      <c r="X61" s="8" t="s">
        <v>39</v>
      </c>
      <c r="Y61" s="12"/>
      <c r="Z61" s="17" t="n">
        <v>3</v>
      </c>
      <c r="AC61" s="0" t="n">
        <v>10</v>
      </c>
      <c r="AD61" s="0" t="n">
        <v>100</v>
      </c>
    </row>
    <row r="62" customFormat="false" ht="12.8" hidden="false" customHeight="false" outlineLevel="0" collapsed="false">
      <c r="A62" s="8"/>
      <c r="B62" s="8"/>
      <c r="C62" s="12"/>
      <c r="D62" s="12"/>
      <c r="E62" s="15" t="s">
        <v>57</v>
      </c>
      <c r="F62" s="17" t="s">
        <v>172</v>
      </c>
      <c r="G62" s="17" t="s">
        <v>136</v>
      </c>
      <c r="H62" s="17" t="s">
        <v>173</v>
      </c>
      <c r="K62" s="17" t="s">
        <v>142</v>
      </c>
      <c r="L62" s="17" t="s">
        <v>52</v>
      </c>
      <c r="M62" s="12"/>
      <c r="N62" s="15" t="s">
        <v>44</v>
      </c>
      <c r="P62" s="15" t="s">
        <v>39</v>
      </c>
      <c r="Q62" s="15" t="n">
        <v>200</v>
      </c>
      <c r="R62" s="15" t="n">
        <v>64</v>
      </c>
      <c r="S62" s="17" t="n">
        <v>1</v>
      </c>
      <c r="T62" s="17" t="n">
        <v>2</v>
      </c>
      <c r="U62" s="17" t="n">
        <v>6400</v>
      </c>
      <c r="V62" s="12"/>
      <c r="W62" s="15" t="s">
        <v>53</v>
      </c>
      <c r="X62" s="8" t="s">
        <v>39</v>
      </c>
      <c r="Y62" s="12"/>
      <c r="Z62" s="17" t="n">
        <v>3</v>
      </c>
      <c r="AC62" s="0" t="n">
        <v>10</v>
      </c>
      <c r="AD62" s="0" t="n">
        <v>100</v>
      </c>
    </row>
    <row r="63" customFormat="false" ht="12.8" hidden="false" customHeight="false" outlineLevel="0" collapsed="false">
      <c r="A63" s="8"/>
      <c r="B63" s="8"/>
      <c r="C63" s="12"/>
      <c r="D63" s="12"/>
      <c r="E63" s="15" t="s">
        <v>61</v>
      </c>
      <c r="F63" s="17" t="s">
        <v>174</v>
      </c>
      <c r="G63" s="17" t="s">
        <v>136</v>
      </c>
      <c r="H63" s="17" t="s">
        <v>175</v>
      </c>
      <c r="K63" s="17" t="s">
        <v>82</v>
      </c>
      <c r="L63" s="17" t="s">
        <v>52</v>
      </c>
      <c r="M63" s="12"/>
      <c r="N63" s="15" t="s">
        <v>44</v>
      </c>
      <c r="P63" s="15" t="s">
        <v>39</v>
      </c>
      <c r="Q63" s="15" t="n">
        <v>24</v>
      </c>
      <c r="R63" s="15" t="n">
        <v>64</v>
      </c>
      <c r="S63" s="17" t="n">
        <f aca="false">1/140.759</f>
        <v>0.00710434146306808</v>
      </c>
      <c r="T63" s="17" t="n">
        <v>1</v>
      </c>
      <c r="U63" s="17" t="n">
        <v>600.572</v>
      </c>
      <c r="V63" s="12"/>
      <c r="W63" s="15" t="s">
        <v>40</v>
      </c>
      <c r="X63" s="8" t="s">
        <v>39</v>
      </c>
      <c r="Y63" s="12"/>
      <c r="Z63" s="17" t="n">
        <v>3</v>
      </c>
      <c r="AC63" s="0" t="n">
        <v>10</v>
      </c>
      <c r="AD63" s="0" t="n">
        <v>100</v>
      </c>
    </row>
    <row r="64" customFormat="false" ht="12.8" hidden="false" customHeight="false" outlineLevel="0" collapsed="false">
      <c r="A64" s="8"/>
      <c r="B64" s="8"/>
      <c r="C64" s="12"/>
      <c r="D64" s="12"/>
      <c r="E64" s="15" t="s">
        <v>33</v>
      </c>
      <c r="F64" s="17" t="s">
        <v>176</v>
      </c>
      <c r="G64" s="17" t="s">
        <v>136</v>
      </c>
      <c r="H64" s="17" t="s">
        <v>177</v>
      </c>
      <c r="K64" s="17" t="s">
        <v>142</v>
      </c>
      <c r="L64" s="17" t="s">
        <v>52</v>
      </c>
      <c r="M64" s="12"/>
      <c r="N64" s="15" t="s">
        <v>44</v>
      </c>
      <c r="P64" s="15" t="s">
        <v>39</v>
      </c>
      <c r="Q64" s="15" t="n">
        <v>24</v>
      </c>
      <c r="R64" s="15" t="n">
        <v>64</v>
      </c>
      <c r="S64" s="17" t="n">
        <f aca="false">1/140.759</f>
        <v>0.00710434146306808</v>
      </c>
      <c r="T64" s="17" t="n">
        <v>1</v>
      </c>
      <c r="U64" s="17" t="n">
        <v>600.572</v>
      </c>
      <c r="V64" s="12"/>
      <c r="W64" s="15" t="s">
        <v>40</v>
      </c>
      <c r="X64" s="8" t="s">
        <v>39</v>
      </c>
      <c r="Y64" s="12"/>
      <c r="Z64" s="17" t="n">
        <v>3</v>
      </c>
      <c r="AC64" s="0" t="n">
        <v>10</v>
      </c>
      <c r="AD64" s="0" t="n">
        <v>100</v>
      </c>
    </row>
    <row r="65" customFormat="false" ht="12.8" hidden="false" customHeight="false" outlineLevel="0" collapsed="false">
      <c r="A65" s="8"/>
      <c r="B65" s="8"/>
      <c r="C65" s="12"/>
      <c r="D65" s="12"/>
      <c r="E65" s="15" t="s">
        <v>41</v>
      </c>
      <c r="F65" s="17" t="s">
        <v>178</v>
      </c>
      <c r="G65" s="17" t="s">
        <v>136</v>
      </c>
      <c r="H65" s="17" t="s">
        <v>179</v>
      </c>
      <c r="I65" s="15"/>
      <c r="K65" s="17" t="s">
        <v>82</v>
      </c>
      <c r="L65" s="17" t="s">
        <v>52</v>
      </c>
      <c r="M65" s="12"/>
      <c r="N65" s="15" t="s">
        <v>44</v>
      </c>
      <c r="P65" s="15" t="s">
        <v>39</v>
      </c>
      <c r="Q65" s="15" t="n">
        <v>24</v>
      </c>
      <c r="R65" s="15" t="n">
        <v>64</v>
      </c>
      <c r="S65" s="17" t="n">
        <f aca="false">1/140.759</f>
        <v>0.00710434146306808</v>
      </c>
      <c r="T65" s="17" t="n">
        <v>1</v>
      </c>
      <c r="U65" s="17" t="n">
        <v>600.572</v>
      </c>
      <c r="V65" s="12"/>
      <c r="W65" s="15" t="s">
        <v>40</v>
      </c>
      <c r="X65" s="8" t="s">
        <v>39</v>
      </c>
      <c r="Y65" s="12"/>
      <c r="Z65" s="17" t="n">
        <v>3</v>
      </c>
      <c r="AC65" s="0" t="n">
        <v>10</v>
      </c>
      <c r="AD65" s="0" t="n">
        <v>100</v>
      </c>
    </row>
    <row r="66" customFormat="false" ht="12.8" hidden="false" customHeight="false" outlineLevel="0" collapsed="false">
      <c r="A66" s="8"/>
      <c r="B66" s="8"/>
      <c r="C66" s="12"/>
      <c r="D66" s="12"/>
      <c r="E66" s="15" t="s">
        <v>70</v>
      </c>
      <c r="F66" s="17" t="s">
        <v>180</v>
      </c>
      <c r="G66" s="17" t="s">
        <v>136</v>
      </c>
      <c r="H66" s="17" t="s">
        <v>181</v>
      </c>
      <c r="I66" s="15"/>
      <c r="K66" s="17" t="s">
        <v>142</v>
      </c>
      <c r="L66" s="17" t="s">
        <v>52</v>
      </c>
      <c r="M66" s="12"/>
      <c r="N66" s="15" t="s">
        <v>44</v>
      </c>
      <c r="P66" s="15" t="s">
        <v>39</v>
      </c>
      <c r="Q66" s="15" t="n">
        <v>24</v>
      </c>
      <c r="R66" s="15" t="n">
        <v>64</v>
      </c>
      <c r="S66" s="17" t="n">
        <f aca="false">1/140.759</f>
        <v>0.00710434146306808</v>
      </c>
      <c r="T66" s="17" t="n">
        <v>1</v>
      </c>
      <c r="U66" s="17" t="n">
        <v>600.572</v>
      </c>
      <c r="V66" s="12"/>
      <c r="W66" s="15" t="s">
        <v>40</v>
      </c>
      <c r="X66" s="8" t="s">
        <v>39</v>
      </c>
      <c r="Y66" s="12"/>
      <c r="Z66" s="17" t="n">
        <v>3</v>
      </c>
      <c r="AC66" s="0" t="n">
        <v>10</v>
      </c>
      <c r="AD66" s="0" t="n">
        <v>100</v>
      </c>
    </row>
    <row r="67" customFormat="false" ht="12.8" hidden="false" customHeight="false" outlineLevel="0" collapsed="false">
      <c r="A67" s="8"/>
      <c r="B67" s="8"/>
      <c r="C67" s="12"/>
      <c r="D67" s="12"/>
      <c r="E67" s="15" t="s">
        <v>74</v>
      </c>
      <c r="F67" s="12"/>
      <c r="G67" s="12"/>
      <c r="H67" s="12"/>
      <c r="K67" s="12"/>
      <c r="L67" s="12"/>
      <c r="M67" s="12"/>
      <c r="N67" s="8"/>
      <c r="P67" s="8"/>
      <c r="Q67" s="8"/>
      <c r="R67" s="8"/>
      <c r="S67" s="12"/>
      <c r="T67" s="12"/>
      <c r="V67" s="12"/>
      <c r="W67" s="8"/>
      <c r="X67" s="8"/>
      <c r="Y67" s="12"/>
      <c r="Z67" s="17" t="n">
        <v>3</v>
      </c>
    </row>
    <row r="68" customFormat="false" ht="12.8" hidden="false" customHeight="false" outlineLevel="0" collapsed="false">
      <c r="A68" s="8"/>
      <c r="B68" s="8"/>
      <c r="C68" s="12"/>
      <c r="D68" s="12"/>
      <c r="E68" s="8"/>
      <c r="F68" s="12"/>
      <c r="G68" s="12"/>
      <c r="H68" s="12"/>
      <c r="K68" s="12"/>
      <c r="L68" s="12"/>
      <c r="M68" s="12"/>
      <c r="N68" s="8"/>
      <c r="P68" s="8"/>
      <c r="Q68" s="8"/>
      <c r="R68" s="8"/>
      <c r="S68" s="12"/>
      <c r="T68" s="12"/>
      <c r="V68" s="12"/>
      <c r="W68" s="8"/>
      <c r="X68" s="8"/>
      <c r="Y68" s="12"/>
      <c r="Z68" s="12"/>
    </row>
    <row r="69" customFormat="false" ht="12.8" hidden="false" customHeight="false" outlineLevel="0" collapsed="false">
      <c r="A69" s="15" t="s">
        <v>133</v>
      </c>
      <c r="B69" s="15" t="n">
        <v>5</v>
      </c>
      <c r="C69" s="16" t="s">
        <v>182</v>
      </c>
      <c r="D69" s="12"/>
      <c r="E69" s="15" t="s">
        <v>47</v>
      </c>
      <c r="F69" s="17" t="s">
        <v>183</v>
      </c>
      <c r="G69" s="17" t="s">
        <v>136</v>
      </c>
      <c r="H69" s="17" t="s">
        <v>184</v>
      </c>
      <c r="K69" s="17" t="s">
        <v>142</v>
      </c>
      <c r="L69" s="17" t="s">
        <v>52</v>
      </c>
      <c r="M69" s="12"/>
      <c r="N69" s="15" t="s">
        <v>44</v>
      </c>
      <c r="P69" s="15" t="s">
        <v>39</v>
      </c>
      <c r="Q69" s="15" t="n">
        <v>200</v>
      </c>
      <c r="R69" s="15" t="n">
        <v>500</v>
      </c>
      <c r="S69" s="17" t="n">
        <v>60</v>
      </c>
      <c r="T69" s="17" t="n">
        <v>6.35</v>
      </c>
      <c r="U69" s="17" t="n">
        <v>20000</v>
      </c>
      <c r="V69" s="12"/>
      <c r="W69" s="15" t="s">
        <v>53</v>
      </c>
      <c r="X69" s="8" t="s">
        <v>39</v>
      </c>
      <c r="Y69" s="12"/>
      <c r="Z69" s="17" t="n">
        <v>3</v>
      </c>
      <c r="AC69" s="0" t="n">
        <v>5</v>
      </c>
      <c r="AD69" s="0" t="n">
        <v>2000</v>
      </c>
      <c r="AE69" s="0" t="n">
        <v>0.4</v>
      </c>
    </row>
    <row r="70" customFormat="false" ht="12.8" hidden="false" customHeight="false" outlineLevel="0" collapsed="false">
      <c r="A70" s="8"/>
      <c r="B70" s="8"/>
      <c r="C70" s="12"/>
      <c r="D70" s="12"/>
      <c r="E70" s="15" t="s">
        <v>54</v>
      </c>
      <c r="F70" s="17" t="s">
        <v>185</v>
      </c>
      <c r="G70" s="17" t="s">
        <v>136</v>
      </c>
      <c r="H70" s="17" t="s">
        <v>186</v>
      </c>
      <c r="K70" s="17" t="s">
        <v>82</v>
      </c>
      <c r="L70" s="17" t="s">
        <v>52</v>
      </c>
      <c r="M70" s="12"/>
      <c r="N70" s="15" t="s">
        <v>44</v>
      </c>
      <c r="P70" s="15" t="s">
        <v>39</v>
      </c>
      <c r="Q70" s="15" t="n">
        <v>200</v>
      </c>
      <c r="R70" s="15" t="n">
        <v>500</v>
      </c>
      <c r="S70" s="17" t="n">
        <v>60</v>
      </c>
      <c r="T70" s="17" t="n">
        <v>6.35</v>
      </c>
      <c r="U70" s="17" t="n">
        <v>94488</v>
      </c>
      <c r="V70" s="12"/>
      <c r="W70" s="15" t="s">
        <v>53</v>
      </c>
      <c r="X70" s="8" t="s">
        <v>39</v>
      </c>
      <c r="Y70" s="12"/>
      <c r="Z70" s="17" t="n">
        <v>3</v>
      </c>
      <c r="AC70" s="0" t="n">
        <v>10</v>
      </c>
      <c r="AD70" s="0" t="n">
        <v>100</v>
      </c>
    </row>
    <row r="71" customFormat="false" ht="12.8" hidden="false" customHeight="false" outlineLevel="0" collapsed="false">
      <c r="A71" s="8"/>
      <c r="B71" s="8"/>
      <c r="C71" s="12"/>
      <c r="D71" s="12"/>
      <c r="E71" s="15" t="s">
        <v>57</v>
      </c>
      <c r="F71" s="17" t="s">
        <v>187</v>
      </c>
      <c r="G71" s="17" t="s">
        <v>136</v>
      </c>
      <c r="H71" s="17" t="s">
        <v>188</v>
      </c>
      <c r="K71" s="17" t="s">
        <v>142</v>
      </c>
      <c r="L71" s="17" t="s">
        <v>52</v>
      </c>
      <c r="M71" s="12"/>
      <c r="N71" s="15" t="s">
        <v>44</v>
      </c>
      <c r="P71" s="15" t="s">
        <v>39</v>
      </c>
      <c r="Q71" s="15" t="n">
        <v>200</v>
      </c>
      <c r="R71" s="15" t="n">
        <v>500</v>
      </c>
      <c r="S71" s="17" t="n">
        <v>60</v>
      </c>
      <c r="T71" s="17" t="n">
        <v>6.35</v>
      </c>
      <c r="U71" s="17" t="n">
        <v>94488</v>
      </c>
      <c r="V71" s="12"/>
      <c r="W71" s="15" t="s">
        <v>53</v>
      </c>
      <c r="X71" s="8" t="s">
        <v>39</v>
      </c>
      <c r="Y71" s="12"/>
      <c r="Z71" s="17" t="n">
        <v>3</v>
      </c>
      <c r="AC71" s="0" t="n">
        <v>10</v>
      </c>
      <c r="AD71" s="0" t="n">
        <v>100</v>
      </c>
    </row>
    <row r="72" customFormat="false" ht="12.8" hidden="false" customHeight="false" outlineLevel="0" collapsed="false">
      <c r="A72" s="8"/>
      <c r="B72" s="8"/>
      <c r="C72" s="12"/>
      <c r="D72" s="12"/>
      <c r="E72" s="15" t="s">
        <v>61</v>
      </c>
      <c r="F72" s="17" t="s">
        <v>189</v>
      </c>
      <c r="G72" s="17" t="s">
        <v>136</v>
      </c>
      <c r="H72" s="17" t="s">
        <v>190</v>
      </c>
      <c r="K72" s="17" t="s">
        <v>82</v>
      </c>
      <c r="L72" s="17" t="s">
        <v>52</v>
      </c>
      <c r="M72" s="12"/>
      <c r="N72" s="15" t="s">
        <v>44</v>
      </c>
      <c r="P72" s="15" t="s">
        <v>39</v>
      </c>
      <c r="Q72" s="15" t="n">
        <v>200</v>
      </c>
      <c r="R72" s="15" t="n">
        <v>500</v>
      </c>
      <c r="S72" s="17" t="n">
        <v>10</v>
      </c>
      <c r="T72" s="17" t="n">
        <v>5</v>
      </c>
      <c r="U72" s="17" t="n">
        <v>20000</v>
      </c>
      <c r="V72" s="12"/>
      <c r="W72" s="15" t="s">
        <v>53</v>
      </c>
      <c r="X72" s="8" t="s">
        <v>39</v>
      </c>
      <c r="Y72" s="12"/>
      <c r="Z72" s="17" t="n">
        <v>3</v>
      </c>
      <c r="AC72" s="0" t="n">
        <v>10</v>
      </c>
      <c r="AD72" s="0" t="n">
        <v>100</v>
      </c>
    </row>
    <row r="73" customFormat="false" ht="12.8" hidden="false" customHeight="false" outlineLevel="0" collapsed="false">
      <c r="A73" s="8"/>
      <c r="B73" s="8"/>
      <c r="C73" s="12"/>
      <c r="D73" s="12"/>
      <c r="E73" s="15" t="s">
        <v>33</v>
      </c>
      <c r="F73" s="17" t="s">
        <v>191</v>
      </c>
      <c r="G73" s="17" t="s">
        <v>136</v>
      </c>
      <c r="H73" s="17" t="s">
        <v>192</v>
      </c>
      <c r="K73" s="17" t="s">
        <v>82</v>
      </c>
      <c r="L73" s="17" t="s">
        <v>52</v>
      </c>
      <c r="M73" s="12"/>
      <c r="N73" s="15" t="s">
        <v>44</v>
      </c>
      <c r="P73" s="15" t="s">
        <v>39</v>
      </c>
      <c r="Q73" s="15" t="n">
        <v>200</v>
      </c>
      <c r="R73" s="15" t="n">
        <v>500</v>
      </c>
      <c r="S73" s="17" t="n">
        <v>10</v>
      </c>
      <c r="T73" s="17" t="n">
        <v>5</v>
      </c>
      <c r="U73" s="17" t="n">
        <v>20000</v>
      </c>
      <c r="V73" s="12"/>
      <c r="W73" s="15" t="s">
        <v>53</v>
      </c>
      <c r="X73" s="8" t="s">
        <v>39</v>
      </c>
      <c r="Y73" s="12"/>
      <c r="Z73" s="17" t="n">
        <v>3</v>
      </c>
      <c r="AC73" s="0" t="n">
        <v>10</v>
      </c>
      <c r="AD73" s="0" t="n">
        <v>100</v>
      </c>
    </row>
    <row r="74" customFormat="false" ht="12.8" hidden="false" customHeight="false" outlineLevel="0" collapsed="false">
      <c r="A74" s="8"/>
      <c r="B74" s="8"/>
      <c r="C74" s="12"/>
      <c r="D74" s="12"/>
      <c r="E74" s="15" t="s">
        <v>41</v>
      </c>
      <c r="F74" s="17" t="s">
        <v>193</v>
      </c>
      <c r="G74" s="17" t="s">
        <v>136</v>
      </c>
      <c r="H74" s="17" t="s">
        <v>194</v>
      </c>
      <c r="K74" s="17" t="s">
        <v>82</v>
      </c>
      <c r="L74" s="17" t="s">
        <v>52</v>
      </c>
      <c r="M74" s="12"/>
      <c r="N74" s="15" t="s">
        <v>44</v>
      </c>
      <c r="P74" s="15" t="s">
        <v>39</v>
      </c>
      <c r="Q74" s="15" t="n">
        <v>200</v>
      </c>
      <c r="R74" s="15" t="n">
        <v>500</v>
      </c>
      <c r="S74" s="17" t="n">
        <v>10</v>
      </c>
      <c r="T74" s="17" t="n">
        <v>5</v>
      </c>
      <c r="U74" s="17" t="n">
        <v>20000</v>
      </c>
      <c r="V74" s="12"/>
      <c r="W74" s="15" t="s">
        <v>53</v>
      </c>
      <c r="X74" s="8" t="s">
        <v>39</v>
      </c>
      <c r="Y74" s="12"/>
      <c r="Z74" s="17" t="n">
        <v>3</v>
      </c>
      <c r="AC74" s="0" t="n">
        <v>10</v>
      </c>
      <c r="AD74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7.92"/>
    <col collapsed="false" customWidth="true" hidden="false" outlineLevel="0" max="2" min="2" style="0" width="12.06"/>
    <col collapsed="false" customWidth="true" hidden="false" outlineLevel="0" max="3" min="3" style="0" width="14.3"/>
    <col collapsed="false" customWidth="true" hidden="false" outlineLevel="0" max="4" min="4" style="0" width="10.12"/>
    <col collapsed="false" customWidth="true" hidden="false" outlineLevel="0" max="5" min="5" style="0" width="8.89"/>
    <col collapsed="false" customWidth="true" hidden="false" outlineLevel="0" max="6" min="6" style="0" width="8.33"/>
    <col collapsed="false" customWidth="true" hidden="false" outlineLevel="0" max="7" min="7" style="1" width="8.89"/>
    <col collapsed="false" customWidth="true" hidden="false" outlineLevel="0" max="1025" min="8" style="0" width="12.06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195</v>
      </c>
      <c r="D1" s="7" t="s">
        <v>196</v>
      </c>
      <c r="E1" s="7" t="s">
        <v>197</v>
      </c>
      <c r="F1" s="7" t="s">
        <v>3</v>
      </c>
      <c r="G1" s="7" t="s">
        <v>198</v>
      </c>
    </row>
    <row r="2" customFormat="false" ht="12.8" hidden="false" customHeight="false" outlineLevel="0" collapsed="false">
      <c r="A2" s="1" t="s">
        <v>31</v>
      </c>
      <c r="B2" s="8" t="n">
        <v>0</v>
      </c>
      <c r="C2" s="8" t="s">
        <v>35</v>
      </c>
      <c r="D2" s="8" t="s">
        <v>199</v>
      </c>
      <c r="E2" s="8" t="n">
        <v>0</v>
      </c>
      <c r="F2" s="8" t="s">
        <v>200</v>
      </c>
      <c r="G2" s="8" t="s">
        <v>40</v>
      </c>
    </row>
    <row r="3" customFormat="false" ht="12.8" hidden="false" customHeight="false" outlineLevel="0" collapsed="false">
      <c r="B3" s="8"/>
      <c r="C3" s="8"/>
      <c r="D3" s="8"/>
      <c r="E3" s="8" t="n">
        <v>1</v>
      </c>
      <c r="F3" s="8" t="s">
        <v>42</v>
      </c>
      <c r="G3" s="8" t="s">
        <v>53</v>
      </c>
    </row>
    <row r="4" customFormat="false" ht="12.8" hidden="false" customHeight="false" outlineLevel="0" collapsed="false">
      <c r="B4" s="7"/>
      <c r="C4" s="7"/>
      <c r="D4" s="7"/>
      <c r="E4" s="7"/>
      <c r="F4" s="7"/>
      <c r="G4" s="7"/>
    </row>
    <row r="5" customFormat="false" ht="12.8" hidden="false" customHeight="false" outlineLevel="0" collapsed="false">
      <c r="A5" s="1" t="s">
        <v>133</v>
      </c>
      <c r="B5" s="8" t="n">
        <v>2</v>
      </c>
      <c r="C5" s="8" t="s">
        <v>136</v>
      </c>
      <c r="D5" s="8" t="s">
        <v>199</v>
      </c>
      <c r="E5" s="8" t="n">
        <v>0</v>
      </c>
      <c r="F5" s="8" t="s">
        <v>200</v>
      </c>
      <c r="G5" s="1" t="s">
        <v>40</v>
      </c>
    </row>
    <row r="6" customFormat="false" ht="12.8" hidden="false" customHeight="false" outlineLevel="0" collapsed="false">
      <c r="B6" s="8"/>
      <c r="C6" s="8"/>
      <c r="D6" s="8"/>
      <c r="E6" s="8" t="n">
        <v>1</v>
      </c>
      <c r="F6" s="8" t="s">
        <v>42</v>
      </c>
      <c r="G6" s="1" t="s">
        <v>53</v>
      </c>
    </row>
    <row r="7" customFormat="false" ht="12.8" hidden="false" customHeight="false" outlineLevel="0" collapsed="false">
      <c r="B7" s="8"/>
      <c r="C7" s="8"/>
      <c r="D7" s="8"/>
      <c r="E7" s="8" t="n">
        <v>2</v>
      </c>
      <c r="F7" s="8" t="s">
        <v>201</v>
      </c>
      <c r="G7" s="1" t="s">
        <v>53</v>
      </c>
    </row>
    <row r="8" customFormat="false" ht="12.8" hidden="false" customHeight="false" outlineLevel="0" collapsed="false">
      <c r="B8" s="8"/>
      <c r="C8" s="8"/>
      <c r="D8" s="8"/>
      <c r="E8" s="8" t="n">
        <v>3</v>
      </c>
      <c r="F8" s="8" t="s">
        <v>202</v>
      </c>
      <c r="G8" s="1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2.8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2.06"/>
    <col collapsed="false" customWidth="true" hidden="false" outlineLevel="0" max="3" min="3" style="0" width="14.3"/>
    <col collapsed="false" customWidth="true" hidden="false" outlineLevel="0" max="4" min="4" style="0" width="30.55"/>
    <col collapsed="false" customWidth="true" hidden="false" outlineLevel="0" max="5" min="5" style="0" width="13.37"/>
    <col collapsed="false" customWidth="true" hidden="false" outlineLevel="0" max="6" min="6" style="0" width="8.52"/>
    <col collapsed="false" customWidth="true" hidden="false" outlineLevel="0" max="1025" min="7" style="0" width="12.06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203</v>
      </c>
      <c r="D1" s="7" t="s">
        <v>204</v>
      </c>
      <c r="E1" s="7" t="s">
        <v>205</v>
      </c>
      <c r="F1" s="7" t="s">
        <v>198</v>
      </c>
      <c r="G1" s="7" t="s">
        <v>206</v>
      </c>
    </row>
    <row r="2" customFormat="false" ht="12.8" hidden="false" customHeight="false" outlineLevel="0" collapsed="false">
      <c r="A2" s="8" t="s">
        <v>31</v>
      </c>
      <c r="B2" s="8" t="n">
        <v>0</v>
      </c>
      <c r="C2" s="10" t="n">
        <v>4</v>
      </c>
      <c r="D2" s="9" t="s">
        <v>207</v>
      </c>
      <c r="E2" s="8" t="s">
        <v>208</v>
      </c>
      <c r="F2" s="8" t="s">
        <v>57</v>
      </c>
      <c r="G2" s="0" t="n">
        <v>3</v>
      </c>
    </row>
    <row r="3" customFormat="false" ht="12.8" hidden="false" customHeight="false" outlineLevel="0" collapsed="false">
      <c r="A3" s="8"/>
      <c r="B3" s="8"/>
      <c r="C3" s="10" t="n">
        <v>5</v>
      </c>
      <c r="D3" s="9" t="s">
        <v>209</v>
      </c>
      <c r="E3" s="8" t="s">
        <v>208</v>
      </c>
      <c r="F3" s="8" t="s">
        <v>57</v>
      </c>
      <c r="G3" s="0" t="n">
        <v>3</v>
      </c>
    </row>
    <row r="4" customFormat="false" ht="12.8" hidden="false" customHeight="false" outlineLevel="0" collapsed="false">
      <c r="A4" s="7"/>
      <c r="B4" s="7"/>
      <c r="C4" s="18"/>
      <c r="D4" s="7"/>
      <c r="E4" s="7"/>
      <c r="F4" s="8"/>
    </row>
    <row r="5" customFormat="false" ht="12.8" hidden="false" customHeight="false" outlineLevel="0" collapsed="false">
      <c r="A5" s="8" t="s">
        <v>78</v>
      </c>
      <c r="B5" s="8" t="n">
        <v>10</v>
      </c>
      <c r="C5" s="4" t="n">
        <v>0</v>
      </c>
      <c r="D5" s="9" t="s">
        <v>210</v>
      </c>
      <c r="E5" s="8" t="s">
        <v>208</v>
      </c>
      <c r="F5" s="8" t="s">
        <v>57</v>
      </c>
      <c r="G5" s="0" t="n">
        <v>3</v>
      </c>
    </row>
    <row r="6" customFormat="false" ht="12.8" hidden="false" customHeight="false" outlineLevel="0" collapsed="false">
      <c r="A6" s="8"/>
      <c r="B6" s="8"/>
      <c r="C6" s="4" t="n">
        <v>1</v>
      </c>
      <c r="D6" s="9" t="s">
        <v>211</v>
      </c>
      <c r="E6" s="8" t="s">
        <v>208</v>
      </c>
      <c r="F6" s="8" t="s">
        <v>57</v>
      </c>
      <c r="G6" s="0" t="n">
        <v>3</v>
      </c>
    </row>
    <row r="7" customFormat="false" ht="12.8" hidden="false" customHeight="false" outlineLevel="0" collapsed="false">
      <c r="A7" s="8"/>
      <c r="B7" s="8"/>
      <c r="C7" s="4" t="n">
        <v>2</v>
      </c>
      <c r="D7" s="9" t="s">
        <v>212</v>
      </c>
      <c r="E7" s="8" t="s">
        <v>208</v>
      </c>
      <c r="F7" s="8" t="s">
        <v>57</v>
      </c>
      <c r="G7" s="0" t="n">
        <v>3</v>
      </c>
    </row>
    <row r="8" customFormat="false" ht="12.8" hidden="false" customHeight="false" outlineLevel="0" collapsed="false">
      <c r="A8" s="8"/>
      <c r="B8" s="8"/>
      <c r="C8" s="4" t="n">
        <v>3</v>
      </c>
      <c r="D8" s="9" t="s">
        <v>213</v>
      </c>
      <c r="E8" s="8" t="s">
        <v>208</v>
      </c>
      <c r="F8" s="8" t="s">
        <v>57</v>
      </c>
      <c r="G8" s="0" t="n">
        <v>3</v>
      </c>
    </row>
    <row r="9" customFormat="false" ht="12.8" hidden="false" customHeight="false" outlineLevel="0" collapsed="false">
      <c r="A9" s="8"/>
      <c r="B9" s="8"/>
      <c r="C9" s="4" t="n">
        <v>4</v>
      </c>
      <c r="D9" s="9" t="s">
        <v>214</v>
      </c>
      <c r="E9" s="8" t="s">
        <v>208</v>
      </c>
      <c r="F9" s="8" t="s">
        <v>57</v>
      </c>
      <c r="G9" s="0" t="n">
        <v>3</v>
      </c>
    </row>
    <row r="10" customFormat="false" ht="12.8" hidden="false" customHeight="false" outlineLevel="0" collapsed="false">
      <c r="A10" s="8"/>
      <c r="B10" s="8"/>
      <c r="C10" s="4" t="n">
        <v>5</v>
      </c>
      <c r="D10" s="9" t="s">
        <v>215</v>
      </c>
      <c r="E10" s="8" t="s">
        <v>208</v>
      </c>
      <c r="F10" s="8" t="s">
        <v>57</v>
      </c>
      <c r="G10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12.06"/>
    <col collapsed="false" customWidth="true" hidden="false" outlineLevel="0" max="3" min="3" style="0" width="14.3"/>
    <col collapsed="false" customWidth="true" hidden="false" outlineLevel="0" max="4" min="4" style="0" width="13.47"/>
    <col collapsed="false" customWidth="true" hidden="false" outlineLevel="0" max="5" min="5" style="0" width="7.64"/>
    <col collapsed="false" customWidth="true" hidden="false" outlineLevel="0" max="6" min="6" style="0" width="8.52"/>
    <col collapsed="false" customWidth="true" hidden="false" outlineLevel="0" max="1023" min="7" style="0" width="12.06"/>
    <col collapsed="false" customWidth="true" hidden="false" outlineLevel="0" max="1025" min="1024" style="0" width="8.67"/>
  </cols>
  <sheetData>
    <row r="1" customFormat="false" ht="12.8" hidden="false" customHeight="false" outlineLevel="0" collapsed="false">
      <c r="A1" s="7" t="s">
        <v>0</v>
      </c>
      <c r="B1" s="7" t="s">
        <v>1</v>
      </c>
      <c r="C1" s="7" t="s">
        <v>216</v>
      </c>
      <c r="D1" s="7" t="s">
        <v>4</v>
      </c>
      <c r="E1" s="7" t="s">
        <v>217</v>
      </c>
      <c r="F1" s="7" t="s">
        <v>218</v>
      </c>
    </row>
    <row r="2" customFormat="false" ht="12.8" hidden="false" customHeight="false" outlineLevel="0" collapsed="false">
      <c r="A2" s="8" t="s">
        <v>31</v>
      </c>
      <c r="B2" s="8" t="n">
        <v>0</v>
      </c>
      <c r="C2" s="10" t="n">
        <v>13</v>
      </c>
      <c r="D2" s="9" t="s">
        <v>219</v>
      </c>
      <c r="E2" s="8" t="s">
        <v>220</v>
      </c>
      <c r="F2" s="8" t="s">
        <v>221</v>
      </c>
    </row>
    <row r="3" customFormat="false" ht="12.8" hidden="false" customHeight="false" outlineLevel="0" collapsed="false">
      <c r="A3" s="8" t="s">
        <v>133</v>
      </c>
      <c r="B3" s="8" t="n">
        <v>2</v>
      </c>
      <c r="C3" s="10" t="n">
        <v>13</v>
      </c>
      <c r="D3" s="9" t="s">
        <v>219</v>
      </c>
      <c r="E3" s="8" t="s">
        <v>222</v>
      </c>
      <c r="F3" s="8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4.04"/>
    <col collapsed="false" customWidth="true" hidden="false" outlineLevel="0" max="2" min="2" style="0" width="11.38"/>
    <col collapsed="false" customWidth="true" hidden="false" outlineLevel="0" max="1025" min="3" style="0" width="12.14"/>
  </cols>
  <sheetData>
    <row r="1" customFormat="false" ht="12.8" hidden="false" customHeight="false" outlineLevel="0" collapsed="false">
      <c r="A1" s="7" t="s">
        <v>8</v>
      </c>
      <c r="B1" s="7" t="s">
        <v>224</v>
      </c>
      <c r="C1" s="7" t="s">
        <v>225</v>
      </c>
    </row>
    <row r="2" customFormat="false" ht="12.8" hidden="false" customHeight="false" outlineLevel="0" collapsed="false">
      <c r="A2" s="0" t="s">
        <v>87</v>
      </c>
      <c r="B2" s="4" t="n">
        <v>0</v>
      </c>
      <c r="C2" s="4" t="n">
        <v>1</v>
      </c>
    </row>
    <row r="3" customFormat="false" ht="12.8" hidden="false" customHeight="false" outlineLevel="0" collapsed="false">
      <c r="A3" s="0" t="s">
        <v>226</v>
      </c>
      <c r="B3" s="4" t="n">
        <v>1</v>
      </c>
      <c r="C3" s="4" t="n">
        <v>-1</v>
      </c>
    </row>
    <row r="4" customFormat="false" ht="12.8" hidden="false" customHeight="false" outlineLevel="0" collapsed="false">
      <c r="A4" s="0" t="s">
        <v>37</v>
      </c>
      <c r="B4" s="4" t="n">
        <v>2</v>
      </c>
      <c r="C4" s="4" t="n">
        <v>-2</v>
      </c>
    </row>
    <row r="5" customFormat="false" ht="12.8" hidden="false" customHeight="false" outlineLevel="0" collapsed="false">
      <c r="A5" s="0" t="s">
        <v>82</v>
      </c>
      <c r="B5" s="4" t="n">
        <v>3</v>
      </c>
      <c r="C5" s="4" t="n">
        <v>2</v>
      </c>
    </row>
    <row r="6" customFormat="false" ht="12.8" hidden="false" customHeight="false" outlineLevel="0" collapsed="false">
      <c r="A6" s="0" t="s">
        <v>51</v>
      </c>
      <c r="B6" s="4" t="n">
        <v>4</v>
      </c>
      <c r="C6" s="4" t="n">
        <v>-2.5</v>
      </c>
    </row>
    <row r="7" customFormat="false" ht="12.8" hidden="false" customHeight="false" outlineLevel="0" collapsed="false">
      <c r="A7" s="0" t="s">
        <v>142</v>
      </c>
      <c r="B7" s="4" t="n">
        <v>5</v>
      </c>
      <c r="C7" s="4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1025" min="2" style="0" width="12.14"/>
  </cols>
  <sheetData>
    <row r="1" customFormat="false" ht="12.8" hidden="false" customHeight="false" outlineLevel="0" collapsed="false">
      <c r="A1" s="7" t="s">
        <v>9</v>
      </c>
      <c r="B1" s="7" t="s">
        <v>224</v>
      </c>
    </row>
    <row r="2" customFormat="false" ht="12.8" hidden="false" customHeight="false" outlineLevel="0" collapsed="false">
      <c r="A2" s="0" t="s">
        <v>52</v>
      </c>
      <c r="B2" s="4" t="n">
        <v>0</v>
      </c>
    </row>
    <row r="3" customFormat="false" ht="12.8" hidden="false" customHeight="false" outlineLevel="0" collapsed="false">
      <c r="A3" s="0" t="s">
        <v>227</v>
      </c>
      <c r="B3" s="4" t="n">
        <v>1</v>
      </c>
    </row>
    <row r="4" customFormat="false" ht="12.8" hidden="false" customHeight="false" outlineLevel="0" collapsed="false">
      <c r="A4" s="0" t="s">
        <v>38</v>
      </c>
      <c r="B4" s="4" t="n">
        <v>2</v>
      </c>
    </row>
    <row r="5" customFormat="false" ht="12.8" hidden="false" customHeight="false" outlineLevel="0" collapsed="false">
      <c r="A5" s="0" t="s">
        <v>228</v>
      </c>
      <c r="B5" s="4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2020-11-05T20:44:55Z</dcterms:created>
  <dc:creator/>
  <dc:description/>
  <dc:language>en-US</dc:language>
  <cp:lastModifiedBy/>
  <dcterms:modified xsi:type="dcterms:W3CDTF">2022-01-27T20:30:29Z</dcterms:modified>
  <cp:revision>121</cp:revision>
  <dc:subject/>
  <dc:title/>
</cp:coreProperties>
</file>