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isateur\Documents\GitHub\Keywords\preprocessingData\"/>
    </mc:Choice>
  </mc:AlternateContent>
  <bookViews>
    <workbookView xWindow="0" yWindow="0" windowWidth="23040" windowHeight="8808"/>
  </bookViews>
  <sheets>
    <sheet name="Step03Genetic-results-calculs" sheetId="1" r:id="rId1"/>
  </sheets>
  <calcPr calcId="0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Z2" i="1"/>
  <c r="AA2" i="1"/>
  <c r="AB2" i="1"/>
  <c r="AC2" i="1"/>
  <c r="AD2" i="1"/>
  <c r="AE2" i="1"/>
  <c r="AF2" i="1"/>
  <c r="AG2" i="1"/>
  <c r="AH2" i="1"/>
  <c r="Z3" i="1"/>
  <c r="AA3" i="1"/>
  <c r="AB3" i="1"/>
  <c r="AC3" i="1"/>
  <c r="AD3" i="1"/>
  <c r="AE3" i="1"/>
  <c r="AF3" i="1"/>
  <c r="AG3" i="1"/>
  <c r="AH3" i="1"/>
  <c r="Z4" i="1"/>
  <c r="AA4" i="1"/>
  <c r="AB4" i="1"/>
  <c r="AC4" i="1"/>
  <c r="AD4" i="1"/>
  <c r="AE4" i="1"/>
  <c r="AF4" i="1"/>
  <c r="AG4" i="1"/>
  <c r="AH4" i="1"/>
  <c r="Z5" i="1"/>
  <c r="AA5" i="1"/>
  <c r="AB5" i="1"/>
  <c r="AC5" i="1"/>
  <c r="AD5" i="1"/>
  <c r="AE5" i="1"/>
  <c r="AF5" i="1"/>
  <c r="AG5" i="1"/>
  <c r="AH5" i="1"/>
  <c r="Z6" i="1"/>
  <c r="AA6" i="1"/>
  <c r="AB6" i="1"/>
  <c r="AC6" i="1"/>
  <c r="AD6" i="1"/>
  <c r="AE6" i="1"/>
  <c r="AF6" i="1"/>
  <c r="AG6" i="1"/>
  <c r="AH6" i="1"/>
  <c r="Z7" i="1"/>
  <c r="AA7" i="1"/>
  <c r="AB7" i="1"/>
  <c r="AC7" i="1"/>
  <c r="AD7" i="1"/>
  <c r="AE7" i="1"/>
  <c r="AF7" i="1"/>
  <c r="AG7" i="1"/>
  <c r="AH7" i="1"/>
  <c r="Z8" i="1"/>
  <c r="AA8" i="1"/>
  <c r="AB8" i="1"/>
  <c r="AC8" i="1"/>
  <c r="AD8" i="1"/>
  <c r="AE8" i="1"/>
  <c r="AF8" i="1"/>
  <c r="AG8" i="1"/>
  <c r="AH8" i="1"/>
  <c r="Z9" i="1"/>
  <c r="AA9" i="1"/>
  <c r="AB9" i="1"/>
  <c r="AC9" i="1"/>
  <c r="AD9" i="1"/>
  <c r="AE9" i="1"/>
  <c r="AF9" i="1"/>
  <c r="AG9" i="1"/>
  <c r="AH9" i="1"/>
  <c r="Z10" i="1"/>
  <c r="AA10" i="1"/>
  <c r="AB10" i="1"/>
  <c r="AC10" i="1"/>
  <c r="AD10" i="1"/>
  <c r="AE10" i="1"/>
  <c r="AF10" i="1"/>
  <c r="AG10" i="1"/>
  <c r="AH10" i="1"/>
  <c r="Z11" i="1"/>
  <c r="AA11" i="1"/>
  <c r="AB11" i="1"/>
  <c r="AC11" i="1"/>
  <c r="AD11" i="1"/>
  <c r="AE11" i="1"/>
  <c r="AF11" i="1"/>
  <c r="AG11" i="1"/>
  <c r="AH11" i="1"/>
  <c r="Z12" i="1"/>
  <c r="AA12" i="1"/>
  <c r="AB12" i="1"/>
  <c r="AC12" i="1"/>
  <c r="AD12" i="1"/>
  <c r="AE12" i="1"/>
  <c r="AF12" i="1"/>
  <c r="AG12" i="1"/>
  <c r="AH12" i="1"/>
  <c r="Z13" i="1"/>
  <c r="AA13" i="1"/>
  <c r="AB13" i="1"/>
  <c r="AC13" i="1"/>
  <c r="AD13" i="1"/>
  <c r="AE13" i="1"/>
  <c r="AF13" i="1"/>
  <c r="AG13" i="1"/>
  <c r="AH13" i="1"/>
  <c r="Z14" i="1"/>
  <c r="AA14" i="1"/>
  <c r="AB14" i="1"/>
  <c r="AC14" i="1"/>
  <c r="AD14" i="1"/>
  <c r="AE14" i="1"/>
  <c r="AF14" i="1"/>
  <c r="AG14" i="1"/>
  <c r="AH14" i="1"/>
  <c r="Z15" i="1"/>
  <c r="AA15" i="1"/>
  <c r="AB15" i="1"/>
  <c r="AC15" i="1"/>
  <c r="AD15" i="1"/>
  <c r="AE15" i="1"/>
  <c r="AF15" i="1"/>
  <c r="AG15" i="1"/>
  <c r="AH15" i="1"/>
  <c r="Z16" i="1"/>
  <c r="AA16" i="1"/>
  <c r="AB16" i="1"/>
  <c r="AC16" i="1"/>
  <c r="AD16" i="1"/>
  <c r="AE16" i="1"/>
  <c r="AF16" i="1"/>
  <c r="AG16" i="1"/>
  <c r="AH16" i="1"/>
  <c r="Z17" i="1"/>
  <c r="AA17" i="1"/>
  <c r="AB17" i="1"/>
  <c r="AC17" i="1"/>
  <c r="AD17" i="1"/>
  <c r="AE17" i="1"/>
  <c r="AF17" i="1"/>
  <c r="AG17" i="1"/>
  <c r="AH17" i="1"/>
  <c r="Z18" i="1"/>
  <c r="AA18" i="1"/>
  <c r="AB18" i="1"/>
  <c r="AC18" i="1"/>
  <c r="AD18" i="1"/>
  <c r="AE18" i="1"/>
  <c r="AF18" i="1"/>
  <c r="AG18" i="1"/>
  <c r="AH18" i="1"/>
  <c r="Z19" i="1"/>
  <c r="AA19" i="1"/>
  <c r="AB19" i="1"/>
  <c r="AC19" i="1"/>
  <c r="AD19" i="1"/>
  <c r="AE19" i="1"/>
  <c r="AF19" i="1"/>
  <c r="AG19" i="1"/>
  <c r="AH19" i="1"/>
  <c r="Z20" i="1"/>
  <c r="AA20" i="1"/>
  <c r="AB20" i="1"/>
  <c r="AC20" i="1"/>
  <c r="AD20" i="1"/>
  <c r="AE20" i="1"/>
  <c r="AF20" i="1"/>
  <c r="AG20" i="1"/>
  <c r="AH20" i="1"/>
  <c r="Z21" i="1"/>
  <c r="AA21" i="1"/>
  <c r="AB21" i="1"/>
  <c r="AC21" i="1"/>
  <c r="AD21" i="1"/>
  <c r="AE21" i="1"/>
  <c r="AF21" i="1"/>
  <c r="AG21" i="1"/>
  <c r="AH21" i="1"/>
  <c r="Z22" i="1"/>
  <c r="AA22" i="1"/>
  <c r="AB22" i="1"/>
  <c r="AC22" i="1"/>
  <c r="AD22" i="1"/>
  <c r="AE22" i="1"/>
  <c r="AF22" i="1"/>
  <c r="AG22" i="1"/>
  <c r="AH22" i="1"/>
  <c r="Z23" i="1"/>
  <c r="AA23" i="1"/>
  <c r="AB23" i="1"/>
  <c r="AC23" i="1"/>
  <c r="AD23" i="1"/>
  <c r="AE23" i="1"/>
  <c r="AF23" i="1"/>
  <c r="AG23" i="1"/>
  <c r="AH23" i="1"/>
  <c r="Z24" i="1"/>
  <c r="AA24" i="1"/>
  <c r="AB24" i="1"/>
  <c r="AC24" i="1"/>
  <c r="AD24" i="1"/>
  <c r="AE24" i="1"/>
  <c r="AF24" i="1"/>
  <c r="AG24" i="1"/>
  <c r="AH24" i="1"/>
  <c r="Z25" i="1"/>
  <c r="AA25" i="1"/>
  <c r="AB25" i="1"/>
  <c r="AC25" i="1"/>
  <c r="AD25" i="1"/>
  <c r="AE25" i="1"/>
  <c r="AF25" i="1"/>
  <c r="AG25" i="1"/>
  <c r="AH25" i="1"/>
  <c r="Z26" i="1"/>
  <c r="AA26" i="1"/>
  <c r="AB26" i="1"/>
  <c r="AC26" i="1"/>
  <c r="AD26" i="1"/>
  <c r="AE26" i="1"/>
  <c r="AF26" i="1"/>
  <c r="AG26" i="1"/>
  <c r="AH26" i="1"/>
  <c r="Z27" i="1"/>
  <c r="AA27" i="1"/>
  <c r="AB27" i="1"/>
  <c r="AC27" i="1"/>
  <c r="AD27" i="1"/>
  <c r="AE27" i="1"/>
  <c r="AF27" i="1"/>
  <c r="AG27" i="1"/>
  <c r="AH27" i="1"/>
  <c r="Z28" i="1"/>
  <c r="AA28" i="1"/>
  <c r="AB28" i="1"/>
  <c r="AC28" i="1"/>
  <c r="AD28" i="1"/>
  <c r="AE28" i="1"/>
  <c r="AF28" i="1"/>
  <c r="AG28" i="1"/>
  <c r="AH28" i="1"/>
  <c r="Z29" i="1"/>
  <c r="AA29" i="1"/>
  <c r="AB29" i="1"/>
  <c r="AC29" i="1"/>
  <c r="AD29" i="1"/>
  <c r="AE29" i="1"/>
  <c r="AF29" i="1"/>
  <c r="AG29" i="1"/>
  <c r="AH29" i="1"/>
  <c r="Z30" i="1"/>
  <c r="AA30" i="1"/>
  <c r="AB30" i="1"/>
  <c r="AC30" i="1"/>
  <c r="AD30" i="1"/>
  <c r="AE30" i="1"/>
  <c r="AF30" i="1"/>
  <c r="AG30" i="1"/>
  <c r="AH30" i="1"/>
  <c r="Z31" i="1"/>
  <c r="AA31" i="1"/>
  <c r="AB31" i="1"/>
  <c r="AC31" i="1"/>
  <c r="AD31" i="1"/>
  <c r="AE31" i="1"/>
  <c r="AF31" i="1"/>
  <c r="AG31" i="1"/>
  <c r="AH31" i="1"/>
  <c r="Z32" i="1"/>
  <c r="AA32" i="1"/>
  <c r="AB32" i="1"/>
  <c r="AC32" i="1"/>
  <c r="AD32" i="1"/>
  <c r="AE32" i="1"/>
  <c r="AF32" i="1"/>
  <c r="AG32" i="1"/>
  <c r="AH32" i="1"/>
  <c r="Z33" i="1"/>
  <c r="AA33" i="1"/>
  <c r="AB33" i="1"/>
  <c r="AC33" i="1"/>
  <c r="AD33" i="1"/>
  <c r="AE33" i="1"/>
  <c r="AF33" i="1"/>
  <c r="AG33" i="1"/>
  <c r="AH33" i="1"/>
  <c r="Z34" i="1"/>
  <c r="AA34" i="1"/>
  <c r="AB34" i="1"/>
  <c r="AC34" i="1"/>
  <c r="AD34" i="1"/>
  <c r="AE34" i="1"/>
  <c r="AF34" i="1"/>
  <c r="AG34" i="1"/>
  <c r="AH34" i="1"/>
  <c r="Z35" i="1"/>
  <c r="AA35" i="1"/>
  <c r="AB35" i="1"/>
  <c r="AC35" i="1"/>
  <c r="AD35" i="1"/>
  <c r="AE35" i="1"/>
  <c r="AF35" i="1"/>
  <c r="AG35" i="1"/>
  <c r="AH35" i="1"/>
  <c r="Z36" i="1"/>
  <c r="AA36" i="1"/>
  <c r="AB36" i="1"/>
  <c r="AC36" i="1"/>
  <c r="AD36" i="1"/>
  <c r="AE36" i="1"/>
  <c r="AF36" i="1"/>
  <c r="AG36" i="1"/>
  <c r="AH36" i="1"/>
  <c r="Z37" i="1"/>
  <c r="AA37" i="1"/>
  <c r="AB37" i="1"/>
  <c r="AC37" i="1"/>
  <c r="AD37" i="1"/>
  <c r="AE37" i="1"/>
  <c r="AF37" i="1"/>
  <c r="AG37" i="1"/>
  <c r="AH37" i="1"/>
  <c r="Z38" i="1"/>
  <c r="AA38" i="1"/>
  <c r="AB38" i="1"/>
  <c r="AC38" i="1"/>
  <c r="AD38" i="1"/>
  <c r="AE38" i="1"/>
  <c r="AF38" i="1"/>
  <c r="AG38" i="1"/>
  <c r="AH38" i="1"/>
  <c r="Z39" i="1"/>
  <c r="AA39" i="1"/>
  <c r="AB39" i="1"/>
  <c r="AC39" i="1"/>
  <c r="AD39" i="1"/>
  <c r="AE39" i="1"/>
  <c r="AF39" i="1"/>
  <c r="AG39" i="1"/>
  <c r="AH39" i="1"/>
  <c r="Z40" i="1"/>
  <c r="AA40" i="1"/>
  <c r="AB40" i="1"/>
  <c r="AC40" i="1"/>
  <c r="AD40" i="1"/>
  <c r="AE40" i="1"/>
  <c r="AF40" i="1"/>
  <c r="AG40" i="1"/>
  <c r="AH40" i="1"/>
  <c r="Z41" i="1"/>
  <c r="AA41" i="1"/>
  <c r="AB41" i="1"/>
  <c r="AC41" i="1"/>
  <c r="AD41" i="1"/>
  <c r="AE41" i="1"/>
  <c r="AF41" i="1"/>
  <c r="AG41" i="1"/>
  <c r="AH41" i="1"/>
  <c r="Z42" i="1"/>
  <c r="AA42" i="1"/>
  <c r="AB42" i="1"/>
  <c r="AC42" i="1"/>
  <c r="AD42" i="1"/>
  <c r="AE42" i="1"/>
  <c r="AF42" i="1"/>
  <c r="AG42" i="1"/>
  <c r="AH42" i="1"/>
  <c r="Z43" i="1"/>
  <c r="AA43" i="1"/>
  <c r="AB43" i="1"/>
  <c r="AC43" i="1"/>
  <c r="AD43" i="1"/>
  <c r="AE43" i="1"/>
  <c r="AF43" i="1"/>
  <c r="AG43" i="1"/>
  <c r="AH4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2" i="1"/>
  <c r="W2" i="1"/>
  <c r="W3" i="1"/>
  <c r="W4" i="1"/>
  <c r="W6" i="1"/>
  <c r="W7" i="1"/>
  <c r="W8" i="1"/>
  <c r="W9" i="1"/>
  <c r="W10" i="1"/>
  <c r="W11" i="1"/>
  <c r="W12" i="1"/>
  <c r="W18" i="1"/>
  <c r="W20" i="1"/>
  <c r="W22" i="1"/>
  <c r="W23" i="1"/>
  <c r="W24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2" i="1"/>
</calcChain>
</file>

<file path=xl/sharedStrings.xml><?xml version="1.0" encoding="utf-8"?>
<sst xmlns="http://schemas.openxmlformats.org/spreadsheetml/2006/main" count="64" uniqueCount="63">
  <si>
    <t>nbChr20-nbStep10</t>
  </si>
  <si>
    <t>nbChr20-nbStep10-1</t>
  </si>
  <si>
    <t>nbChr20-nbStep10-2</t>
  </si>
  <si>
    <t>nbChr200-nbStep100</t>
  </si>
  <si>
    <t>nbChr40-nbStep100</t>
  </si>
  <si>
    <t>nbChr40-nbStep100-5</t>
  </si>
  <si>
    <t>nbChr40-nbStep100-6</t>
  </si>
  <si>
    <t>nbChr100-nbStep200</t>
  </si>
  <si>
    <t>nbChr100-nbStep200-8</t>
  </si>
  <si>
    <t>nbChr100-nbStep200-9</t>
  </si>
  <si>
    <t>nbChr100-nbStep200-10</t>
  </si>
  <si>
    <t>nbChr100-nbStep200-11</t>
  </si>
  <si>
    <t>nbChr100-nbStep200-12</t>
  </si>
  <si>
    <t>nbChr100-nbStep200-13</t>
  </si>
  <si>
    <t>nbChr100-nbStep200-14</t>
  </si>
  <si>
    <t>nbChr100-nbStep200-15</t>
  </si>
  <si>
    <t>nbChr100-nbStep200-16</t>
  </si>
  <si>
    <t>nbVoisins1_alpha</t>
  </si>
  <si>
    <t>nbVoisins1_beta</t>
  </si>
  <si>
    <t>nbVoisins1_delta</t>
  </si>
  <si>
    <t>nbVoisins1_epsilon</t>
  </si>
  <si>
    <t>nbVoisins1_gamma</t>
  </si>
  <si>
    <t>nbVoisins1_phi</t>
  </si>
  <si>
    <t>nbVoisins_alpha</t>
  </si>
  <si>
    <t>nbVoisins_beta</t>
  </si>
  <si>
    <t>nbVoisins_delta</t>
  </si>
  <si>
    <t>nbVoisins_epsilon</t>
  </si>
  <si>
    <t>nbVoisins_gamma</t>
  </si>
  <si>
    <t>nbVoisins_phi</t>
  </si>
  <si>
    <t>propSumVoisins1_alpha</t>
  </si>
  <si>
    <t>propSumVoisins1_beta</t>
  </si>
  <si>
    <t>propSumVoisins1_delta</t>
  </si>
  <si>
    <t>propSumVoisins1_epsilon</t>
  </si>
  <si>
    <t>propSumVoisins1_gamma</t>
  </si>
  <si>
    <t>propSumVoisins1_phi</t>
  </si>
  <si>
    <t>propVoisins1_alpha</t>
  </si>
  <si>
    <t>propVoisins1_beta</t>
  </si>
  <si>
    <t>propVoisins1_delta</t>
  </si>
  <si>
    <t>propVoisins1_epsilon</t>
  </si>
  <si>
    <t>propVoisins1_gamma</t>
  </si>
  <si>
    <t>propVoisins1_phi</t>
  </si>
  <si>
    <t>size_alpha</t>
  </si>
  <si>
    <t>size_beta</t>
  </si>
  <si>
    <t>size_delta</t>
  </si>
  <si>
    <t>size_epsilon</t>
  </si>
  <si>
    <t>size_gamma</t>
  </si>
  <si>
    <t>size_phi</t>
  </si>
  <si>
    <t>sumVoisins1_alpha</t>
  </si>
  <si>
    <t>sumVoisins1_beta</t>
  </si>
  <si>
    <t>sumVoisins1_delta</t>
  </si>
  <si>
    <t>sumVoisins1_epsilon</t>
  </si>
  <si>
    <t>sumVoisins1_gamma</t>
  </si>
  <si>
    <t>sumVoisins1_phi</t>
  </si>
  <si>
    <t>sumVoisins_alpha</t>
  </si>
  <si>
    <t>sumVoisins_beta</t>
  </si>
  <si>
    <t>sumVoisins_delta</t>
  </si>
  <si>
    <t>sumVoisins_epsilon</t>
  </si>
  <si>
    <t>sumVoisins_gamma</t>
  </si>
  <si>
    <t>sumVoisins_phi</t>
  </si>
  <si>
    <t>nb Zero Value</t>
  </si>
  <si>
    <t>moyenne</t>
  </si>
  <si>
    <t>variance</t>
  </si>
  <si>
    <t>variance 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</si>
</sst>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abSelected="1" zoomScale="55" zoomScaleNormal="55" workbookViewId="0">
      <selection activeCell="AR19" sqref="AR19"/>
    </sheetView>
  </sheetViews>
  <sheetFormatPr baseColWidth="10" defaultRowHeight="14.4" x14ac:dyDescent="0.3"/>
  <cols>
    <col min="1" max="1" width="22.109375" bestFit="1" customWidth="1"/>
    <col min="2" max="18" width="2.77734375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U1" t="s">
        <v>59</v>
      </c>
      <c r="W1" t="s">
        <v>60</v>
      </c>
      <c r="AJ1" t="s">
        <v>61</v>
      </c>
      <c r="AK1" t="s">
        <v>62</v>
      </c>
      <c r="AL1" t="s">
        <v>62</v>
      </c>
    </row>
    <row r="2" spans="1:38" x14ac:dyDescent="0.3">
      <c r="A2" t="s">
        <v>17</v>
      </c>
      <c r="B2">
        <v>-0.488578234763</v>
      </c>
      <c r="C2">
        <v>0</v>
      </c>
      <c r="D2">
        <v>0</v>
      </c>
      <c r="E2">
        <v>0</v>
      </c>
      <c r="F2">
        <v>-8.5960879446800004E-2</v>
      </c>
      <c r="G2">
        <v>0</v>
      </c>
      <c r="H2">
        <v>0</v>
      </c>
      <c r="I2">
        <v>2.46396346369E-3</v>
      </c>
      <c r="J2">
        <v>9.1669022771000003E-2</v>
      </c>
      <c r="K2">
        <v>0</v>
      </c>
      <c r="L2">
        <v>0</v>
      </c>
      <c r="M2">
        <v>0.76551110644599996</v>
      </c>
      <c r="N2">
        <v>0</v>
      </c>
      <c r="O2">
        <v>0</v>
      </c>
      <c r="P2">
        <v>-0.14231549964699999</v>
      </c>
      <c r="Q2">
        <v>0.78475517641799997</v>
      </c>
      <c r="R2">
        <v>0</v>
      </c>
      <c r="U2" s="2">
        <f>COUNTIF(I2:R2, "=,0")/10</f>
        <v>0.5</v>
      </c>
      <c r="W2" t="str">
        <f>IF(U2&lt;0.3,SUMIF(I2:R2,"&lt;&gt;0")/COUNTIF(I2:R2,"&lt;&gt;0"),"")</f>
        <v/>
      </c>
      <c r="Y2" t="str">
        <f>IF($W2&lt;&gt;"",(I2-$W2)*(I2-$W2),"")</f>
        <v/>
      </c>
      <c r="Z2" t="str">
        <f t="shared" ref="Z2:AH17" si="0">IF($W2&lt;&gt;"",(J2-$W2)*(J2-$W2),"")</f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J2" t="str">
        <f>IF(W2&lt;&gt;"",SQRT(SUM(Y2:AH2)/10),"")</f>
        <v/>
      </c>
      <c r="AK2" s="2" t="str">
        <f>IF(AND(W2&lt;&gt;"",W2=0),AJ2,"")</f>
        <v/>
      </c>
      <c r="AL2" s="2" t="str">
        <f>IF(AND(W2&lt;&gt;"",W2&lt;&gt;0),AJ2/ABS(W2),"")</f>
        <v/>
      </c>
    </row>
    <row r="3" spans="1:38" x14ac:dyDescent="0.3">
      <c r="A3" t="s">
        <v>18</v>
      </c>
      <c r="B3">
        <v>0.161727242814</v>
      </c>
      <c r="C3">
        <v>0</v>
      </c>
      <c r="D3">
        <v>0.28997766418999998</v>
      </c>
      <c r="E3">
        <v>-9.9498256003399996E-2</v>
      </c>
      <c r="F3">
        <v>-0.32165630437800002</v>
      </c>
      <c r="G3">
        <v>0</v>
      </c>
      <c r="H3">
        <v>-0.13789315123199999</v>
      </c>
      <c r="I3">
        <v>0</v>
      </c>
      <c r="J3">
        <v>0</v>
      </c>
      <c r="K3">
        <v>0</v>
      </c>
      <c r="L3">
        <v>0.23550161467700001</v>
      </c>
      <c r="M3">
        <v>-1.4067439879000001E-2</v>
      </c>
      <c r="N3">
        <v>0.74419182321499999</v>
      </c>
      <c r="O3">
        <v>-3.3340407927900002E-2</v>
      </c>
      <c r="P3">
        <v>0</v>
      </c>
      <c r="Q3">
        <v>-0.40637727489300002</v>
      </c>
      <c r="R3">
        <v>-3.6175316980199997E-2</v>
      </c>
      <c r="U3" s="2">
        <f t="shared" ref="U3:U43" si="1">COUNTIF(I3:R3, "=,0")/10</f>
        <v>0.4</v>
      </c>
      <c r="W3" t="str">
        <f t="shared" ref="W3:W43" si="2">IF(U3&lt;0.3,SUMIF(I3:R3,"&lt;&gt;0")/COUNTIF(I3:R3,"&lt;&gt;0"),"")</f>
        <v/>
      </c>
      <c r="Y3" t="str">
        <f t="shared" ref="Y3:Y43" si="3">IF($W3&lt;&gt;"",(I3-$W3)*(I3-$W3),"")</f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J3" t="str">
        <f t="shared" ref="AJ3:AJ43" si="4">IF(W3&lt;&gt;"",SQRT(SUM(Y3:AH3)/10),"")</f>
        <v/>
      </c>
      <c r="AK3" s="2" t="str">
        <f t="shared" ref="AK3:AK43" si="5">IF(AND(W3&lt;&gt;"",W3=0),AJ3,"")</f>
        <v/>
      </c>
      <c r="AL3" s="2" t="str">
        <f t="shared" ref="AL3:AL43" si="6">IF(AND(W3&lt;&gt;"",W3&lt;&gt;0),AJ3/ABS(W3),"")</f>
        <v/>
      </c>
    </row>
    <row r="4" spans="1:38" x14ac:dyDescent="0.3">
      <c r="A4" t="s">
        <v>19</v>
      </c>
      <c r="B4">
        <v>0</v>
      </c>
      <c r="C4">
        <v>0</v>
      </c>
      <c r="D4">
        <v>0</v>
      </c>
      <c r="E4">
        <v>0.10769134685499999</v>
      </c>
      <c r="F4">
        <v>0</v>
      </c>
      <c r="G4">
        <v>0</v>
      </c>
      <c r="H4">
        <v>0</v>
      </c>
      <c r="I4">
        <v>0</v>
      </c>
      <c r="J4">
        <v>0.458353174724</v>
      </c>
      <c r="K4">
        <v>-4.2331784338799999E-2</v>
      </c>
      <c r="L4">
        <v>-0.13234326917100001</v>
      </c>
      <c r="M4">
        <v>-1.9090230161300001E-2</v>
      </c>
      <c r="N4">
        <v>0.62327907930299997</v>
      </c>
      <c r="O4">
        <v>0.23153018980599999</v>
      </c>
      <c r="P4">
        <v>0</v>
      </c>
      <c r="Q4">
        <v>-1.7188213173000001E-2</v>
      </c>
      <c r="R4">
        <v>-5.0471719834399999E-2</v>
      </c>
      <c r="U4" s="2">
        <f t="shared" si="1"/>
        <v>0.2</v>
      </c>
      <c r="W4">
        <f t="shared" si="2"/>
        <v>0.1314671533943125</v>
      </c>
      <c r="Y4">
        <f t="shared" si="3"/>
        <v>1.7283612421603693E-2</v>
      </c>
      <c r="Z4">
        <f t="shared" si="0"/>
        <v>0.10685447094075289</v>
      </c>
      <c r="AA4">
        <f t="shared" si="0"/>
        <v>3.0206070757158317E-2</v>
      </c>
      <c r="AB4">
        <f t="shared" si="0"/>
        <v>6.9595939054088743E-2</v>
      </c>
      <c r="AC4">
        <f t="shared" si="0"/>
        <v>2.2667525743111813E-2</v>
      </c>
      <c r="AD4">
        <f t="shared" si="0"/>
        <v>0.24187897046601231</v>
      </c>
      <c r="AE4">
        <f t="shared" si="0"/>
        <v>1.0012611255926696E-2</v>
      </c>
      <c r="AF4">
        <f t="shared" si="0"/>
        <v>1.7283612421603693E-2</v>
      </c>
      <c r="AG4">
        <f t="shared" si="0"/>
        <v>2.2098418009262055E-2</v>
      </c>
      <c r="AH4">
        <f t="shared" si="0"/>
        <v>3.3101753591733514E-2</v>
      </c>
      <c r="AJ4">
        <f t="shared" si="4"/>
        <v>0.23895250253162315</v>
      </c>
      <c r="AK4" s="2" t="str">
        <f t="shared" si="5"/>
        <v/>
      </c>
      <c r="AL4" s="2">
        <f t="shared" si="6"/>
        <v>1.8175833001793789</v>
      </c>
    </row>
    <row r="5" spans="1:38" x14ac:dyDescent="0.3">
      <c r="A5" t="s">
        <v>20</v>
      </c>
      <c r="B5">
        <v>-0.44052069155000001</v>
      </c>
      <c r="C5">
        <v>0</v>
      </c>
      <c r="D5">
        <v>-0.58437800070299994</v>
      </c>
      <c r="E5">
        <v>0</v>
      </c>
      <c r="F5">
        <v>0</v>
      </c>
      <c r="G5">
        <v>0</v>
      </c>
      <c r="H5">
        <v>0</v>
      </c>
      <c r="I5">
        <v>1.8907897405299998E-2</v>
      </c>
      <c r="J5">
        <v>0</v>
      </c>
      <c r="K5">
        <v>0.99558207882299998</v>
      </c>
      <c r="L5">
        <v>-9.5232085597699995E-3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U5" s="2">
        <f t="shared" si="1"/>
        <v>0.7</v>
      </c>
      <c r="W5">
        <v>0</v>
      </c>
      <c r="Y5">
        <f t="shared" si="3"/>
        <v>3.5750858428935039E-4</v>
      </c>
      <c r="Z5">
        <f t="shared" si="0"/>
        <v>0</v>
      </c>
      <c r="AA5">
        <f t="shared" si="0"/>
        <v>0.99118367567352617</v>
      </c>
      <c r="AB5">
        <f t="shared" si="0"/>
        <v>9.069150127287659E-5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J5">
        <f t="shared" si="4"/>
        <v>0.31490186975613343</v>
      </c>
      <c r="AK5" s="2">
        <f t="shared" si="5"/>
        <v>0.31490186975613343</v>
      </c>
      <c r="AL5" s="2" t="str">
        <f t="shared" si="6"/>
        <v/>
      </c>
    </row>
    <row r="6" spans="1:38" x14ac:dyDescent="0.3">
      <c r="A6" t="s">
        <v>21</v>
      </c>
      <c r="B6">
        <v>0</v>
      </c>
      <c r="C6">
        <v>0</v>
      </c>
      <c r="D6">
        <v>-0.30937013973700001</v>
      </c>
      <c r="E6">
        <v>0</v>
      </c>
      <c r="F6">
        <v>6.9642128048800003E-2</v>
      </c>
      <c r="G6">
        <v>0</v>
      </c>
      <c r="H6">
        <v>0</v>
      </c>
      <c r="I6">
        <v>0.39212614242900001</v>
      </c>
      <c r="J6">
        <v>0.50993631588699995</v>
      </c>
      <c r="K6">
        <v>0</v>
      </c>
      <c r="L6">
        <v>0.200031168511</v>
      </c>
      <c r="M6">
        <v>0</v>
      </c>
      <c r="N6">
        <v>0.25422870539100001</v>
      </c>
      <c r="O6">
        <v>0</v>
      </c>
      <c r="P6">
        <v>0</v>
      </c>
      <c r="Q6">
        <v>0.39351297783099998</v>
      </c>
      <c r="R6">
        <v>1.6832751801400001E-3</v>
      </c>
      <c r="U6" s="2">
        <f t="shared" si="1"/>
        <v>0.4</v>
      </c>
      <c r="W6" t="str">
        <f t="shared" si="2"/>
        <v/>
      </c>
      <c r="Y6" t="str">
        <f t="shared" si="3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J6" t="str">
        <f t="shared" si="4"/>
        <v/>
      </c>
      <c r="AK6" s="2" t="str">
        <f t="shared" si="5"/>
        <v/>
      </c>
      <c r="AL6" s="2" t="str">
        <f t="shared" si="6"/>
        <v/>
      </c>
    </row>
    <row r="7" spans="1:38" x14ac:dyDescent="0.3">
      <c r="A7" t="s">
        <v>22</v>
      </c>
      <c r="B7">
        <v>-0.32730463369599999</v>
      </c>
      <c r="C7">
        <v>0</v>
      </c>
      <c r="D7">
        <v>0</v>
      </c>
      <c r="E7">
        <v>-0.48697738908999999</v>
      </c>
      <c r="F7">
        <v>0</v>
      </c>
      <c r="G7">
        <v>0</v>
      </c>
      <c r="H7">
        <v>0</v>
      </c>
      <c r="I7">
        <v>-0.27402918339400001</v>
      </c>
      <c r="J7">
        <v>-0.22205134836400001</v>
      </c>
      <c r="K7">
        <v>0</v>
      </c>
      <c r="L7">
        <v>3.7954314624400001E-3</v>
      </c>
      <c r="M7">
        <v>-0.110635098815</v>
      </c>
      <c r="N7">
        <v>0</v>
      </c>
      <c r="O7">
        <v>-5.8439501497100001E-3</v>
      </c>
      <c r="P7">
        <v>0</v>
      </c>
      <c r="Q7">
        <v>-0.23967334189100001</v>
      </c>
      <c r="R7">
        <v>-0.357511208149</v>
      </c>
      <c r="U7" s="2">
        <f t="shared" si="1"/>
        <v>0.3</v>
      </c>
      <c r="W7" t="str">
        <f t="shared" si="2"/>
        <v/>
      </c>
      <c r="Y7" t="str">
        <f t="shared" si="3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J7" t="str">
        <f t="shared" si="4"/>
        <v/>
      </c>
      <c r="AK7" s="2" t="str">
        <f t="shared" si="5"/>
        <v/>
      </c>
      <c r="AL7" s="2" t="str">
        <f t="shared" si="6"/>
        <v/>
      </c>
    </row>
    <row r="8" spans="1:38" x14ac:dyDescent="0.3">
      <c r="A8" t="s">
        <v>23</v>
      </c>
      <c r="B8">
        <v>0</v>
      </c>
      <c r="C8">
        <v>0.29002930741499999</v>
      </c>
      <c r="D8">
        <v>0</v>
      </c>
      <c r="E8">
        <v>0</v>
      </c>
      <c r="F8">
        <v>0</v>
      </c>
      <c r="G8">
        <v>0.25910753813499998</v>
      </c>
      <c r="H8">
        <v>-0.17711732802499999</v>
      </c>
      <c r="I8" s="1">
        <v>8.88168980089E-5</v>
      </c>
      <c r="J8">
        <v>0</v>
      </c>
      <c r="K8">
        <v>-4.4854489939599998E-3</v>
      </c>
      <c r="L8">
        <v>0.35867275901899998</v>
      </c>
      <c r="M8">
        <v>0</v>
      </c>
      <c r="N8">
        <v>0</v>
      </c>
      <c r="O8">
        <v>1.7429458119199999E-2</v>
      </c>
      <c r="P8">
        <v>-8.4337312570699999E-2</v>
      </c>
      <c r="Q8">
        <v>-3.2671317436900001E-2</v>
      </c>
      <c r="R8">
        <v>0.18056362030299999</v>
      </c>
      <c r="U8" s="2">
        <f t="shared" si="1"/>
        <v>0.3</v>
      </c>
      <c r="W8" t="str">
        <f t="shared" si="2"/>
        <v/>
      </c>
      <c r="Y8" t="str">
        <f t="shared" si="3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J8" t="str">
        <f t="shared" si="4"/>
        <v/>
      </c>
      <c r="AK8" s="2" t="str">
        <f t="shared" si="5"/>
        <v/>
      </c>
      <c r="AL8" s="2" t="str">
        <f t="shared" si="6"/>
        <v/>
      </c>
    </row>
    <row r="9" spans="1:38" x14ac:dyDescent="0.3">
      <c r="A9" t="s">
        <v>24</v>
      </c>
      <c r="B9">
        <v>0</v>
      </c>
      <c r="C9">
        <v>0.70348651983099997</v>
      </c>
      <c r="D9">
        <v>0</v>
      </c>
      <c r="E9">
        <v>0</v>
      </c>
      <c r="F9">
        <v>0</v>
      </c>
      <c r="G9">
        <v>0</v>
      </c>
      <c r="H9">
        <v>0</v>
      </c>
      <c r="I9">
        <v>-2.53426665513E-3</v>
      </c>
      <c r="J9">
        <v>0</v>
      </c>
      <c r="K9">
        <v>-0.105071208865</v>
      </c>
      <c r="L9">
        <v>-0.35262313259700001</v>
      </c>
      <c r="M9">
        <v>0</v>
      </c>
      <c r="N9">
        <v>1.01053982165E-2</v>
      </c>
      <c r="O9">
        <v>-0.161214944917</v>
      </c>
      <c r="P9">
        <v>1.4809531027900001E-2</v>
      </c>
      <c r="Q9">
        <v>0</v>
      </c>
      <c r="R9">
        <v>0</v>
      </c>
      <c r="U9" s="2">
        <f t="shared" si="1"/>
        <v>0.4</v>
      </c>
      <c r="W9" t="str">
        <f t="shared" si="2"/>
        <v/>
      </c>
      <c r="Y9" t="str">
        <f t="shared" si="3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J9" t="str">
        <f t="shared" si="4"/>
        <v/>
      </c>
      <c r="AK9" s="2" t="str">
        <f t="shared" si="5"/>
        <v/>
      </c>
      <c r="AL9" s="2" t="str">
        <f t="shared" si="6"/>
        <v/>
      </c>
    </row>
    <row r="10" spans="1:38" x14ac:dyDescent="0.3">
      <c r="A10" t="s">
        <v>25</v>
      </c>
      <c r="B10">
        <v>0</v>
      </c>
      <c r="C10">
        <v>0.95770068527700003</v>
      </c>
      <c r="D10">
        <v>0</v>
      </c>
      <c r="E10">
        <v>0.24769149902400001</v>
      </c>
      <c r="F10">
        <v>0.102406838889</v>
      </c>
      <c r="G10">
        <v>0</v>
      </c>
      <c r="H10">
        <v>0.44125206342700002</v>
      </c>
      <c r="I10">
        <v>1.04969239542E-2</v>
      </c>
      <c r="J10">
        <v>0</v>
      </c>
      <c r="K10">
        <v>0.14967870475100001</v>
      </c>
      <c r="L10">
        <v>3.7035721315399998E-2</v>
      </c>
      <c r="M10">
        <v>1.7388758073900001E-3</v>
      </c>
      <c r="N10">
        <v>0</v>
      </c>
      <c r="O10">
        <v>0</v>
      </c>
      <c r="P10">
        <v>-1.55213775408E-2</v>
      </c>
      <c r="Q10">
        <v>-0.37518610687300002</v>
      </c>
      <c r="R10">
        <v>0.197187050153</v>
      </c>
      <c r="U10" s="2">
        <f t="shared" si="1"/>
        <v>0.3</v>
      </c>
      <c r="W10" t="str">
        <f t="shared" si="2"/>
        <v/>
      </c>
      <c r="Y10" t="str">
        <f t="shared" si="3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J10" t="str">
        <f t="shared" si="4"/>
        <v/>
      </c>
      <c r="AK10" s="2" t="str">
        <f t="shared" si="5"/>
        <v/>
      </c>
      <c r="AL10" s="2" t="str">
        <f t="shared" si="6"/>
        <v/>
      </c>
    </row>
    <row r="11" spans="1:38" x14ac:dyDescent="0.3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-9.8699269306899998E-2</v>
      </c>
      <c r="J11">
        <v>0.11325236243800001</v>
      </c>
      <c r="K11">
        <v>0</v>
      </c>
      <c r="L11">
        <v>0.120946931055</v>
      </c>
      <c r="M11">
        <v>1.7456886224899999E-2</v>
      </c>
      <c r="N11">
        <v>0</v>
      </c>
      <c r="O11">
        <v>3.7983959328900002E-2</v>
      </c>
      <c r="P11">
        <v>0</v>
      </c>
      <c r="Q11">
        <v>0</v>
      </c>
      <c r="R11">
        <v>0</v>
      </c>
      <c r="U11" s="2">
        <f t="shared" si="1"/>
        <v>0.5</v>
      </c>
      <c r="W11" t="str">
        <f t="shared" si="2"/>
        <v/>
      </c>
      <c r="Y11" t="str">
        <f t="shared" si="3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J11" t="str">
        <f t="shared" si="4"/>
        <v/>
      </c>
      <c r="AK11" s="2" t="str">
        <f t="shared" si="5"/>
        <v/>
      </c>
      <c r="AL11" s="2" t="str">
        <f t="shared" si="6"/>
        <v/>
      </c>
    </row>
    <row r="12" spans="1:38" x14ac:dyDescent="0.3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0.61927707561199996</v>
      </c>
      <c r="H12">
        <v>0</v>
      </c>
      <c r="I12">
        <v>0</v>
      </c>
      <c r="J12">
        <v>0.96659514443399996</v>
      </c>
      <c r="K12">
        <v>0.78556103161299995</v>
      </c>
      <c r="L12">
        <v>1.9783123540399999E-2</v>
      </c>
      <c r="M12">
        <v>0.17272562766499999</v>
      </c>
      <c r="N12">
        <v>0.65608329442699997</v>
      </c>
      <c r="O12">
        <v>0.25592845428700001</v>
      </c>
      <c r="P12">
        <v>0.69399580858800003</v>
      </c>
      <c r="Q12">
        <v>0.76460143053499996</v>
      </c>
      <c r="R12">
        <v>0</v>
      </c>
      <c r="U12" s="2">
        <f t="shared" si="1"/>
        <v>0.2</v>
      </c>
      <c r="W12">
        <f t="shared" si="2"/>
        <v>0.53940923938617491</v>
      </c>
      <c r="Y12">
        <f t="shared" si="3"/>
        <v>0.29096232753517176</v>
      </c>
      <c r="Z12">
        <f t="shared" si="0"/>
        <v>0.18248779747152941</v>
      </c>
      <c r="AA12">
        <f t="shared" si="0"/>
        <v>6.0590704816478047E-2</v>
      </c>
      <c r="AB12">
        <f t="shared" si="0"/>
        <v>0.27001130026896669</v>
      </c>
      <c r="AC12">
        <f t="shared" si="0"/>
        <v>0.13445687110488536</v>
      </c>
      <c r="AD12">
        <f t="shared" si="0"/>
        <v>1.3612835119669476E-2</v>
      </c>
      <c r="AE12">
        <f t="shared" si="0"/>
        <v>8.0361355520444586E-2</v>
      </c>
      <c r="AF12">
        <f t="shared" si="0"/>
        <v>2.3897007377590665E-2</v>
      </c>
      <c r="AG12">
        <f t="shared" si="0"/>
        <v>5.0711522954408957E-2</v>
      </c>
      <c r="AH12">
        <f t="shared" si="0"/>
        <v>0.29096232753517176</v>
      </c>
      <c r="AJ12">
        <f t="shared" si="4"/>
        <v>0.3739056097070913</v>
      </c>
      <c r="AK12" s="2" t="str">
        <f t="shared" si="5"/>
        <v/>
      </c>
      <c r="AL12" s="2">
        <f t="shared" si="6"/>
        <v>0.69317613122938015</v>
      </c>
    </row>
    <row r="13" spans="1:38" x14ac:dyDescent="0.3">
      <c r="A13" t="s">
        <v>28</v>
      </c>
      <c r="B13">
        <v>0.40118922783299998</v>
      </c>
      <c r="C13">
        <v>-9.4648831057300001E-2</v>
      </c>
      <c r="D13">
        <v>0</v>
      </c>
      <c r="E13">
        <v>0.23361657009600001</v>
      </c>
      <c r="F13">
        <v>0</v>
      </c>
      <c r="G13">
        <v>-4.2667025684300003E-2</v>
      </c>
      <c r="H13">
        <v>0</v>
      </c>
      <c r="I13">
        <v>0.622027012677</v>
      </c>
      <c r="J13">
        <v>0</v>
      </c>
      <c r="K13">
        <v>0</v>
      </c>
      <c r="L13">
        <v>0</v>
      </c>
      <c r="M13">
        <v>-0.74021959075199995</v>
      </c>
      <c r="N13">
        <v>0</v>
      </c>
      <c r="O13">
        <v>0</v>
      </c>
      <c r="P13">
        <v>0</v>
      </c>
      <c r="Q13">
        <v>-0.23342536925400001</v>
      </c>
      <c r="R13">
        <v>0</v>
      </c>
      <c r="U13" s="2">
        <f t="shared" si="1"/>
        <v>0.7</v>
      </c>
      <c r="W13">
        <v>0</v>
      </c>
      <c r="Y13">
        <f t="shared" si="3"/>
        <v>0.38691760449987272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0.54792504253305829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5.4487403011366252E-2</v>
      </c>
      <c r="AH13">
        <f t="shared" si="0"/>
        <v>0</v>
      </c>
      <c r="AJ13">
        <f t="shared" si="4"/>
        <v>0.31453617439720621</v>
      </c>
      <c r="AK13" s="2">
        <f t="shared" si="5"/>
        <v>0.31453617439720621</v>
      </c>
      <c r="AL13" s="2" t="str">
        <f t="shared" si="6"/>
        <v/>
      </c>
    </row>
    <row r="14" spans="1:38" x14ac:dyDescent="0.3">
      <c r="A14" t="s">
        <v>29</v>
      </c>
      <c r="B14">
        <v>-3.0735512984099999E-2</v>
      </c>
      <c r="C14">
        <v>0</v>
      </c>
      <c r="D14">
        <v>0.40842580728099998</v>
      </c>
      <c r="E14">
        <v>6.3785732643600004E-2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0.251105945291</v>
      </c>
      <c r="M14">
        <v>-0.13166476562599999</v>
      </c>
      <c r="N14">
        <v>0</v>
      </c>
      <c r="O14">
        <v>0</v>
      </c>
      <c r="P14">
        <v>0</v>
      </c>
      <c r="Q14">
        <v>0</v>
      </c>
      <c r="R14">
        <v>-5.6527346758600003E-3</v>
      </c>
      <c r="U14" s="2">
        <f t="shared" si="1"/>
        <v>0.7</v>
      </c>
      <c r="W14">
        <v>0</v>
      </c>
      <c r="Y14">
        <f t="shared" si="3"/>
        <v>0</v>
      </c>
      <c r="Z14">
        <f t="shared" si="0"/>
        <v>0</v>
      </c>
      <c r="AA14">
        <f t="shared" si="0"/>
        <v>0</v>
      </c>
      <c r="AB14">
        <f t="shared" si="0"/>
        <v>6.3054195760486681E-2</v>
      </c>
      <c r="AC14">
        <f t="shared" si="0"/>
        <v>1.7335610507349507E-2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3.195340931567006E-5</v>
      </c>
      <c r="AJ14">
        <f t="shared" si="4"/>
        <v>8.9678179997785337E-2</v>
      </c>
      <c r="AK14" s="2">
        <f t="shared" si="5"/>
        <v>8.9678179997785337E-2</v>
      </c>
      <c r="AL14" s="2" t="str">
        <f t="shared" si="6"/>
        <v/>
      </c>
    </row>
    <row r="15" spans="1:38" x14ac:dyDescent="0.3">
      <c r="A15" t="s">
        <v>30</v>
      </c>
      <c r="B15">
        <v>-9.1072332377499995E-2</v>
      </c>
      <c r="C15">
        <v>0</v>
      </c>
      <c r="D15">
        <v>0</v>
      </c>
      <c r="E15">
        <v>0</v>
      </c>
      <c r="F15">
        <v>0.15386799269099999</v>
      </c>
      <c r="G15">
        <v>0</v>
      </c>
      <c r="H15">
        <v>0</v>
      </c>
      <c r="I15">
        <v>4.6290546567100001E-2</v>
      </c>
      <c r="J15">
        <v>0</v>
      </c>
      <c r="K15">
        <v>0.27873055820999998</v>
      </c>
      <c r="L15">
        <v>0</v>
      </c>
      <c r="M15">
        <v>9.45901238974E-2</v>
      </c>
      <c r="N15">
        <v>0</v>
      </c>
      <c r="O15">
        <v>0</v>
      </c>
      <c r="P15">
        <v>0</v>
      </c>
      <c r="Q15">
        <v>-0.18638283353900001</v>
      </c>
      <c r="R15">
        <v>0</v>
      </c>
      <c r="U15" s="2">
        <f t="shared" si="1"/>
        <v>0.6</v>
      </c>
      <c r="W15">
        <v>0</v>
      </c>
      <c r="Y15">
        <f t="shared" si="3"/>
        <v>2.1428147014808537E-3</v>
      </c>
      <c r="Z15">
        <f t="shared" si="0"/>
        <v>0</v>
      </c>
      <c r="AA15">
        <f t="shared" si="0"/>
        <v>7.7690724080058185E-2</v>
      </c>
      <c r="AB15">
        <f t="shared" si="0"/>
        <v>0</v>
      </c>
      <c r="AC15">
        <f t="shared" si="0"/>
        <v>8.9472915389254819E-3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3.4738560638026585E-2</v>
      </c>
      <c r="AH15">
        <f t="shared" si="0"/>
        <v>0</v>
      </c>
      <c r="AJ15">
        <f t="shared" si="4"/>
        <v>0.11113927791671632</v>
      </c>
      <c r="AK15" s="2">
        <f t="shared" si="5"/>
        <v>0.11113927791671632</v>
      </c>
      <c r="AL15" s="2" t="str">
        <f t="shared" si="6"/>
        <v/>
      </c>
    </row>
    <row r="16" spans="1:38" x14ac:dyDescent="0.3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-0.51334229006700005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-4.9279481965899999E-2</v>
      </c>
      <c r="O16">
        <v>0.29907465126900001</v>
      </c>
      <c r="P16">
        <v>0.37878430090699999</v>
      </c>
      <c r="Q16">
        <v>0</v>
      </c>
      <c r="R16">
        <v>0</v>
      </c>
      <c r="U16" s="2">
        <f t="shared" si="1"/>
        <v>0.7</v>
      </c>
      <c r="W16">
        <v>0</v>
      </c>
      <c r="Y16">
        <f t="shared" si="3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2.4284673428274632E-3</v>
      </c>
      <c r="AE16">
        <f t="shared" si="0"/>
        <v>8.9445647031673972E-2</v>
      </c>
      <c r="AF16">
        <f t="shared" si="0"/>
        <v>0.14347754661360471</v>
      </c>
      <c r="AG16">
        <f t="shared" si="0"/>
        <v>0</v>
      </c>
      <c r="AH16">
        <f t="shared" si="0"/>
        <v>0</v>
      </c>
      <c r="AJ16">
        <f t="shared" si="4"/>
        <v>0.15341175345719316</v>
      </c>
      <c r="AK16" s="2">
        <f t="shared" si="5"/>
        <v>0.15341175345719316</v>
      </c>
      <c r="AL16" s="2" t="str">
        <f t="shared" si="6"/>
        <v/>
      </c>
    </row>
    <row r="17" spans="1:38" x14ac:dyDescent="0.3">
      <c r="A17" t="s">
        <v>32</v>
      </c>
      <c r="B17">
        <v>0</v>
      </c>
      <c r="C17">
        <v>0</v>
      </c>
      <c r="D17">
        <v>0</v>
      </c>
      <c r="E17">
        <v>-0.42670116903700001</v>
      </c>
      <c r="F17">
        <v>1.80431008638E-2</v>
      </c>
      <c r="G17">
        <v>0</v>
      </c>
      <c r="H17">
        <v>0</v>
      </c>
      <c r="I17">
        <v>0</v>
      </c>
      <c r="J17">
        <v>-2.4953820338000001E-2</v>
      </c>
      <c r="K17">
        <v>0.47880504314400002</v>
      </c>
      <c r="L17">
        <v>-5.5651307602600002E-2</v>
      </c>
      <c r="M17">
        <v>0</v>
      </c>
      <c r="N17">
        <v>9.44726210717E-2</v>
      </c>
      <c r="O17">
        <v>0</v>
      </c>
      <c r="P17">
        <v>0</v>
      </c>
      <c r="Q17">
        <v>0</v>
      </c>
      <c r="R17">
        <v>0</v>
      </c>
      <c r="U17" s="2">
        <f t="shared" si="1"/>
        <v>0.6</v>
      </c>
      <c r="W17">
        <v>0</v>
      </c>
      <c r="Y17">
        <f t="shared" si="3"/>
        <v>0</v>
      </c>
      <c r="Z17">
        <f t="shared" si="0"/>
        <v>6.2269314946118248E-4</v>
      </c>
      <c r="AA17">
        <f t="shared" si="0"/>
        <v>0.22925426934012771</v>
      </c>
      <c r="AB17">
        <f t="shared" si="0"/>
        <v>3.0970680378792047E-3</v>
      </c>
      <c r="AC17">
        <f t="shared" si="0"/>
        <v>0</v>
      </c>
      <c r="AD17">
        <f t="shared" si="0"/>
        <v>8.925076132157015E-3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J17">
        <f t="shared" si="4"/>
        <v>0.15553106013257451</v>
      </c>
      <c r="AK17" s="2">
        <f t="shared" si="5"/>
        <v>0.15553106013257451</v>
      </c>
      <c r="AL17" s="2" t="str">
        <f t="shared" si="6"/>
        <v/>
      </c>
    </row>
    <row r="18" spans="1:38" x14ac:dyDescent="0.3">
      <c r="A18" t="s">
        <v>33</v>
      </c>
      <c r="B18">
        <v>0</v>
      </c>
      <c r="C18">
        <v>0</v>
      </c>
      <c r="D18">
        <v>0.231749290637</v>
      </c>
      <c r="E18">
        <v>0</v>
      </c>
      <c r="F18">
        <v>-0.183263215663</v>
      </c>
      <c r="G18">
        <v>0</v>
      </c>
      <c r="H18">
        <v>0</v>
      </c>
      <c r="I18">
        <v>-0.16451452109199999</v>
      </c>
      <c r="J18">
        <v>-0.72304749622599995</v>
      </c>
      <c r="K18">
        <v>0</v>
      </c>
      <c r="L18">
        <v>-0.72899657805200002</v>
      </c>
      <c r="M18">
        <v>-0.78601198845599995</v>
      </c>
      <c r="N18">
        <v>0</v>
      </c>
      <c r="O18">
        <v>-0.49562528950000001</v>
      </c>
      <c r="P18">
        <v>-0.75882436957800004</v>
      </c>
      <c r="Q18">
        <v>-0.32262117310400001</v>
      </c>
      <c r="R18">
        <v>-9.86588668168E-2</v>
      </c>
      <c r="U18" s="2">
        <f t="shared" si="1"/>
        <v>0.2</v>
      </c>
      <c r="W18">
        <f t="shared" si="2"/>
        <v>-0.50978753535309995</v>
      </c>
      <c r="Y18">
        <f t="shared" si="3"/>
        <v>0.11921345437694573</v>
      </c>
      <c r="Z18">
        <f t="shared" ref="Z18:Z43" si="7">IF($W18&lt;&gt;"",(J18-$W18)*(J18-$W18),"")</f>
        <v>4.5479810911510841E-2</v>
      </c>
      <c r="AA18">
        <f t="shared" ref="AA18:AA43" si="8">IF($W18&lt;&gt;"",(K18-$W18)*(K18-$W18),"")</f>
        <v>0.25988333120138812</v>
      </c>
      <c r="AB18">
        <f t="shared" ref="AB18:AB43" si="9">IF($W18&lt;&gt;"",(L18-$W18)*(L18-$W18),"")</f>
        <v>4.8052604400968195E-2</v>
      </c>
      <c r="AC18">
        <f t="shared" ref="AC18:AC43" si="10">IF($W18&lt;&gt;"",(M18-$W18)*(M18-$W18),"")</f>
        <v>7.62999484919962E-2</v>
      </c>
      <c r="AD18">
        <f t="shared" ref="AD18:AD43" si="11">IF($W18&lt;&gt;"",(N18-$W18)*(N18-$W18),"")</f>
        <v>0.25988333120138812</v>
      </c>
      <c r="AE18">
        <f t="shared" ref="AE18:AE43" si="12">IF($W18&lt;&gt;"",(O18-$W18)*(O18-$W18),"")</f>
        <v>2.0056920760364651E-4</v>
      </c>
      <c r="AF18">
        <f t="shared" ref="AF18:AF43" si="13">IF($W18&lt;&gt;"",(P18-$W18)*(P18-$W18),"")</f>
        <v>6.2019344800760365E-2</v>
      </c>
      <c r="AG18">
        <f t="shared" ref="AG18:AG43" si="14">IF($W18&lt;&gt;"",(Q18-$W18)*(Q18-$W18),"")</f>
        <v>3.5031247157561306E-2</v>
      </c>
      <c r="AH18">
        <f t="shared" ref="AH18:AH43" si="15">IF($W18&lt;&gt;"",(R18-$W18)*(R18-$W18),"")</f>
        <v>0.16902678209243077</v>
      </c>
      <c r="AJ18">
        <f t="shared" si="4"/>
        <v>0.3278857154318488</v>
      </c>
      <c r="AK18" s="2" t="str">
        <f t="shared" si="5"/>
        <v/>
      </c>
      <c r="AL18" s="2">
        <f t="shared" si="6"/>
        <v>0.64318111505951514</v>
      </c>
    </row>
    <row r="19" spans="1:38" x14ac:dyDescent="0.3">
      <c r="A19" t="s">
        <v>34</v>
      </c>
      <c r="B19">
        <v>0.12952190792900001</v>
      </c>
      <c r="C19">
        <v>0</v>
      </c>
      <c r="D19">
        <v>0.76948294418800001</v>
      </c>
      <c r="E19">
        <v>0.56596747706499995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-8.8193175557699996E-2</v>
      </c>
      <c r="R19">
        <v>0</v>
      </c>
      <c r="U19" s="2">
        <f t="shared" si="1"/>
        <v>0.9</v>
      </c>
      <c r="W19">
        <v>0</v>
      </c>
      <c r="Y19">
        <f t="shared" si="3"/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f t="shared" si="10"/>
        <v>0</v>
      </c>
      <c r="AD19">
        <f t="shared" si="11"/>
        <v>0</v>
      </c>
      <c r="AE19">
        <f t="shared" si="12"/>
        <v>0</v>
      </c>
      <c r="AF19">
        <f t="shared" si="13"/>
        <v>0</v>
      </c>
      <c r="AG19">
        <f t="shared" si="14"/>
        <v>7.7780362149512923E-3</v>
      </c>
      <c r="AH19">
        <f t="shared" si="15"/>
        <v>0</v>
      </c>
      <c r="AJ19">
        <f t="shared" si="4"/>
        <v>2.7889130884542264E-2</v>
      </c>
      <c r="AK19" s="2">
        <f t="shared" si="5"/>
        <v>2.7889130884542264E-2</v>
      </c>
      <c r="AL19" s="2" t="str">
        <f t="shared" si="6"/>
        <v/>
      </c>
    </row>
    <row r="20" spans="1:38" x14ac:dyDescent="0.3">
      <c r="A20" t="s">
        <v>35</v>
      </c>
      <c r="B20">
        <v>0</v>
      </c>
      <c r="C20">
        <v>0</v>
      </c>
      <c r="D20">
        <v>-0.40485649018499997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9.0218400646899996E-2</v>
      </c>
      <c r="K20">
        <v>0</v>
      </c>
      <c r="L20">
        <v>2.34784558232E-2</v>
      </c>
      <c r="M20">
        <v>2.7521552600800001E-3</v>
      </c>
      <c r="N20">
        <v>-5.6122237647900003E-2</v>
      </c>
      <c r="O20">
        <v>6.6679770342799996E-2</v>
      </c>
      <c r="P20">
        <v>0.11670761641500001</v>
      </c>
      <c r="Q20">
        <v>-0.167154894947</v>
      </c>
      <c r="R20">
        <v>0</v>
      </c>
      <c r="U20" s="2">
        <f t="shared" si="1"/>
        <v>0.3</v>
      </c>
      <c r="W20" t="str">
        <f t="shared" si="2"/>
        <v/>
      </c>
      <c r="Y20" t="str">
        <f t="shared" si="3"/>
        <v/>
      </c>
      <c r="Z20" t="str">
        <f t="shared" si="7"/>
        <v/>
      </c>
      <c r="AA20" t="str">
        <f t="shared" si="8"/>
        <v/>
      </c>
      <c r="AB20" t="str">
        <f t="shared" si="9"/>
        <v/>
      </c>
      <c r="AC20" t="str">
        <f t="shared" si="10"/>
        <v/>
      </c>
      <c r="AD20" t="str">
        <f t="shared" si="11"/>
        <v/>
      </c>
      <c r="AE20" t="str">
        <f t="shared" si="12"/>
        <v/>
      </c>
      <c r="AF20" t="str">
        <f t="shared" si="13"/>
        <v/>
      </c>
      <c r="AG20" t="str">
        <f t="shared" si="14"/>
        <v/>
      </c>
      <c r="AH20" t="str">
        <f t="shared" si="15"/>
        <v/>
      </c>
      <c r="AJ20" t="str">
        <f t="shared" si="4"/>
        <v/>
      </c>
      <c r="AK20" s="2" t="str">
        <f t="shared" si="5"/>
        <v/>
      </c>
      <c r="AL20" s="2" t="str">
        <f t="shared" si="6"/>
        <v/>
      </c>
    </row>
    <row r="21" spans="1:38" x14ac:dyDescent="0.3">
      <c r="A21" t="s">
        <v>36</v>
      </c>
      <c r="B21">
        <v>0.22604930687899999</v>
      </c>
      <c r="C21">
        <v>0</v>
      </c>
      <c r="D21">
        <v>0</v>
      </c>
      <c r="E21">
        <v>0</v>
      </c>
      <c r="F21">
        <v>0</v>
      </c>
      <c r="G21">
        <v>-6.4566002647499995E-2</v>
      </c>
      <c r="H21">
        <v>-0.24894255297199999</v>
      </c>
      <c r="I21">
        <v>-7.5031029513800002E-2</v>
      </c>
      <c r="J21">
        <v>0</v>
      </c>
      <c r="K21">
        <v>0</v>
      </c>
      <c r="L21">
        <v>0</v>
      </c>
      <c r="M21">
        <v>0</v>
      </c>
      <c r="N21">
        <v>0</v>
      </c>
      <c r="O21">
        <v>1.0290782137E-2</v>
      </c>
      <c r="P21">
        <v>0</v>
      </c>
      <c r="Q21">
        <v>0</v>
      </c>
      <c r="R21">
        <v>0</v>
      </c>
      <c r="U21" s="2">
        <f t="shared" si="1"/>
        <v>0.8</v>
      </c>
      <c r="W21">
        <v>0</v>
      </c>
      <c r="Y21">
        <f t="shared" si="3"/>
        <v>5.6296553899007271E-3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1.0590019699119828E-4</v>
      </c>
      <c r="AF21">
        <f t="shared" si="13"/>
        <v>0</v>
      </c>
      <c r="AG21">
        <f t="shared" si="14"/>
        <v>0</v>
      </c>
      <c r="AH21">
        <f t="shared" si="15"/>
        <v>0</v>
      </c>
      <c r="AJ21">
        <f t="shared" si="4"/>
        <v>2.3949019994337819E-2</v>
      </c>
      <c r="AK21" s="2">
        <f t="shared" si="5"/>
        <v>2.3949019994337819E-2</v>
      </c>
      <c r="AL21" s="2" t="str">
        <f t="shared" si="6"/>
        <v/>
      </c>
    </row>
    <row r="22" spans="1:38" x14ac:dyDescent="0.3">
      <c r="A22" t="s">
        <v>37</v>
      </c>
      <c r="B22">
        <v>0.130437523591</v>
      </c>
      <c r="C22">
        <v>-0.41640966039499999</v>
      </c>
      <c r="D22">
        <v>0</v>
      </c>
      <c r="E22">
        <v>0.134098580627</v>
      </c>
      <c r="F22">
        <v>0</v>
      </c>
      <c r="G22">
        <v>8.2516281458399995E-2</v>
      </c>
      <c r="H22">
        <v>0</v>
      </c>
      <c r="I22">
        <v>0</v>
      </c>
      <c r="J22">
        <v>0</v>
      </c>
      <c r="K22">
        <v>0</v>
      </c>
      <c r="L22">
        <v>0.64654933784599999</v>
      </c>
      <c r="M22">
        <v>0</v>
      </c>
      <c r="N22">
        <v>-2.9975159832899998E-3</v>
      </c>
      <c r="O22">
        <v>-0.41161177414299999</v>
      </c>
      <c r="P22">
        <v>0</v>
      </c>
      <c r="Q22">
        <v>-0.25894549705800002</v>
      </c>
      <c r="R22">
        <v>5.0656821034699998E-2</v>
      </c>
      <c r="U22" s="2">
        <f t="shared" si="1"/>
        <v>0.5</v>
      </c>
      <c r="W22" t="str">
        <f t="shared" si="2"/>
        <v/>
      </c>
      <c r="Y22" t="str">
        <f t="shared" si="3"/>
        <v/>
      </c>
      <c r="Z22" t="str">
        <f t="shared" si="7"/>
        <v/>
      </c>
      <c r="AA22" t="str">
        <f t="shared" si="8"/>
        <v/>
      </c>
      <c r="AB22" t="str">
        <f t="shared" si="9"/>
        <v/>
      </c>
      <c r="AC22" t="str">
        <f t="shared" si="10"/>
        <v/>
      </c>
      <c r="AD22" t="str">
        <f t="shared" si="11"/>
        <v/>
      </c>
      <c r="AE22" t="str">
        <f t="shared" si="12"/>
        <v/>
      </c>
      <c r="AF22" t="str">
        <f t="shared" si="13"/>
        <v/>
      </c>
      <c r="AG22" t="str">
        <f t="shared" si="14"/>
        <v/>
      </c>
      <c r="AH22" t="str">
        <f t="shared" si="15"/>
        <v/>
      </c>
      <c r="AJ22" t="str">
        <f t="shared" si="4"/>
        <v/>
      </c>
      <c r="AK22" s="2" t="str">
        <f t="shared" si="5"/>
        <v/>
      </c>
      <c r="AL22" s="2" t="str">
        <f t="shared" si="6"/>
        <v/>
      </c>
    </row>
    <row r="23" spans="1:38" x14ac:dyDescent="0.3">
      <c r="A23" t="s">
        <v>38</v>
      </c>
      <c r="B23">
        <v>4.8672488843800002E-2</v>
      </c>
      <c r="C23">
        <v>0</v>
      </c>
      <c r="D23">
        <v>0</v>
      </c>
      <c r="E23">
        <v>-5.7165657909700003E-3</v>
      </c>
      <c r="F23">
        <v>-0.13832726115899999</v>
      </c>
      <c r="G23">
        <v>0.327544587128</v>
      </c>
      <c r="H23">
        <v>0</v>
      </c>
      <c r="I23">
        <v>-4.0260923759999998E-2</v>
      </c>
      <c r="J23">
        <v>2.21335144043E-2</v>
      </c>
      <c r="K23">
        <v>0</v>
      </c>
      <c r="L23">
        <v>0.15228792070399999</v>
      </c>
      <c r="M23">
        <v>6.9558514641099994E-2</v>
      </c>
      <c r="N23">
        <v>0.34255651229200001</v>
      </c>
      <c r="O23">
        <v>4.62973606537E-2</v>
      </c>
      <c r="P23">
        <v>0</v>
      </c>
      <c r="Q23">
        <v>0</v>
      </c>
      <c r="R23">
        <v>0.23815059698400001</v>
      </c>
      <c r="U23" s="2">
        <f t="shared" si="1"/>
        <v>0.3</v>
      </c>
      <c r="W23" t="str">
        <f t="shared" si="2"/>
        <v/>
      </c>
      <c r="Y23" t="str">
        <f t="shared" si="3"/>
        <v/>
      </c>
      <c r="Z23" t="str">
        <f t="shared" si="7"/>
        <v/>
      </c>
      <c r="AA23" t="str">
        <f t="shared" si="8"/>
        <v/>
      </c>
      <c r="AB23" t="str">
        <f t="shared" si="9"/>
        <v/>
      </c>
      <c r="AC23" t="str">
        <f t="shared" si="10"/>
        <v/>
      </c>
      <c r="AD23" t="str">
        <f t="shared" si="11"/>
        <v/>
      </c>
      <c r="AE23" t="str">
        <f t="shared" si="12"/>
        <v/>
      </c>
      <c r="AF23" t="str">
        <f t="shared" si="13"/>
        <v/>
      </c>
      <c r="AG23" t="str">
        <f t="shared" si="14"/>
        <v/>
      </c>
      <c r="AH23" t="str">
        <f t="shared" si="15"/>
        <v/>
      </c>
      <c r="AJ23" t="str">
        <f t="shared" si="4"/>
        <v/>
      </c>
      <c r="AK23" s="2" t="str">
        <f t="shared" si="5"/>
        <v/>
      </c>
      <c r="AL23" s="2" t="str">
        <f t="shared" si="6"/>
        <v/>
      </c>
    </row>
    <row r="24" spans="1:38" x14ac:dyDescent="0.3">
      <c r="A24" t="s">
        <v>39</v>
      </c>
      <c r="B24">
        <v>0</v>
      </c>
      <c r="C24">
        <v>0</v>
      </c>
      <c r="D24">
        <v>-0.10128104811700001</v>
      </c>
      <c r="E24">
        <v>0</v>
      </c>
      <c r="F24">
        <v>0</v>
      </c>
      <c r="G24">
        <v>0</v>
      </c>
      <c r="H24">
        <v>-0.31535875326599999</v>
      </c>
      <c r="I24">
        <v>-3.8932146981799998E-3</v>
      </c>
      <c r="J24">
        <v>0</v>
      </c>
      <c r="K24">
        <v>-0.59263491849200001</v>
      </c>
      <c r="L24">
        <v>-0.44144500092099997</v>
      </c>
      <c r="M24">
        <v>-2.6844441791600001E-2</v>
      </c>
      <c r="N24">
        <v>1.68439187336E-2</v>
      </c>
      <c r="O24">
        <v>-2.0874421167E-3</v>
      </c>
      <c r="P24">
        <v>0</v>
      </c>
      <c r="Q24">
        <v>-0.93806535226999999</v>
      </c>
      <c r="R24">
        <v>-0.59711321138200002</v>
      </c>
      <c r="U24" s="2">
        <f t="shared" si="1"/>
        <v>0.2</v>
      </c>
      <c r="W24">
        <f t="shared" si="2"/>
        <v>-0.32315495786723503</v>
      </c>
      <c r="Y24">
        <f t="shared" si="3"/>
        <v>0.10192806065134366</v>
      </c>
      <c r="Z24">
        <f t="shared" si="7"/>
        <v>0.10442912679417445</v>
      </c>
      <c r="AA24">
        <f t="shared" si="8"/>
        <v>7.2619449178324885E-2</v>
      </c>
      <c r="AB24">
        <f t="shared" si="9"/>
        <v>1.3992534285661565E-2</v>
      </c>
      <c r="AC24">
        <f t="shared" si="10"/>
        <v>8.7799921937009168E-2</v>
      </c>
      <c r="AD24">
        <f t="shared" si="11"/>
        <v>0.11559923608982986</v>
      </c>
      <c r="AE24">
        <f t="shared" si="12"/>
        <v>0.10308434967022007</v>
      </c>
      <c r="AF24">
        <f t="shared" si="13"/>
        <v>0.10442912679417445</v>
      </c>
      <c r="AG24">
        <f t="shared" si="14"/>
        <v>0.37811479314456398</v>
      </c>
      <c r="AH24">
        <f t="shared" si="15"/>
        <v>7.5053124668860244E-2</v>
      </c>
      <c r="AJ24">
        <f t="shared" si="4"/>
        <v>0.3401543360320668</v>
      </c>
      <c r="AK24" s="2" t="str">
        <f t="shared" si="5"/>
        <v/>
      </c>
      <c r="AL24" s="2">
        <f t="shared" si="6"/>
        <v>1.0526044170172248</v>
      </c>
    </row>
    <row r="25" spans="1:38" x14ac:dyDescent="0.3">
      <c r="A25" t="s">
        <v>40</v>
      </c>
      <c r="B25">
        <v>9.5240150923099995E-2</v>
      </c>
      <c r="C25">
        <v>0</v>
      </c>
      <c r="D25">
        <v>0</v>
      </c>
      <c r="E25">
        <v>-0.52517830937700005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-5.4334275793300003E-2</v>
      </c>
      <c r="P25">
        <v>0</v>
      </c>
      <c r="Q25">
        <v>-4.6088132124400001E-2</v>
      </c>
      <c r="R25">
        <v>-0.117489355362</v>
      </c>
      <c r="U25" s="2">
        <f t="shared" si="1"/>
        <v>0.7</v>
      </c>
      <c r="W25">
        <v>0</v>
      </c>
      <c r="Y25">
        <f t="shared" si="3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2.9522135259823865E-3</v>
      </c>
      <c r="AF25">
        <f t="shared" si="13"/>
        <v>0</v>
      </c>
      <c r="AG25">
        <f t="shared" si="14"/>
        <v>2.1241159227161515E-3</v>
      </c>
      <c r="AH25">
        <f t="shared" si="15"/>
        <v>1.3803748623378319E-2</v>
      </c>
      <c r="AJ25">
        <f t="shared" si="4"/>
        <v>4.3451211803673388E-2</v>
      </c>
      <c r="AK25" s="2">
        <f t="shared" si="5"/>
        <v>4.3451211803673388E-2</v>
      </c>
      <c r="AL25" s="2" t="str">
        <f t="shared" si="6"/>
        <v/>
      </c>
    </row>
    <row r="26" spans="1:38" x14ac:dyDescent="0.3">
      <c r="A26" t="s">
        <v>41</v>
      </c>
      <c r="B26">
        <v>0</v>
      </c>
      <c r="C26">
        <v>0</v>
      </c>
      <c r="D26">
        <v>0</v>
      </c>
      <c r="E26">
        <v>0</v>
      </c>
      <c r="F26">
        <v>-4.5208385829199997E-2</v>
      </c>
      <c r="G26">
        <v>0</v>
      </c>
      <c r="H26">
        <v>0</v>
      </c>
      <c r="I26">
        <v>-0.268347034915</v>
      </c>
      <c r="J26">
        <v>0.15231571512200001</v>
      </c>
      <c r="K26">
        <v>-0.184899368974</v>
      </c>
      <c r="L26">
        <v>5.9064179143699998E-2</v>
      </c>
      <c r="M26">
        <v>4.55176217317E-2</v>
      </c>
      <c r="N26">
        <v>-0.357217740053</v>
      </c>
      <c r="O26">
        <v>0</v>
      </c>
      <c r="P26">
        <v>0.168343642135</v>
      </c>
      <c r="Q26">
        <v>5.3744457680200003E-2</v>
      </c>
      <c r="R26">
        <v>0</v>
      </c>
      <c r="U26" s="2">
        <f t="shared" si="1"/>
        <v>0.2</v>
      </c>
      <c r="W26">
        <f t="shared" si="2"/>
        <v>-4.1434816016175019E-2</v>
      </c>
      <c r="Y26">
        <f t="shared" si="3"/>
        <v>5.1489155085588267E-2</v>
      </c>
      <c r="Z26">
        <f t="shared" si="7"/>
        <v>3.7539268316324932E-2</v>
      </c>
      <c r="AA26">
        <f t="shared" si="8"/>
        <v>2.0582077955388568E-2</v>
      </c>
      <c r="AB26">
        <f t="shared" si="9"/>
        <v>1.0100048028144581E-2</v>
      </c>
      <c r="AC26">
        <f t="shared" si="10"/>
        <v>7.5607264302980804E-3</v>
      </c>
      <c r="AD26">
        <f t="shared" si="11"/>
        <v>9.9718855113247157E-2</v>
      </c>
      <c r="AE26">
        <f t="shared" si="12"/>
        <v>1.7168439782942739E-3</v>
      </c>
      <c r="AF26">
        <f t="shared" si="13"/>
        <v>4.4007001504284285E-2</v>
      </c>
      <c r="AG26">
        <f t="shared" si="14"/>
        <v>9.0590941413694667E-3</v>
      </c>
      <c r="AH26">
        <f t="shared" si="15"/>
        <v>1.7168439782942739E-3</v>
      </c>
      <c r="AJ26">
        <f t="shared" si="4"/>
        <v>0.1683715874282932</v>
      </c>
      <c r="AK26" s="2" t="str">
        <f t="shared" si="5"/>
        <v/>
      </c>
      <c r="AL26" s="2">
        <f t="shared" si="6"/>
        <v>4.063529263954389</v>
      </c>
    </row>
    <row r="27" spans="1:38" x14ac:dyDescent="0.3">
      <c r="A27" t="s">
        <v>42</v>
      </c>
      <c r="B27">
        <v>0</v>
      </c>
      <c r="C27">
        <v>0</v>
      </c>
      <c r="D27">
        <v>7.3294479727000004E-4</v>
      </c>
      <c r="E27">
        <v>0</v>
      </c>
      <c r="F27">
        <v>0.242566980431</v>
      </c>
      <c r="G27">
        <v>-4.0031186528699997E-2</v>
      </c>
      <c r="H27">
        <v>0</v>
      </c>
      <c r="I27">
        <v>1.2802843546499999E-2</v>
      </c>
      <c r="J27">
        <v>0</v>
      </c>
      <c r="K27">
        <v>0</v>
      </c>
      <c r="L27">
        <v>0</v>
      </c>
      <c r="M27">
        <v>0</v>
      </c>
      <c r="N27">
        <v>0</v>
      </c>
      <c r="O27">
        <v>-0.192030081647</v>
      </c>
      <c r="P27">
        <v>0.39556965349899997</v>
      </c>
      <c r="Q27">
        <v>-0.22910639722600001</v>
      </c>
      <c r="R27">
        <v>7.0757257493800005E-2</v>
      </c>
      <c r="U27" s="2">
        <f t="shared" si="1"/>
        <v>0.5</v>
      </c>
      <c r="W27" t="str">
        <f t="shared" si="2"/>
        <v/>
      </c>
      <c r="Y27" t="str">
        <f t="shared" si="3"/>
        <v/>
      </c>
      <c r="Z27" t="str">
        <f t="shared" si="7"/>
        <v/>
      </c>
      <c r="AA27" t="str">
        <f t="shared" si="8"/>
        <v/>
      </c>
      <c r="AB27" t="str">
        <f t="shared" si="9"/>
        <v/>
      </c>
      <c r="AC27" t="str">
        <f t="shared" si="10"/>
        <v/>
      </c>
      <c r="AD27" t="str">
        <f t="shared" si="11"/>
        <v/>
      </c>
      <c r="AE27" t="str">
        <f t="shared" si="12"/>
        <v/>
      </c>
      <c r="AF27" t="str">
        <f t="shared" si="13"/>
        <v/>
      </c>
      <c r="AG27" t="str">
        <f t="shared" si="14"/>
        <v/>
      </c>
      <c r="AH27" t="str">
        <f t="shared" si="15"/>
        <v/>
      </c>
      <c r="AJ27" t="str">
        <f t="shared" si="4"/>
        <v/>
      </c>
      <c r="AK27" s="2" t="str">
        <f t="shared" si="5"/>
        <v/>
      </c>
      <c r="AL27" s="2" t="str">
        <f t="shared" si="6"/>
        <v/>
      </c>
    </row>
    <row r="28" spans="1:38" x14ac:dyDescent="0.3">
      <c r="A28" t="s">
        <v>43</v>
      </c>
      <c r="B28">
        <v>0</v>
      </c>
      <c r="C28">
        <v>0</v>
      </c>
      <c r="D28">
        <v>0</v>
      </c>
      <c r="E28">
        <v>4.8669017457400002E-2</v>
      </c>
      <c r="F28">
        <v>0.137642456843</v>
      </c>
      <c r="G28">
        <v>0</v>
      </c>
      <c r="H28">
        <v>0</v>
      </c>
      <c r="I28">
        <v>4.3219178499100001E-2</v>
      </c>
      <c r="J28">
        <v>0</v>
      </c>
      <c r="K28">
        <v>0.125858247113</v>
      </c>
      <c r="L28">
        <v>0</v>
      </c>
      <c r="M28">
        <v>-4.0607194059500001E-2</v>
      </c>
      <c r="N28">
        <v>4.8402371912600002E-2</v>
      </c>
      <c r="O28">
        <v>0.57502121794200001</v>
      </c>
      <c r="P28">
        <v>0</v>
      </c>
      <c r="Q28">
        <v>0</v>
      </c>
      <c r="R28">
        <v>0.31733572169800001</v>
      </c>
      <c r="U28" s="2">
        <f t="shared" si="1"/>
        <v>0.4</v>
      </c>
      <c r="W28" t="str">
        <f t="shared" si="2"/>
        <v/>
      </c>
      <c r="Y28" t="str">
        <f t="shared" si="3"/>
        <v/>
      </c>
      <c r="Z28" t="str">
        <f t="shared" si="7"/>
        <v/>
      </c>
      <c r="AA28" t="str">
        <f t="shared" si="8"/>
        <v/>
      </c>
      <c r="AB28" t="str">
        <f t="shared" si="9"/>
        <v/>
      </c>
      <c r="AC28" t="str">
        <f t="shared" si="10"/>
        <v/>
      </c>
      <c r="AD28" t="str">
        <f t="shared" si="11"/>
        <v/>
      </c>
      <c r="AE28" t="str">
        <f t="shared" si="12"/>
        <v/>
      </c>
      <c r="AF28" t="str">
        <f t="shared" si="13"/>
        <v/>
      </c>
      <c r="AG28" t="str">
        <f t="shared" si="14"/>
        <v/>
      </c>
      <c r="AH28" t="str">
        <f t="shared" si="15"/>
        <v/>
      </c>
      <c r="AJ28" t="str">
        <f t="shared" si="4"/>
        <v/>
      </c>
      <c r="AK28" s="2" t="str">
        <f t="shared" si="5"/>
        <v/>
      </c>
      <c r="AL28" s="2" t="str">
        <f t="shared" si="6"/>
        <v/>
      </c>
    </row>
    <row r="29" spans="1:38" x14ac:dyDescent="0.3">
      <c r="A29" t="s">
        <v>44</v>
      </c>
      <c r="B29">
        <v>-0.77108293996300004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-1.5066531036200001E-2</v>
      </c>
      <c r="K29">
        <v>-3.3469177004599997E-2</v>
      </c>
      <c r="L29">
        <v>0</v>
      </c>
      <c r="M29">
        <v>1.0213195181200001E-2</v>
      </c>
      <c r="N29">
        <v>0</v>
      </c>
      <c r="O29">
        <v>-2.3328212561200001E-2</v>
      </c>
      <c r="P29">
        <v>4.5069942968000001E-2</v>
      </c>
      <c r="Q29">
        <v>2.7495819220099998E-2</v>
      </c>
      <c r="R29">
        <v>0</v>
      </c>
      <c r="U29" s="2">
        <f t="shared" si="1"/>
        <v>0.4</v>
      </c>
      <c r="W29" t="str">
        <f t="shared" si="2"/>
        <v/>
      </c>
      <c r="Y29" t="str">
        <f t="shared" si="3"/>
        <v/>
      </c>
      <c r="Z29" t="str">
        <f t="shared" si="7"/>
        <v/>
      </c>
      <c r="AA29" t="str">
        <f t="shared" si="8"/>
        <v/>
      </c>
      <c r="AB29" t="str">
        <f t="shared" si="9"/>
        <v/>
      </c>
      <c r="AC29" t="str">
        <f t="shared" si="10"/>
        <v/>
      </c>
      <c r="AD29" t="str">
        <f t="shared" si="11"/>
        <v/>
      </c>
      <c r="AE29" t="str">
        <f t="shared" si="12"/>
        <v/>
      </c>
      <c r="AF29" t="str">
        <f t="shared" si="13"/>
        <v/>
      </c>
      <c r="AG29" t="str">
        <f t="shared" si="14"/>
        <v/>
      </c>
      <c r="AH29" t="str">
        <f t="shared" si="15"/>
        <v/>
      </c>
      <c r="AJ29" t="str">
        <f t="shared" si="4"/>
        <v/>
      </c>
      <c r="AK29" s="2" t="str">
        <f t="shared" si="5"/>
        <v/>
      </c>
      <c r="AL29" s="2" t="str">
        <f t="shared" si="6"/>
        <v/>
      </c>
    </row>
    <row r="30" spans="1:38" x14ac:dyDescent="0.3">
      <c r="A30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-5.0520706210499998E-2</v>
      </c>
      <c r="H30">
        <v>0</v>
      </c>
      <c r="I30">
        <v>-6.1905619469299997E-2</v>
      </c>
      <c r="J30">
        <v>-0.15012105104500001</v>
      </c>
      <c r="K30">
        <v>0</v>
      </c>
      <c r="L30">
        <v>0</v>
      </c>
      <c r="M30">
        <v>0</v>
      </c>
      <c r="N30">
        <v>-9.5782508805299996E-2</v>
      </c>
      <c r="O30">
        <v>-4.1083086003099997E-2</v>
      </c>
      <c r="P30">
        <v>-7.2951567730600006E-2</v>
      </c>
      <c r="Q30">
        <v>-0.12160861727400001</v>
      </c>
      <c r="R30">
        <v>0</v>
      </c>
      <c r="U30" s="2">
        <f t="shared" si="1"/>
        <v>0.4</v>
      </c>
      <c r="W30" t="str">
        <f t="shared" si="2"/>
        <v/>
      </c>
      <c r="Y30" t="str">
        <f t="shared" si="3"/>
        <v/>
      </c>
      <c r="Z30" t="str">
        <f t="shared" si="7"/>
        <v/>
      </c>
      <c r="AA30" t="str">
        <f t="shared" si="8"/>
        <v/>
      </c>
      <c r="AB30" t="str">
        <f t="shared" si="9"/>
        <v/>
      </c>
      <c r="AC30" t="str">
        <f t="shared" si="10"/>
        <v/>
      </c>
      <c r="AD30" t="str">
        <f t="shared" si="11"/>
        <v/>
      </c>
      <c r="AE30" t="str">
        <f t="shared" si="12"/>
        <v/>
      </c>
      <c r="AF30" t="str">
        <f t="shared" si="13"/>
        <v/>
      </c>
      <c r="AG30" t="str">
        <f t="shared" si="14"/>
        <v/>
      </c>
      <c r="AH30" t="str">
        <f t="shared" si="15"/>
        <v/>
      </c>
      <c r="AJ30" t="str">
        <f t="shared" si="4"/>
        <v/>
      </c>
      <c r="AK30" s="2" t="str">
        <f t="shared" si="5"/>
        <v/>
      </c>
      <c r="AL30" s="2" t="str">
        <f t="shared" si="6"/>
        <v/>
      </c>
    </row>
    <row r="31" spans="1:38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-0.162148013126</v>
      </c>
      <c r="J31">
        <v>0</v>
      </c>
      <c r="K31">
        <v>0</v>
      </c>
      <c r="L31">
        <v>-5.30293561962E-2</v>
      </c>
      <c r="M31">
        <v>-0.96749229058399999</v>
      </c>
      <c r="N31">
        <v>0</v>
      </c>
      <c r="O31">
        <v>-0.12971138307999999</v>
      </c>
      <c r="P31">
        <v>0</v>
      </c>
      <c r="Q31">
        <v>0</v>
      </c>
      <c r="R31">
        <v>0</v>
      </c>
      <c r="U31" s="2">
        <f t="shared" si="1"/>
        <v>0.6</v>
      </c>
      <c r="W31" t="str">
        <f t="shared" si="2"/>
        <v/>
      </c>
      <c r="Y31" t="str">
        <f t="shared" si="3"/>
        <v/>
      </c>
      <c r="Z31" t="str">
        <f t="shared" si="7"/>
        <v/>
      </c>
      <c r="AA31" t="str">
        <f t="shared" si="8"/>
        <v/>
      </c>
      <c r="AB31" t="str">
        <f t="shared" si="9"/>
        <v/>
      </c>
      <c r="AC31" t="str">
        <f t="shared" si="10"/>
        <v/>
      </c>
      <c r="AD31" t="str">
        <f t="shared" si="11"/>
        <v/>
      </c>
      <c r="AE31" t="str">
        <f t="shared" si="12"/>
        <v/>
      </c>
      <c r="AF31" t="str">
        <f t="shared" si="13"/>
        <v/>
      </c>
      <c r="AG31" t="str">
        <f t="shared" si="14"/>
        <v/>
      </c>
      <c r="AH31" t="str">
        <f t="shared" si="15"/>
        <v/>
      </c>
      <c r="AJ31" t="str">
        <f t="shared" si="4"/>
        <v/>
      </c>
      <c r="AK31" s="2" t="str">
        <f t="shared" si="5"/>
        <v/>
      </c>
      <c r="AL31" s="2" t="str">
        <f t="shared" si="6"/>
        <v/>
      </c>
    </row>
    <row r="32" spans="1:38" x14ac:dyDescent="0.3">
      <c r="A32" t="s">
        <v>47</v>
      </c>
      <c r="B32">
        <v>0</v>
      </c>
      <c r="C32">
        <v>0</v>
      </c>
      <c r="D32">
        <v>0</v>
      </c>
      <c r="E32">
        <v>0.79633169090199996</v>
      </c>
      <c r="F32">
        <v>0</v>
      </c>
      <c r="G32">
        <v>0.26998920799999998</v>
      </c>
      <c r="H32">
        <v>2.7149575676200001E-2</v>
      </c>
      <c r="I32">
        <v>0</v>
      </c>
      <c r="J32">
        <v>3.3867646185800002E-3</v>
      </c>
      <c r="K32">
        <v>0</v>
      </c>
      <c r="L32">
        <v>5.2832240805700002E-2</v>
      </c>
      <c r="M32">
        <v>0.66692073673100005</v>
      </c>
      <c r="N32">
        <v>0</v>
      </c>
      <c r="O32">
        <v>-0.149512663642</v>
      </c>
      <c r="P32">
        <v>-5.8375007804500001E-2</v>
      </c>
      <c r="Q32">
        <v>0</v>
      </c>
      <c r="R32">
        <v>0</v>
      </c>
      <c r="U32" s="2">
        <f t="shared" si="1"/>
        <v>0.5</v>
      </c>
      <c r="W32" t="str">
        <f t="shared" si="2"/>
        <v/>
      </c>
      <c r="Y32" t="str">
        <f t="shared" si="3"/>
        <v/>
      </c>
      <c r="Z32" t="str">
        <f t="shared" si="7"/>
        <v/>
      </c>
      <c r="AA32" t="str">
        <f t="shared" si="8"/>
        <v/>
      </c>
      <c r="AB32" t="str">
        <f t="shared" si="9"/>
        <v/>
      </c>
      <c r="AC32" t="str">
        <f t="shared" si="10"/>
        <v/>
      </c>
      <c r="AD32" t="str">
        <f t="shared" si="11"/>
        <v/>
      </c>
      <c r="AE32" t="str">
        <f t="shared" si="12"/>
        <v/>
      </c>
      <c r="AF32" t="str">
        <f t="shared" si="13"/>
        <v/>
      </c>
      <c r="AG32" t="str">
        <f t="shared" si="14"/>
        <v/>
      </c>
      <c r="AH32" t="str">
        <f t="shared" si="15"/>
        <v/>
      </c>
      <c r="AJ32" t="str">
        <f t="shared" si="4"/>
        <v/>
      </c>
      <c r="AK32" s="2" t="str">
        <f t="shared" si="5"/>
        <v/>
      </c>
      <c r="AL32" s="2" t="str">
        <f t="shared" si="6"/>
        <v/>
      </c>
    </row>
    <row r="33" spans="1:38" x14ac:dyDescent="0.3">
      <c r="A33" t="s">
        <v>48</v>
      </c>
      <c r="B33">
        <v>0</v>
      </c>
      <c r="C33">
        <v>0</v>
      </c>
      <c r="D33">
        <v>0</v>
      </c>
      <c r="E33">
        <v>0.63710257561500006</v>
      </c>
      <c r="F33">
        <v>0.110020905874</v>
      </c>
      <c r="G33">
        <v>0.72982031121799995</v>
      </c>
      <c r="H33">
        <v>0</v>
      </c>
      <c r="I33">
        <v>0.12205277700599999</v>
      </c>
      <c r="J33">
        <v>0</v>
      </c>
      <c r="K33">
        <v>0</v>
      </c>
      <c r="L33">
        <v>0.45891527410100003</v>
      </c>
      <c r="M33">
        <v>0.33924143516100003</v>
      </c>
      <c r="N33">
        <v>0.394112099386</v>
      </c>
      <c r="O33">
        <v>-5.3153251582000002E-2</v>
      </c>
      <c r="P33">
        <v>0.65235722897500004</v>
      </c>
      <c r="Q33">
        <v>0</v>
      </c>
      <c r="R33">
        <v>9.6776565740699996E-2</v>
      </c>
      <c r="U33" s="2">
        <f t="shared" si="1"/>
        <v>0.3</v>
      </c>
      <c r="W33" t="str">
        <f t="shared" si="2"/>
        <v/>
      </c>
      <c r="Y33" t="str">
        <f t="shared" si="3"/>
        <v/>
      </c>
      <c r="Z33" t="str">
        <f t="shared" si="7"/>
        <v/>
      </c>
      <c r="AA33" t="str">
        <f t="shared" si="8"/>
        <v/>
      </c>
      <c r="AB33" t="str">
        <f t="shared" si="9"/>
        <v/>
      </c>
      <c r="AC33" t="str">
        <f t="shared" si="10"/>
        <v/>
      </c>
      <c r="AD33" t="str">
        <f t="shared" si="11"/>
        <v/>
      </c>
      <c r="AE33" t="str">
        <f t="shared" si="12"/>
        <v/>
      </c>
      <c r="AF33" t="str">
        <f t="shared" si="13"/>
        <v/>
      </c>
      <c r="AG33" t="str">
        <f t="shared" si="14"/>
        <v/>
      </c>
      <c r="AH33" t="str">
        <f t="shared" si="15"/>
        <v/>
      </c>
      <c r="AJ33" t="str">
        <f t="shared" si="4"/>
        <v/>
      </c>
      <c r="AK33" s="2" t="str">
        <f t="shared" si="5"/>
        <v/>
      </c>
      <c r="AL33" s="2" t="str">
        <f t="shared" si="6"/>
        <v/>
      </c>
    </row>
    <row r="34" spans="1:38" x14ac:dyDescent="0.3">
      <c r="A34" t="s">
        <v>49</v>
      </c>
      <c r="B34">
        <v>-4.56244888226E-2</v>
      </c>
      <c r="C34">
        <v>0</v>
      </c>
      <c r="D34">
        <v>0.44955901171700002</v>
      </c>
      <c r="E34">
        <v>-6.3314789554700004E-2</v>
      </c>
      <c r="F34">
        <v>-0.26824610119999998</v>
      </c>
      <c r="G34">
        <v>0</v>
      </c>
      <c r="H34">
        <v>0</v>
      </c>
      <c r="I34">
        <v>-3.8050922635199998E-2</v>
      </c>
      <c r="J34">
        <v>0.24238563953799999</v>
      </c>
      <c r="K34">
        <v>0</v>
      </c>
      <c r="L34">
        <v>1.31670413795E-2</v>
      </c>
      <c r="M34">
        <v>-0.53232625564500002</v>
      </c>
      <c r="N34">
        <v>0.106881645663</v>
      </c>
      <c r="O34">
        <v>0</v>
      </c>
      <c r="P34">
        <v>-0.99841710322900001</v>
      </c>
      <c r="Q34">
        <v>0.13696540429099999</v>
      </c>
      <c r="R34">
        <v>0</v>
      </c>
      <c r="U34" s="2">
        <f t="shared" si="1"/>
        <v>0.3</v>
      </c>
      <c r="W34" t="str">
        <f t="shared" si="2"/>
        <v/>
      </c>
      <c r="Y34" t="str">
        <f t="shared" si="3"/>
        <v/>
      </c>
      <c r="Z34" t="str">
        <f t="shared" si="7"/>
        <v/>
      </c>
      <c r="AA34" t="str">
        <f t="shared" si="8"/>
        <v/>
      </c>
      <c r="AB34" t="str">
        <f t="shared" si="9"/>
        <v/>
      </c>
      <c r="AC34" t="str">
        <f t="shared" si="10"/>
        <v/>
      </c>
      <c r="AD34" t="str">
        <f t="shared" si="11"/>
        <v/>
      </c>
      <c r="AE34" t="str">
        <f t="shared" si="12"/>
        <v/>
      </c>
      <c r="AF34" t="str">
        <f t="shared" si="13"/>
        <v/>
      </c>
      <c r="AG34" t="str">
        <f t="shared" si="14"/>
        <v/>
      </c>
      <c r="AH34" t="str">
        <f t="shared" si="15"/>
        <v/>
      </c>
      <c r="AJ34" t="str">
        <f t="shared" si="4"/>
        <v/>
      </c>
      <c r="AK34" s="2" t="str">
        <f t="shared" si="5"/>
        <v/>
      </c>
      <c r="AL34" s="2" t="str">
        <f t="shared" si="6"/>
        <v/>
      </c>
    </row>
    <row r="35" spans="1:38" x14ac:dyDescent="0.3">
      <c r="A35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-0.31541791037</v>
      </c>
      <c r="I35">
        <v>0.150746585179</v>
      </c>
      <c r="J35">
        <v>0.338948674013</v>
      </c>
      <c r="K35">
        <v>-1.01579086848E-2</v>
      </c>
      <c r="L35">
        <v>0</v>
      </c>
      <c r="M35">
        <v>0</v>
      </c>
      <c r="N35">
        <v>-0.14510535503399999</v>
      </c>
      <c r="O35">
        <v>-0.22122842628299999</v>
      </c>
      <c r="P35">
        <v>0.30558182917100002</v>
      </c>
      <c r="Q35">
        <v>0</v>
      </c>
      <c r="R35">
        <v>0</v>
      </c>
      <c r="U35" s="2">
        <f t="shared" si="1"/>
        <v>0.4</v>
      </c>
      <c r="W35" t="str">
        <f t="shared" si="2"/>
        <v/>
      </c>
      <c r="Y35" t="str">
        <f t="shared" si="3"/>
        <v/>
      </c>
      <c r="Z35" t="str">
        <f t="shared" si="7"/>
        <v/>
      </c>
      <c r="AA35" t="str">
        <f t="shared" si="8"/>
        <v/>
      </c>
      <c r="AB35" t="str">
        <f t="shared" si="9"/>
        <v/>
      </c>
      <c r="AC35" t="str">
        <f t="shared" si="10"/>
        <v/>
      </c>
      <c r="AD35" t="str">
        <f t="shared" si="11"/>
        <v/>
      </c>
      <c r="AE35" t="str">
        <f t="shared" si="12"/>
        <v/>
      </c>
      <c r="AF35" t="str">
        <f t="shared" si="13"/>
        <v/>
      </c>
      <c r="AG35" t="str">
        <f t="shared" si="14"/>
        <v/>
      </c>
      <c r="AH35" t="str">
        <f t="shared" si="15"/>
        <v/>
      </c>
      <c r="AJ35" t="str">
        <f t="shared" si="4"/>
        <v/>
      </c>
      <c r="AK35" s="2" t="str">
        <f t="shared" si="5"/>
        <v/>
      </c>
      <c r="AL35" s="2" t="str">
        <f t="shared" si="6"/>
        <v/>
      </c>
    </row>
    <row r="36" spans="1:38" x14ac:dyDescent="0.3">
      <c r="A36" t="s">
        <v>51</v>
      </c>
      <c r="B36">
        <v>0</v>
      </c>
      <c r="C36">
        <v>0.41754848156500002</v>
      </c>
      <c r="D36">
        <v>-0.41766473531999998</v>
      </c>
      <c r="E36">
        <v>-0.54980611155000003</v>
      </c>
      <c r="F36">
        <v>1.05090151512E-2</v>
      </c>
      <c r="G36">
        <v>-6.3605249326700003E-2</v>
      </c>
      <c r="H36">
        <v>-0.50596980183399998</v>
      </c>
      <c r="I36">
        <v>4.7299336092000002E-2</v>
      </c>
      <c r="J36">
        <v>0</v>
      </c>
      <c r="K36">
        <v>0</v>
      </c>
      <c r="L36">
        <v>0</v>
      </c>
      <c r="M36">
        <v>0</v>
      </c>
      <c r="N36">
        <v>-0.66990686809099997</v>
      </c>
      <c r="O36">
        <v>-0.21314972898099999</v>
      </c>
      <c r="P36">
        <v>-0.175083383959</v>
      </c>
      <c r="Q36">
        <v>-0.71996799277300005</v>
      </c>
      <c r="R36">
        <v>0</v>
      </c>
      <c r="U36" s="2">
        <f t="shared" si="1"/>
        <v>0.5</v>
      </c>
      <c r="W36" t="str">
        <f t="shared" si="2"/>
        <v/>
      </c>
      <c r="Y36" t="str">
        <f t="shared" si="3"/>
        <v/>
      </c>
      <c r="Z36" t="str">
        <f t="shared" si="7"/>
        <v/>
      </c>
      <c r="AA36" t="str">
        <f t="shared" si="8"/>
        <v/>
      </c>
      <c r="AB36" t="str">
        <f t="shared" si="9"/>
        <v/>
      </c>
      <c r="AC36" t="str">
        <f t="shared" si="10"/>
        <v/>
      </c>
      <c r="AD36" t="str">
        <f t="shared" si="11"/>
        <v/>
      </c>
      <c r="AE36" t="str">
        <f t="shared" si="12"/>
        <v/>
      </c>
      <c r="AF36" t="str">
        <f t="shared" si="13"/>
        <v/>
      </c>
      <c r="AG36" t="str">
        <f t="shared" si="14"/>
        <v/>
      </c>
      <c r="AH36" t="str">
        <f t="shared" si="15"/>
        <v/>
      </c>
      <c r="AJ36" t="str">
        <f t="shared" si="4"/>
        <v/>
      </c>
      <c r="AK36" s="2" t="str">
        <f t="shared" si="5"/>
        <v/>
      </c>
      <c r="AL36" s="2" t="str">
        <f t="shared" si="6"/>
        <v/>
      </c>
    </row>
    <row r="37" spans="1:38" x14ac:dyDescent="0.3">
      <c r="A37" t="s">
        <v>52</v>
      </c>
      <c r="B37">
        <v>-0.33290946067600002</v>
      </c>
      <c r="C37">
        <v>0</v>
      </c>
      <c r="D37">
        <v>-2.1477555468299998E-2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U37" s="2">
        <f t="shared" si="1"/>
        <v>1</v>
      </c>
      <c r="W37">
        <v>0</v>
      </c>
      <c r="Y37">
        <f t="shared" si="3"/>
        <v>0</v>
      </c>
      <c r="Z37">
        <f t="shared" si="7"/>
        <v>0</v>
      </c>
      <c r="AA37">
        <f t="shared" si="8"/>
        <v>0</v>
      </c>
      <c r="AB37">
        <f t="shared" si="9"/>
        <v>0</v>
      </c>
      <c r="AC37">
        <f t="shared" si="10"/>
        <v>0</v>
      </c>
      <c r="AD37">
        <f t="shared" si="11"/>
        <v>0</v>
      </c>
      <c r="AE37">
        <f t="shared" si="12"/>
        <v>0</v>
      </c>
      <c r="AF37">
        <f t="shared" si="13"/>
        <v>0</v>
      </c>
      <c r="AG37">
        <f t="shared" si="14"/>
        <v>0</v>
      </c>
      <c r="AH37">
        <f t="shared" si="15"/>
        <v>0</v>
      </c>
      <c r="AJ37">
        <f t="shared" si="4"/>
        <v>0</v>
      </c>
      <c r="AK37" s="2">
        <f t="shared" si="5"/>
        <v>0</v>
      </c>
      <c r="AL37" s="2" t="str">
        <f t="shared" si="6"/>
        <v/>
      </c>
    </row>
    <row r="38" spans="1:38" x14ac:dyDescent="0.3">
      <c r="A38" t="s">
        <v>53</v>
      </c>
      <c r="B38">
        <v>-0.370153742693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2.9116346462400002E-2</v>
      </c>
      <c r="K38">
        <v>0.20976331391700001</v>
      </c>
      <c r="L38">
        <v>-0.122247110384</v>
      </c>
      <c r="M38">
        <v>0</v>
      </c>
      <c r="N38">
        <v>0</v>
      </c>
      <c r="O38">
        <v>0</v>
      </c>
      <c r="P38">
        <v>0</v>
      </c>
      <c r="Q38">
        <v>-0.153739830828</v>
      </c>
      <c r="R38">
        <v>0.13529532479</v>
      </c>
      <c r="U38" s="2">
        <f t="shared" si="1"/>
        <v>0.5</v>
      </c>
      <c r="W38" t="str">
        <f t="shared" si="2"/>
        <v/>
      </c>
      <c r="Y38" t="str">
        <f t="shared" si="3"/>
        <v/>
      </c>
      <c r="Z38" t="str">
        <f t="shared" si="7"/>
        <v/>
      </c>
      <c r="AA38" t="str">
        <f t="shared" si="8"/>
        <v/>
      </c>
      <c r="AB38" t="str">
        <f t="shared" si="9"/>
        <v/>
      </c>
      <c r="AC38" t="str">
        <f t="shared" si="10"/>
        <v/>
      </c>
      <c r="AD38" t="str">
        <f t="shared" si="11"/>
        <v/>
      </c>
      <c r="AE38" t="str">
        <f t="shared" si="12"/>
        <v/>
      </c>
      <c r="AF38" t="str">
        <f t="shared" si="13"/>
        <v/>
      </c>
      <c r="AG38" t="str">
        <f t="shared" si="14"/>
        <v/>
      </c>
      <c r="AH38" t="str">
        <f t="shared" si="15"/>
        <v/>
      </c>
      <c r="AJ38" t="str">
        <f t="shared" si="4"/>
        <v/>
      </c>
      <c r="AK38" s="2" t="str">
        <f t="shared" si="5"/>
        <v/>
      </c>
      <c r="AL38" s="2" t="str">
        <f t="shared" si="6"/>
        <v/>
      </c>
    </row>
    <row r="39" spans="1:38" x14ac:dyDescent="0.3">
      <c r="A39" t="s">
        <v>54</v>
      </c>
      <c r="B39">
        <v>0</v>
      </c>
      <c r="C39">
        <v>-0.13211838756200001</v>
      </c>
      <c r="D39">
        <v>0</v>
      </c>
      <c r="E39">
        <v>0</v>
      </c>
      <c r="F39">
        <v>0</v>
      </c>
      <c r="G39">
        <v>0</v>
      </c>
      <c r="H39">
        <v>0.36521592242299999</v>
      </c>
      <c r="I39">
        <v>-2.1688242833500002E-2</v>
      </c>
      <c r="J39">
        <v>0.29972074077600003</v>
      </c>
      <c r="K39">
        <v>0.196916036149</v>
      </c>
      <c r="L39">
        <v>0</v>
      </c>
      <c r="M39">
        <v>0</v>
      </c>
      <c r="N39">
        <v>0</v>
      </c>
      <c r="O39">
        <v>-7.0042735658399996E-2</v>
      </c>
      <c r="P39">
        <v>0</v>
      </c>
      <c r="Q39">
        <v>-0.30632169293200001</v>
      </c>
      <c r="R39">
        <v>0.17224278943499999</v>
      </c>
      <c r="U39" s="2">
        <f t="shared" si="1"/>
        <v>0.4</v>
      </c>
      <c r="W39" t="str">
        <f t="shared" si="2"/>
        <v/>
      </c>
      <c r="Y39" t="str">
        <f t="shared" si="3"/>
        <v/>
      </c>
      <c r="Z39" t="str">
        <f t="shared" si="7"/>
        <v/>
      </c>
      <c r="AA39" t="str">
        <f t="shared" si="8"/>
        <v/>
      </c>
      <c r="AB39" t="str">
        <f t="shared" si="9"/>
        <v/>
      </c>
      <c r="AC39" t="str">
        <f t="shared" si="10"/>
        <v/>
      </c>
      <c r="AD39" t="str">
        <f t="shared" si="11"/>
        <v/>
      </c>
      <c r="AE39" t="str">
        <f t="shared" si="12"/>
        <v/>
      </c>
      <c r="AF39" t="str">
        <f t="shared" si="13"/>
        <v/>
      </c>
      <c r="AG39" t="str">
        <f t="shared" si="14"/>
        <v/>
      </c>
      <c r="AH39" t="str">
        <f t="shared" si="15"/>
        <v/>
      </c>
      <c r="AJ39" t="str">
        <f t="shared" si="4"/>
        <v/>
      </c>
      <c r="AK39" s="2" t="str">
        <f t="shared" si="5"/>
        <v/>
      </c>
      <c r="AL39" s="2" t="str">
        <f t="shared" si="6"/>
        <v/>
      </c>
    </row>
    <row r="40" spans="1:38" x14ac:dyDescent="0.3">
      <c r="A40" t="s">
        <v>55</v>
      </c>
      <c r="B40">
        <v>0</v>
      </c>
      <c r="C40">
        <v>0</v>
      </c>
      <c r="D40">
        <v>0</v>
      </c>
      <c r="E40">
        <v>-0.197353799252</v>
      </c>
      <c r="F40">
        <v>1.26149049367E-2</v>
      </c>
      <c r="G40">
        <v>0</v>
      </c>
      <c r="H40">
        <v>-0.32515252531</v>
      </c>
      <c r="I40">
        <v>-0.69092506819400001</v>
      </c>
      <c r="J40">
        <v>6.1191301935299997E-3</v>
      </c>
      <c r="K40">
        <v>0</v>
      </c>
      <c r="L40">
        <v>-0.30426049833399998</v>
      </c>
      <c r="M40">
        <v>0</v>
      </c>
      <c r="N40">
        <v>-2.73670851909E-2</v>
      </c>
      <c r="O40">
        <v>0</v>
      </c>
      <c r="P40">
        <v>0</v>
      </c>
      <c r="Q40">
        <v>4.3383875420899996E-3</v>
      </c>
      <c r="R40">
        <v>0</v>
      </c>
      <c r="U40" s="2">
        <f t="shared" si="1"/>
        <v>0.5</v>
      </c>
      <c r="W40" t="str">
        <f t="shared" si="2"/>
        <v/>
      </c>
      <c r="Y40" t="str">
        <f t="shared" si="3"/>
        <v/>
      </c>
      <c r="Z40" t="str">
        <f t="shared" si="7"/>
        <v/>
      </c>
      <c r="AA40" t="str">
        <f t="shared" si="8"/>
        <v/>
      </c>
      <c r="AB40" t="str">
        <f t="shared" si="9"/>
        <v/>
      </c>
      <c r="AC40" t="str">
        <f t="shared" si="10"/>
        <v/>
      </c>
      <c r="AD40" t="str">
        <f t="shared" si="11"/>
        <v/>
      </c>
      <c r="AE40" t="str">
        <f t="shared" si="12"/>
        <v/>
      </c>
      <c r="AF40" t="str">
        <f t="shared" si="13"/>
        <v/>
      </c>
      <c r="AG40" t="str">
        <f t="shared" si="14"/>
        <v/>
      </c>
      <c r="AH40" t="str">
        <f t="shared" si="15"/>
        <v/>
      </c>
      <c r="AJ40" t="str">
        <f t="shared" si="4"/>
        <v/>
      </c>
      <c r="AK40" s="2" t="str">
        <f t="shared" si="5"/>
        <v/>
      </c>
      <c r="AL40" s="2" t="str">
        <f t="shared" si="6"/>
        <v/>
      </c>
    </row>
    <row r="41" spans="1:38" x14ac:dyDescent="0.3">
      <c r="A41" t="s">
        <v>56</v>
      </c>
      <c r="B41">
        <v>0</v>
      </c>
      <c r="C41">
        <v>0</v>
      </c>
      <c r="D41">
        <v>0</v>
      </c>
      <c r="E41">
        <v>0</v>
      </c>
      <c r="F41">
        <v>0.18990448748800001</v>
      </c>
      <c r="G41">
        <v>-0.92609571281900005</v>
      </c>
      <c r="H41">
        <v>-4.1727798894600002E-3</v>
      </c>
      <c r="I41">
        <v>-2.8656041701499999E-3</v>
      </c>
      <c r="J41">
        <v>0.21790603548500001</v>
      </c>
      <c r="K41">
        <v>0</v>
      </c>
      <c r="L41">
        <v>3.6845064958099999E-2</v>
      </c>
      <c r="M41">
        <v>0</v>
      </c>
      <c r="N41">
        <v>4.5067088917299998E-2</v>
      </c>
      <c r="O41">
        <v>-3.6774138833599999E-2</v>
      </c>
      <c r="P41">
        <v>0</v>
      </c>
      <c r="Q41">
        <v>0</v>
      </c>
      <c r="R41">
        <v>0.329282059091</v>
      </c>
      <c r="U41" s="2">
        <f t="shared" si="1"/>
        <v>0.4</v>
      </c>
      <c r="W41" t="str">
        <f t="shared" si="2"/>
        <v/>
      </c>
      <c r="Y41" t="str">
        <f t="shared" si="3"/>
        <v/>
      </c>
      <c r="Z41" t="str">
        <f t="shared" si="7"/>
        <v/>
      </c>
      <c r="AA41" t="str">
        <f t="shared" si="8"/>
        <v/>
      </c>
      <c r="AB41" t="str">
        <f t="shared" si="9"/>
        <v/>
      </c>
      <c r="AC41" t="str">
        <f t="shared" si="10"/>
        <v/>
      </c>
      <c r="AD41" t="str">
        <f t="shared" si="11"/>
        <v/>
      </c>
      <c r="AE41" t="str">
        <f t="shared" si="12"/>
        <v/>
      </c>
      <c r="AF41" t="str">
        <f t="shared" si="13"/>
        <v/>
      </c>
      <c r="AG41" t="str">
        <f t="shared" si="14"/>
        <v/>
      </c>
      <c r="AH41" t="str">
        <f t="shared" si="15"/>
        <v/>
      </c>
      <c r="AJ41" t="str">
        <f t="shared" si="4"/>
        <v/>
      </c>
      <c r="AK41" s="2" t="str">
        <f t="shared" si="5"/>
        <v/>
      </c>
      <c r="AL41" s="2" t="str">
        <f t="shared" si="6"/>
        <v/>
      </c>
    </row>
    <row r="42" spans="1:38" x14ac:dyDescent="0.3">
      <c r="A42" t="s">
        <v>57</v>
      </c>
      <c r="B42">
        <v>-3.5002746557000003E-2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-2.6551874138599999E-2</v>
      </c>
      <c r="J42">
        <v>0.57439539886099999</v>
      </c>
      <c r="K42">
        <v>-4.4931563567900002E-3</v>
      </c>
      <c r="L42">
        <v>8.1316062969699995E-2</v>
      </c>
      <c r="M42">
        <v>0</v>
      </c>
      <c r="N42">
        <v>0</v>
      </c>
      <c r="O42">
        <v>0.42749855937999998</v>
      </c>
      <c r="P42">
        <v>0.19641043160300001</v>
      </c>
      <c r="Q42">
        <v>-0.20158527013700001</v>
      </c>
      <c r="R42">
        <v>4.1172351443099997E-2</v>
      </c>
      <c r="U42" s="2">
        <f t="shared" si="1"/>
        <v>0.2</v>
      </c>
      <c r="W42">
        <f t="shared" si="2"/>
        <v>0.13602031295305123</v>
      </c>
      <c r="Y42">
        <f t="shared" si="3"/>
        <v>2.6429716015762848E-2</v>
      </c>
      <c r="Z42">
        <f t="shared" si="7"/>
        <v>0.19217271594480145</v>
      </c>
      <c r="AA42">
        <f t="shared" si="8"/>
        <v>1.9744035057487695E-2</v>
      </c>
      <c r="AB42">
        <f t="shared" si="9"/>
        <v>2.9925549662409832E-3</v>
      </c>
      <c r="AC42">
        <f t="shared" si="10"/>
        <v>1.8501525535845994E-2</v>
      </c>
      <c r="AD42">
        <f t="shared" si="11"/>
        <v>1.8501525535845994E-2</v>
      </c>
      <c r="AE42">
        <f t="shared" si="12"/>
        <v>8.495956814012906E-2</v>
      </c>
      <c r="AF42">
        <f t="shared" si="13"/>
        <v>3.6469664305548918E-3</v>
      </c>
      <c r="AG42">
        <f t="shared" si="14"/>
        <v>0.11397752973357349</v>
      </c>
      <c r="AH42">
        <f t="shared" si="15"/>
        <v>8.9961358025931904E-3</v>
      </c>
      <c r="AJ42">
        <f t="shared" si="4"/>
        <v>0.22134187881258161</v>
      </c>
      <c r="AK42" s="2" t="str">
        <f t="shared" si="5"/>
        <v/>
      </c>
      <c r="AL42" s="2">
        <f t="shared" si="6"/>
        <v>1.6272707657199699</v>
      </c>
    </row>
    <row r="43" spans="1:38" x14ac:dyDescent="0.3">
      <c r="A43" t="s">
        <v>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-0.97942946809700004</v>
      </c>
      <c r="I43">
        <v>-0.89797303416499996</v>
      </c>
      <c r="J43">
        <v>-0.76049472907299998</v>
      </c>
      <c r="K43">
        <v>-0.98006241440999997</v>
      </c>
      <c r="L43">
        <v>-0.52708648216999998</v>
      </c>
      <c r="M43">
        <v>-0.348528934357</v>
      </c>
      <c r="N43">
        <v>-0.36639307079400002</v>
      </c>
      <c r="O43">
        <v>-0.23729109785300001</v>
      </c>
      <c r="P43">
        <v>-0.28404323385300001</v>
      </c>
      <c r="Q43">
        <v>0</v>
      </c>
      <c r="R43">
        <v>-0.70321504146199998</v>
      </c>
      <c r="U43" s="2">
        <f t="shared" si="1"/>
        <v>0.1</v>
      </c>
      <c r="W43">
        <f t="shared" si="2"/>
        <v>-0.56723200423744435</v>
      </c>
      <c r="Y43">
        <f t="shared" si="3"/>
        <v>0.10938962887754024</v>
      </c>
      <c r="Z43">
        <f t="shared" si="7"/>
        <v>3.7350480810863687E-2</v>
      </c>
      <c r="AA43">
        <f t="shared" si="8"/>
        <v>0.17042894756324051</v>
      </c>
      <c r="AB43">
        <f t="shared" si="9"/>
        <v>1.6116629420676631E-3</v>
      </c>
      <c r="AC43">
        <f t="shared" si="10"/>
        <v>4.7831032775130525E-2</v>
      </c>
      <c r="AD43">
        <f t="shared" si="11"/>
        <v>4.0336277186700263E-2</v>
      </c>
      <c r="AE43">
        <f t="shared" si="12"/>
        <v>0.10886100170578866</v>
      </c>
      <c r="AF43">
        <f t="shared" si="13"/>
        <v>8.0195879671853543E-2</v>
      </c>
      <c r="AG43">
        <f t="shared" si="14"/>
        <v>0.32175214663122809</v>
      </c>
      <c r="AH43">
        <f t="shared" si="15"/>
        <v>1.8491386412814882E-2</v>
      </c>
      <c r="AJ43">
        <f t="shared" si="4"/>
        <v>0.30598177144680172</v>
      </c>
      <c r="AK43" s="2" t="str">
        <f t="shared" si="5"/>
        <v/>
      </c>
      <c r="AL43" s="2">
        <f t="shared" si="6"/>
        <v>0.53942966750994037</v>
      </c>
    </row>
  </sheetData>
  <conditionalFormatting sqref="U2:U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4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2:AL4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ignoredErrors>
    <ignoredError sqref="U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Step03Genetic-results-calculs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Bienvenu</dc:creator>
  <cp:lastModifiedBy>Kévin Bienvenu</cp:lastModifiedBy>
  <dcterms:created xsi:type="dcterms:W3CDTF">2016-06-22T09:20:14Z</dcterms:created>
  <dcterms:modified xsi:type="dcterms:W3CDTF">2016-06-22T09:20:22Z</dcterms:modified>
</cp:coreProperties>
</file>