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_lei\Desktop\Analisis y diseño de software\7185_G5\Documentacion\PREGAME\1. ELICITACION\1.3 Historias Usuario\"/>
    </mc:Choice>
  </mc:AlternateContent>
  <xr:revisionPtr revIDLastSave="0" documentId="13_ncr:1_{70B87E0C-57DB-43DF-AA8E-B8A0EEF58940}" xr6:coauthVersionLast="47" xr6:coauthVersionMax="47" xr10:uidLastSave="{00000000-0000-0000-0000-000000000000}"/>
  <bookViews>
    <workbookView xWindow="-108" yWindow="-108" windowWidth="23256" windowHeight="12720" activeTab="1"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h3vLg6FZkXSy2ThmHZaZh3lxUIx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<sst xmlns="http://schemas.openxmlformats.org/spreadsheetml/2006/main" count="132" uniqueCount="99">
  <si>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</si>
  <si>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</si>
  <si>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</si>
  <si>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</si>
  <si>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</si>
  <si>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</si>
  <si>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</si>
  <si>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</si>
  <si>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</si>
  <si>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</si>
  <si>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</si>
  <si>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</si>
  <si>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</si>
  <si>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</si>
  <si>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</si>
  <si>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</si>
  <si>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Alta</t>
  </si>
  <si>
    <t>REQ002</t>
  </si>
  <si>
    <t>REQ003</t>
  </si>
  <si>
    <t>REQ004</t>
  </si>
  <si>
    <t>REQ005</t>
  </si>
  <si>
    <t>REQ006</t>
  </si>
  <si>
    <t>En proceso</t>
  </si>
  <si>
    <t>REQ007</t>
  </si>
  <si>
    <t>REQ008</t>
  </si>
  <si>
    <t>No iniciado</t>
  </si>
  <si>
    <t xml:space="preserve">Media </t>
  </si>
  <si>
    <t>Baja</t>
  </si>
  <si>
    <t>Terminado</t>
  </si>
  <si>
    <t>Atrasado</t>
  </si>
  <si>
    <t>HISTORIA DE USUARIO (HU)</t>
  </si>
  <si>
    <t>USUARIO</t>
  </si>
  <si>
    <t>TIEMPO</t>
  </si>
  <si>
    <t>PROG. RESP</t>
  </si>
  <si>
    <t>QUE</t>
  </si>
  <si>
    <t>PARA QUE</t>
  </si>
  <si>
    <t>COMO</t>
  </si>
  <si>
    <t>NOMBRE HISTORIA</t>
  </si>
  <si>
    <t>PRUEBA</t>
  </si>
  <si>
    <t>El sistema permitirá al administrador crear una cuenta la cual podrán acceder a las opciones del sistema según los permisos asignados.</t>
  </si>
  <si>
    <t>Crear Cuenta</t>
  </si>
  <si>
    <t>Controlar las cuentas que existen en el sistema.</t>
  </si>
  <si>
    <t>Administrador</t>
  </si>
  <si>
    <t>El usuario administrador selecciona la opcion de crear cuenta, luego se llena el formulacio respectivo y se confirma la transaccion</t>
  </si>
  <si>
    <t>Pablo Cadena</t>
  </si>
  <si>
    <t>Verificar que la cuenta creada aparesca en la base de datos junto con todos sus datos asociados</t>
  </si>
  <si>
    <t>Si se ingresa datos correctos en el formulario debera poder crear la cuenta sin ningun problema, pero si se ingresa datos que no exiten el sistema dara un mensaje de usuraio no registrado o datos insertados incorrectamente</t>
  </si>
  <si>
    <t>Creacion de cuentas</t>
  </si>
  <si>
    <t>El sistema debera solicitar algunos datos especificos para ingresar.</t>
  </si>
  <si>
    <t>Iniciar sesión</t>
  </si>
  <si>
    <t>Los usuarios puedan intereactar con el resto del sistema</t>
  </si>
  <si>
    <t>El sistema solicitaria el tipo de usuario, el nombre y la clave el usuario sea administador o bodeguera debera propocionar todos los datos del formulario y por ultimo el usurio debera acceder al sistema</t>
  </si>
  <si>
    <t>Steven Leiva</t>
  </si>
  <si>
    <t>Con pruebas unitarias y validando que los datos existan en la base de datos.</t>
  </si>
  <si>
    <t>Si se ingresa datos correctos en el formulario debera acceder al sistea sin ningun problema, pero si se ingresa datos que no exiten el sistema dara un mensaje de usuraio no registrado o datos insertados incorrectamente</t>
  </si>
  <si>
    <t>Ingreso al sistema</t>
  </si>
  <si>
    <t>El sistema debera registrar una nueva categoria</t>
  </si>
  <si>
    <t>Registrar Categoría</t>
  </si>
  <si>
    <t>Para clasificar los productos por categorias</t>
  </si>
  <si>
    <t>El administrador en su perfil debera seleccionar la opcion de crear categoria y llenar el formulario con los datos solicitados y para finalizar el administrador debera guardar los cambios</t>
  </si>
  <si>
    <t>Revisar en la base de datos si se creo la nueva categoria y en la pagina web al momento de registrar producto verificar si se puede registrar con esa categoria nueva.</t>
  </si>
  <si>
    <t>Si la categoria se creo exitosamente el sistema dara un mensaje de crecion exitosa y se vera reflejado al registrar nuevos productos para poder seleccionar la categoria nueva en caso de que no se haya creado la categoria el sisetma dara un mensaje de error</t>
  </si>
  <si>
    <t>Registrar una nueva categoria</t>
  </si>
  <si>
    <t>El Sistema debera dar la opcion de editar categoria</t>
  </si>
  <si>
    <t>El sistema permitira solo al dministrador eliminar una o varias categorias</t>
  </si>
  <si>
    <t xml:space="preserve">Actualizar Categoría </t>
  </si>
  <si>
    <t>Eliminar Categoría</t>
  </si>
  <si>
    <t>Modificar algun error ya sea de sintaxis u otro problema</t>
  </si>
  <si>
    <t>No puedan existir productos relacionados a esa categoria</t>
  </si>
  <si>
    <t>El administrador dentro del apartado de categoria debera seleccionar la opcion de editar, despues el sistema desplegara la lista de las categorias existente y el administardor debera escoger la categoria a modificar, despues el administardor modificara los dtos que requiera y guardara los cambios</t>
  </si>
  <si>
    <t>Eigiendo la opcion de eliminacion de categoria el sistema desplegara una ventana de cofirmacion de eliminacion y el adminitsrador acceptara y el sistema eliminara la categoria</t>
  </si>
  <si>
    <t>Kevin Caicedo</t>
  </si>
  <si>
    <t>Observando en el apartado de categoria si se actualizo la categoria y verificando si en la base de datos se refleja la modificacion.</t>
  </si>
  <si>
    <t>Viendo en la base de datos que se elimino con exito y que no existan productos relacionados a dicha categoria eliminada</t>
  </si>
  <si>
    <t>Si la modificaion u actuaizacion de datos de la categoria se hizo con exiti el sistema dara mensaje de actualizado correctamente en caso contrario el sistema dara un mensaje de no se pudo actualizar la categoria</t>
  </si>
  <si>
    <t>La categoria se podra eliminar siempre y cuando no existan productios enlasados a esa categoria, si existen productos relacionados el sistema debera desplegar un mensaje de existencia de productos en esa categoria</t>
  </si>
  <si>
    <t>Modificacion de categorias</t>
  </si>
  <si>
    <t>Eliminar categoria de productos</t>
  </si>
  <si>
    <t>El sistema deberá registrar los nuevos productos.</t>
  </si>
  <si>
    <t>Registrar Producto</t>
  </si>
  <si>
    <t>Almacenar los datos del producto</t>
  </si>
  <si>
    <t>El sistema solicita los siguientes datos:Nombre,Marca,número de serie, modelo, precio compra, cantidad producto,cantidad mínima, fecha compra y selecciona el tipo de producto.</t>
  </si>
  <si>
    <t>Pruebas unitarias para verificar que los datos cuenten con el formato correcto</t>
  </si>
  <si>
    <t>Si los datos ingresados son incorrectos se impedira el registro del producto y se pedira que ingrese el valor de manera correcta</t>
  </si>
  <si>
    <t>Registrar nuevos productos</t>
  </si>
  <si>
    <t>El sistema deberá permitir actualizar los datos del producto</t>
  </si>
  <si>
    <t>Actualizar Producto</t>
  </si>
  <si>
    <t>Actualizar los datos de los productos en bodega</t>
  </si>
  <si>
    <t>El sistema solicitara llenar los siguientes datos segun lo que se requiera como  marca,número de serie, modelo, precio compra, cantidad producto,cantidad mínima, fecha compra y selecciona el tipo de producto.</t>
  </si>
  <si>
    <t>Pruebas unitarias para verificar que los datos cuenten con el formato correcto.</t>
  </si>
  <si>
    <t>Si se ingresa los datos a actualizar de manera correcta el sistema mostrara un mensaje de que se ha actualizado los datos del producto</t>
  </si>
  <si>
    <t>Actualizar los datos del producto</t>
  </si>
  <si>
    <t>El sistema permite eliminar la información de un producto existente.</t>
  </si>
  <si>
    <t>Eliminar Producto</t>
  </si>
  <si>
    <t>Eliminar toda la información del producto</t>
  </si>
  <si>
    <t>En el menu inicio se da click en eliminar producto, el usuario ingresa el campo de busqueda y el sistema devuelve un valor en caso de existir, finalmente el administrador selecciona su eliminacion</t>
  </si>
  <si>
    <t>Pruebas unitarias eliminando productos para verificar la funcionalidad.</t>
  </si>
  <si>
    <t>El sistema antes de poder eliminar el producto debe hacer que la cantidad del producto a eliminar debe ser cero.</t>
  </si>
  <si>
    <t>Eliminar la informacion de los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</si>
</sst>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scheme val="major"/>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5">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indexed="64"/>
      </right>
      <top style="thin">
        <color rgb="FF7B7B7B"/>
      </top>
      <bottom style="thin">
        <color rgb="FF7B7B7B"/>
      </bottom>
      <diagonal/>
    </border>
  </borders>
  <cellStyleXfs count="1">
    <xf numFmtId="0" fontId="0" fillId="0" borderId="0"/>
  </cellStyleXfs>
  <cellXfs count="7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2" xfId="0" applyFont="1" applyBorder="1" applyAlignment="1">
      <alignment vertical="center" wrapText="1"/>
    </xf>
    <xf numFmtId="0" fontId="1" fillId="0" borderId="2" xfId="0" applyFont="1" applyBorder="1" applyAlignment="1">
      <alignment vertical="center" wrapText="1"/>
    </xf>
    <xf numFmtId="164"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vertical="center" wrapText="1"/>
    </xf>
    <xf numFmtId="0" fontId="5" fillId="0" borderId="3" xfId="0" applyFont="1" applyBorder="1" applyAlignment="1">
      <alignment vertical="center" wrapText="1"/>
    </xf>
    <xf numFmtId="0" fontId="0"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8" fillId="3" borderId="8" xfId="0" applyFont="1" applyFill="1" applyBorder="1" applyAlignment="1">
      <alignment horizontal="left" vertical="center" wrapText="1"/>
    </xf>
    <xf numFmtId="0" fontId="1" fillId="3" borderId="12" xfId="0" applyFont="1" applyFill="1" applyBorder="1" applyAlignment="1">
      <alignment vertical="center" wrapText="1"/>
    </xf>
    <xf numFmtId="0" fontId="0" fillId="0" borderId="0" xfId="0" applyFont="1" applyAlignment="1">
      <alignment vertical="center" wrapText="1"/>
    </xf>
    <xf numFmtId="0" fontId="5" fillId="0" borderId="2" xfId="0" applyFont="1" applyBorder="1" applyAlignment="1">
      <alignment horizontal="left" vertical="center" wrapText="1"/>
    </xf>
    <xf numFmtId="0" fontId="1" fillId="0" borderId="2" xfId="0" applyFont="1" applyBorder="1" applyAlignment="1">
      <alignment horizontal="left" vertical="center" wrapText="1"/>
    </xf>
    <xf numFmtId="164" fontId="5"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0" fontId="0" fillId="0" borderId="0" xfId="0" applyFont="1" applyAlignment="1">
      <alignment horizontal="left" vertical="center" wrapText="1"/>
    </xf>
    <xf numFmtId="0" fontId="11" fillId="4" borderId="11" xfId="0" applyFont="1" applyFill="1" applyBorder="1" applyAlignment="1">
      <alignment horizontal="center" vertical="center" wrapText="1"/>
    </xf>
    <xf numFmtId="0" fontId="12" fillId="3" borderId="12" xfId="0" applyFont="1" applyFill="1" applyBorder="1" applyAlignment="1">
      <alignment vertical="center" wrapText="1"/>
    </xf>
    <xf numFmtId="0" fontId="13" fillId="5" borderId="11"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0" fillId="3" borderId="7" xfId="0" applyFont="1" applyFill="1" applyBorder="1" applyAlignment="1">
      <alignment vertical="center" wrapText="1"/>
    </xf>
    <xf numFmtId="0" fontId="1" fillId="3" borderId="8" xfId="0" applyFont="1" applyFill="1" applyBorder="1" applyAlignment="1">
      <alignment vertical="center" wrapText="1"/>
    </xf>
    <xf numFmtId="0" fontId="0" fillId="3" borderId="8" xfId="0" applyFont="1" applyFill="1" applyBorder="1" applyAlignment="1">
      <alignment vertical="center" wrapText="1"/>
    </xf>
    <xf numFmtId="0" fontId="0" fillId="3" borderId="9" xfId="0" applyFont="1" applyFill="1" applyBorder="1" applyAlignment="1">
      <alignment vertical="center" wrapText="1"/>
    </xf>
    <xf numFmtId="0" fontId="0" fillId="3" borderId="10" xfId="0" applyFont="1" applyFill="1" applyBorder="1" applyAlignment="1">
      <alignment vertical="center" wrapText="1"/>
    </xf>
    <xf numFmtId="0" fontId="0" fillId="3" borderId="12" xfId="0" applyFont="1" applyFill="1" applyBorder="1" applyAlignment="1">
      <alignment vertical="center" wrapText="1"/>
    </xf>
    <xf numFmtId="0" fontId="0" fillId="3" borderId="13" xfId="0" applyFont="1" applyFill="1" applyBorder="1" applyAlignment="1">
      <alignment vertical="center" wrapText="1"/>
    </xf>
    <xf numFmtId="0" fontId="0" fillId="3" borderId="31" xfId="0" applyFont="1" applyFill="1" applyBorder="1" applyAlignment="1">
      <alignment vertical="center" wrapText="1"/>
    </xf>
    <xf numFmtId="0" fontId="0" fillId="3" borderId="32" xfId="0" applyFont="1" applyFill="1" applyBorder="1" applyAlignment="1">
      <alignment vertical="center" wrapText="1"/>
    </xf>
    <xf numFmtId="0" fontId="0" fillId="3" borderId="33" xfId="0" applyFont="1" applyFill="1" applyBorder="1" applyAlignment="1">
      <alignment vertical="center" wrapText="1"/>
    </xf>
    <xf numFmtId="0" fontId="15" fillId="0" borderId="34" xfId="0" applyFont="1" applyBorder="1" applyAlignment="1">
      <alignment vertical="center" wrapText="1"/>
    </xf>
    <xf numFmtId="0" fontId="16" fillId="0" borderId="2" xfId="0" applyFont="1" applyBorder="1" applyAlignment="1">
      <alignment vertical="center" wrapText="1"/>
    </xf>
    <xf numFmtId="0" fontId="2" fillId="0" borderId="0" xfId="0" applyFont="1" applyAlignment="1">
      <alignment horizontal="center" vertical="center"/>
    </xf>
    <xf numFmtId="0" fontId="0" fillId="0" borderId="0" xfId="0" applyFont="1" applyAlignment="1"/>
    <xf numFmtId="0" fontId="11" fillId="4" borderId="15" xfId="0" applyFont="1" applyFill="1" applyBorder="1" applyAlignment="1">
      <alignment horizontal="center" vertical="center" wrapText="1"/>
    </xf>
    <xf numFmtId="0" fontId="10" fillId="0" borderId="16" xfId="0" applyFont="1" applyBorder="1" applyAlignment="1">
      <alignment vertical="center" wrapText="1"/>
    </xf>
    <xf numFmtId="0" fontId="10" fillId="0" borderId="19" xfId="0" applyFont="1" applyBorder="1" applyAlignment="1">
      <alignment vertical="center" wrapText="1"/>
    </xf>
    <xf numFmtId="0" fontId="10" fillId="0" borderId="20" xfId="0" applyFont="1" applyBorder="1" applyAlignment="1">
      <alignment vertical="center" wrapText="1"/>
    </xf>
    <xf numFmtId="0" fontId="10" fillId="0" borderId="22" xfId="0" applyFont="1" applyBorder="1" applyAlignment="1">
      <alignment vertical="center" wrapText="1"/>
    </xf>
    <xf numFmtId="0" fontId="10" fillId="0" borderId="23" xfId="0" applyFont="1" applyBorder="1" applyAlignment="1">
      <alignment vertical="center" wrapText="1"/>
    </xf>
    <xf numFmtId="0" fontId="1" fillId="5" borderId="15" xfId="0" applyFont="1" applyFill="1" applyBorder="1" applyAlignment="1">
      <alignment horizontal="center" vertical="center" wrapText="1"/>
    </xf>
    <xf numFmtId="0" fontId="10" fillId="0" borderId="17" xfId="0" applyFont="1" applyBorder="1" applyAlignment="1">
      <alignment vertical="center" wrapText="1"/>
    </xf>
    <xf numFmtId="0" fontId="0" fillId="0" borderId="0" xfId="0" applyFont="1" applyAlignment="1">
      <alignment vertical="center" wrapText="1"/>
    </xf>
    <xf numFmtId="0" fontId="10" fillId="0" borderId="24" xfId="0" applyFont="1" applyBorder="1" applyAlignment="1">
      <alignment vertical="center" wrapText="1"/>
    </xf>
    <xf numFmtId="0" fontId="11" fillId="4" borderId="4" xfId="0" applyFont="1" applyFill="1" applyBorder="1" applyAlignment="1">
      <alignment horizontal="center" vertical="center" wrapText="1"/>
    </xf>
    <xf numFmtId="0" fontId="10" fillId="0" borderId="6" xfId="0" applyFont="1" applyBorder="1" applyAlignment="1">
      <alignment vertical="center" wrapText="1"/>
    </xf>
    <xf numFmtId="0" fontId="1" fillId="5" borderId="4"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0" fillId="0" borderId="18" xfId="0" applyFont="1" applyBorder="1" applyAlignment="1">
      <alignment vertical="center" wrapText="1"/>
    </xf>
    <xf numFmtId="0" fontId="10" fillId="0" borderId="21" xfId="0" applyFont="1" applyBorder="1" applyAlignment="1">
      <alignment vertical="center" wrapText="1"/>
    </xf>
    <xf numFmtId="0" fontId="13" fillId="2" borderId="25" xfId="0" applyFont="1" applyFill="1" applyBorder="1" applyAlignment="1">
      <alignment horizontal="center" vertical="center" wrapText="1"/>
    </xf>
    <xf numFmtId="0" fontId="10" fillId="0" borderId="26" xfId="0" applyFont="1" applyBorder="1" applyAlignment="1">
      <alignment vertical="center" wrapText="1"/>
    </xf>
    <xf numFmtId="0" fontId="10" fillId="0" borderId="27" xfId="0" applyFont="1" applyBorder="1" applyAlignment="1">
      <alignment vertical="center" wrapText="1"/>
    </xf>
    <xf numFmtId="0" fontId="10" fillId="0" borderId="28" xfId="0" applyFont="1" applyBorder="1" applyAlignment="1">
      <alignment vertical="center" wrapText="1"/>
    </xf>
    <xf numFmtId="0" fontId="10" fillId="0" borderId="29" xfId="0" applyFont="1" applyBorder="1" applyAlignment="1">
      <alignment vertical="center" wrapText="1"/>
    </xf>
    <xf numFmtId="0" fontId="10" fillId="0" borderId="30" xfId="0" applyFont="1" applyBorder="1" applyAlignment="1">
      <alignment vertical="center" wrapText="1"/>
    </xf>
    <xf numFmtId="0" fontId="14" fillId="7" borderId="15"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0" fillId="0" borderId="5" xfId="0" applyFont="1" applyBorder="1" applyAlignment="1">
      <alignmen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4"/>
  <sheetViews>
    <sheetView showGridLines="0" topLeftCell="A4" zoomScale="70" zoomScaleNormal="70" workbookViewId="0">
      <selection activeCell="E25" sqref="E25"/>
    </sheetView>
  </sheetViews>
  <sheetFormatPr baseColWidth="10" defaultColWidth="12.59765625" defaultRowHeight="15" customHeight="1" x14ac:dyDescent="0.25"/>
  <cols>
    <col min="1" max="1" width="4.59765625" customWidth="1"/>
    <col min="2" max="2" width="6.59765625" customWidth="1"/>
    <col min="3" max="5" width="20.59765625" customWidth="1"/>
    <col min="6" max="6" width="12.3984375" customWidth="1"/>
    <col min="7" max="7" width="20.59765625" customWidth="1"/>
    <col min="8" max="12" width="10.59765625" customWidth="1"/>
    <col min="13" max="15" width="20.5976562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43" t="s">
        <v>0</v>
      </c>
      <c r="C3" s="44"/>
      <c r="D3" s="44"/>
      <c r="E3" s="44"/>
      <c r="F3" s="44"/>
      <c r="G3" s="44"/>
      <c r="H3" s="44"/>
      <c r="I3" s="44"/>
      <c r="J3" s="44"/>
      <c r="K3" s="44"/>
      <c r="L3" s="44"/>
      <c r="M3" s="44"/>
      <c r="N3" s="44"/>
      <c r="O3" s="44"/>
      <c r="P3" s="4"/>
      <c r="Q3" s="4"/>
      <c r="R3" s="4"/>
      <c r="S3" s="4"/>
      <c r="T3" s="4"/>
      <c r="U3" s="4"/>
      <c r="V3" s="4"/>
      <c r="W3" s="4"/>
      <c r="X3" s="4"/>
      <c r="Y3" s="4"/>
      <c r="Z3" s="4"/>
    </row>
    <row r="4" spans="1:26" ht="14.4" x14ac:dyDescent="0.3">
      <c r="H4" s="5"/>
      <c r="I4" s="1"/>
      <c r="J4" s="1"/>
      <c r="K4" s="2"/>
      <c r="L4" s="3"/>
    </row>
    <row r="5" spans="1:26" s="20" customFormat="1" ht="60" customHeight="1" x14ac:dyDescent="0.25">
      <c r="B5" s="6" t="s">
        <v>1</v>
      </c>
      <c r="C5" s="6" t="s">
        <v>2</v>
      </c>
      <c r="D5" s="7" t="s">
        <v>3</v>
      </c>
      <c r="E5" s="6" t="s">
        <v>4</v>
      </c>
      <c r="F5" s="6" t="s">
        <v>5</v>
      </c>
      <c r="G5" s="6" t="s">
        <v>6</v>
      </c>
      <c r="H5" s="6" t="s">
        <v>7</v>
      </c>
      <c r="I5" s="6" t="s">
        <v>8</v>
      </c>
      <c r="J5" s="6" t="s">
        <v>9</v>
      </c>
      <c r="K5" s="6" t="s">
        <v>10</v>
      </c>
      <c r="L5" s="6" t="s">
        <v>11</v>
      </c>
      <c r="M5" s="6" t="s">
        <v>12</v>
      </c>
      <c r="N5" s="6" t="s">
        <v>13</v>
      </c>
      <c r="O5" s="6" t="s">
        <v>14</v>
      </c>
    </row>
    <row r="6" spans="1:26" s="25" customFormat="1" ht="39.75" customHeight="1" x14ac:dyDescent="0.25">
      <c r="B6" s="21" t="s">
        <v>15</v>
      </c>
      <c r="C6" s="21" t="s">
        <v>39</v>
      </c>
      <c r="D6" s="21" t="s">
        <v>40</v>
      </c>
      <c r="E6" s="21" t="s">
        <v>41</v>
      </c>
      <c r="F6" s="22" t="s">
        <v>42</v>
      </c>
      <c r="G6" s="21" t="s">
        <v>43</v>
      </c>
      <c r="H6" s="21" t="s">
        <v>44</v>
      </c>
      <c r="I6" s="21">
        <v>4</v>
      </c>
      <c r="J6" s="23">
        <v>44580</v>
      </c>
      <c r="K6" s="21" t="s">
        <v>16</v>
      </c>
      <c r="L6" s="21" t="s">
        <v>28</v>
      </c>
      <c r="M6" s="24" t="s">
        <v>45</v>
      </c>
      <c r="N6" s="24" t="s">
        <v>46</v>
      </c>
      <c r="O6" s="24" t="s">
        <v>47</v>
      </c>
    </row>
    <row r="7" spans="1:26" s="25" customFormat="1" ht="39.75" customHeight="1" x14ac:dyDescent="0.25">
      <c r="B7" s="21" t="s">
        <v>17</v>
      </c>
      <c r="C7" s="21" t="s">
        <v>48</v>
      </c>
      <c r="D7" s="21" t="s">
        <v>49</v>
      </c>
      <c r="E7" s="21" t="s">
        <v>50</v>
      </c>
      <c r="F7" s="22" t="s">
        <v>42</v>
      </c>
      <c r="G7" s="21" t="s">
        <v>51</v>
      </c>
      <c r="H7" s="21" t="s">
        <v>52</v>
      </c>
      <c r="I7" s="21">
        <v>3</v>
      </c>
      <c r="J7" s="23">
        <v>44580</v>
      </c>
      <c r="K7" s="21" t="s">
        <v>16</v>
      </c>
      <c r="L7" s="24" t="s">
        <v>28</v>
      </c>
      <c r="M7" s="21" t="s">
        <v>53</v>
      </c>
      <c r="N7" s="21" t="s">
        <v>54</v>
      </c>
      <c r="O7" s="21" t="s">
        <v>55</v>
      </c>
    </row>
    <row r="8" spans="1:26" s="20" customFormat="1" ht="39.75" customHeight="1" x14ac:dyDescent="0.25">
      <c r="B8" s="8" t="s">
        <v>18</v>
      </c>
      <c r="C8" s="12" t="s">
        <v>56</v>
      </c>
      <c r="D8" s="13" t="s">
        <v>57</v>
      </c>
      <c r="E8" s="13" t="s">
        <v>58</v>
      </c>
      <c r="F8" s="9" t="s">
        <v>42</v>
      </c>
      <c r="G8" s="13" t="s">
        <v>59</v>
      </c>
      <c r="H8" s="21" t="s">
        <v>52</v>
      </c>
      <c r="I8" s="21">
        <v>3</v>
      </c>
      <c r="J8" s="10">
        <v>44587</v>
      </c>
      <c r="K8" s="11" t="s">
        <v>16</v>
      </c>
      <c r="L8" s="11" t="s">
        <v>28</v>
      </c>
      <c r="M8" s="8" t="s">
        <v>60</v>
      </c>
      <c r="N8" s="8" t="s">
        <v>61</v>
      </c>
      <c r="O8" s="8" t="s">
        <v>62</v>
      </c>
    </row>
    <row r="9" spans="1:26" s="20" customFormat="1" ht="39.75" customHeight="1" x14ac:dyDescent="0.25">
      <c r="B9" s="8" t="s">
        <v>19</v>
      </c>
      <c r="C9" s="8" t="s">
        <v>63</v>
      </c>
      <c r="D9" s="8" t="s">
        <v>65</v>
      </c>
      <c r="E9" s="8" t="s">
        <v>67</v>
      </c>
      <c r="F9" s="9" t="s">
        <v>42</v>
      </c>
      <c r="G9" s="8" t="s">
        <v>69</v>
      </c>
      <c r="H9" s="21" t="s">
        <v>52</v>
      </c>
      <c r="I9" s="21">
        <v>3</v>
      </c>
      <c r="J9" s="10">
        <v>44587</v>
      </c>
      <c r="K9" s="11" t="s">
        <v>16</v>
      </c>
      <c r="L9" s="11" t="s">
        <v>28</v>
      </c>
      <c r="M9" s="8" t="s">
        <v>72</v>
      </c>
      <c r="N9" s="8" t="s">
        <v>74</v>
      </c>
      <c r="O9" s="8" t="s">
        <v>76</v>
      </c>
    </row>
    <row r="10" spans="1:26" s="20" customFormat="1" ht="39.75" customHeight="1" x14ac:dyDescent="0.25">
      <c r="B10" s="8" t="s">
        <v>20</v>
      </c>
      <c r="C10" s="8" t="s">
        <v>64</v>
      </c>
      <c r="D10" s="8" t="s">
        <v>66</v>
      </c>
      <c r="E10" s="8" t="s">
        <v>68</v>
      </c>
      <c r="F10" s="9" t="s">
        <v>42</v>
      </c>
      <c r="G10" s="8" t="s">
        <v>70</v>
      </c>
      <c r="H10" s="8" t="s">
        <v>71</v>
      </c>
      <c r="I10" s="21">
        <v>3</v>
      </c>
      <c r="J10" s="10">
        <v>44587</v>
      </c>
      <c r="K10" s="11" t="s">
        <v>16</v>
      </c>
      <c r="L10" s="11" t="s">
        <v>28</v>
      </c>
      <c r="M10" s="8" t="s">
        <v>73</v>
      </c>
      <c r="N10" s="8" t="s">
        <v>75</v>
      </c>
      <c r="O10" s="8" t="s">
        <v>77</v>
      </c>
    </row>
    <row r="11" spans="1:26" s="20" customFormat="1" ht="39.75" customHeight="1" x14ac:dyDescent="0.25">
      <c r="B11" s="8" t="s">
        <v>21</v>
      </c>
      <c r="C11" s="8" t="s">
        <v>78</v>
      </c>
      <c r="D11" s="8" t="s">
        <v>79</v>
      </c>
      <c r="E11" s="8" t="s">
        <v>80</v>
      </c>
      <c r="F11" s="9" t="s">
        <v>42</v>
      </c>
      <c r="G11" s="8" t="s">
        <v>81</v>
      </c>
      <c r="H11" s="8" t="s">
        <v>71</v>
      </c>
      <c r="I11" s="11">
        <v>4</v>
      </c>
      <c r="J11" s="10">
        <v>44594</v>
      </c>
      <c r="K11" s="11" t="s">
        <v>16</v>
      </c>
      <c r="L11" s="11" t="s">
        <v>22</v>
      </c>
      <c r="M11" s="10" t="s">
        <v>82</v>
      </c>
      <c r="N11" s="10" t="s">
        <v>83</v>
      </c>
      <c r="O11" s="41" t="s">
        <v>84</v>
      </c>
    </row>
    <row r="12" spans="1:26" s="20" customFormat="1" ht="39.75" customHeight="1" x14ac:dyDescent="0.25">
      <c r="B12" s="8" t="s">
        <v>23</v>
      </c>
      <c r="C12" s="8" t="s">
        <v>85</v>
      </c>
      <c r="D12" s="8" t="s">
        <v>86</v>
      </c>
      <c r="E12" s="8" t="s">
        <v>87</v>
      </c>
      <c r="F12" s="9" t="s">
        <v>42</v>
      </c>
      <c r="G12" s="8" t="s">
        <v>88</v>
      </c>
      <c r="H12" s="8" t="s">
        <v>71</v>
      </c>
      <c r="I12" s="11">
        <v>4</v>
      </c>
      <c r="J12" s="10">
        <v>44594</v>
      </c>
      <c r="K12" s="11" t="s">
        <v>16</v>
      </c>
      <c r="L12" s="11" t="s">
        <v>22</v>
      </c>
      <c r="M12" s="10" t="s">
        <v>89</v>
      </c>
      <c r="N12" s="10" t="s">
        <v>90</v>
      </c>
      <c r="O12" s="10" t="s">
        <v>91</v>
      </c>
    </row>
    <row r="13" spans="1:26" s="20" customFormat="1" ht="39.75" customHeight="1" x14ac:dyDescent="0.25">
      <c r="B13" s="8" t="s">
        <v>24</v>
      </c>
      <c r="C13" s="8" t="s">
        <v>92</v>
      </c>
      <c r="D13" s="8" t="s">
        <v>93</v>
      </c>
      <c r="E13" s="8" t="s">
        <v>94</v>
      </c>
      <c r="F13" s="9" t="s">
        <v>42</v>
      </c>
      <c r="G13" s="8" t="s">
        <v>95</v>
      </c>
      <c r="H13" s="42" t="s">
        <v>44</v>
      </c>
      <c r="I13" s="11">
        <v>3</v>
      </c>
      <c r="J13" s="10">
        <v>44594</v>
      </c>
      <c r="K13" s="11" t="s">
        <v>16</v>
      </c>
      <c r="L13" s="11" t="s">
        <v>22</v>
      </c>
      <c r="M13" s="10" t="s">
        <v>96</v>
      </c>
      <c r="N13" s="10" t="s">
        <v>97</v>
      </c>
      <c r="O13" s="10" t="s">
        <v>98</v>
      </c>
    </row>
    <row r="14" spans="1:26" ht="19.5" customHeight="1" x14ac:dyDescent="0.25">
      <c r="B14" s="4"/>
      <c r="C14" s="4"/>
      <c r="D14" s="4"/>
      <c r="E14" s="4"/>
      <c r="F14" s="4"/>
      <c r="G14" s="4"/>
      <c r="H14" s="4"/>
      <c r="I14" s="3"/>
      <c r="J14" s="3"/>
      <c r="K14" s="14"/>
      <c r="L14" s="3"/>
      <c r="M14" s="4"/>
      <c r="N14" s="4"/>
    </row>
    <row r="15" spans="1:26" ht="19.5" customHeight="1" x14ac:dyDescent="0.3">
      <c r="I15" s="1"/>
      <c r="J15" s="1"/>
      <c r="K15" s="2"/>
      <c r="L15" s="3"/>
    </row>
    <row r="16" spans="1:26" ht="19.5" customHeight="1" x14ac:dyDescent="0.3">
      <c r="I16" s="1"/>
      <c r="J16" s="1"/>
      <c r="K16" s="2"/>
      <c r="L16" s="3"/>
    </row>
    <row r="17" spans="9:13" ht="19.5" customHeight="1" x14ac:dyDescent="0.3">
      <c r="I17" s="1"/>
      <c r="J17" s="1"/>
      <c r="K17" s="2"/>
      <c r="L17" s="3"/>
    </row>
    <row r="18" spans="9:13" ht="19.5" customHeight="1" x14ac:dyDescent="0.25">
      <c r="I18" s="1"/>
      <c r="J18" s="1"/>
      <c r="K18" s="15"/>
      <c r="L18" s="3"/>
    </row>
    <row r="19" spans="9:13" ht="19.5" customHeight="1" x14ac:dyDescent="0.25">
      <c r="I19" s="1"/>
      <c r="J19" s="1"/>
      <c r="K19" s="15"/>
      <c r="L19" s="3"/>
    </row>
    <row r="20" spans="9:13" ht="19.5" customHeight="1" x14ac:dyDescent="0.3">
      <c r="I20" s="1"/>
      <c r="J20" s="1"/>
      <c r="K20" s="2"/>
      <c r="L20" s="3"/>
    </row>
    <row r="21" spans="9:13" ht="19.5" customHeight="1" x14ac:dyDescent="0.3">
      <c r="I21" s="1"/>
      <c r="J21" s="1"/>
      <c r="K21" s="2"/>
      <c r="L21" s="3"/>
    </row>
    <row r="22" spans="9:13" ht="19.5" customHeight="1" x14ac:dyDescent="0.3">
      <c r="I22" s="1"/>
      <c r="J22" s="1"/>
      <c r="K22" s="2"/>
      <c r="L22" s="3"/>
    </row>
    <row r="23" spans="9:13" ht="19.5" customHeight="1" x14ac:dyDescent="0.3">
      <c r="I23" s="1"/>
      <c r="J23" s="1"/>
      <c r="K23" s="2" t="s">
        <v>16</v>
      </c>
      <c r="L23" s="1" t="s">
        <v>25</v>
      </c>
      <c r="M23" s="5"/>
    </row>
    <row r="24" spans="9:13" ht="19.5" customHeight="1" x14ac:dyDescent="0.3">
      <c r="I24" s="1"/>
      <c r="J24" s="1"/>
      <c r="K24" s="2" t="s">
        <v>26</v>
      </c>
      <c r="L24" s="1" t="s">
        <v>22</v>
      </c>
      <c r="M24" s="5"/>
    </row>
    <row r="25" spans="9:13" ht="19.5" customHeight="1" x14ac:dyDescent="0.3">
      <c r="I25" s="1"/>
      <c r="J25" s="1"/>
      <c r="K25" s="2" t="s">
        <v>27</v>
      </c>
      <c r="L25" s="1" t="s">
        <v>28</v>
      </c>
      <c r="M25" s="5"/>
    </row>
    <row r="26" spans="9:13" ht="19.5" customHeight="1" x14ac:dyDescent="0.3">
      <c r="I26" s="1"/>
      <c r="J26" s="1"/>
      <c r="K26" s="2"/>
      <c r="L26" s="1" t="s">
        <v>29</v>
      </c>
      <c r="M26" s="5"/>
    </row>
    <row r="27" spans="9:13" ht="19.5" customHeight="1" x14ac:dyDescent="0.3">
      <c r="I27" s="1"/>
      <c r="J27" s="1"/>
      <c r="K27" s="2"/>
      <c r="L27" s="3"/>
    </row>
    <row r="28" spans="9:13" ht="19.5" customHeight="1" x14ac:dyDescent="0.3">
      <c r="I28" s="1"/>
      <c r="J28" s="1"/>
      <c r="K28" s="2"/>
      <c r="L28" s="3"/>
    </row>
    <row r="29" spans="9:13" ht="15.75" customHeight="1" x14ac:dyDescent="0.3">
      <c r="I29" s="1"/>
      <c r="J29" s="1"/>
      <c r="K29" s="2"/>
      <c r="L29" s="3"/>
    </row>
    <row r="30" spans="9:13" ht="15.75" customHeight="1" x14ac:dyDescent="0.3">
      <c r="I30" s="1"/>
      <c r="J30" s="1"/>
      <c r="K30" s="2"/>
      <c r="L30" s="3"/>
    </row>
    <row r="31" spans="9:13" ht="15.75" customHeight="1" x14ac:dyDescent="0.3">
      <c r="I31" s="1"/>
      <c r="J31" s="1"/>
      <c r="K31" s="2"/>
      <c r="L31" s="3"/>
    </row>
    <row r="32" spans="9: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25">
      <c r="I993" s="3"/>
      <c r="J993" s="3"/>
      <c r="K993" s="14"/>
      <c r="L993" s="3"/>
    </row>
    <row r="994" spans="9:12" ht="15.75" customHeight="1" x14ac:dyDescent="0.25">
      <c r="I994" s="3"/>
      <c r="J994" s="3"/>
      <c r="K994" s="14"/>
      <c r="L994" s="3"/>
    </row>
  </sheetData>
  <mergeCells count="1">
    <mergeCell ref="B3:O3"/>
  </mergeCells>
  <dataValidations count="2">
    <dataValidation type="list" allowBlank="1" showErrorMessage="1" sqref="L6:L13" xr:uid="{00000000-0002-0000-0000-000000000000}">
      <formula1>$L$23:$L$26</formula1>
    </dataValidation>
    <dataValidation type="list" allowBlank="1" showErrorMessage="1" sqref="K6:K13" xr:uid="{00000000-0002-0000-0000-000001000000}">
      <formula1>$K$23:$K$25</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tabSelected="1"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6"/>
      <c r="D4" s="16"/>
      <c r="E4" s="16"/>
      <c r="F4" s="5"/>
    </row>
    <row r="5" spans="2:16" ht="14.4" hidden="1" x14ac:dyDescent="0.3">
      <c r="C5" s="16"/>
      <c r="D5" s="16"/>
      <c r="E5" s="16"/>
      <c r="F5" s="5"/>
    </row>
    <row r="6" spans="2:16" s="20" customFormat="1" ht="39.75" customHeight="1" x14ac:dyDescent="0.25">
      <c r="B6" s="68" t="s">
        <v>30</v>
      </c>
      <c r="C6" s="69"/>
      <c r="D6" s="69"/>
      <c r="E6" s="69"/>
      <c r="F6" s="69"/>
      <c r="G6" s="69"/>
      <c r="H6" s="69"/>
      <c r="I6" s="69"/>
      <c r="J6" s="69"/>
      <c r="K6" s="69"/>
      <c r="L6" s="69"/>
      <c r="M6" s="69"/>
      <c r="N6" s="69"/>
      <c r="O6" s="69"/>
      <c r="P6" s="56"/>
    </row>
    <row r="7" spans="2:16" s="20" customFormat="1" ht="9.75" customHeight="1" x14ac:dyDescent="0.25">
      <c r="C7" s="17"/>
      <c r="D7" s="17"/>
      <c r="E7" s="17"/>
      <c r="F7" s="17"/>
      <c r="G7" s="17"/>
      <c r="H7" s="17"/>
      <c r="I7" s="17"/>
      <c r="J7" s="17"/>
      <c r="K7" s="17"/>
      <c r="L7" s="17"/>
      <c r="M7" s="17"/>
      <c r="N7" s="17"/>
      <c r="O7" s="17"/>
    </row>
    <row r="8" spans="2:16" s="20" customFormat="1" ht="9.75" customHeight="1" x14ac:dyDescent="0.25">
      <c r="B8" s="31"/>
      <c r="C8" s="18"/>
      <c r="D8" s="18"/>
      <c r="E8" s="18"/>
      <c r="F8" s="32"/>
      <c r="G8" s="33"/>
      <c r="H8" s="33"/>
      <c r="I8" s="33"/>
      <c r="J8" s="33"/>
      <c r="K8" s="33"/>
      <c r="L8" s="33"/>
      <c r="M8" s="33"/>
      <c r="N8" s="33"/>
      <c r="O8" s="33"/>
      <c r="P8" s="34"/>
    </row>
    <row r="9" spans="2:16" s="20" customFormat="1" ht="30" customHeight="1" x14ac:dyDescent="0.25">
      <c r="B9" s="35"/>
      <c r="C9" s="26" t="s">
        <v>1</v>
      </c>
      <c r="D9" s="27"/>
      <c r="E9" s="55" t="s">
        <v>31</v>
      </c>
      <c r="F9" s="56"/>
      <c r="G9" s="27"/>
      <c r="H9" s="55" t="s">
        <v>11</v>
      </c>
      <c r="I9" s="56"/>
      <c r="J9" s="36"/>
      <c r="K9" s="36"/>
      <c r="L9" s="36"/>
      <c r="M9" s="36"/>
      <c r="N9" s="36"/>
      <c r="O9" s="36"/>
      <c r="P9" s="37"/>
    </row>
    <row r="10" spans="2:16" s="20" customFormat="1" ht="30" customHeight="1" x14ac:dyDescent="0.25">
      <c r="B10" s="35"/>
      <c r="C10" s="28" t="s">
        <v>15</v>
      </c>
      <c r="D10" s="19"/>
      <c r="E10" s="57" t="str">
        <f>VLOOKUP(C10,'Formato descripción HU'!B6:O13,5,0)</f>
        <v>Administrador</v>
      </c>
      <c r="F10" s="56"/>
      <c r="G10" s="19"/>
      <c r="H10" s="57" t="str">
        <f>VLOOKUP(C10,'Formato descripción HU'!B6:O13,11,0)</f>
        <v>Terminado</v>
      </c>
      <c r="I10" s="56"/>
      <c r="J10" s="19"/>
      <c r="K10" s="36"/>
      <c r="L10" s="36"/>
      <c r="M10" s="36"/>
      <c r="N10" s="36"/>
      <c r="O10" s="36"/>
      <c r="P10" s="37"/>
    </row>
    <row r="11" spans="2:16" s="20" customFormat="1" ht="9.75" customHeight="1" x14ac:dyDescent="0.25">
      <c r="B11" s="35"/>
      <c r="C11" s="29"/>
      <c r="D11" s="19"/>
      <c r="E11" s="30"/>
      <c r="F11" s="30"/>
      <c r="G11" s="19"/>
      <c r="H11" s="30"/>
      <c r="I11" s="30"/>
      <c r="J11" s="19"/>
      <c r="K11" s="30"/>
      <c r="L11" s="30"/>
      <c r="M11" s="36"/>
      <c r="N11" s="30"/>
      <c r="O11" s="30"/>
      <c r="P11" s="37"/>
    </row>
    <row r="12" spans="2:16" s="20" customFormat="1" ht="30" customHeight="1" x14ac:dyDescent="0.25">
      <c r="B12" s="35"/>
      <c r="C12" s="26" t="s">
        <v>32</v>
      </c>
      <c r="D12" s="19"/>
      <c r="E12" s="55" t="s">
        <v>10</v>
      </c>
      <c r="F12" s="56"/>
      <c r="G12" s="19"/>
      <c r="H12" s="55" t="s">
        <v>33</v>
      </c>
      <c r="I12" s="56"/>
      <c r="J12" s="19"/>
      <c r="K12" s="30"/>
      <c r="L12" s="30"/>
      <c r="M12" s="36"/>
      <c r="N12" s="30"/>
      <c r="O12" s="30"/>
      <c r="P12" s="37"/>
    </row>
    <row r="13" spans="2:16" s="20" customFormat="1" ht="30" customHeight="1" x14ac:dyDescent="0.25">
      <c r="B13" s="35"/>
      <c r="C13" s="28">
        <f>VLOOKUP('Historia de Usuario'!C10,'Formato descripción HU'!B6:O13,8,0)</f>
        <v>4</v>
      </c>
      <c r="D13" s="19"/>
      <c r="E13" s="57" t="str">
        <f>VLOOKUP(C10,'Formato descripción HU'!B6:O13,10,0)</f>
        <v>Alta</v>
      </c>
      <c r="F13" s="56"/>
      <c r="G13" s="19"/>
      <c r="H13" s="57" t="str">
        <f>VLOOKUP(C10,'Formato descripción HU'!B6:O13,7,0)</f>
        <v>Pablo Cadena</v>
      </c>
      <c r="I13" s="56"/>
      <c r="J13" s="19"/>
      <c r="K13" s="30"/>
      <c r="L13" s="30"/>
      <c r="M13" s="36"/>
      <c r="N13" s="30"/>
      <c r="O13" s="30"/>
      <c r="P13" s="37"/>
    </row>
    <row r="14" spans="2:16" s="20" customFormat="1" ht="9.75" customHeight="1" x14ac:dyDescent="0.25">
      <c r="B14" s="35"/>
      <c r="C14" s="36"/>
      <c r="D14" s="19"/>
      <c r="E14" s="36"/>
      <c r="F14" s="36"/>
      <c r="G14" s="19"/>
      <c r="H14" s="19"/>
      <c r="I14" s="36"/>
      <c r="J14" s="36"/>
      <c r="K14" s="36"/>
      <c r="L14" s="36"/>
      <c r="M14" s="36"/>
      <c r="N14" s="36"/>
      <c r="O14" s="36"/>
      <c r="P14" s="37"/>
    </row>
    <row r="15" spans="2:16" s="20" customFormat="1" ht="19.5" customHeight="1" x14ac:dyDescent="0.25">
      <c r="B15" s="35"/>
      <c r="C15" s="58" t="s">
        <v>34</v>
      </c>
      <c r="D15" s="51" t="str">
        <f>VLOOKUP(C10,'Formato descripción HU'!B6:O13,3,0)</f>
        <v>Crear Cuenta</v>
      </c>
      <c r="E15" s="46"/>
      <c r="F15" s="36"/>
      <c r="G15" s="58" t="s">
        <v>35</v>
      </c>
      <c r="H15" s="51" t="str">
        <f>VLOOKUP(C10,'Formato descripción HU'!B6:O13,4,0)</f>
        <v>Controlar las cuentas que existen en el sistema.</v>
      </c>
      <c r="I15" s="52"/>
      <c r="J15" s="46"/>
      <c r="K15" s="36"/>
      <c r="L15" s="58" t="s">
        <v>36</v>
      </c>
      <c r="M15" s="51" t="str">
        <f>VLOOKUP(C10,'Formato descripción HU'!B6:O13,6,0)</f>
        <v>El usuario administrador selecciona la opcion de crear cuenta, luego se llena el formulacio respectivo y se confirma la transaccion</v>
      </c>
      <c r="N15" s="52"/>
      <c r="O15" s="46"/>
      <c r="P15" s="37"/>
    </row>
    <row r="16" spans="2:16" s="20" customFormat="1" ht="19.5" customHeight="1" x14ac:dyDescent="0.25">
      <c r="B16" s="35"/>
      <c r="C16" s="59"/>
      <c r="D16" s="47"/>
      <c r="E16" s="48"/>
      <c r="F16" s="36"/>
      <c r="G16" s="59"/>
      <c r="H16" s="47"/>
      <c r="I16" s="53"/>
      <c r="J16" s="48"/>
      <c r="K16" s="36"/>
      <c r="L16" s="59"/>
      <c r="M16" s="47"/>
      <c r="N16" s="53"/>
      <c r="O16" s="48"/>
      <c r="P16" s="37"/>
    </row>
    <row r="17" spans="1:26" s="20" customFormat="1" ht="19.5" customHeight="1" x14ac:dyDescent="0.25">
      <c r="B17" s="35"/>
      <c r="C17" s="60"/>
      <c r="D17" s="49"/>
      <c r="E17" s="50"/>
      <c r="F17" s="36"/>
      <c r="G17" s="60"/>
      <c r="H17" s="49"/>
      <c r="I17" s="54"/>
      <c r="J17" s="50"/>
      <c r="K17" s="36"/>
      <c r="L17" s="60"/>
      <c r="M17" s="49"/>
      <c r="N17" s="54"/>
      <c r="O17" s="50"/>
      <c r="P17" s="37"/>
    </row>
    <row r="18" spans="1:26" s="20" customFormat="1" ht="9.75" customHeight="1" x14ac:dyDescent="0.25">
      <c r="B18" s="35"/>
      <c r="C18" s="36"/>
      <c r="D18" s="36"/>
      <c r="E18" s="36"/>
      <c r="F18" s="36"/>
      <c r="G18" s="19"/>
      <c r="H18" s="19"/>
      <c r="I18" s="19"/>
      <c r="J18" s="36"/>
      <c r="K18" s="36"/>
      <c r="L18" s="36"/>
      <c r="M18" s="36"/>
      <c r="N18" s="36"/>
      <c r="O18" s="36"/>
      <c r="P18" s="37"/>
    </row>
    <row r="19" spans="1:26" s="20" customFormat="1" ht="19.5" customHeight="1" x14ac:dyDescent="0.25">
      <c r="B19" s="35"/>
      <c r="C19" s="67" t="s">
        <v>37</v>
      </c>
      <c r="D19" s="46"/>
      <c r="E19" s="61" t="str">
        <f>VLOOKUP(C10,'Formato descripción HU'!B6:O13,14,0)</f>
        <v>Creacion de cuentas</v>
      </c>
      <c r="F19" s="62"/>
      <c r="G19" s="62"/>
      <c r="H19" s="62"/>
      <c r="I19" s="62"/>
      <c r="J19" s="62"/>
      <c r="K19" s="62"/>
      <c r="L19" s="62"/>
      <c r="M19" s="62"/>
      <c r="N19" s="62"/>
      <c r="O19" s="63"/>
      <c r="P19" s="37"/>
    </row>
    <row r="20" spans="1:26" s="20" customFormat="1" ht="19.5" customHeight="1" x14ac:dyDescent="0.25">
      <c r="B20" s="35"/>
      <c r="C20" s="49"/>
      <c r="D20" s="50"/>
      <c r="E20" s="64"/>
      <c r="F20" s="65"/>
      <c r="G20" s="65"/>
      <c r="H20" s="65"/>
      <c r="I20" s="65"/>
      <c r="J20" s="65"/>
      <c r="K20" s="65"/>
      <c r="L20" s="65"/>
      <c r="M20" s="65"/>
      <c r="N20" s="65"/>
      <c r="O20" s="66"/>
      <c r="P20" s="37"/>
    </row>
    <row r="21" spans="1:26" s="20" customFormat="1" ht="9.75" customHeight="1" x14ac:dyDescent="0.25">
      <c r="B21" s="35"/>
      <c r="C21" s="36"/>
      <c r="D21" s="36"/>
      <c r="E21" s="36"/>
      <c r="F21" s="36"/>
      <c r="G21" s="36"/>
      <c r="H21" s="36"/>
      <c r="I21" s="36"/>
      <c r="J21" s="36"/>
      <c r="K21" s="36"/>
      <c r="L21" s="36"/>
      <c r="M21" s="36"/>
      <c r="N21" s="36"/>
      <c r="O21" s="36"/>
      <c r="P21" s="37"/>
    </row>
    <row r="22" spans="1:26" s="20" customFormat="1" ht="19.5" customHeight="1" x14ac:dyDescent="0.25">
      <c r="B22" s="35"/>
      <c r="C22" s="45" t="s">
        <v>38</v>
      </c>
      <c r="D22" s="46"/>
      <c r="E22" s="51" t="str">
        <f>VLOOKUP(C10,'Formato descripción HU'!B6:O13,12,0)</f>
        <v>Verificar que la cuenta creada aparesca en la base de datos junto con todos sus datos asociados</v>
      </c>
      <c r="F22" s="52"/>
      <c r="G22" s="52"/>
      <c r="H22" s="46"/>
      <c r="I22" s="36"/>
      <c r="J22" s="45" t="s">
        <v>13</v>
      </c>
      <c r="K22" s="46"/>
      <c r="L22" s="51" t="str">
        <f>VLOOKUP(C10,'Formato descripción HU'!B6:O13,13,0)</f>
        <v>Si se ingresa datos correctos en el formulario debera poder crear la cuenta sin ningun problema, pero si se ingresa datos que no exiten el sistema dara un mensaje de usuraio no registrado o datos insertados incorrectamente</v>
      </c>
      <c r="M22" s="52"/>
      <c r="N22" s="52"/>
      <c r="O22" s="46"/>
      <c r="P22" s="37"/>
    </row>
    <row r="23" spans="1:26" s="20" customFormat="1" ht="19.5" customHeight="1" x14ac:dyDescent="0.25">
      <c r="B23" s="35"/>
      <c r="C23" s="47"/>
      <c r="D23" s="48"/>
      <c r="E23" s="47"/>
      <c r="F23" s="53"/>
      <c r="G23" s="53"/>
      <c r="H23" s="48"/>
      <c r="I23" s="36"/>
      <c r="J23" s="47"/>
      <c r="K23" s="48"/>
      <c r="L23" s="47"/>
      <c r="M23" s="53"/>
      <c r="N23" s="53"/>
      <c r="O23" s="48"/>
      <c r="P23" s="37"/>
    </row>
    <row r="24" spans="1:26" s="20" customFormat="1" ht="19.5" customHeight="1" x14ac:dyDescent="0.25">
      <c r="B24" s="35"/>
      <c r="C24" s="49"/>
      <c r="D24" s="50"/>
      <c r="E24" s="49"/>
      <c r="F24" s="54"/>
      <c r="G24" s="54"/>
      <c r="H24" s="50"/>
      <c r="I24" s="36"/>
      <c r="J24" s="49"/>
      <c r="K24" s="50"/>
      <c r="L24" s="49"/>
      <c r="M24" s="54"/>
      <c r="N24" s="54"/>
      <c r="O24" s="50"/>
      <c r="P24" s="37"/>
    </row>
    <row r="25" spans="1:26" s="20" customFormat="1" ht="9.75" customHeight="1" x14ac:dyDescent="0.25">
      <c r="B25" s="38"/>
      <c r="C25" s="39"/>
      <c r="D25" s="39"/>
      <c r="E25" s="39"/>
      <c r="F25" s="39"/>
      <c r="G25" s="39"/>
      <c r="H25" s="39"/>
      <c r="I25" s="39"/>
      <c r="J25" s="39"/>
      <c r="K25" s="39"/>
      <c r="L25" s="39"/>
      <c r="M25" s="39"/>
      <c r="N25" s="39"/>
      <c r="O25" s="39"/>
      <c r="P25" s="40"/>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5">
      <c r="C34" s="4"/>
      <c r="D34" s="4"/>
      <c r="E34" s="4"/>
      <c r="F34" s="4"/>
      <c r="G34" s="4"/>
      <c r="H34" s="4"/>
      <c r="I34" s="4"/>
      <c r="J34" s="4"/>
      <c r="K34" s="4"/>
      <c r="L34" s="4"/>
      <c r="M34" s="4"/>
      <c r="N34" s="4"/>
      <c r="O34" s="4"/>
      <c r="P34" s="4"/>
    </row>
    <row r="35" spans="1:26" ht="19.5" customHeight="1" x14ac:dyDescent="0.25">
      <c r="C35" s="4"/>
      <c r="D35" s="4"/>
      <c r="E35" s="4"/>
      <c r="F35" s="4"/>
      <c r="G35" s="4"/>
      <c r="H35" s="4"/>
      <c r="I35" s="4"/>
      <c r="J35" s="4"/>
      <c r="K35" s="4"/>
      <c r="L35" s="4"/>
      <c r="M35" s="4"/>
      <c r="N35" s="4"/>
      <c r="O35" s="4"/>
      <c r="P35" s="4"/>
    </row>
    <row r="36" spans="1:26" ht="19.5" customHeight="1" x14ac:dyDescent="0.25">
      <c r="C36" s="4"/>
      <c r="D36" s="4"/>
      <c r="E36" s="4"/>
      <c r="F36" s="4"/>
      <c r="G36" s="4"/>
      <c r="H36" s="4"/>
      <c r="I36" s="4"/>
      <c r="J36" s="4"/>
      <c r="K36" s="4"/>
      <c r="L36" s="4"/>
      <c r="M36" s="4"/>
      <c r="N36" s="4"/>
      <c r="O36" s="4"/>
      <c r="P36" s="4"/>
    </row>
    <row r="37" spans="1:26" ht="19.5" customHeight="1" x14ac:dyDescent="0.25">
      <c r="C37" s="4"/>
      <c r="D37" s="4"/>
      <c r="E37" s="4"/>
      <c r="F37" s="4"/>
      <c r="G37" s="4"/>
      <c r="H37" s="4"/>
      <c r="I37" s="4"/>
      <c r="J37" s="4"/>
      <c r="K37" s="4"/>
      <c r="L37" s="4"/>
      <c r="M37" s="4"/>
      <c r="N37" s="4"/>
      <c r="O37" s="4"/>
      <c r="P37" s="4"/>
    </row>
    <row r="38" spans="1:26" ht="19.5" customHeight="1" x14ac:dyDescent="0.25">
      <c r="C38" s="4"/>
      <c r="D38" s="4"/>
      <c r="E38" s="4"/>
      <c r="F38" s="4"/>
      <c r="G38" s="4"/>
      <c r="H38" s="4"/>
      <c r="I38" s="4"/>
      <c r="J38" s="4"/>
      <c r="K38" s="4"/>
      <c r="L38" s="4"/>
      <c r="M38" s="4"/>
      <c r="N38" s="4"/>
      <c r="O38" s="4"/>
      <c r="P38" s="4"/>
    </row>
    <row r="39" spans="1:26" ht="19.5" customHeight="1" x14ac:dyDescent="0.25">
      <c r="C39" s="4"/>
      <c r="D39" s="4"/>
      <c r="E39" s="4"/>
      <c r="F39" s="4"/>
      <c r="G39" s="4"/>
      <c r="H39" s="4"/>
      <c r="I39" s="4"/>
      <c r="J39" s="4"/>
      <c r="K39" s="4"/>
      <c r="L39" s="4"/>
      <c r="M39" s="4"/>
      <c r="N39" s="4"/>
      <c r="O39" s="4"/>
      <c r="P39" s="4"/>
    </row>
    <row r="40" spans="1:26" ht="19.5" customHeight="1" x14ac:dyDescent="0.25">
      <c r="F40" s="4"/>
      <c r="G40" s="4"/>
      <c r="H40" s="4"/>
      <c r="I40" s="4"/>
      <c r="J40" s="4"/>
      <c r="K40" s="4"/>
      <c r="L40" s="4"/>
      <c r="M40" s="4"/>
      <c r="N40" s="4"/>
      <c r="O40" s="4"/>
      <c r="P40" s="4"/>
    </row>
    <row r="41" spans="1:26" ht="19.5" customHeight="1" x14ac:dyDescent="0.25">
      <c r="C41" s="4"/>
      <c r="D41" s="4"/>
      <c r="E41" s="4"/>
      <c r="F41" s="4"/>
      <c r="G41" s="4"/>
      <c r="H41" s="4"/>
      <c r="I41" s="4"/>
      <c r="J41" s="4"/>
      <c r="K41" s="4"/>
      <c r="L41" s="4"/>
      <c r="M41" s="4"/>
      <c r="N41" s="4"/>
      <c r="O41" s="4"/>
      <c r="P41" s="4"/>
    </row>
    <row r="42" spans="1:26" ht="19.5" customHeight="1" x14ac:dyDescent="0.25">
      <c r="C42" s="4"/>
      <c r="D42" s="4"/>
      <c r="E42" s="4"/>
      <c r="F42" s="4"/>
      <c r="G42" s="4"/>
      <c r="H42" s="4"/>
      <c r="I42" s="4"/>
      <c r="J42" s="4"/>
      <c r="K42" s="4"/>
      <c r="L42" s="4"/>
      <c r="M42" s="4"/>
      <c r="N42" s="4"/>
      <c r="O42" s="4"/>
      <c r="P42" s="4"/>
    </row>
    <row r="43" spans="1:26" ht="19.5" customHeight="1" x14ac:dyDescent="0.25">
      <c r="C43" s="4"/>
      <c r="D43" s="4"/>
      <c r="E43" s="4"/>
      <c r="F43" s="4"/>
      <c r="G43" s="4"/>
      <c r="H43" s="4"/>
      <c r="I43" s="4"/>
      <c r="J43" s="4"/>
      <c r="K43" s="4"/>
      <c r="L43" s="4"/>
      <c r="M43" s="4"/>
      <c r="N43" s="4"/>
      <c r="O43" s="4"/>
      <c r="P43" s="4"/>
    </row>
    <row r="44" spans="1:26" ht="19.5" customHeight="1" x14ac:dyDescent="0.25">
      <c r="C44" s="4"/>
      <c r="D44" s="4"/>
      <c r="E44" s="4"/>
      <c r="F44" s="4"/>
      <c r="G44" s="4"/>
      <c r="H44" s="4"/>
      <c r="I44" s="4"/>
      <c r="J44" s="4"/>
      <c r="K44" s="4"/>
      <c r="L44" s="4"/>
      <c r="M44" s="4"/>
      <c r="N44" s="4"/>
      <c r="O44" s="4"/>
      <c r="P44" s="4"/>
    </row>
    <row r="45" spans="1:26" ht="19.5" customHeight="1" x14ac:dyDescent="0.25">
      <c r="C45" s="4"/>
      <c r="D45" s="4"/>
      <c r="E45" s="4"/>
      <c r="F45" s="4"/>
      <c r="G45" s="4"/>
      <c r="H45" s="4"/>
      <c r="I45" s="4"/>
      <c r="J45" s="4"/>
      <c r="K45" s="4"/>
      <c r="L45" s="4"/>
      <c r="M45" s="4"/>
      <c r="N45" s="4"/>
      <c r="O45" s="4"/>
      <c r="P45" s="4"/>
    </row>
    <row r="46" spans="1:26" ht="19.5" customHeight="1" x14ac:dyDescent="0.25">
      <c r="C46" s="4"/>
      <c r="D46" s="4"/>
      <c r="E46" s="4"/>
      <c r="F46" s="4"/>
      <c r="G46" s="4"/>
      <c r="H46" s="4"/>
      <c r="I46" s="4"/>
      <c r="J46" s="4"/>
      <c r="K46" s="4"/>
      <c r="L46" s="4"/>
      <c r="M46" s="4"/>
      <c r="N46" s="4"/>
      <c r="O46" s="4"/>
      <c r="P46" s="4"/>
    </row>
    <row r="47" spans="1:26" ht="19.5" customHeight="1" x14ac:dyDescent="0.25">
      <c r="C47" s="4"/>
      <c r="D47" s="4"/>
      <c r="E47" s="4"/>
      <c r="F47" s="4"/>
      <c r="G47" s="4"/>
      <c r="H47" s="4"/>
      <c r="I47" s="4"/>
      <c r="J47" s="4"/>
      <c r="K47" s="4"/>
      <c r="L47" s="4"/>
      <c r="M47" s="4"/>
      <c r="N47" s="4"/>
      <c r="O47" s="4"/>
      <c r="P47" s="4"/>
    </row>
    <row r="48" spans="1:26" ht="19.5" customHeight="1" x14ac:dyDescent="0.25">
      <c r="C48" s="4"/>
      <c r="D48" s="4"/>
      <c r="E48" s="4"/>
      <c r="F48" s="4"/>
      <c r="G48" s="4"/>
      <c r="H48" s="4"/>
      <c r="I48" s="4"/>
      <c r="J48" s="4"/>
      <c r="K48" s="4"/>
      <c r="L48" s="4"/>
      <c r="M48" s="4"/>
      <c r="N48" s="4"/>
      <c r="O48" s="4"/>
      <c r="P48" s="4"/>
    </row>
    <row r="49" spans="3:16" ht="19.5" customHeight="1" x14ac:dyDescent="0.25">
      <c r="C49" s="4"/>
      <c r="D49" s="4"/>
      <c r="E49" s="4"/>
      <c r="F49" s="4"/>
      <c r="G49" s="4"/>
      <c r="H49" s="4"/>
      <c r="I49" s="4"/>
      <c r="J49" s="4"/>
      <c r="K49" s="4"/>
      <c r="L49" s="4"/>
      <c r="M49" s="4"/>
      <c r="N49" s="4"/>
      <c r="O49" s="4"/>
      <c r="P49" s="4"/>
    </row>
    <row r="50" spans="3:16" ht="19.5" customHeight="1" x14ac:dyDescent="0.25">
      <c r="C50" s="4"/>
      <c r="D50" s="4"/>
      <c r="E50" s="4"/>
      <c r="F50" s="4"/>
      <c r="G50" s="4"/>
      <c r="H50" s="4"/>
      <c r="I50" s="4"/>
      <c r="J50" s="4"/>
      <c r="K50" s="4"/>
      <c r="L50" s="4"/>
      <c r="M50" s="4"/>
      <c r="N50" s="4"/>
      <c r="O50" s="4"/>
      <c r="P50" s="4"/>
    </row>
    <row r="51" spans="3:16" ht="19.5" customHeight="1" x14ac:dyDescent="0.25">
      <c r="C51" s="4"/>
      <c r="D51" s="4"/>
      <c r="E51" s="4"/>
      <c r="F51" s="4"/>
      <c r="G51" s="4"/>
      <c r="H51" s="4"/>
      <c r="I51" s="4"/>
      <c r="J51" s="4"/>
      <c r="K51" s="4"/>
      <c r="L51" s="4"/>
      <c r="M51" s="4"/>
      <c r="N51" s="4"/>
      <c r="O51" s="4"/>
      <c r="P51" s="4"/>
    </row>
    <row r="52" spans="3:16" ht="19.5" customHeight="1" x14ac:dyDescent="0.25">
      <c r="C52" s="4"/>
      <c r="D52" s="4"/>
      <c r="E52" s="4"/>
      <c r="F52" s="4"/>
      <c r="G52" s="4"/>
      <c r="H52" s="4"/>
      <c r="I52" s="4"/>
      <c r="J52" s="4"/>
      <c r="K52" s="4"/>
      <c r="L52" s="4"/>
      <c r="M52" s="4"/>
      <c r="N52" s="4"/>
      <c r="O52" s="4"/>
      <c r="P52" s="4"/>
    </row>
    <row r="53" spans="3:16" ht="19.5" customHeight="1" x14ac:dyDescent="0.25">
      <c r="C53" s="4"/>
      <c r="D53" s="4"/>
      <c r="E53" s="4"/>
      <c r="F53" s="4"/>
      <c r="G53" s="4"/>
      <c r="H53" s="4"/>
      <c r="I53" s="4"/>
      <c r="J53" s="4"/>
      <c r="K53" s="4"/>
      <c r="L53" s="4"/>
      <c r="M53" s="4"/>
      <c r="N53" s="4"/>
      <c r="O53" s="4"/>
      <c r="P53" s="4"/>
    </row>
    <row r="54" spans="3:16" ht="19.5" customHeight="1" x14ac:dyDescent="0.25">
      <c r="C54" s="4"/>
      <c r="D54" s="4"/>
      <c r="E54" s="4"/>
      <c r="F54" s="4"/>
      <c r="G54" s="4"/>
      <c r="H54" s="4"/>
      <c r="I54" s="4"/>
      <c r="J54" s="4"/>
      <c r="K54" s="4"/>
      <c r="L54" s="4"/>
      <c r="M54" s="4"/>
      <c r="N54" s="4"/>
      <c r="O54" s="4"/>
    </row>
    <row r="55" spans="3:16" ht="15.75" customHeight="1" x14ac:dyDescent="0.25">
      <c r="C55" s="4"/>
      <c r="D55" s="4"/>
      <c r="E55" s="4"/>
      <c r="F55" s="4"/>
      <c r="G55" s="4"/>
      <c r="H55" s="4"/>
      <c r="I55" s="4"/>
      <c r="J55" s="4"/>
      <c r="K55" s="4"/>
      <c r="L55" s="4"/>
      <c r="M55" s="4"/>
      <c r="N55" s="4"/>
      <c r="O55" s="4"/>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HU'!$B$6:$B$13</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Steven Leiva</cp:lastModifiedBy>
  <dcterms:created xsi:type="dcterms:W3CDTF">2019-10-21T15:37:14Z</dcterms:created>
  <dcterms:modified xsi:type="dcterms:W3CDTF">2022-02-21T23:05:32Z</dcterms:modified>
</cp:coreProperties>
</file>