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workbook>
</file>

<file path=xl/sharedStrings.xml><?xml version="1.0" encoding="utf-8"?>
<sst xmlns="http://schemas.openxmlformats.org/spreadsheetml/2006/main" count="180" uniqueCount="135">
  <si>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</si>
  <si>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</si>
  <si>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</si>
  <si>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</si>
  <si>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</si>
  <si>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</si>
  <si>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</si>
  <si>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</si>
  <si>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</si>
  <si>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</si>
  <si>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</si>
  <si>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</si>
  <si>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</si>
  <si>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</si>
  <si>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</si>
  <si>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</si>
  <si>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permitirá al administrador crear una cuenta la cual podrán acceder a las opciones del sistema según los permisos asignados.</t>
  </si>
  <si>
    <t>Crear Cuenta</t>
  </si>
  <si>
    <t xml:space="preserve">Controlar las cuentas que existen en el sistema.
</t>
  </si>
  <si>
    <t>Administrador</t>
  </si>
  <si>
    <t>El usuario administrador selecciona la opcion de crear cuenta, luego se llena el formulacio respectivo y se confirma la transaccion</t>
  </si>
  <si>
    <t>Pablo Cadena</t>
  </si>
  <si>
    <t>Alta</t>
  </si>
  <si>
    <t>En proceso</t>
  </si>
  <si>
    <t>Verificar que la cuenta creada aparesca en la base de datos junto con todos sus datos asociados</t>
  </si>
  <si>
    <t>Si se ingresa datos correctos en el formulario debera poder crear la cuenta sin ningun problema, pero si se ingresa datos que no exiten el sistema dara un mensaje de usuraio no registrado o datos insertados incorrectamente</t>
  </si>
  <si>
    <t>Creacion de cuentas</t>
  </si>
  <si>
    <t>REQ002</t>
  </si>
  <si>
    <t>El sistema debera solicitar algunos datos especificos para ingresar.</t>
  </si>
  <si>
    <t>Iniciar sesión</t>
  </si>
  <si>
    <t>Los usuarios puedan intereactar con el resto del sistema</t>
  </si>
  <si>
    <t>Administrador y Bodeguero</t>
  </si>
  <si>
    <t>El sistema solicitaria el tipo de usuario, el nombre y la clave el usuario sea administador o bodeguera debera propocionar todos los datos del formulario y por ultimo el usurio debera acceder al sistema</t>
  </si>
  <si>
    <t>Steven Leiva</t>
  </si>
  <si>
    <t>Con pruebas unitarias y validando que los datos existan en la base de datos.</t>
  </si>
  <si>
    <t>Si se ingresa datos correctos en el formulario debera acceder al sistea sin ningun problema, pero si se ingresa datos que no exiten el sistema dara un mensaje de usuraio no registrado o datos insertados incorrectamente</t>
  </si>
  <si>
    <t>Ingreso al sistema</t>
  </si>
  <si>
    <t>REQ003</t>
  </si>
  <si>
    <t>El sistema deberá contar con una administración de perfiles</t>
  </si>
  <si>
    <t>Administrar Perfiles</t>
  </si>
  <si>
    <t>Control y administración de perfiles</t>
  </si>
  <si>
    <t>En la opcion de "administracion de perfiles" en el menu de inicio, el gerente selecciona esta opcion, y puede asignar un perfil a cada cuenta (bodeguero o administrador)</t>
  </si>
  <si>
    <t>Verficar que los cambios realizados en los perfiles se efectuen y mantengan</t>
  </si>
  <si>
    <t>Las unicas dos opciones posibles de cuenta son bodeguero o administrador, considerando que la cuenta solo puede ser de un tipo</t>
  </si>
  <si>
    <t>Gestion de perfiles</t>
  </si>
  <si>
    <t>REQ004</t>
  </si>
  <si>
    <t xml:space="preserve"> El sistema deberá autorizar al usuario cambiar la contraseña</t>
  </si>
  <si>
    <t>Cambiar contraseña</t>
  </si>
  <si>
    <t>Los usuarios puedan cambiar su contraseña en caso de olvidarse</t>
  </si>
  <si>
    <t>En la parte principal de inicio de sesion del sistema tendran una opcion de olvido de contraseña en caso de que los usuarios no recuerden su contraseña y deseen cambiar si seleccionan la opcion el sistema desplegara un formulario que el usuario debera  llenar correctamente y para finalizar dara en la opcion de guardar.</t>
  </si>
  <si>
    <t>revisando la base de datos y ver si se modifico el cambio de contraseña.</t>
  </si>
  <si>
    <t>Si los datos ingresados son correctos el sistema dara un mensaje de cambio exitoso si los datos son erroneos el sistema dara un mensaje de error de datos</t>
  </si>
  <si>
    <t>Solicitar cambio de conraseña</t>
  </si>
  <si>
    <t>REQ005</t>
  </si>
  <si>
    <t>El sistema deberá registrar los nuevos productos.</t>
  </si>
  <si>
    <t>Registrar Producto</t>
  </si>
  <si>
    <t>Almacenar los datos del producto</t>
  </si>
  <si>
    <t>Bodeguero</t>
  </si>
  <si>
    <t>El sistema solicita los siguientes datos:Nombre,Marca,número de serie, modelo, precio compra, cantidad producto,cantidad mínima, fecha compra y selecciona el tipo de producto.</t>
  </si>
  <si>
    <t>Kevin Caicedo</t>
  </si>
  <si>
    <t>Pruebas unitarias para verificar que los datos cuenten con el formato correcto</t>
  </si>
  <si>
    <t>Si los datos ingresados son incorrectos se impedira el registro del producto y se pedira que ingrese el valor de manera correcta</t>
  </si>
  <si>
    <t>Registrar nuevos productos.</t>
  </si>
  <si>
    <t>REQ006</t>
  </si>
  <si>
    <t>El sistema deber hacer una busqueda de productos</t>
  </si>
  <si>
    <t xml:space="preserve">Buscar producto </t>
  </si>
  <si>
    <t>El administrador y el bodeguero deberan hacer una busqueda por el id o el nombre del producto</t>
  </si>
  <si>
    <t>En el menu inicio se da click en buscar producto, el usuario ingresa el campo de busqueda y el sistema devuelve un valor en caso de existir</t>
  </si>
  <si>
    <t>Terminado</t>
  </si>
  <si>
    <t>Pruebas unitarias y pruebas de aceptacion con el cliente o stakeholders</t>
  </si>
  <si>
    <t>El campo de busqueda sera el id, en caso de no existir un producto se debe mostrar un mensaje acorde</t>
  </si>
  <si>
    <t>Busqueda simple</t>
  </si>
  <si>
    <t>REQ007</t>
  </si>
  <si>
    <t>El sistema debera registrar una nueva categoria</t>
  </si>
  <si>
    <t>Registrar Categoría</t>
  </si>
  <si>
    <t>Para clasificar los productos por categorias</t>
  </si>
  <si>
    <t>El administrador en su perfil debera seleccionar la opcion de crear categoria y llenar el formulario con los datos solicitados y para finalizar el administrador debera guardar los cambios</t>
  </si>
  <si>
    <t>Revisar en la base de datos si se creo la nueva categoria y en la pagina web al momento de registrar producto verificar si se puede registrar con esa categoria nueva.</t>
  </si>
  <si>
    <t>Si la categoria se creo exitosamente el sistema dara un mensaje de crecion exitosa y se vera reflejado al registrar nuevos productos para poder seleccionar la categoria nueva en caso de que no se haya creado la categoria el sisetma dara un mensaje de error</t>
  </si>
  <si>
    <t>Registrar una nueva categoria</t>
  </si>
  <si>
    <t>REQ008</t>
  </si>
  <si>
    <t>El sistema debera hacer una busqueda de categorias</t>
  </si>
  <si>
    <t>Buscar categoria</t>
  </si>
  <si>
    <t>El administrador debera hacer una busqueda por el id o el nombre de la categoria</t>
  </si>
  <si>
    <t xml:space="preserve">Administrador </t>
  </si>
  <si>
    <t>El sistema permitira al administrador contar con la opcion de realizar una busqueda de la categoria</t>
  </si>
  <si>
    <t>Pruebas unitarias y pruebas de aceptacion con el administrador</t>
  </si>
  <si>
    <t>Es indispensable el requisito para tener una categorizacion para cada producto</t>
  </si>
  <si>
    <t>Busqueda de categoria</t>
  </si>
  <si>
    <t>REQ009</t>
  </si>
  <si>
    <t xml:space="preserve">El sistema deberá permitir actualizar los datos del producto
</t>
  </si>
  <si>
    <t>Actualizar Producto</t>
  </si>
  <si>
    <t>Actualizar los datos de los productos en bodega</t>
  </si>
  <si>
    <t>El sistema solicitara llenar los siguientes datos segun lo que se requiera como  marca,número de serie, modelo, precio compra, cantidad producto,cantidad mínima, fecha compra y selecciona el tipo de producto.</t>
  </si>
  <si>
    <t xml:space="preserve">Media </t>
  </si>
  <si>
    <t>Pruebas unitarias para verificar que los datos cuenten con el formato correcto.</t>
  </si>
  <si>
    <t>Si se ingresa los datos a actualizar de manera correcta el sistema mostrara un mensaje de que se ha actualizado los datos del producto</t>
  </si>
  <si>
    <t>Actualizar los datos del producto</t>
  </si>
  <si>
    <t>REQ010</t>
  </si>
  <si>
    <t>El sistema permite eliminar la información de un producto existente.</t>
  </si>
  <si>
    <t>Eliminar Producto</t>
  </si>
  <si>
    <t>Eliminar toda la información del producto</t>
  </si>
  <si>
    <t>En el menu inicio se da click en eliminar producto, el usuario ingresa el campo de busqueda y el sistema devuelve un valor en caso de existir, finalmente el administrador selecciona su eliminacion</t>
  </si>
  <si>
    <t>Pruebas unitarias eliminando productos para verificar la funcionalidad.</t>
  </si>
  <si>
    <t>El sistema antes de poder eliminar el producto debe hacer que la cantidad del producto a eliminar debe ser cero.</t>
  </si>
  <si>
    <t>Eliminar la informacion de los productos</t>
  </si>
  <si>
    <t>REQ011</t>
  </si>
  <si>
    <t>El Sistema debera dar la opcion de editar categoria</t>
  </si>
  <si>
    <t xml:space="preserve">Actualizar Categoría </t>
  </si>
  <si>
    <t>Modificar algun error ya sea de sintaxis u otro problema</t>
  </si>
  <si>
    <t>El administrador dentro del apartado de categoria debera seleccionar la opcion de editar, despues el sistema desplegara la lista de las categorias existente y el administardor debera escoger la categoria a modificar, despues el administardor modificara los dtos que requiera y guardara los cambios</t>
  </si>
  <si>
    <t>Observando en el apartado de categoria si se actualizo la categoria y verificando si en la base de datos se refleja la modificacion.</t>
  </si>
  <si>
    <t>Si la modificaion u actuaizacion de datos de la categoria se hizo con exiti el sistema dara mensaje de actualizado correctamente en caso contrario el sistema dara un mensaje de no se pudo actualizar la categoria</t>
  </si>
  <si>
    <t>Modificacion de categorias</t>
  </si>
  <si>
    <t>REQ012</t>
  </si>
  <si>
    <t>El sistema permitira solo al dministrador eliminar una o varias categorias</t>
  </si>
  <si>
    <t>Eliminar Categoría</t>
  </si>
  <si>
    <t>No puedan existir productos relacionados a esa categoria</t>
  </si>
  <si>
    <t>Eigiendo la opcion de eliminacion de categoria el sistema desplegara una ventana de cofirmacion de eliminacion y el adminitsrador acceptara y el sistema eliminara la categoria</t>
  </si>
  <si>
    <t>Viendo en la base de datos que se elimino con exito y que no existan productos relacionados a dicha categoria eliminada</t>
  </si>
  <si>
    <t>La categoria se podra eliminar siempre y cuando no existan productios enlasados a esa categoria, si existen productos relacionados el sistema debera desplegar un mensaje de existencia de productos en esa categoria</t>
  </si>
  <si>
    <t>Eliminar categoria de productos</t>
  </si>
  <si>
    <t>No iniciado</t>
  </si>
  <si>
    <t>Baja</t>
  </si>
  <si>
    <t>Atrasado</t>
  </si>
  <si>
    <t>HISTORIA DE USUARIO (HU)</t>
  </si>
  <si>
    <t>USUARIO</t>
  </si>
  <si>
    <t>REQ016</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</si>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</sst>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6">
    <font>
      <sz val="11.0"/>
      <color theme="1"/>
      <name val="Arial"/>
    </font>
    <font>
      <sz val="11.0"/>
      <color theme="1"/>
      <name val="Calibri"/>
    </font>
    <font>
      <b/>
      <i/>
      <sz val="16.0"/>
      <color theme="1"/>
      <name val="Calibri"/>
    </font>
    <font>
      <b/>
      <i/>
      <sz val="11.0"/>
      <color rgb="FF9C6500"/>
      <name val="Calibri"/>
    </font>
    <font>
      <b/>
      <i/>
      <sz val="11.0"/>
      <color rgb="FFFF0000"/>
      <name val="Calibri"/>
    </font>
    <font>
      <sz val="10.0"/>
      <color theme="1"/>
      <name val="Calibri"/>
    </font>
    <font>
      <color rgb="FF000000"/>
      <name val="Calibri"/>
    </font>
    <font>
      <sz val="10.0"/>
      <color rgb="FF000000"/>
      <name val="Calibri"/>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9">
    <fill>
      <patternFill patternType="none"/>
    </fill>
    <fill>
      <patternFill patternType="lightGray"/>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9">
    <border/>
    <border>
      <left style="thin">
        <color rgb="FFB2B2B2"/>
      </left>
      <right style="thin">
        <color rgb="FFB2B2B2"/>
      </right>
      <top style="thin">
        <color rgb="FFB2B2B2"/>
      </top>
      <bottom/>
    </border>
    <border>
      <left style="thin">
        <color rgb="FFB2B2B2"/>
      </left>
      <right style="thin">
        <color rgb="FFB2B2B2"/>
      </right>
      <top style="thin">
        <color rgb="FFB2B2B2"/>
      </top>
      <bottom style="thin">
        <color rgb="FFA5A5A5"/>
      </bottom>
    </border>
    <border>
      <left style="thin">
        <color rgb="FFB2B2B2"/>
      </left>
      <right style="thin">
        <color rgb="FFB2B2B2"/>
      </right>
      <top style="thin">
        <color rgb="FFB2B2B2"/>
      </top>
      <bottom style="thin">
        <color rgb="FF000000"/>
      </bottom>
    </border>
    <border>
      <left style="thin">
        <color rgb="FFB2B2B2"/>
      </left>
      <right style="thin">
        <color rgb="FFB2B2B2"/>
      </right>
      <top style="thin">
        <color rgb="FFB2B2B2"/>
      </top>
    </border>
    <border>
      <left style="thin">
        <color rgb="FF7B7B7B"/>
      </left>
      <right style="thin">
        <color rgb="FF7B7B7B"/>
      </right>
      <top style="thin">
        <color rgb="FF7B7B7B"/>
      </top>
      <bottom style="thin">
        <color rgb="FF7B7B7B"/>
      </bottom>
    </border>
    <border>
      <left style="thin">
        <color rgb="FF000000"/>
      </left>
      <right style="thin">
        <color rgb="FF000000"/>
      </right>
      <top style="thin">
        <color rgb="FF000000"/>
      </top>
      <bottom style="thin">
        <color rgb="FF000000"/>
      </bottom>
    </border>
    <border>
      <left style="thin">
        <color rgb="FF7B7B7B"/>
      </left>
      <right style="thin">
        <color rgb="FF7B7B7B"/>
      </right>
      <bottom style="thin">
        <color rgb="FF7B7B7B"/>
      </bottom>
    </border>
    <border>
      <bottom style="thin">
        <color rgb="FF999999"/>
      </bottom>
    </border>
    <border>
      <right style="thin">
        <color rgb="FF7B7B7B"/>
      </right>
      <top style="thin">
        <color rgb="FF7B7B7B"/>
      </top>
      <bottom style="thin">
        <color rgb="FF7B7B7B"/>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0" numFmtId="0" xfId="0" applyAlignment="1" applyFont="1">
      <alignment horizontal="center" vertical="center"/>
    </xf>
    <xf borderId="0" fillId="0" fontId="0" numFmtId="0" xfId="0" applyFont="1"/>
    <xf borderId="0" fillId="0" fontId="2" numFmtId="0" xfId="0" applyAlignment="1" applyFont="1">
      <alignment horizontal="center" vertical="center"/>
    </xf>
    <xf borderId="0" fillId="0" fontId="1" numFmtId="0" xfId="0" applyFont="1"/>
    <xf borderId="1" fillId="2" fontId="3" numFmtId="0" xfId="0" applyAlignment="1" applyBorder="1" applyFill="1" applyFont="1">
      <alignment horizontal="center" shrinkToFit="0" vertical="center" wrapText="1"/>
    </xf>
    <xf borderId="2" fillId="2" fontId="3"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3" fillId="2" fontId="3"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5" fillId="0" fontId="5" numFmtId="0" xfId="0" applyAlignment="1" applyBorder="1" applyFont="1">
      <alignment readingOrder="0" vertical="center"/>
    </xf>
    <xf borderId="0" fillId="0" fontId="5" numFmtId="0" xfId="0" applyAlignment="1" applyFont="1">
      <alignment readingOrder="0" shrinkToFit="0" wrapText="1"/>
    </xf>
    <xf borderId="5" fillId="0" fontId="5" numFmtId="0" xfId="0" applyAlignment="1" applyBorder="1" applyFont="1">
      <alignment readingOrder="0" shrinkToFit="0" vertical="center" wrapText="1"/>
    </xf>
    <xf borderId="5" fillId="0" fontId="5" numFmtId="0" xfId="0" applyAlignment="1" applyBorder="1" applyFont="1">
      <alignment horizontal="center" readingOrder="0" shrinkToFit="0" vertical="center" wrapText="1"/>
    </xf>
    <xf borderId="5" fillId="0" fontId="5" numFmtId="164" xfId="0" applyAlignment="1" applyBorder="1" applyFont="1" applyNumberFormat="1">
      <alignment horizontal="center" readingOrder="0" shrinkToFit="0" vertical="center" wrapText="1"/>
    </xf>
    <xf borderId="5" fillId="0" fontId="5" numFmtId="0" xfId="0" applyAlignment="1" applyBorder="1" applyFont="1">
      <alignment horizontal="center" shrinkToFit="0" vertical="center" wrapText="1"/>
    </xf>
    <xf borderId="0" fillId="3" fontId="6" numFmtId="0" xfId="0" applyAlignment="1" applyFill="1" applyFont="1">
      <alignment horizontal="left" readingOrder="0" shrinkToFit="0" wrapText="1"/>
    </xf>
    <xf borderId="6" fillId="0" fontId="5"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8" fillId="3" fontId="6" numFmtId="0" xfId="0" applyAlignment="1" applyBorder="1" applyFont="1">
      <alignment horizontal="left" readingOrder="0"/>
    </xf>
    <xf borderId="0" fillId="0" fontId="7" numFmtId="0" xfId="0" applyAlignment="1" applyFont="1">
      <alignment readingOrder="0" shrinkToFit="0" vertical="center" wrapText="0"/>
    </xf>
    <xf borderId="5" fillId="0" fontId="1" numFmtId="0" xfId="0" applyAlignment="1" applyBorder="1" applyFont="1">
      <alignment readingOrder="0" shrinkToFit="0" vertical="center" wrapText="1"/>
    </xf>
    <xf borderId="9" fillId="0" fontId="1" numFmtId="0" xfId="0" applyAlignment="1" applyBorder="1" applyFont="1">
      <alignment readingOrder="0" shrinkToFit="0" wrapText="1"/>
    </xf>
    <xf borderId="0" fillId="0" fontId="7" numFmtId="0" xfId="0" applyAlignment="1" applyFont="1">
      <alignment readingOrder="0" shrinkToFit="0" vertical="center" wrapText="1"/>
    </xf>
    <xf borderId="0" fillId="0" fontId="7" numFmtId="0" xfId="0" applyAlignment="1" applyFont="1">
      <alignment readingOrder="0" shrinkToFit="0" wrapText="1"/>
    </xf>
    <xf borderId="9" fillId="0" fontId="1" numFmtId="0" xfId="0" applyAlignment="1" applyBorder="1" applyFont="1">
      <alignment horizontal="center" readingOrder="0" shrinkToFit="0" vertical="center" wrapText="1"/>
    </xf>
    <xf borderId="9" fillId="0" fontId="5" numFmtId="0" xfId="0" applyAlignment="1" applyBorder="1" applyFont="1">
      <alignment readingOrder="0" shrinkToFit="0" vertical="top" wrapText="1"/>
    </xf>
    <xf borderId="9" fillId="0" fontId="1" numFmtId="0" xfId="0" applyAlignment="1" applyBorder="1" applyFont="1">
      <alignment readingOrder="0" shrinkToFit="0" vertical="center" wrapText="1"/>
    </xf>
    <xf borderId="0" fillId="0" fontId="8" numFmtId="0" xfId="0" applyAlignment="1" applyFont="1">
      <alignment horizontal="center"/>
    </xf>
    <xf borderId="0" fillId="0" fontId="9" numFmtId="0" xfId="0" applyAlignment="1" applyFont="1">
      <alignment horizontal="left" shrinkToFit="0" vertical="center" wrapText="1"/>
    </xf>
    <xf borderId="10" fillId="4" fontId="10" numFmtId="0" xfId="0" applyAlignment="1" applyBorder="1" applyFill="1" applyFont="1">
      <alignment horizontal="center" shrinkToFit="0" vertical="center" wrapText="1"/>
    </xf>
    <xf borderId="11" fillId="0" fontId="11" numFmtId="0" xfId="0" applyBorder="1" applyFont="1"/>
    <xf borderId="12" fillId="0" fontId="11" numFmtId="0" xfId="0" applyBorder="1" applyFont="1"/>
    <xf borderId="0" fillId="0" fontId="9" numFmtId="0" xfId="0" applyAlignment="1" applyFont="1">
      <alignment horizontal="center" shrinkToFit="0" vertical="center" wrapText="1"/>
    </xf>
    <xf borderId="13" fillId="4" fontId="0" numFmtId="0" xfId="0" applyBorder="1" applyFont="1"/>
    <xf borderId="14" fillId="4" fontId="9" numFmtId="0" xfId="0" applyAlignment="1" applyBorder="1" applyFont="1">
      <alignment horizontal="left" shrinkToFit="0" vertical="center" wrapText="1"/>
    </xf>
    <xf borderId="14" fillId="4" fontId="1" numFmtId="0" xfId="0" applyBorder="1" applyFont="1"/>
    <xf borderId="14" fillId="4" fontId="0" numFmtId="0" xfId="0" applyBorder="1" applyFont="1"/>
    <xf borderId="15" fillId="4" fontId="0" numFmtId="0" xfId="0" applyBorder="1" applyFont="1"/>
    <xf borderId="16" fillId="4" fontId="0" numFmtId="0" xfId="0" applyBorder="1" applyFont="1"/>
    <xf borderId="6" fillId="5" fontId="12" numFmtId="0" xfId="0" applyAlignment="1" applyBorder="1" applyFill="1" applyFont="1">
      <alignment horizontal="center" vertical="center"/>
    </xf>
    <xf borderId="17" fillId="4" fontId="13" numFmtId="0" xfId="0" applyAlignment="1" applyBorder="1" applyFont="1">
      <alignment vertical="center"/>
    </xf>
    <xf borderId="10" fillId="5" fontId="12" numFmtId="0" xfId="0" applyAlignment="1" applyBorder="1" applyFont="1">
      <alignment horizontal="center" vertical="center"/>
    </xf>
    <xf borderId="17" fillId="4" fontId="0" numFmtId="0" xfId="0" applyBorder="1" applyFont="1"/>
    <xf borderId="18" fillId="4" fontId="0" numFmtId="0" xfId="0" applyBorder="1" applyFont="1"/>
    <xf borderId="6" fillId="6" fontId="14" numFmtId="0" xfId="0" applyAlignment="1" applyBorder="1" applyFill="1" applyFont="1">
      <alignment horizontal="center" readingOrder="0" vertical="center"/>
    </xf>
    <xf borderId="17" fillId="4" fontId="1" numFmtId="0" xfId="0" applyAlignment="1" applyBorder="1" applyFont="1">
      <alignment shrinkToFit="0" vertical="center" wrapText="1"/>
    </xf>
    <xf borderId="10" fillId="6" fontId="1" numFmtId="0" xfId="0" applyAlignment="1" applyBorder="1" applyFont="1">
      <alignment horizontal="center" vertical="center"/>
    </xf>
    <xf borderId="17" fillId="4" fontId="1" numFmtId="0" xfId="0" applyAlignment="1" applyBorder="1" applyFont="1">
      <alignment vertical="center"/>
    </xf>
    <xf borderId="17" fillId="4" fontId="14" numFmtId="0" xfId="0" applyAlignment="1" applyBorder="1" applyFont="1">
      <alignment horizontal="center" vertical="center"/>
    </xf>
    <xf borderId="17" fillId="4" fontId="1" numFmtId="0" xfId="0" applyAlignment="1" applyBorder="1" applyFont="1">
      <alignment horizontal="center" vertical="center"/>
    </xf>
    <xf borderId="6" fillId="6" fontId="14" numFmtId="0" xfId="0" applyAlignment="1" applyBorder="1" applyFont="1">
      <alignment horizontal="center" vertical="center"/>
    </xf>
    <xf borderId="19" fillId="7" fontId="12" numFmtId="0" xfId="0" applyAlignment="1" applyBorder="1" applyFill="1" applyFont="1">
      <alignment horizontal="center" vertical="center"/>
    </xf>
    <xf borderId="20" fillId="6" fontId="1" numFmtId="0" xfId="0" applyAlignment="1" applyBorder="1" applyFont="1">
      <alignment horizontal="center" shrinkToFit="0" vertical="center" wrapText="1"/>
    </xf>
    <xf borderId="21" fillId="0" fontId="11" numFmtId="0" xfId="0" applyBorder="1" applyFont="1"/>
    <xf borderId="22" fillId="0" fontId="11" numFmtId="0" xfId="0" applyBorder="1" applyFont="1"/>
    <xf borderId="23" fillId="0" fontId="11" numFmtId="0" xfId="0" applyBorder="1" applyFont="1"/>
    <xf borderId="24" fillId="0" fontId="11" numFmtId="0" xfId="0" applyBorder="1" applyFont="1"/>
    <xf borderId="25" fillId="0" fontId="11" numFmtId="0" xfId="0" applyBorder="1" applyFont="1"/>
    <xf borderId="26" fillId="0" fontId="11" numFmtId="0" xfId="0" applyBorder="1" applyFont="1"/>
    <xf borderId="27" fillId="0" fontId="11" numFmtId="0" xfId="0" applyBorder="1" applyFont="1"/>
    <xf borderId="28" fillId="0" fontId="11" numFmtId="0" xfId="0" applyBorder="1" applyFont="1"/>
    <xf borderId="29" fillId="0" fontId="11" numFmtId="0" xfId="0" applyBorder="1" applyFont="1"/>
    <xf borderId="20" fillId="8" fontId="15" numFmtId="0" xfId="0" applyAlignment="1" applyBorder="1" applyFill="1" applyFont="1">
      <alignment horizontal="center" vertical="center"/>
    </xf>
    <xf borderId="30" fillId="2" fontId="14" numFmtId="0" xfId="0" applyAlignment="1" applyBorder="1" applyFont="1">
      <alignment horizontal="center" vertical="center"/>
    </xf>
    <xf borderId="31" fillId="0" fontId="11" numFmtId="0" xfId="0" applyBorder="1" applyFont="1"/>
    <xf borderId="32" fillId="0" fontId="11" numFmtId="0" xfId="0" applyBorder="1" applyFont="1"/>
    <xf borderId="33" fillId="0" fontId="11" numFmtId="0" xfId="0" applyBorder="1" applyFont="1"/>
    <xf borderId="34" fillId="0" fontId="11" numFmtId="0" xfId="0" applyBorder="1" applyFont="1"/>
    <xf borderId="35" fillId="0" fontId="11" numFmtId="0" xfId="0" applyBorder="1" applyFont="1"/>
    <xf borderId="20" fillId="5" fontId="12" numFmtId="0" xfId="0" applyAlignment="1" applyBorder="1" applyFont="1">
      <alignment horizontal="center" vertical="center"/>
    </xf>
    <xf borderId="36" fillId="4" fontId="0" numFmtId="0" xfId="0" applyBorder="1" applyFont="1"/>
    <xf borderId="37" fillId="4" fontId="0" numFmtId="0" xfId="0" applyBorder="1" applyFont="1"/>
    <xf borderId="38" fillId="4" fontId="0"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4" width="20.63"/>
    <col customWidth="1" min="5" max="5" width="20.13"/>
    <col customWidth="1" min="6" max="6" width="11.88"/>
    <col customWidth="1" min="7" max="7" width="45.75"/>
    <col customWidth="1" min="8" max="12" width="10.63"/>
    <col customWidth="1" min="13" max="13" width="20.63"/>
    <col customWidth="1" min="14" max="14" width="26.13"/>
    <col customWidth="1" min="15" max="15" width="20.63"/>
    <col customWidth="1" min="16" max="26" width="9.38"/>
  </cols>
  <sheetData>
    <row r="1">
      <c r="I1" s="1"/>
      <c r="J1" s="1"/>
      <c r="K1" s="2"/>
      <c r="L1" s="3"/>
    </row>
    <row r="2">
      <c r="A2" s="4"/>
      <c r="B2" s="4"/>
      <c r="C2" s="4"/>
      <c r="D2" s="4"/>
      <c r="E2" s="4"/>
      <c r="F2" s="4"/>
      <c r="G2" s="4"/>
      <c r="H2" s="4"/>
      <c r="I2" s="1"/>
      <c r="J2" s="1"/>
      <c r="K2" s="2"/>
      <c r="L2" s="3"/>
      <c r="M2" s="4"/>
      <c r="N2" s="4"/>
      <c r="O2" s="4"/>
      <c r="P2" s="4"/>
      <c r="Q2" s="4"/>
      <c r="R2" s="4"/>
      <c r="S2" s="4"/>
      <c r="T2" s="4"/>
      <c r="U2" s="4"/>
      <c r="V2" s="4"/>
      <c r="W2" s="4"/>
      <c r="X2" s="4"/>
      <c r="Y2" s="4"/>
      <c r="Z2" s="4"/>
    </row>
    <row r="3" ht="45.0" customHeight="1">
      <c r="A3" s="4"/>
      <c r="B3" s="5" t="s">
        <v>0</v>
      </c>
      <c r="P3" s="4"/>
      <c r="Q3" s="4"/>
      <c r="R3" s="4"/>
      <c r="S3" s="4"/>
      <c r="T3" s="4"/>
      <c r="U3" s="4"/>
      <c r="V3" s="4"/>
      <c r="W3" s="4"/>
      <c r="X3" s="4"/>
      <c r="Y3" s="4"/>
      <c r="Z3" s="4"/>
    </row>
    <row r="4">
      <c r="H4" s="6"/>
      <c r="I4" s="1"/>
      <c r="J4" s="1"/>
      <c r="K4" s="2"/>
      <c r="L4" s="3"/>
    </row>
    <row r="5" ht="60.0" customHeight="1">
      <c r="A5" s="4"/>
      <c r="B5" s="7" t="s">
        <v>1</v>
      </c>
      <c r="C5" s="8" t="s">
        <v>2</v>
      </c>
      <c r="D5" s="9" t="s">
        <v>3</v>
      </c>
      <c r="E5" s="7" t="s">
        <v>4</v>
      </c>
      <c r="F5" s="7" t="s">
        <v>5</v>
      </c>
      <c r="G5" s="7" t="s">
        <v>6</v>
      </c>
      <c r="H5" s="7" t="s">
        <v>7</v>
      </c>
      <c r="I5" s="7" t="s">
        <v>8</v>
      </c>
      <c r="J5" s="7" t="s">
        <v>9</v>
      </c>
      <c r="K5" s="7" t="s">
        <v>10</v>
      </c>
      <c r="L5" s="7" t="s">
        <v>11</v>
      </c>
      <c r="M5" s="7" t="s">
        <v>12</v>
      </c>
      <c r="N5" s="10" t="s">
        <v>13</v>
      </c>
      <c r="O5" s="11" t="s">
        <v>14</v>
      </c>
      <c r="P5" s="4"/>
      <c r="Q5" s="4"/>
      <c r="R5" s="4"/>
      <c r="S5" s="4"/>
      <c r="T5" s="4"/>
      <c r="U5" s="4"/>
      <c r="V5" s="4"/>
      <c r="W5" s="4"/>
      <c r="X5" s="4"/>
      <c r="Y5" s="4"/>
      <c r="Z5" s="4"/>
    </row>
    <row r="6" ht="105.75" customHeight="1">
      <c r="B6" s="12" t="s">
        <v>15</v>
      </c>
      <c r="C6" s="13" t="s">
        <v>16</v>
      </c>
      <c r="D6" s="14" t="s">
        <v>17</v>
      </c>
      <c r="E6" s="14" t="s">
        <v>18</v>
      </c>
      <c r="F6" s="14" t="s">
        <v>19</v>
      </c>
      <c r="G6" s="14" t="s">
        <v>20</v>
      </c>
      <c r="H6" s="14" t="s">
        <v>21</v>
      </c>
      <c r="I6" s="15">
        <v>2.0</v>
      </c>
      <c r="J6" s="16">
        <v>44533.0</v>
      </c>
      <c r="K6" s="17" t="s">
        <v>22</v>
      </c>
      <c r="L6" s="17" t="s">
        <v>23</v>
      </c>
      <c r="M6" s="15" t="s">
        <v>24</v>
      </c>
      <c r="N6" s="18" t="s">
        <v>25</v>
      </c>
      <c r="O6" s="19" t="s">
        <v>26</v>
      </c>
    </row>
    <row r="7" ht="60.0" customHeight="1">
      <c r="B7" s="12" t="s">
        <v>27</v>
      </c>
      <c r="C7" s="14" t="s">
        <v>28</v>
      </c>
      <c r="D7" s="14" t="s">
        <v>29</v>
      </c>
      <c r="E7" s="14" t="s">
        <v>30</v>
      </c>
      <c r="F7" s="14" t="s">
        <v>31</v>
      </c>
      <c r="G7" s="14" t="s">
        <v>32</v>
      </c>
      <c r="H7" s="14" t="s">
        <v>33</v>
      </c>
      <c r="I7" s="15">
        <v>2.0</v>
      </c>
      <c r="J7" s="16">
        <v>44536.0</v>
      </c>
      <c r="K7" s="15" t="s">
        <v>22</v>
      </c>
      <c r="L7" s="15" t="s">
        <v>23</v>
      </c>
      <c r="M7" s="14" t="s">
        <v>34</v>
      </c>
      <c r="N7" s="14" t="s">
        <v>35</v>
      </c>
      <c r="O7" s="20" t="s">
        <v>36</v>
      </c>
    </row>
    <row r="8" ht="55.5" customHeight="1">
      <c r="B8" s="12" t="s">
        <v>37</v>
      </c>
      <c r="C8" s="14" t="s">
        <v>38</v>
      </c>
      <c r="D8" s="21" t="s">
        <v>39</v>
      </c>
      <c r="E8" s="14" t="s">
        <v>40</v>
      </c>
      <c r="F8" s="14" t="s">
        <v>19</v>
      </c>
      <c r="G8" s="14" t="s">
        <v>41</v>
      </c>
      <c r="H8" s="14" t="s">
        <v>21</v>
      </c>
      <c r="I8" s="15">
        <v>2.0</v>
      </c>
      <c r="J8" s="16">
        <v>44542.0</v>
      </c>
      <c r="K8" s="15" t="s">
        <v>22</v>
      </c>
      <c r="L8" s="15" t="s">
        <v>23</v>
      </c>
      <c r="M8" s="15" t="s">
        <v>42</v>
      </c>
      <c r="N8" s="15" t="s">
        <v>43</v>
      </c>
      <c r="O8" s="15" t="s">
        <v>44</v>
      </c>
    </row>
    <row r="9" ht="39.75" customHeight="1">
      <c r="B9" s="12" t="s">
        <v>45</v>
      </c>
      <c r="C9" s="14" t="s">
        <v>46</v>
      </c>
      <c r="D9" s="22" t="s">
        <v>47</v>
      </c>
      <c r="E9" s="14" t="s">
        <v>48</v>
      </c>
      <c r="F9" s="14" t="s">
        <v>31</v>
      </c>
      <c r="G9" s="14" t="s">
        <v>49</v>
      </c>
      <c r="H9" s="14" t="s">
        <v>33</v>
      </c>
      <c r="I9" s="15">
        <v>2.0</v>
      </c>
      <c r="J9" s="16">
        <v>44545.0</v>
      </c>
      <c r="K9" s="15" t="s">
        <v>22</v>
      </c>
      <c r="L9" s="15" t="s">
        <v>23</v>
      </c>
      <c r="M9" s="14" t="s">
        <v>50</v>
      </c>
      <c r="N9" s="14" t="s">
        <v>51</v>
      </c>
      <c r="O9" s="14" t="s">
        <v>52</v>
      </c>
    </row>
    <row r="10" ht="39.75" customHeight="1">
      <c r="B10" s="12" t="s">
        <v>53</v>
      </c>
      <c r="C10" s="14" t="s">
        <v>54</v>
      </c>
      <c r="D10" s="14" t="s">
        <v>55</v>
      </c>
      <c r="E10" s="14" t="s">
        <v>56</v>
      </c>
      <c r="F10" s="23" t="s">
        <v>57</v>
      </c>
      <c r="G10" s="14" t="s">
        <v>58</v>
      </c>
      <c r="H10" s="14" t="s">
        <v>59</v>
      </c>
      <c r="I10" s="15">
        <v>2.0</v>
      </c>
      <c r="J10" s="16">
        <v>44548.0</v>
      </c>
      <c r="K10" s="17" t="s">
        <v>22</v>
      </c>
      <c r="L10" s="15" t="s">
        <v>23</v>
      </c>
      <c r="M10" s="24" t="s">
        <v>60</v>
      </c>
      <c r="N10" s="24" t="s">
        <v>61</v>
      </c>
      <c r="O10" s="14" t="s">
        <v>62</v>
      </c>
    </row>
    <row r="11" ht="48.75" customHeight="1">
      <c r="B11" s="12" t="s">
        <v>63</v>
      </c>
      <c r="C11" s="14" t="s">
        <v>64</v>
      </c>
      <c r="D11" s="14" t="s">
        <v>65</v>
      </c>
      <c r="E11" s="14" t="s">
        <v>66</v>
      </c>
      <c r="F11" s="14" t="s">
        <v>31</v>
      </c>
      <c r="G11" s="14" t="s">
        <v>67</v>
      </c>
      <c r="H11" s="14" t="s">
        <v>21</v>
      </c>
      <c r="I11" s="15">
        <v>2.0</v>
      </c>
      <c r="J11" s="16">
        <v>44551.0</v>
      </c>
      <c r="K11" s="15" t="s">
        <v>22</v>
      </c>
      <c r="L11" s="15" t="s">
        <v>68</v>
      </c>
      <c r="M11" s="14" t="s">
        <v>69</v>
      </c>
      <c r="N11" s="14" t="s">
        <v>70</v>
      </c>
      <c r="O11" s="14" t="s">
        <v>71</v>
      </c>
    </row>
    <row r="12" ht="50.25" customHeight="1">
      <c r="B12" s="12" t="s">
        <v>72</v>
      </c>
      <c r="C12" s="14" t="s">
        <v>73</v>
      </c>
      <c r="D12" s="14" t="s">
        <v>74</v>
      </c>
      <c r="E12" s="25" t="s">
        <v>75</v>
      </c>
      <c r="F12" s="14" t="s">
        <v>19</v>
      </c>
      <c r="G12" s="26" t="s">
        <v>76</v>
      </c>
      <c r="H12" s="14" t="s">
        <v>33</v>
      </c>
      <c r="I12" s="15">
        <v>2.0</v>
      </c>
      <c r="J12" s="16">
        <v>44554.0</v>
      </c>
      <c r="K12" s="15" t="s">
        <v>22</v>
      </c>
      <c r="L12" s="15" t="s">
        <v>23</v>
      </c>
      <c r="M12" s="14" t="s">
        <v>77</v>
      </c>
      <c r="N12" s="14" t="s">
        <v>78</v>
      </c>
      <c r="O12" s="14" t="s">
        <v>79</v>
      </c>
    </row>
    <row r="13" ht="53.25" customHeight="1">
      <c r="B13" s="12" t="s">
        <v>80</v>
      </c>
      <c r="C13" s="14" t="s">
        <v>81</v>
      </c>
      <c r="D13" s="14" t="s">
        <v>82</v>
      </c>
      <c r="E13" s="14" t="s">
        <v>83</v>
      </c>
      <c r="F13" s="14" t="s">
        <v>84</v>
      </c>
      <c r="G13" s="14" t="s">
        <v>85</v>
      </c>
      <c r="H13" s="14" t="s">
        <v>59</v>
      </c>
      <c r="I13" s="15">
        <v>1.0</v>
      </c>
      <c r="J13" s="16">
        <v>44557.0</v>
      </c>
      <c r="K13" s="15" t="s">
        <v>22</v>
      </c>
      <c r="L13" s="15" t="s">
        <v>23</v>
      </c>
      <c r="M13" s="14" t="s">
        <v>86</v>
      </c>
      <c r="N13" s="14" t="s">
        <v>87</v>
      </c>
      <c r="O13" s="14" t="s">
        <v>88</v>
      </c>
    </row>
    <row r="14" ht="39.75" customHeight="1">
      <c r="B14" s="12" t="s">
        <v>89</v>
      </c>
      <c r="C14" s="14" t="s">
        <v>90</v>
      </c>
      <c r="D14" s="14" t="s">
        <v>91</v>
      </c>
      <c r="E14" s="14" t="s">
        <v>92</v>
      </c>
      <c r="F14" s="14" t="s">
        <v>57</v>
      </c>
      <c r="G14" s="14" t="s">
        <v>93</v>
      </c>
      <c r="H14" s="14" t="s">
        <v>59</v>
      </c>
      <c r="I14" s="15">
        <v>2.0</v>
      </c>
      <c r="J14" s="16">
        <v>44560.0</v>
      </c>
      <c r="K14" s="15" t="s">
        <v>94</v>
      </c>
      <c r="L14" s="27" t="s">
        <v>23</v>
      </c>
      <c r="M14" s="14" t="s">
        <v>95</v>
      </c>
      <c r="N14" s="14" t="s">
        <v>96</v>
      </c>
      <c r="O14" s="14" t="s">
        <v>97</v>
      </c>
    </row>
    <row r="15" ht="39.75" customHeight="1">
      <c r="B15" s="12" t="s">
        <v>98</v>
      </c>
      <c r="C15" s="14" t="s">
        <v>99</v>
      </c>
      <c r="D15" s="28" t="s">
        <v>100</v>
      </c>
      <c r="E15" s="28" t="s">
        <v>101</v>
      </c>
      <c r="F15" s="29" t="s">
        <v>19</v>
      </c>
      <c r="G15" s="28" t="s">
        <v>102</v>
      </c>
      <c r="H15" s="14" t="s">
        <v>59</v>
      </c>
      <c r="I15" s="27">
        <v>2.0</v>
      </c>
      <c r="J15" s="16">
        <v>44563.0</v>
      </c>
      <c r="K15" s="15" t="s">
        <v>94</v>
      </c>
      <c r="L15" s="15" t="s">
        <v>23</v>
      </c>
      <c r="M15" s="14" t="s">
        <v>103</v>
      </c>
      <c r="N15" s="14" t="s">
        <v>104</v>
      </c>
      <c r="O15" s="14" t="s">
        <v>105</v>
      </c>
    </row>
    <row r="16" ht="39.75" customHeight="1">
      <c r="B16" s="12" t="s">
        <v>106</v>
      </c>
      <c r="C16" s="14" t="s">
        <v>107</v>
      </c>
      <c r="D16" s="14" t="s">
        <v>108</v>
      </c>
      <c r="E16" s="14" t="s">
        <v>109</v>
      </c>
      <c r="F16" s="14" t="s">
        <v>19</v>
      </c>
      <c r="G16" s="14" t="s">
        <v>110</v>
      </c>
      <c r="H16" s="14" t="s">
        <v>33</v>
      </c>
      <c r="I16" s="15">
        <v>3.0</v>
      </c>
      <c r="J16" s="16">
        <v>44578.0</v>
      </c>
      <c r="K16" s="15" t="s">
        <v>94</v>
      </c>
      <c r="L16" s="15" t="s">
        <v>23</v>
      </c>
      <c r="M16" s="14" t="s">
        <v>111</v>
      </c>
      <c r="N16" s="14" t="s">
        <v>112</v>
      </c>
      <c r="O16" s="14" t="s">
        <v>113</v>
      </c>
    </row>
    <row r="17" ht="49.5" customHeight="1">
      <c r="B17" s="12" t="s">
        <v>114</v>
      </c>
      <c r="C17" s="14" t="s">
        <v>115</v>
      </c>
      <c r="D17" s="14" t="s">
        <v>116</v>
      </c>
      <c r="E17" s="14" t="s">
        <v>117</v>
      </c>
      <c r="F17" s="14" t="s">
        <v>19</v>
      </c>
      <c r="G17" s="14" t="s">
        <v>118</v>
      </c>
      <c r="H17" s="14" t="s">
        <v>33</v>
      </c>
      <c r="I17" s="15">
        <v>2.0</v>
      </c>
      <c r="J17" s="16">
        <v>44581.0</v>
      </c>
      <c r="K17" s="15" t="s">
        <v>94</v>
      </c>
      <c r="L17" s="15" t="s">
        <v>23</v>
      </c>
      <c r="M17" s="14" t="s">
        <v>119</v>
      </c>
      <c r="N17" s="14" t="s">
        <v>120</v>
      </c>
      <c r="O17" s="14" t="s">
        <v>121</v>
      </c>
    </row>
    <row r="18" ht="19.5" customHeight="1">
      <c r="I18" s="1"/>
      <c r="J18" s="1"/>
      <c r="K18" s="2"/>
      <c r="L18" s="3"/>
    </row>
    <row r="19" ht="19.5" customHeight="1">
      <c r="I19" s="1"/>
      <c r="J19" s="1"/>
      <c r="K19" s="2"/>
      <c r="L19" s="3"/>
    </row>
    <row r="20" ht="19.5" customHeight="1">
      <c r="I20" s="1"/>
      <c r="J20" s="1"/>
      <c r="K20" s="30"/>
      <c r="L20" s="3"/>
    </row>
    <row r="21" ht="19.5" customHeight="1">
      <c r="I21" s="1"/>
      <c r="J21" s="1"/>
      <c r="K21" s="30"/>
      <c r="L21" s="3"/>
    </row>
    <row r="22" ht="19.5" customHeight="1">
      <c r="I22" s="1"/>
      <c r="J22" s="1"/>
      <c r="K22" s="2"/>
      <c r="L22" s="3"/>
    </row>
    <row r="23" ht="19.5" customHeight="1">
      <c r="I23" s="1"/>
      <c r="J23" s="1"/>
      <c r="K23" s="2"/>
      <c r="L23" s="3"/>
    </row>
    <row r="24" ht="19.5" customHeight="1">
      <c r="I24" s="1"/>
      <c r="J24" s="1"/>
      <c r="K24" s="2"/>
      <c r="L24" s="3"/>
    </row>
    <row r="25" ht="19.5" customHeight="1">
      <c r="I25" s="1"/>
      <c r="J25" s="1"/>
      <c r="K25" s="2" t="s">
        <v>22</v>
      </c>
      <c r="L25" s="1" t="s">
        <v>122</v>
      </c>
      <c r="M25" s="6"/>
    </row>
    <row r="26" ht="19.5" customHeight="1">
      <c r="I26" s="1"/>
      <c r="J26" s="1"/>
      <c r="K26" s="2" t="s">
        <v>94</v>
      </c>
      <c r="L26" s="1" t="s">
        <v>23</v>
      </c>
      <c r="M26" s="6"/>
    </row>
    <row r="27" ht="19.5" customHeight="1">
      <c r="I27" s="1"/>
      <c r="J27" s="1"/>
      <c r="K27" s="2" t="s">
        <v>123</v>
      </c>
      <c r="L27" s="1" t="s">
        <v>68</v>
      </c>
      <c r="M27" s="6"/>
    </row>
    <row r="28" ht="19.5" customHeight="1">
      <c r="I28" s="1"/>
      <c r="J28" s="1"/>
      <c r="K28" s="2"/>
      <c r="L28" s="1" t="s">
        <v>124</v>
      </c>
      <c r="M28" s="6"/>
    </row>
    <row r="29" ht="19.5" customHeight="1">
      <c r="I29" s="1"/>
      <c r="J29" s="1"/>
      <c r="K29" s="2"/>
      <c r="L29" s="3"/>
    </row>
    <row r="30" ht="19.5" customHeight="1">
      <c r="I30" s="1"/>
      <c r="J30" s="1"/>
      <c r="K30" s="2"/>
      <c r="L30" s="3"/>
    </row>
    <row r="31" ht="15.75" customHeight="1">
      <c r="I31" s="1"/>
      <c r="J31" s="1"/>
      <c r="K31" s="2"/>
      <c r="L31" s="3"/>
    </row>
    <row r="32" ht="15.75" customHeight="1">
      <c r="I32" s="1"/>
      <c r="J32" s="1"/>
      <c r="K32" s="2"/>
      <c r="L32" s="3"/>
    </row>
    <row r="33" ht="15.75" customHeight="1">
      <c r="I33" s="1"/>
      <c r="J33" s="1"/>
      <c r="K33" s="2"/>
      <c r="L33" s="3"/>
    </row>
    <row r="34" ht="15.75" customHeight="1">
      <c r="I34" s="1"/>
      <c r="J34" s="1"/>
      <c r="K34" s="2"/>
      <c r="L34" s="3"/>
    </row>
    <row r="35" ht="15.7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B3:O3"/>
  </mergeCells>
  <dataValidations>
    <dataValidation type="list" allowBlank="1" showErrorMessage="1" sqref="L6:L17">
      <formula1>$L$25:$L$28</formula1>
    </dataValidation>
    <dataValidation type="list" allowBlank="1" showErrorMessage="1" sqref="K6:K17">
      <formula1>$K$25:$K$27</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31"/>
      <c r="D4" s="31"/>
      <c r="E4" s="31"/>
      <c r="F4" s="6"/>
    </row>
    <row r="5" hidden="1">
      <c r="C5" s="31"/>
      <c r="D5" s="31"/>
      <c r="E5" s="31"/>
      <c r="F5" s="6"/>
    </row>
    <row r="6" ht="39.75" customHeight="1">
      <c r="B6" s="32" t="s">
        <v>125</v>
      </c>
      <c r="C6" s="33"/>
      <c r="D6" s="33"/>
      <c r="E6" s="33"/>
      <c r="F6" s="33"/>
      <c r="G6" s="33"/>
      <c r="H6" s="33"/>
      <c r="I6" s="33"/>
      <c r="J6" s="33"/>
      <c r="K6" s="33"/>
      <c r="L6" s="33"/>
      <c r="M6" s="33"/>
      <c r="N6" s="33"/>
      <c r="O6" s="33"/>
      <c r="P6" s="34"/>
    </row>
    <row r="7" ht="9.75" customHeight="1">
      <c r="A7" s="4"/>
      <c r="B7" s="4"/>
      <c r="C7" s="35"/>
      <c r="D7" s="35"/>
      <c r="E7" s="35"/>
      <c r="F7" s="35"/>
      <c r="G7" s="35"/>
      <c r="H7" s="35"/>
      <c r="I7" s="35"/>
      <c r="J7" s="35"/>
      <c r="K7" s="35"/>
      <c r="L7" s="35"/>
      <c r="M7" s="35"/>
      <c r="N7" s="35"/>
      <c r="O7" s="35"/>
      <c r="P7" s="4"/>
      <c r="Q7" s="4"/>
      <c r="R7" s="4"/>
      <c r="S7" s="4"/>
      <c r="T7" s="4"/>
      <c r="U7" s="4"/>
      <c r="V7" s="4"/>
      <c r="W7" s="4"/>
      <c r="X7" s="4"/>
      <c r="Y7" s="4"/>
      <c r="Z7" s="4"/>
    </row>
    <row r="8" ht="9.75" customHeight="1">
      <c r="B8" s="36"/>
      <c r="C8" s="37"/>
      <c r="D8" s="37"/>
      <c r="E8" s="37"/>
      <c r="F8" s="38"/>
      <c r="G8" s="39"/>
      <c r="H8" s="39"/>
      <c r="I8" s="39"/>
      <c r="J8" s="39"/>
      <c r="K8" s="39"/>
      <c r="L8" s="39"/>
      <c r="M8" s="39"/>
      <c r="N8" s="39"/>
      <c r="O8" s="39"/>
      <c r="P8" s="40"/>
      <c r="Q8" s="4"/>
    </row>
    <row r="9" ht="30.0" customHeight="1">
      <c r="B9" s="41"/>
      <c r="C9" s="42" t="s">
        <v>1</v>
      </c>
      <c r="D9" s="43"/>
      <c r="E9" s="44" t="s">
        <v>126</v>
      </c>
      <c r="F9" s="34"/>
      <c r="G9" s="43"/>
      <c r="H9" s="44" t="s">
        <v>11</v>
      </c>
      <c r="I9" s="34"/>
      <c r="J9" s="45"/>
      <c r="K9" s="45"/>
      <c r="L9" s="45"/>
      <c r="M9" s="45"/>
      <c r="N9" s="45"/>
      <c r="O9" s="45"/>
      <c r="P9" s="46"/>
      <c r="Q9" s="4"/>
    </row>
    <row r="10" ht="30.0" customHeight="1">
      <c r="B10" s="41"/>
      <c r="C10" s="47" t="s">
        <v>127</v>
      </c>
      <c r="D10" s="48"/>
      <c r="E10" s="49" t="str">
        <f>VLOOKUP(C10,'Formato descripción HU'!B10:O17,5,0)</f>
        <v>#N/A</v>
      </c>
      <c r="F10" s="34"/>
      <c r="G10" s="50"/>
      <c r="H10" s="49" t="str">
        <f>VLOOKUP(C10,'Formato descripción HU'!B10:O17,11,0)</f>
        <v>#N/A</v>
      </c>
      <c r="I10" s="34"/>
      <c r="J10" s="50"/>
      <c r="K10" s="45"/>
      <c r="L10" s="45"/>
      <c r="M10" s="45"/>
      <c r="N10" s="45"/>
      <c r="O10" s="45"/>
      <c r="P10" s="46"/>
      <c r="Q10" s="4"/>
    </row>
    <row r="11" ht="9.75" customHeight="1">
      <c r="A11" s="4"/>
      <c r="B11" s="41"/>
      <c r="C11" s="51"/>
      <c r="D11" s="48"/>
      <c r="E11" s="52"/>
      <c r="F11" s="52"/>
      <c r="G11" s="50"/>
      <c r="H11" s="52"/>
      <c r="I11" s="52"/>
      <c r="J11" s="50"/>
      <c r="K11" s="52"/>
      <c r="L11" s="52"/>
      <c r="M11" s="45"/>
      <c r="N11" s="52"/>
      <c r="O11" s="52"/>
      <c r="P11" s="46"/>
      <c r="Q11" s="4"/>
      <c r="R11" s="4"/>
      <c r="S11" s="4"/>
      <c r="T11" s="4"/>
      <c r="U11" s="4"/>
      <c r="V11" s="4"/>
      <c r="W11" s="4"/>
      <c r="X11" s="4"/>
      <c r="Y11" s="4"/>
      <c r="Z11" s="4"/>
    </row>
    <row r="12" ht="30.0" customHeight="1">
      <c r="A12" s="4"/>
      <c r="B12" s="41"/>
      <c r="C12" s="42" t="s">
        <v>128</v>
      </c>
      <c r="D12" s="48"/>
      <c r="E12" s="44" t="s">
        <v>10</v>
      </c>
      <c r="F12" s="34"/>
      <c r="G12" s="50"/>
      <c r="H12" s="44" t="s">
        <v>129</v>
      </c>
      <c r="I12" s="34"/>
      <c r="J12" s="50"/>
      <c r="K12" s="52"/>
      <c r="L12" s="52"/>
      <c r="M12" s="45"/>
      <c r="N12" s="52"/>
      <c r="O12" s="52"/>
      <c r="P12" s="46"/>
      <c r="Q12" s="4"/>
      <c r="R12" s="4"/>
      <c r="S12" s="4"/>
      <c r="T12" s="4"/>
      <c r="U12" s="4"/>
      <c r="V12" s="4"/>
      <c r="W12" s="4"/>
      <c r="X12" s="4"/>
      <c r="Y12" s="4"/>
      <c r="Z12" s="4"/>
    </row>
    <row r="13" ht="30.0" customHeight="1">
      <c r="A13" s="4"/>
      <c r="B13" s="41"/>
      <c r="C13" s="53" t="str">
        <f>VLOOKUP('Historia de Usuario'!C10,'Formato descripción HU'!B10:O17,8,0)</f>
        <v>#N/A</v>
      </c>
      <c r="D13" s="48"/>
      <c r="E13" s="49" t="str">
        <f>VLOOKUP(C10,'Formato descripción HU'!B10:O17,10,0)</f>
        <v>#N/A</v>
      </c>
      <c r="F13" s="34"/>
      <c r="G13" s="50"/>
      <c r="H13" s="49" t="str">
        <f>VLOOKUP(C10,'Formato descripción HU'!B10:O17,7,0)</f>
        <v>#N/A</v>
      </c>
      <c r="I13" s="34"/>
      <c r="J13" s="50"/>
      <c r="K13" s="52"/>
      <c r="L13" s="52"/>
      <c r="M13" s="45"/>
      <c r="N13" s="52"/>
      <c r="O13" s="52"/>
      <c r="P13" s="46"/>
      <c r="Q13" s="4"/>
      <c r="R13" s="4"/>
      <c r="S13" s="4"/>
      <c r="T13" s="4"/>
      <c r="U13" s="4"/>
      <c r="V13" s="4"/>
      <c r="W13" s="4"/>
      <c r="X13" s="4"/>
      <c r="Y13" s="4"/>
      <c r="Z13" s="4"/>
    </row>
    <row r="14" ht="9.75" customHeight="1">
      <c r="A14" s="4"/>
      <c r="B14" s="41"/>
      <c r="C14" s="45"/>
      <c r="D14" s="48"/>
      <c r="E14" s="45"/>
      <c r="F14" s="45"/>
      <c r="G14" s="50"/>
      <c r="H14" s="50"/>
      <c r="I14" s="45"/>
      <c r="J14" s="45"/>
      <c r="K14" s="45"/>
      <c r="L14" s="45"/>
      <c r="M14" s="45"/>
      <c r="N14" s="45"/>
      <c r="O14" s="45"/>
      <c r="P14" s="46"/>
      <c r="Q14" s="4"/>
      <c r="R14" s="4"/>
      <c r="S14" s="4"/>
      <c r="T14" s="4"/>
      <c r="U14" s="4"/>
      <c r="V14" s="4"/>
      <c r="W14" s="4"/>
      <c r="X14" s="4"/>
      <c r="Y14" s="4"/>
      <c r="Z14" s="4"/>
    </row>
    <row r="15" ht="19.5" customHeight="1">
      <c r="A15" s="4"/>
      <c r="B15" s="41"/>
      <c r="C15" s="54" t="s">
        <v>130</v>
      </c>
      <c r="D15" s="55" t="str">
        <f>VLOOKUP(C10,'Formato descripción HU'!B10:O17,3,0)</f>
        <v>#N/A</v>
      </c>
      <c r="E15" s="56"/>
      <c r="F15" s="45"/>
      <c r="G15" s="54" t="s">
        <v>131</v>
      </c>
      <c r="H15" s="55" t="str">
        <f>VLOOKUP(C10,'Formato descripción HU'!B10:O17,4,0)</f>
        <v>#N/A</v>
      </c>
      <c r="I15" s="57"/>
      <c r="J15" s="56"/>
      <c r="K15" s="45"/>
      <c r="L15" s="54" t="s">
        <v>132</v>
      </c>
      <c r="M15" s="55" t="str">
        <f>VLOOKUP(C10,'Formato descripción HU'!B10:O17,6,0)</f>
        <v>#N/A</v>
      </c>
      <c r="N15" s="57"/>
      <c r="O15" s="56"/>
      <c r="P15" s="46"/>
      <c r="Q15" s="4"/>
      <c r="R15" s="4"/>
      <c r="S15" s="4"/>
      <c r="T15" s="4"/>
      <c r="U15" s="4"/>
      <c r="V15" s="4"/>
      <c r="W15" s="4"/>
      <c r="X15" s="4"/>
      <c r="Y15" s="4"/>
      <c r="Z15" s="4"/>
    </row>
    <row r="16" ht="19.5" customHeight="1">
      <c r="A16" s="4"/>
      <c r="B16" s="41"/>
      <c r="C16" s="58"/>
      <c r="D16" s="59"/>
      <c r="E16" s="60"/>
      <c r="F16" s="45"/>
      <c r="G16" s="58"/>
      <c r="H16" s="59"/>
      <c r="J16" s="60"/>
      <c r="K16" s="45"/>
      <c r="L16" s="58"/>
      <c r="M16" s="59"/>
      <c r="O16" s="60"/>
      <c r="P16" s="46"/>
      <c r="Q16" s="4"/>
      <c r="R16" s="4"/>
      <c r="S16" s="4"/>
      <c r="T16" s="4"/>
      <c r="U16" s="4"/>
      <c r="V16" s="4"/>
      <c r="W16" s="4"/>
      <c r="X16" s="4"/>
      <c r="Y16" s="4"/>
      <c r="Z16" s="4"/>
    </row>
    <row r="17" ht="19.5" customHeight="1">
      <c r="A17" s="4"/>
      <c r="B17" s="41"/>
      <c r="C17" s="61"/>
      <c r="D17" s="62"/>
      <c r="E17" s="63"/>
      <c r="F17" s="45"/>
      <c r="G17" s="61"/>
      <c r="H17" s="62"/>
      <c r="I17" s="64"/>
      <c r="J17" s="63"/>
      <c r="K17" s="45"/>
      <c r="L17" s="61"/>
      <c r="M17" s="62"/>
      <c r="N17" s="64"/>
      <c r="O17" s="63"/>
      <c r="P17" s="46"/>
      <c r="Q17" s="4"/>
      <c r="R17" s="4"/>
      <c r="S17" s="4"/>
      <c r="T17" s="4"/>
      <c r="U17" s="4"/>
      <c r="V17" s="4"/>
      <c r="W17" s="4"/>
      <c r="X17" s="4"/>
      <c r="Y17" s="4"/>
      <c r="Z17" s="4"/>
    </row>
    <row r="18" ht="9.75" customHeight="1">
      <c r="A18" s="4"/>
      <c r="B18" s="41"/>
      <c r="C18" s="45"/>
      <c r="D18" s="45"/>
      <c r="E18" s="45"/>
      <c r="F18" s="45"/>
      <c r="G18" s="50"/>
      <c r="H18" s="50"/>
      <c r="I18" s="50"/>
      <c r="J18" s="45"/>
      <c r="K18" s="45"/>
      <c r="L18" s="45"/>
      <c r="M18" s="45"/>
      <c r="N18" s="45"/>
      <c r="O18" s="45"/>
      <c r="P18" s="46"/>
      <c r="Q18" s="4"/>
      <c r="R18" s="4"/>
      <c r="S18" s="4"/>
      <c r="T18" s="4"/>
      <c r="U18" s="4"/>
      <c r="V18" s="4"/>
      <c r="W18" s="4"/>
      <c r="X18" s="4"/>
      <c r="Y18" s="4"/>
      <c r="Z18" s="4"/>
    </row>
    <row r="19" ht="19.5" customHeight="1">
      <c r="B19" s="41"/>
      <c r="C19" s="65" t="s">
        <v>133</v>
      </c>
      <c r="D19" s="56"/>
      <c r="E19" s="66" t="str">
        <f>VLOOKUP(C10,'Formato descripción HU'!B10:O17,14,0)</f>
        <v>#N/A</v>
      </c>
      <c r="F19" s="67"/>
      <c r="G19" s="67"/>
      <c r="H19" s="67"/>
      <c r="I19" s="67"/>
      <c r="J19" s="67"/>
      <c r="K19" s="67"/>
      <c r="L19" s="67"/>
      <c r="M19" s="67"/>
      <c r="N19" s="67"/>
      <c r="O19" s="68"/>
      <c r="P19" s="46"/>
      <c r="Q19" s="4"/>
    </row>
    <row r="20" ht="19.5" customHeight="1">
      <c r="B20" s="41"/>
      <c r="C20" s="62"/>
      <c r="D20" s="63"/>
      <c r="E20" s="69"/>
      <c r="F20" s="70"/>
      <c r="G20" s="70"/>
      <c r="H20" s="70"/>
      <c r="I20" s="70"/>
      <c r="J20" s="70"/>
      <c r="K20" s="70"/>
      <c r="L20" s="70"/>
      <c r="M20" s="70"/>
      <c r="N20" s="70"/>
      <c r="O20" s="71"/>
      <c r="P20" s="46"/>
      <c r="Q20" s="4"/>
    </row>
    <row r="21" ht="9.75" customHeight="1">
      <c r="B21" s="41"/>
      <c r="C21" s="45"/>
      <c r="D21" s="45"/>
      <c r="E21" s="45"/>
      <c r="F21" s="45"/>
      <c r="G21" s="45"/>
      <c r="H21" s="45"/>
      <c r="I21" s="45"/>
      <c r="J21" s="45"/>
      <c r="K21" s="45"/>
      <c r="L21" s="45"/>
      <c r="M21" s="45"/>
      <c r="N21" s="45"/>
      <c r="O21" s="45"/>
      <c r="P21" s="46"/>
      <c r="Q21" s="4"/>
    </row>
    <row r="22" ht="19.5" customHeight="1">
      <c r="A22" s="4"/>
      <c r="B22" s="41"/>
      <c r="C22" s="72" t="s">
        <v>134</v>
      </c>
      <c r="D22" s="56"/>
      <c r="E22" s="55" t="str">
        <f>VLOOKUP(C10,'Formato descripción HU'!B10:O17,12,0)</f>
        <v>#N/A</v>
      </c>
      <c r="F22" s="57"/>
      <c r="G22" s="57"/>
      <c r="H22" s="56"/>
      <c r="I22" s="45"/>
      <c r="J22" s="72" t="s">
        <v>13</v>
      </c>
      <c r="K22" s="56"/>
      <c r="L22" s="55" t="str">
        <f>VLOOKUP(C10,'Formato descripción HU'!B10:O17,13,0)</f>
        <v>#N/A</v>
      </c>
      <c r="M22" s="57"/>
      <c r="N22" s="57"/>
      <c r="O22" s="56"/>
      <c r="P22" s="46"/>
      <c r="Q22" s="4"/>
      <c r="R22" s="4"/>
      <c r="S22" s="4"/>
      <c r="T22" s="4"/>
      <c r="U22" s="4"/>
      <c r="V22" s="4"/>
      <c r="W22" s="4"/>
      <c r="X22" s="4"/>
      <c r="Y22" s="4"/>
      <c r="Z22" s="4"/>
    </row>
    <row r="23" ht="19.5" customHeight="1">
      <c r="A23" s="4"/>
      <c r="B23" s="41"/>
      <c r="C23" s="59"/>
      <c r="D23" s="60"/>
      <c r="E23" s="59"/>
      <c r="H23" s="60"/>
      <c r="I23" s="45"/>
      <c r="J23" s="59"/>
      <c r="K23" s="60"/>
      <c r="L23" s="59"/>
      <c r="O23" s="60"/>
      <c r="P23" s="46"/>
      <c r="Q23" s="4"/>
      <c r="R23" s="4"/>
      <c r="S23" s="4"/>
      <c r="T23" s="4"/>
      <c r="U23" s="4"/>
      <c r="V23" s="4"/>
      <c r="W23" s="4"/>
      <c r="X23" s="4"/>
      <c r="Y23" s="4"/>
      <c r="Z23" s="4"/>
    </row>
    <row r="24" ht="19.5" customHeight="1">
      <c r="A24" s="4"/>
      <c r="B24" s="41"/>
      <c r="C24" s="62"/>
      <c r="D24" s="63"/>
      <c r="E24" s="62"/>
      <c r="F24" s="64"/>
      <c r="G24" s="64"/>
      <c r="H24" s="63"/>
      <c r="I24" s="45"/>
      <c r="J24" s="62"/>
      <c r="K24" s="63"/>
      <c r="L24" s="62"/>
      <c r="M24" s="64"/>
      <c r="N24" s="64"/>
      <c r="O24" s="63"/>
      <c r="P24" s="46"/>
      <c r="Q24" s="4"/>
      <c r="R24" s="4"/>
      <c r="S24" s="4"/>
      <c r="T24" s="4"/>
      <c r="U24" s="4"/>
      <c r="V24" s="4"/>
      <c r="W24" s="4"/>
      <c r="X24" s="4"/>
      <c r="Y24" s="4"/>
      <c r="Z24" s="4"/>
    </row>
    <row r="25" ht="9.75" customHeight="1">
      <c r="A25" s="4"/>
      <c r="B25" s="73"/>
      <c r="C25" s="74"/>
      <c r="D25" s="74"/>
      <c r="E25" s="74"/>
      <c r="F25" s="74"/>
      <c r="G25" s="74"/>
      <c r="H25" s="74"/>
      <c r="I25" s="74"/>
      <c r="J25" s="74"/>
      <c r="K25" s="74"/>
      <c r="L25" s="74"/>
      <c r="M25" s="74"/>
      <c r="N25" s="74"/>
      <c r="O25" s="74"/>
      <c r="P25" s="75"/>
      <c r="Q25" s="4"/>
      <c r="R25" s="4"/>
      <c r="S25" s="4"/>
      <c r="T25" s="4"/>
      <c r="U25" s="4"/>
      <c r="V25" s="4"/>
      <c r="W25" s="4"/>
      <c r="X25" s="4"/>
      <c r="Y25" s="4"/>
      <c r="Z25" s="4"/>
    </row>
    <row r="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9.5" customHeight="1">
      <c r="C34" s="4"/>
      <c r="D34" s="4"/>
      <c r="E34" s="4"/>
      <c r="F34" s="4"/>
      <c r="G34" s="4"/>
      <c r="H34" s="4"/>
      <c r="I34" s="4"/>
      <c r="J34" s="4"/>
      <c r="K34" s="4"/>
      <c r="L34" s="4"/>
      <c r="M34" s="4"/>
      <c r="N34" s="4"/>
      <c r="O34" s="4"/>
      <c r="P34" s="4"/>
    </row>
    <row r="35" ht="19.5" customHeight="1">
      <c r="C35" s="4"/>
      <c r="D35" s="4"/>
      <c r="E35" s="4"/>
      <c r="F35" s="4"/>
      <c r="G35" s="4"/>
      <c r="H35" s="4"/>
      <c r="I35" s="4"/>
      <c r="J35" s="4"/>
      <c r="K35" s="4"/>
      <c r="L35" s="4"/>
      <c r="M35" s="4"/>
      <c r="N35" s="4"/>
      <c r="O35" s="4"/>
      <c r="P35" s="4"/>
    </row>
    <row r="36" ht="19.5" customHeight="1">
      <c r="C36" s="4"/>
      <c r="D36" s="4"/>
      <c r="E36" s="4"/>
      <c r="F36" s="4"/>
      <c r="G36" s="4"/>
      <c r="H36" s="4"/>
      <c r="I36" s="4"/>
      <c r="J36" s="4"/>
      <c r="K36" s="4"/>
      <c r="L36" s="4"/>
      <c r="M36" s="4"/>
      <c r="N36" s="4"/>
      <c r="O36" s="4"/>
      <c r="P36" s="4"/>
    </row>
    <row r="37" ht="19.5" customHeight="1">
      <c r="C37" s="4"/>
      <c r="D37" s="4"/>
      <c r="E37" s="4"/>
      <c r="F37" s="4"/>
      <c r="G37" s="4"/>
      <c r="H37" s="4"/>
      <c r="I37" s="4"/>
      <c r="J37" s="4"/>
      <c r="K37" s="4"/>
      <c r="L37" s="4"/>
      <c r="M37" s="4"/>
      <c r="N37" s="4"/>
      <c r="O37" s="4"/>
      <c r="P37" s="4"/>
    </row>
    <row r="38" ht="19.5" customHeight="1">
      <c r="C38" s="4"/>
      <c r="D38" s="4"/>
      <c r="E38" s="4"/>
      <c r="F38" s="4"/>
      <c r="G38" s="4"/>
      <c r="H38" s="4"/>
      <c r="I38" s="4"/>
      <c r="J38" s="4"/>
      <c r="K38" s="4"/>
      <c r="L38" s="4"/>
      <c r="M38" s="4"/>
      <c r="N38" s="4"/>
      <c r="O38" s="4"/>
      <c r="P38" s="4"/>
    </row>
    <row r="39" ht="19.5" customHeight="1">
      <c r="C39" s="4"/>
      <c r="D39" s="4"/>
      <c r="E39" s="4"/>
      <c r="F39" s="4"/>
      <c r="G39" s="4"/>
      <c r="H39" s="4"/>
      <c r="I39" s="4"/>
      <c r="J39" s="4"/>
      <c r="K39" s="4"/>
      <c r="L39" s="4"/>
      <c r="M39" s="4"/>
      <c r="N39" s="4"/>
      <c r="O39" s="4"/>
      <c r="P39" s="4"/>
    </row>
    <row r="40" ht="19.5" customHeight="1">
      <c r="F40" s="4"/>
      <c r="G40" s="4"/>
      <c r="H40" s="4"/>
      <c r="I40" s="4"/>
      <c r="J40" s="4"/>
      <c r="K40" s="4"/>
      <c r="L40" s="4"/>
      <c r="M40" s="4"/>
      <c r="N40" s="4"/>
      <c r="O40" s="4"/>
      <c r="P40" s="4"/>
    </row>
    <row r="41" ht="19.5" customHeight="1">
      <c r="C41" s="4"/>
      <c r="D41" s="4"/>
      <c r="E41" s="4"/>
      <c r="F41" s="4"/>
      <c r="G41" s="4"/>
      <c r="H41" s="4"/>
      <c r="I41" s="4"/>
      <c r="J41" s="4"/>
      <c r="K41" s="4"/>
      <c r="L41" s="4"/>
      <c r="M41" s="4"/>
      <c r="N41" s="4"/>
      <c r="O41" s="4"/>
      <c r="P41" s="4"/>
    </row>
    <row r="42" ht="19.5" customHeight="1">
      <c r="C42" s="4"/>
      <c r="D42" s="4"/>
      <c r="E42" s="4"/>
      <c r="F42" s="4"/>
      <c r="G42" s="4"/>
      <c r="H42" s="4"/>
      <c r="I42" s="4"/>
      <c r="J42" s="4"/>
      <c r="K42" s="4"/>
      <c r="L42" s="4"/>
      <c r="M42" s="4"/>
      <c r="N42" s="4"/>
      <c r="O42" s="4"/>
      <c r="P42" s="4"/>
    </row>
    <row r="43" ht="19.5" customHeight="1">
      <c r="C43" s="4"/>
      <c r="D43" s="4"/>
      <c r="E43" s="4"/>
      <c r="F43" s="4"/>
      <c r="G43" s="4"/>
      <c r="H43" s="4"/>
      <c r="I43" s="4"/>
      <c r="J43" s="4"/>
      <c r="K43" s="4"/>
      <c r="L43" s="4"/>
      <c r="M43" s="4"/>
      <c r="N43" s="4"/>
      <c r="O43" s="4"/>
      <c r="P43" s="4"/>
    </row>
    <row r="44" ht="19.5" customHeight="1">
      <c r="C44" s="4"/>
      <c r="D44" s="4"/>
      <c r="E44" s="4"/>
      <c r="F44" s="4"/>
      <c r="G44" s="4"/>
      <c r="H44" s="4"/>
      <c r="I44" s="4"/>
      <c r="J44" s="4"/>
      <c r="K44" s="4"/>
      <c r="L44" s="4"/>
      <c r="M44" s="4"/>
      <c r="N44" s="4"/>
      <c r="O44" s="4"/>
      <c r="P44" s="4"/>
    </row>
    <row r="45" ht="19.5" customHeight="1">
      <c r="C45" s="4"/>
      <c r="D45" s="4"/>
      <c r="E45" s="4"/>
      <c r="F45" s="4"/>
      <c r="G45" s="4"/>
      <c r="H45" s="4"/>
      <c r="I45" s="4"/>
      <c r="J45" s="4"/>
      <c r="K45" s="4"/>
      <c r="L45" s="4"/>
      <c r="M45" s="4"/>
      <c r="N45" s="4"/>
      <c r="O45" s="4"/>
      <c r="P45" s="4"/>
    </row>
    <row r="46" ht="19.5" customHeight="1">
      <c r="C46" s="4"/>
      <c r="D46" s="4"/>
      <c r="E46" s="4"/>
      <c r="F46" s="4"/>
      <c r="G46" s="4"/>
      <c r="H46" s="4"/>
      <c r="I46" s="4"/>
      <c r="J46" s="4"/>
      <c r="K46" s="4"/>
      <c r="L46" s="4"/>
      <c r="M46" s="4"/>
      <c r="N46" s="4"/>
      <c r="O46" s="4"/>
      <c r="P46" s="4"/>
    </row>
    <row r="47" ht="19.5" customHeight="1">
      <c r="C47" s="4"/>
      <c r="D47" s="4"/>
      <c r="E47" s="4"/>
      <c r="F47" s="4"/>
      <c r="G47" s="4"/>
      <c r="H47" s="4"/>
      <c r="I47" s="4"/>
      <c r="J47" s="4"/>
      <c r="K47" s="4"/>
      <c r="L47" s="4"/>
      <c r="M47" s="4"/>
      <c r="N47" s="4"/>
      <c r="O47" s="4"/>
      <c r="P47" s="4"/>
    </row>
    <row r="48" ht="19.5" customHeight="1">
      <c r="C48" s="4"/>
      <c r="D48" s="4"/>
      <c r="E48" s="4"/>
      <c r="F48" s="4"/>
      <c r="G48" s="4"/>
      <c r="H48" s="4"/>
      <c r="I48" s="4"/>
      <c r="J48" s="4"/>
      <c r="K48" s="4"/>
      <c r="L48" s="4"/>
      <c r="M48" s="4"/>
      <c r="N48" s="4"/>
      <c r="O48" s="4"/>
      <c r="P48" s="4"/>
    </row>
    <row r="49" ht="19.5" customHeight="1">
      <c r="C49" s="4"/>
      <c r="D49" s="4"/>
      <c r="E49" s="4"/>
      <c r="F49" s="4"/>
      <c r="G49" s="4"/>
      <c r="H49" s="4"/>
      <c r="I49" s="4"/>
      <c r="J49" s="4"/>
      <c r="K49" s="4"/>
      <c r="L49" s="4"/>
      <c r="M49" s="4"/>
      <c r="N49" s="4"/>
      <c r="O49" s="4"/>
      <c r="P49" s="4"/>
    </row>
    <row r="50" ht="19.5" customHeight="1">
      <c r="C50" s="4"/>
      <c r="D50" s="4"/>
      <c r="E50" s="4"/>
      <c r="F50" s="4"/>
      <c r="G50" s="4"/>
      <c r="H50" s="4"/>
      <c r="I50" s="4"/>
      <c r="J50" s="4"/>
      <c r="K50" s="4"/>
      <c r="L50" s="4"/>
      <c r="M50" s="4"/>
      <c r="N50" s="4"/>
      <c r="O50" s="4"/>
      <c r="P50" s="4"/>
    </row>
    <row r="51" ht="19.5" customHeight="1">
      <c r="C51" s="4"/>
      <c r="D51" s="4"/>
      <c r="E51" s="4"/>
      <c r="F51" s="4"/>
      <c r="G51" s="4"/>
      <c r="H51" s="4"/>
      <c r="I51" s="4"/>
      <c r="J51" s="4"/>
      <c r="K51" s="4"/>
      <c r="L51" s="4"/>
      <c r="M51" s="4"/>
      <c r="N51" s="4"/>
      <c r="O51" s="4"/>
      <c r="P51" s="4"/>
    </row>
    <row r="52" ht="19.5" customHeight="1">
      <c r="C52" s="4"/>
      <c r="D52" s="4"/>
      <c r="E52" s="4"/>
      <c r="F52" s="4"/>
      <c r="G52" s="4"/>
      <c r="H52" s="4"/>
      <c r="I52" s="4"/>
      <c r="J52" s="4"/>
      <c r="K52" s="4"/>
      <c r="L52" s="4"/>
      <c r="M52" s="4"/>
      <c r="N52" s="4"/>
      <c r="O52" s="4"/>
      <c r="P52" s="4"/>
    </row>
    <row r="53" ht="19.5" customHeight="1">
      <c r="C53" s="4"/>
      <c r="D53" s="4"/>
      <c r="E53" s="4"/>
      <c r="F53" s="4"/>
      <c r="G53" s="4"/>
      <c r="H53" s="4"/>
      <c r="I53" s="4"/>
      <c r="J53" s="4"/>
      <c r="K53" s="4"/>
      <c r="L53" s="4"/>
      <c r="M53" s="4"/>
      <c r="N53" s="4"/>
      <c r="O53" s="4"/>
      <c r="P53" s="4"/>
    </row>
    <row r="54" ht="19.5" customHeight="1">
      <c r="C54" s="4"/>
      <c r="D54" s="4"/>
      <c r="E54" s="4"/>
      <c r="F54" s="4"/>
      <c r="G54" s="4"/>
      <c r="H54" s="4"/>
      <c r="I54" s="4"/>
      <c r="J54" s="4"/>
      <c r="K54" s="4"/>
      <c r="L54" s="4"/>
      <c r="M54" s="4"/>
      <c r="N54" s="4"/>
      <c r="O54" s="4"/>
    </row>
    <row r="55" ht="15.75" customHeight="1">
      <c r="C55" s="4"/>
      <c r="D55" s="4"/>
      <c r="E55" s="4"/>
      <c r="F55" s="4"/>
      <c r="G55" s="4"/>
      <c r="H55" s="4"/>
      <c r="I55" s="4"/>
      <c r="J55" s="4"/>
      <c r="K55" s="4"/>
      <c r="L55" s="4"/>
      <c r="M55" s="4"/>
      <c r="N55" s="4"/>
      <c r="O55" s="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HU'!$B$10:$B$17</formula1>
    </dataValidation>
  </dataValidations>
  <printOptions horizontalCentered="1"/>
  <pageMargins bottom="0.7480314960629921" footer="0.0" header="0.0" left="0.7086614173228347" right="0.7086614173228347" top="0.7480314960629921"/>
  <pageSetup paperSize="9" orientation="landscape"/>
  <drawing r:id="rId1"/>
</worksheet>
</file>