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(D)\Time-Dependent-Drake-Equation\"/>
    </mc:Choice>
  </mc:AlternateContent>
  <xr:revisionPtr revIDLastSave="0" documentId="13_ncr:1_{985D5BDB-0E03-4660-A3D9-EA1DD5EF8CBF}" xr6:coauthVersionLast="47" xr6:coauthVersionMax="47" xr10:uidLastSave="{00000000-0000-0000-0000-000000000000}"/>
  <bookViews>
    <workbookView xWindow="3420" yWindow="3420" windowWidth="28800" windowHeight="15460" xr2:uid="{1CABC905-1AB7-4A90-BEA1-6AB4B1DE60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3" i="1"/>
  <c r="L3" i="1"/>
  <c r="L4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<sst xmlns="http://schemas.openxmlformats.org/spreadsheetml/2006/main" count="61" uniqueCount="53">
  <si>
    <t>Class</t>
  </si>
  <si>
    <t>Temperature</t>
  </si>
  <si>
    <t>Apparent color</t>
  </si>
  <si>
    <t>Mass</t>
  </si>
  <si>
    <t>(solar masses)</t>
  </si>
  <si>
    <t>Radius</t>
  </si>
  <si>
    <t>(solar radii)</t>
  </si>
  <si>
    <t>Luminosity (solar luminosity)</t>
  </si>
  <si>
    <t>Approximate main-sequence life span (years)</t>
  </si>
  <si>
    <t>Hydrogen lines</t>
  </si>
  <si>
    <t> % of all Main Sequence Stars</t>
  </si>
  <si>
    <t>O</t>
  </si>
  <si>
    <t>30,000–60,000 K</t>
  </si>
  <si>
    <t>blue</t>
  </si>
  <si>
    <t>~10 million</t>
  </si>
  <si>
    <t>Weak</t>
  </si>
  <si>
    <t>B</t>
  </si>
  <si>
    <t>10,000–30,000 K</t>
  </si>
  <si>
    <t>blue white</t>
  </si>
  <si>
    <t>~100 million</t>
  </si>
  <si>
    <t>Medium</t>
  </si>
  <si>
    <t>A</t>
  </si>
  <si>
    <t>7,500–10,000 K</t>
  </si>
  <si>
    <t>white</t>
  </si>
  <si>
    <t>~1 billion</t>
  </si>
  <si>
    <t>Strong</t>
  </si>
  <si>
    <t>F</t>
  </si>
  <si>
    <t>6,000–7,500 K</t>
  </si>
  <si>
    <t>~5 billion</t>
  </si>
  <si>
    <t>G</t>
  </si>
  <si>
    <t>5,000–6,000 K</t>
  </si>
  <si>
    <t>yellowish white</t>
  </si>
  <si>
    <t>~10 billion</t>
  </si>
  <si>
    <t>K</t>
  </si>
  <si>
    <t>3,500–5,000 K</t>
  </si>
  <si>
    <t>yellow orange</t>
  </si>
  <si>
    <t>~50 billion</t>
  </si>
  <si>
    <t>Very weak</t>
  </si>
  <si>
    <t>M</t>
  </si>
  <si>
    <t>2,000–3,500 K</t>
  </si>
  <si>
    <t>orange red</t>
  </si>
  <si>
    <t>~100 billion</t>
  </si>
  <si>
    <t>https://people.highline.edu/iglozman/classes/astronotes/hr_diagram.htm</t>
  </si>
  <si>
    <t>SUITABLE FOR LIFE?</t>
  </si>
  <si>
    <t>no</t>
  </si>
  <si>
    <t>maybe</t>
  </si>
  <si>
    <t>yes</t>
  </si>
  <si>
    <t>https://astrobiology.nasa.gov/news/where-is-the-habitable-zone-for-m-dwarf-stars/</t>
  </si>
  <si>
    <t>Guess: % with habitable planets</t>
  </si>
  <si>
    <t>https://en.wikipedia.org/wiki/Planetary_habitability#Suitable_star_systems</t>
  </si>
  <si>
    <t>uninhabitable</t>
  </si>
  <si>
    <t>% of total stars</t>
  </si>
  <si>
    <t>cummulative for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</si>
</sst>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%"/>
    <numFmt numFmtId="173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BB0FF"/>
        <bgColor indexed="64"/>
      </patternFill>
    </fill>
    <fill>
      <patternFill patternType="solid">
        <fgColor rgb="FFAABFFF"/>
        <bgColor indexed="64"/>
      </patternFill>
    </fill>
    <fill>
      <patternFill patternType="solid">
        <fgColor rgb="FFABBFFF"/>
        <bgColor indexed="64"/>
      </patternFill>
    </fill>
    <fill>
      <patternFill patternType="solid">
        <fgColor rgb="FFCAD7FF"/>
        <bgColor indexed="64"/>
      </patternFill>
    </fill>
    <fill>
      <patternFill patternType="solid">
        <fgColor rgb="FFD3DDFF"/>
        <bgColor indexed="64"/>
      </patternFill>
    </fill>
    <fill>
      <patternFill patternType="solid">
        <fgColor rgb="FFF8F7FF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D2A1"/>
        <bgColor indexed="64"/>
      </patternFill>
    </fill>
    <fill>
      <patternFill patternType="solid">
        <fgColor rgb="FFFFE46F"/>
        <bgColor indexed="64"/>
      </patternFill>
    </fill>
    <fill>
      <patternFill patternType="solid">
        <fgColor rgb="FFFFCC6F"/>
        <bgColor indexed="64"/>
      </patternFill>
    </fill>
    <fill>
      <patternFill patternType="solid">
        <fgColor rgb="FFFFA04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5" fillId="0" borderId="0" xfId="0" applyFont="1"/>
    <xf numFmtId="0" fontId="3" fillId="0" borderId="3" xfId="0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0" fontId="5" fillId="6" borderId="1" xfId="0" applyNumberFormat="1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9" fontId="5" fillId="7" borderId="1" xfId="0" applyNumberFormat="1" applyFont="1" applyFill="1" applyBorder="1" applyAlignment="1">
      <alignment horizontal="center" vertical="center" wrapText="1"/>
    </xf>
    <xf numFmtId="0" fontId="4" fillId="8" borderId="1" xfId="2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0" fontId="5" fillId="8" borderId="1" xfId="0" applyNumberFormat="1" applyFont="1" applyFill="1" applyBorder="1" applyAlignment="1">
      <alignment horizontal="center" vertical="center" wrapText="1"/>
    </xf>
    <xf numFmtId="0" fontId="4" fillId="9" borderId="1" xfId="2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0" fontId="5" fillId="9" borderId="1" xfId="0" applyNumberFormat="1" applyFont="1" applyFill="1" applyBorder="1" applyAlignment="1">
      <alignment horizontal="center" vertical="center" wrapText="1"/>
    </xf>
    <xf numFmtId="0" fontId="4" fillId="11" borderId="1" xfId="2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10" fontId="5" fillId="11" borderId="1" xfId="0" applyNumberFormat="1" applyFont="1" applyFill="1" applyBorder="1" applyAlignment="1">
      <alignment horizontal="center" vertical="center" wrapText="1"/>
    </xf>
    <xf numFmtId="0" fontId="4" fillId="0" borderId="0" xfId="2" applyFont="1"/>
    <xf numFmtId="0" fontId="5" fillId="0" borderId="1" xfId="0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73" fontId="5" fillId="0" borderId="1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ople.highline.edu/iglozman/classes/astronotes/hr_diagram.htm" TargetMode="External"/><Relationship Id="rId3" Type="http://schemas.openxmlformats.org/officeDocument/2006/relationships/hyperlink" Target="http://en.wikipedia.org/wiki/Main_sequence_star" TargetMode="External"/><Relationship Id="rId7" Type="http://schemas.openxmlformats.org/officeDocument/2006/relationships/hyperlink" Target="https://people.highline.edu/iglozman/classes/astronotes/hr_diagram.htm" TargetMode="External"/><Relationship Id="rId12" Type="http://schemas.openxmlformats.org/officeDocument/2006/relationships/hyperlink" Target="https://astrobiology.nasa.gov/news/where-is-the-habitable-zone-for-m-dwarf-stars/" TargetMode="External"/><Relationship Id="rId2" Type="http://schemas.openxmlformats.org/officeDocument/2006/relationships/hyperlink" Target="http://en.wikipedia.org/wiki/Solar_radii" TargetMode="External"/><Relationship Id="rId1" Type="http://schemas.openxmlformats.org/officeDocument/2006/relationships/hyperlink" Target="http://en.wikipedia.org/wiki/Solar_masses" TargetMode="External"/><Relationship Id="rId6" Type="http://schemas.openxmlformats.org/officeDocument/2006/relationships/hyperlink" Target="https://people.highline.edu/iglozman/classes/astronotes/hr_diagram.htm" TargetMode="External"/><Relationship Id="rId11" Type="http://schemas.openxmlformats.org/officeDocument/2006/relationships/hyperlink" Target="https://people.highline.edu/iglozman/classes/astronotes/hr_diagram.htm" TargetMode="External"/><Relationship Id="rId5" Type="http://schemas.openxmlformats.org/officeDocument/2006/relationships/hyperlink" Target="https://people.highline.edu/iglozman/classes/astronotes/hr_diagram.htm" TargetMode="External"/><Relationship Id="rId10" Type="http://schemas.openxmlformats.org/officeDocument/2006/relationships/hyperlink" Target="https://people.highline.edu/iglozman/classes/astronotes/hr_diagram.htm" TargetMode="External"/><Relationship Id="rId4" Type="http://schemas.openxmlformats.org/officeDocument/2006/relationships/hyperlink" Target="https://people.highline.edu/iglozman/classes/astronotes/hr_diagram.htm" TargetMode="External"/><Relationship Id="rId9" Type="http://schemas.openxmlformats.org/officeDocument/2006/relationships/hyperlink" Target="https://people.highline.edu/iglozman/classes/astronotes/hr_diagra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A35B-C4AF-43BC-AE6A-331A87846C15}">
  <dimension ref="A1:N12"/>
  <sheetViews>
    <sheetView tabSelected="1" workbookViewId="0">
      <selection activeCell="G19" sqref="G19"/>
    </sheetView>
  </sheetViews>
  <sheetFormatPr defaultRowHeight="14" x14ac:dyDescent="0.3"/>
  <cols>
    <col min="1" max="1" width="8.7265625" style="4"/>
    <col min="2" max="2" width="18.81640625" style="4" customWidth="1"/>
    <col min="3" max="3" width="16.6328125" style="4" customWidth="1"/>
    <col min="4" max="5" width="8.7265625" style="4"/>
    <col min="6" max="9" width="16.90625" style="4" customWidth="1"/>
    <col min="10" max="12" width="12.81640625" style="4" customWidth="1"/>
    <col min="13" max="13" width="14.7265625" style="4" customWidth="1"/>
    <col min="14" max="16384" width="8.7265625" style="4"/>
  </cols>
  <sheetData>
    <row r="1" spans="1:14" ht="54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1" t="s">
        <v>7</v>
      </c>
      <c r="G1" s="1" t="s">
        <v>8</v>
      </c>
      <c r="H1" s="1" t="s">
        <v>9</v>
      </c>
      <c r="I1" s="3" t="s">
        <v>10</v>
      </c>
      <c r="J1" s="1" t="s">
        <v>43</v>
      </c>
      <c r="K1" s="1" t="s">
        <v>48</v>
      </c>
      <c r="L1" s="1" t="s">
        <v>51</v>
      </c>
      <c r="M1" s="1" t="s">
        <v>52</v>
      </c>
    </row>
    <row r="2" spans="1:14" ht="28.5" thickBot="1" x14ac:dyDescent="0.35">
      <c r="A2" s="5"/>
      <c r="B2" s="5"/>
      <c r="C2" s="5"/>
      <c r="D2" s="6" t="s">
        <v>4</v>
      </c>
      <c r="E2" s="6" t="s">
        <v>6</v>
      </c>
      <c r="F2" s="5"/>
      <c r="G2" s="5"/>
      <c r="H2" s="5"/>
      <c r="I2" s="7"/>
      <c r="J2" s="5"/>
      <c r="K2" s="5"/>
      <c r="L2" s="5"/>
      <c r="M2" s="5"/>
    </row>
    <row r="3" spans="1:14" ht="14.5" thickBot="1" x14ac:dyDescent="0.35">
      <c r="A3" s="8" t="s">
        <v>11</v>
      </c>
      <c r="B3" s="9" t="s">
        <v>12</v>
      </c>
      <c r="C3" s="10" t="s">
        <v>13</v>
      </c>
      <c r="D3" s="9">
        <v>64</v>
      </c>
      <c r="E3" s="9">
        <v>16</v>
      </c>
      <c r="F3" s="11">
        <v>1400000</v>
      </c>
      <c r="G3" s="9" t="s">
        <v>14</v>
      </c>
      <c r="H3" s="9" t="s">
        <v>15</v>
      </c>
      <c r="I3" s="35">
        <v>2.9999999999999999E-7</v>
      </c>
      <c r="J3" s="34" t="s">
        <v>44</v>
      </c>
      <c r="K3" s="34">
        <v>0</v>
      </c>
      <c r="L3" s="37">
        <f t="shared" ref="L3:M9" si="0">K3*I3</f>
        <v>0</v>
      </c>
      <c r="M3" s="37">
        <f t="shared" ref="M3:M4" si="1">L3</f>
        <v>0</v>
      </c>
    </row>
    <row r="4" spans="1:14" ht="14.5" thickBot="1" x14ac:dyDescent="0.35">
      <c r="A4" s="12" t="s">
        <v>16</v>
      </c>
      <c r="B4" s="10" t="s">
        <v>17</v>
      </c>
      <c r="C4" s="13" t="s">
        <v>18</v>
      </c>
      <c r="D4" s="10">
        <v>18</v>
      </c>
      <c r="E4" s="10">
        <v>7</v>
      </c>
      <c r="F4" s="14">
        <v>20000</v>
      </c>
      <c r="G4" s="10" t="s">
        <v>19</v>
      </c>
      <c r="H4" s="10" t="s">
        <v>20</v>
      </c>
      <c r="I4" s="15">
        <v>1.2999999999999999E-3</v>
      </c>
      <c r="J4" s="34" t="s">
        <v>44</v>
      </c>
      <c r="K4" s="34">
        <v>0</v>
      </c>
      <c r="L4" s="37">
        <f t="shared" si="0"/>
        <v>0</v>
      </c>
      <c r="M4" s="37">
        <f t="shared" ref="M4:M5" si="2">M3+L4</f>
        <v>0</v>
      </c>
    </row>
    <row r="5" spans="1:14" ht="14.5" thickBot="1" x14ac:dyDescent="0.35">
      <c r="A5" s="16" t="s">
        <v>21</v>
      </c>
      <c r="B5" s="17" t="s">
        <v>22</v>
      </c>
      <c r="C5" s="18" t="s">
        <v>23</v>
      </c>
      <c r="D5" s="17">
        <v>3.1</v>
      </c>
      <c r="E5" s="17">
        <v>2</v>
      </c>
      <c r="F5" s="17">
        <v>40</v>
      </c>
      <c r="G5" s="17" t="s">
        <v>24</v>
      </c>
      <c r="H5" s="17" t="s">
        <v>25</v>
      </c>
      <c r="I5" s="19">
        <v>6.0000000000000001E-3</v>
      </c>
      <c r="J5" s="34" t="s">
        <v>45</v>
      </c>
      <c r="K5" s="34">
        <v>0.2</v>
      </c>
      <c r="L5" s="37">
        <f t="shared" si="0"/>
        <v>1.2000000000000001E-3</v>
      </c>
      <c r="M5" s="37">
        <f t="shared" si="2"/>
        <v>1.2000000000000001E-3</v>
      </c>
    </row>
    <row r="6" spans="1:14" ht="14.5" thickBot="1" x14ac:dyDescent="0.35">
      <c r="A6" s="20" t="s">
        <v>26</v>
      </c>
      <c r="B6" s="18" t="s">
        <v>27</v>
      </c>
      <c r="C6" s="18" t="s">
        <v>23</v>
      </c>
      <c r="D6" s="18">
        <v>1.7</v>
      </c>
      <c r="E6" s="18">
        <v>1.4</v>
      </c>
      <c r="F6" s="18">
        <v>6</v>
      </c>
      <c r="G6" s="18" t="s">
        <v>28</v>
      </c>
      <c r="H6" s="18" t="s">
        <v>20</v>
      </c>
      <c r="I6" s="21">
        <v>0.03</v>
      </c>
      <c r="J6" s="34" t="s">
        <v>46</v>
      </c>
      <c r="K6" s="34">
        <v>0.5</v>
      </c>
      <c r="L6" s="37">
        <f t="shared" si="0"/>
        <v>1.4999999999999999E-2</v>
      </c>
      <c r="M6" s="37">
        <f>M5+L6</f>
        <v>1.6199999999999999E-2</v>
      </c>
    </row>
    <row r="7" spans="1:14" ht="14.5" thickBot="1" x14ac:dyDescent="0.35">
      <c r="A7" s="22" t="s">
        <v>29</v>
      </c>
      <c r="B7" s="23" t="s">
        <v>30</v>
      </c>
      <c r="C7" s="23" t="s">
        <v>31</v>
      </c>
      <c r="D7" s="23">
        <v>1.1000000000000001</v>
      </c>
      <c r="E7" s="23">
        <v>1.1000000000000001</v>
      </c>
      <c r="F7" s="23">
        <v>1.2</v>
      </c>
      <c r="G7" s="23" t="s">
        <v>32</v>
      </c>
      <c r="H7" s="23" t="s">
        <v>15</v>
      </c>
      <c r="I7" s="24">
        <v>7.5999999999999998E-2</v>
      </c>
      <c r="J7" s="34" t="s">
        <v>46</v>
      </c>
      <c r="K7" s="34">
        <v>0.5</v>
      </c>
      <c r="L7" s="37">
        <f t="shared" si="0"/>
        <v>3.7999999999999999E-2</v>
      </c>
      <c r="M7" s="37">
        <f t="shared" ref="M7:M9" si="3">M6+L7</f>
        <v>5.4199999999999998E-2</v>
      </c>
    </row>
    <row r="8" spans="1:14" ht="14.5" thickBot="1" x14ac:dyDescent="0.35">
      <c r="A8" s="25" t="s">
        <v>33</v>
      </c>
      <c r="B8" s="26" t="s">
        <v>34</v>
      </c>
      <c r="C8" s="27" t="s">
        <v>35</v>
      </c>
      <c r="D8" s="26">
        <v>0.8</v>
      </c>
      <c r="E8" s="26">
        <v>0.9</v>
      </c>
      <c r="F8" s="26">
        <v>0.4</v>
      </c>
      <c r="G8" s="26" t="s">
        <v>36</v>
      </c>
      <c r="H8" s="26" t="s">
        <v>37</v>
      </c>
      <c r="I8" s="28">
        <v>0.121</v>
      </c>
      <c r="J8" s="34" t="s">
        <v>45</v>
      </c>
      <c r="K8" s="34">
        <v>0.2</v>
      </c>
      <c r="L8" s="37">
        <f t="shared" si="0"/>
        <v>2.4199999999999999E-2</v>
      </c>
      <c r="M8" s="37">
        <f t="shared" si="3"/>
        <v>7.8399999999999997E-2</v>
      </c>
    </row>
    <row r="9" spans="1:14" ht="14.5" thickBot="1" x14ac:dyDescent="0.35">
      <c r="A9" s="29" t="s">
        <v>38</v>
      </c>
      <c r="B9" s="30" t="s">
        <v>39</v>
      </c>
      <c r="C9" s="31" t="s">
        <v>40</v>
      </c>
      <c r="D9" s="30">
        <v>0.4</v>
      </c>
      <c r="E9" s="30">
        <v>0.5</v>
      </c>
      <c r="F9" s="30">
        <v>0.04</v>
      </c>
      <c r="G9" s="30" t="s">
        <v>41</v>
      </c>
      <c r="H9" s="30" t="s">
        <v>37</v>
      </c>
      <c r="I9" s="32">
        <v>0.76449999999999996</v>
      </c>
      <c r="J9" s="34" t="s">
        <v>45</v>
      </c>
      <c r="K9" s="34">
        <v>0.1</v>
      </c>
      <c r="L9" s="37">
        <f t="shared" si="0"/>
        <v>7.6450000000000004E-2</v>
      </c>
      <c r="M9" s="37">
        <f t="shared" si="3"/>
        <v>0.15484999999999999</v>
      </c>
    </row>
    <row r="10" spans="1:14" ht="14.5" thickBot="1" x14ac:dyDescent="0.35">
      <c r="A10" s="33" t="s">
        <v>42</v>
      </c>
      <c r="M10" s="37">
        <f>1-M9</f>
        <v>0.84515000000000007</v>
      </c>
      <c r="N10" s="36" t="s">
        <v>50</v>
      </c>
    </row>
    <row r="11" spans="1:14" x14ac:dyDescent="0.3">
      <c r="A11" s="33" t="s">
        <v>47</v>
      </c>
    </row>
    <row r="12" spans="1:14" x14ac:dyDescent="0.3">
      <c r="A12" s="33" t="s">
        <v>49</v>
      </c>
    </row>
  </sheetData>
  <mergeCells count="11">
    <mergeCell ref="I1:I2"/>
    <mergeCell ref="J1:J2"/>
    <mergeCell ref="K1:K2"/>
    <mergeCell ref="L1:L2"/>
    <mergeCell ref="M1:M2"/>
    <mergeCell ref="A1:A2"/>
    <mergeCell ref="B1:B2"/>
    <mergeCell ref="C1:C2"/>
    <mergeCell ref="F1:F2"/>
    <mergeCell ref="G1:G2"/>
    <mergeCell ref="H1:H2"/>
  </mergeCells>
  <hyperlinks>
    <hyperlink ref="D2" r:id="rId1" tooltip="Solar masses" display="http://en.wikipedia.org/wiki/Solar_masses" xr:uid="{D2232E6C-0A84-4A40-8EEC-C60C33C82B0A}"/>
    <hyperlink ref="E2" r:id="rId2" tooltip="Solar radii" display="http://en.wikipedia.org/wiki/Solar_radii" xr:uid="{0F88AFD4-8000-4929-A8B2-28FD27943C56}"/>
    <hyperlink ref="I1" r:id="rId3" tooltip="Main sequence star" display="http://en.wikipedia.org/wiki/Main_sequence_star" xr:uid="{613FA3DF-4838-40DF-8C86-44E9DE883BE0}"/>
    <hyperlink ref="A3" r:id="rId4" location="Class_O" display="https://people.highline.edu/iglozman/classes/astronotes/hr_diagram.htm - Class_O" xr:uid="{D323DFF4-82B7-41EC-951B-3FB3CA4D0BDE}"/>
    <hyperlink ref="A4" r:id="rId5" location="Class_B" display="https://people.highline.edu/iglozman/classes/astronotes/hr_diagram.htm - Class_B" xr:uid="{A85FF117-BF76-40D3-8DEB-1F00E255FB49}"/>
    <hyperlink ref="A5" r:id="rId6" location="Class_A" display="https://people.highline.edu/iglozman/classes/astronotes/hr_diagram.htm - Class_A" xr:uid="{FC0592DB-DE36-4E3E-907A-992B22FF6E22}"/>
    <hyperlink ref="A6" r:id="rId7" location="Class_F" display="https://people.highline.edu/iglozman/classes/astronotes/hr_diagram.htm - Class_F" xr:uid="{3142A1FD-A29A-41A8-B4C8-030384533130}"/>
    <hyperlink ref="A7" r:id="rId8" location="Class_G" display="https://people.highline.edu/iglozman/classes/astronotes/hr_diagram.htm - Class_G" xr:uid="{D8EE7007-086A-4A7E-9B7A-173EE0CA53D8}"/>
    <hyperlink ref="A8" r:id="rId9" location="Class_K" display="https://people.highline.edu/iglozman/classes/astronotes/hr_diagram.htm - Class_K" xr:uid="{2DAA3756-95D7-486C-8848-E1B6545E8420}"/>
    <hyperlink ref="A9" r:id="rId10" location="Class_M" display="https://people.highline.edu/iglozman/classes/astronotes/hr_diagram.htm - Class_M" xr:uid="{A4CEF5EB-8B81-497A-A4F1-5632D95986D3}"/>
    <hyperlink ref="A10" r:id="rId11" xr:uid="{849E5B57-0184-46CE-803A-7CC96F5003D4}"/>
    <hyperlink ref="A11" r:id="rId12" xr:uid="{30FA439C-36B1-48C0-9806-1E1295C80C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2022-06-28T12:44:53Z</dcterms:created>
  <dcterms:modified xsi:type="dcterms:W3CDTF">2022-06-28T13:23:17Z</dcterms:modified>
</cp:coreProperties>
</file>