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8E72EF-4D7A-4ED9-BBAD-9C1D4E64B67A}" xr6:coauthVersionLast="47" xr6:coauthVersionMax="47" xr10:uidLastSave="{00000000-0000-0000-0000-000000000000}"/>
  <bookViews>
    <workbookView minimized="1" xWindow="2304" yWindow="2304" windowWidth="17280" windowHeight="8880" firstSheet="5" activeTab="11" xr2:uid="{00000000-000D-0000-FFFF-FFFF00000000}"/>
  </bookViews>
  <sheets>
    <sheet name="Sheet1" sheetId="1" r:id="rId1"/>
    <sheet name="運算結果報表 1" sheetId="3" r:id="rId2"/>
    <sheet name="敏感度報表 1" sheetId="4" r:id="rId3"/>
    <sheet name="極限值報表 1" sheetId="5" r:id="rId4"/>
    <sheet name="運算結果報表 2" sheetId="6" r:id="rId5"/>
    <sheet name="敏感度報表 2" sheetId="7" r:id="rId6"/>
    <sheet name="極限值報表 2" sheetId="8" r:id="rId7"/>
    <sheet name="工作表1" sheetId="2" r:id="rId8"/>
    <sheet name="運算結果報表 3" sheetId="11" r:id="rId9"/>
    <sheet name="敏感度報表 3" sheetId="12" r:id="rId10"/>
    <sheet name="極限值報表 3" sheetId="13" r:id="rId11"/>
    <sheet name="工作表9" sheetId="10" r:id="rId12"/>
    <sheet name="工作表8" sheetId="9" r:id="rId13"/>
  </sheets>
  <definedNames>
    <definedName name="solver_adj" localSheetId="7" hidden="1">工作表1!$F$7:$H$7</definedName>
    <definedName name="solver_adj" localSheetId="11" hidden="1">工作表9!$F$5:$Q$5</definedName>
    <definedName name="solver_cvg" localSheetId="7" hidden="1">0.0001</definedName>
    <definedName name="solver_cvg" localSheetId="11" hidden="1">0.0001</definedName>
    <definedName name="solver_drv" localSheetId="7" hidden="1">2</definedName>
    <definedName name="solver_drv" localSheetId="11" hidden="1">1</definedName>
    <definedName name="solver_eng" localSheetId="7" hidden="1">2</definedName>
    <definedName name="solver_eng" localSheetId="11" hidden="1">2</definedName>
    <definedName name="solver_est" localSheetId="7" hidden="1">1</definedName>
    <definedName name="solver_est" localSheetId="11" hidden="1">1</definedName>
    <definedName name="solver_itr" localSheetId="7" hidden="1">2147483647</definedName>
    <definedName name="solver_itr" localSheetId="11" hidden="1">2147483647</definedName>
    <definedName name="solver_lhs1" localSheetId="7" hidden="1">工作表1!$J$17:$J$19</definedName>
    <definedName name="solver_lhs1" localSheetId="11" hidden="1">工作表9!$R$16:$R$19</definedName>
    <definedName name="solver_lhs2" localSheetId="11" hidden="1">工作表9!$R$20:$R$21</definedName>
    <definedName name="solver_mip" localSheetId="7" hidden="1">2147483647</definedName>
    <definedName name="solver_mip" localSheetId="11" hidden="1">2147483647</definedName>
    <definedName name="solver_mni" localSheetId="7" hidden="1">30</definedName>
    <definedName name="solver_mni" localSheetId="11" hidden="1">30</definedName>
    <definedName name="solver_mrt" localSheetId="7" hidden="1">0.075</definedName>
    <definedName name="solver_mrt" localSheetId="11" hidden="1">0.075</definedName>
    <definedName name="solver_msl" localSheetId="7" hidden="1">2</definedName>
    <definedName name="solver_msl" localSheetId="11" hidden="1">2</definedName>
    <definedName name="solver_neg" localSheetId="7" hidden="1">1</definedName>
    <definedName name="solver_neg" localSheetId="11" hidden="1">1</definedName>
    <definedName name="solver_nod" localSheetId="7" hidden="1">2147483647</definedName>
    <definedName name="solver_nod" localSheetId="11" hidden="1">2147483647</definedName>
    <definedName name="solver_num" localSheetId="7" hidden="1">1</definedName>
    <definedName name="solver_num" localSheetId="11" hidden="1">2</definedName>
    <definedName name="solver_nwt" localSheetId="7" hidden="1">1</definedName>
    <definedName name="solver_nwt" localSheetId="11" hidden="1">1</definedName>
    <definedName name="solver_opt" localSheetId="7" hidden="1">工作表1!$K$10</definedName>
    <definedName name="solver_opt" localSheetId="11" hidden="1">工作表9!$S$9</definedName>
    <definedName name="solver_pre" localSheetId="7" hidden="1">0.000001</definedName>
    <definedName name="solver_pre" localSheetId="11" hidden="1">0.000001</definedName>
    <definedName name="solver_rbv" localSheetId="7" hidden="1">2</definedName>
    <definedName name="solver_rbv" localSheetId="11" hidden="1">1</definedName>
    <definedName name="solver_rel1" localSheetId="7" hidden="1">1</definedName>
    <definedName name="solver_rel1" localSheetId="11" hidden="1">2</definedName>
    <definedName name="solver_rel2" localSheetId="11" hidden="1">3</definedName>
    <definedName name="solver_rhs1" localSheetId="7" hidden="1">工作表1!$L$17:$L$19</definedName>
    <definedName name="solver_rhs1" localSheetId="11" hidden="1">工作表9!$T$16:$T$19</definedName>
    <definedName name="solver_rhs2" localSheetId="11" hidden="1">工作表9!$T$20:$T$21</definedName>
    <definedName name="solver_rlx" localSheetId="7" hidden="1">2</definedName>
    <definedName name="solver_rlx" localSheetId="11" hidden="1">2</definedName>
    <definedName name="solver_rsd" localSheetId="7" hidden="1">0</definedName>
    <definedName name="solver_rsd" localSheetId="11" hidden="1">0</definedName>
    <definedName name="solver_scl" localSheetId="7" hidden="1">2</definedName>
    <definedName name="solver_scl" localSheetId="11" hidden="1">1</definedName>
    <definedName name="solver_sho" localSheetId="7" hidden="1">2</definedName>
    <definedName name="solver_sho" localSheetId="11" hidden="1">2</definedName>
    <definedName name="solver_sho" localSheetId="3" hidden="1">2</definedName>
    <definedName name="solver_sho" localSheetId="6" hidden="1">2</definedName>
    <definedName name="solver_sho" localSheetId="10" hidden="1">2</definedName>
    <definedName name="solver_ssz" localSheetId="7" hidden="1">100</definedName>
    <definedName name="solver_ssz" localSheetId="11" hidden="1">100</definedName>
    <definedName name="solver_tim" localSheetId="7" hidden="1">2147483647</definedName>
    <definedName name="solver_tim" localSheetId="11" hidden="1">2147483647</definedName>
    <definedName name="solver_tol" localSheetId="7" hidden="1">0.01</definedName>
    <definedName name="solver_tol" localSheetId="11" hidden="1">0.01</definedName>
    <definedName name="solver_typ" localSheetId="7" hidden="1">1</definedName>
    <definedName name="solver_typ" localSheetId="11" hidden="1">1</definedName>
    <definedName name="solver_val" localSheetId="7" hidden="1">0</definedName>
    <definedName name="solver_val" localSheetId="11" hidden="1">0</definedName>
    <definedName name="solver_ver" localSheetId="7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0" l="1"/>
  <c r="R18" i="10"/>
  <c r="R19" i="10"/>
  <c r="R16" i="10"/>
  <c r="S9" i="10"/>
  <c r="R21" i="10"/>
  <c r="J21" i="10" a="1"/>
  <c r="J21" i="10" s="1"/>
  <c r="R20" i="10"/>
  <c r="J19" i="2"/>
  <c r="K10" i="2"/>
  <c r="J18" i="2"/>
  <c r="J17" i="2"/>
  <c r="Q15" i="1"/>
  <c r="P15" i="1"/>
  <c r="O15" i="1"/>
  <c r="N15" i="1"/>
  <c r="M21" i="10" l="1"/>
  <c r="L21" i="10"/>
  <c r="K21" i="10"/>
</calcChain>
</file>

<file path=xl/sharedStrings.xml><?xml version="1.0" encoding="utf-8"?>
<sst xmlns="http://schemas.openxmlformats.org/spreadsheetml/2006/main" count="491" uniqueCount="141">
  <si>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</si>
  <si>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</si>
  <si>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</si>
  <si>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</si>
  <si>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 xml:space="preserve">var </t>
    <phoneticPr fontId="1" type="noConversion"/>
  </si>
  <si>
    <t>S</t>
  </si>
  <si>
    <t>S</t>
    <phoneticPr fontId="1" type="noConversion"/>
  </si>
  <si>
    <t>N</t>
  </si>
  <si>
    <t>N</t>
    <phoneticPr fontId="1" type="noConversion"/>
  </si>
  <si>
    <t>W</t>
  </si>
  <si>
    <t>W</t>
    <phoneticPr fontId="1" type="noConversion"/>
  </si>
  <si>
    <t>obj</t>
    <phoneticPr fontId="1" type="noConversion"/>
  </si>
  <si>
    <t>Trimmer</t>
    <phoneticPr fontId="1" type="noConversion"/>
  </si>
  <si>
    <t>Shaper</t>
    <phoneticPr fontId="1" type="noConversion"/>
  </si>
  <si>
    <t>constraint</t>
    <phoneticPr fontId="1" type="noConversion"/>
  </si>
  <si>
    <t>LHS</t>
    <phoneticPr fontId="1" type="noConversion"/>
  </si>
  <si>
    <t>RHS</t>
    <phoneticPr fontId="1" type="noConversion"/>
  </si>
  <si>
    <t>&lt;=</t>
    <phoneticPr fontId="1" type="noConversion"/>
  </si>
  <si>
    <t>assembly</t>
    <phoneticPr fontId="1" type="noConversion"/>
  </si>
  <si>
    <t>amounts</t>
    <phoneticPr fontId="1" type="noConversion"/>
  </si>
  <si>
    <t>profit</t>
  </si>
  <si>
    <t>profit</t>
    <phoneticPr fontId="1" type="noConversion"/>
  </si>
  <si>
    <t>total pro</t>
  </si>
  <si>
    <t>total pro</t>
    <phoneticPr fontId="1" type="noConversion"/>
  </si>
  <si>
    <t>Microsoft Excel 16.0 運算結果報表</t>
  </si>
  <si>
    <t>工作表: [LP prac 2.xlsx]工作表1</t>
  </si>
  <si>
    <t>已建立的報表: 2023/6/6 下午 02:24:46</t>
  </si>
  <si>
    <t>結果: 規劃求解找到解答。可滿足所有限制式和最適率條件。</t>
  </si>
  <si>
    <t>規劃求解引擎</t>
  </si>
  <si>
    <t>引擎: 單純 LP</t>
  </si>
  <si>
    <t>求解時間: 0.031 秒。</t>
  </si>
  <si>
    <t>反覆運算次數: 3 子問題: 0</t>
  </si>
  <si>
    <t>規劃求解選項</t>
  </si>
  <si>
    <t>最大時限 不限定,  反覆運算 不限定, Precision 0.000001</t>
  </si>
  <si>
    <t>子問題數目上限 不限定, 整數解答上限 不限定, 整數誤差值 1%, 採用 NonNegative</t>
  </si>
  <si>
    <t>目標儲存格 (最大值)</t>
  </si>
  <si>
    <t>儲存格</t>
  </si>
  <si>
    <t>名稱</t>
  </si>
  <si>
    <t>初值</t>
  </si>
  <si>
    <t>終值</t>
  </si>
  <si>
    <t>變數儲存格</t>
  </si>
  <si>
    <t>整數</t>
  </si>
  <si>
    <t>限制式</t>
  </si>
  <si>
    <t>儲存格值</t>
  </si>
  <si>
    <t>公式</t>
  </si>
  <si>
    <t>狀態</t>
  </si>
  <si>
    <t>寬限時間</t>
  </si>
  <si>
    <t>$K$10</t>
  </si>
  <si>
    <t>$F$7</t>
  </si>
  <si>
    <t>連續</t>
  </si>
  <si>
    <t>$G$7</t>
  </si>
  <si>
    <t>$H$7</t>
  </si>
  <si>
    <t>$J$17</t>
  </si>
  <si>
    <t>Trimmer LHS</t>
  </si>
  <si>
    <t>$J$17&lt;=$L$17</t>
  </si>
  <si>
    <t>繫結</t>
  </si>
  <si>
    <t>$J$18</t>
  </si>
  <si>
    <t>Shaper LHS</t>
  </si>
  <si>
    <t>$J$18&lt;=$L$18</t>
  </si>
  <si>
    <t>$J$19</t>
  </si>
  <si>
    <t>assembly LHS</t>
  </si>
  <si>
    <t>$J$19&lt;=$L$19</t>
  </si>
  <si>
    <t>未繫結</t>
  </si>
  <si>
    <t>Microsoft Excel 16.0 敏感度報表</t>
  </si>
  <si>
    <t>已建立的報表: 2023/6/6 下午 02:24:47</t>
  </si>
  <si>
    <t>終</t>
  </si>
  <si>
    <t>值</t>
  </si>
  <si>
    <t>遞減</t>
  </si>
  <si>
    <t>成本</t>
  </si>
  <si>
    <t>目標式</t>
  </si>
  <si>
    <t>係數</t>
  </si>
  <si>
    <t>允許的</t>
  </si>
  <si>
    <t>增量</t>
  </si>
  <si>
    <t>減量</t>
  </si>
  <si>
    <t>影子</t>
  </si>
  <si>
    <t>價格</t>
  </si>
  <si>
    <t>右手邊</t>
  </si>
  <si>
    <t>Microsoft Excel 16.0 極限值報表</t>
  </si>
  <si>
    <t>變數</t>
  </si>
  <si>
    <t>下限</t>
  </si>
  <si>
    <t>極限</t>
  </si>
  <si>
    <t>結果</t>
  </si>
  <si>
    <t>上限</t>
  </si>
  <si>
    <t>已建立的報表: 2023/6/6 下午 02:28:27</t>
  </si>
  <si>
    <t>求解時間: 0.016 秒。</t>
  </si>
  <si>
    <t>已建立的報表: 2023/6/6 下午 02:28:28</t>
  </si>
  <si>
    <t>S1</t>
    <phoneticPr fontId="1" type="noConversion"/>
  </si>
  <si>
    <t>S2</t>
  </si>
  <si>
    <t>S3</t>
  </si>
  <si>
    <t>S4</t>
  </si>
  <si>
    <t>OCT num</t>
    <phoneticPr fontId="1" type="noConversion"/>
  </si>
  <si>
    <t>s1A</t>
  </si>
  <si>
    <t>s1A</t>
    <phoneticPr fontId="1" type="noConversion"/>
  </si>
  <si>
    <t>s2A</t>
  </si>
  <si>
    <t>s3A</t>
  </si>
  <si>
    <t>s4A</t>
  </si>
  <si>
    <t>s1B</t>
  </si>
  <si>
    <t>s1B</t>
    <phoneticPr fontId="1" type="noConversion"/>
  </si>
  <si>
    <t>s2B</t>
  </si>
  <si>
    <t>s3B</t>
  </si>
  <si>
    <t>s4B</t>
  </si>
  <si>
    <t>OCT A</t>
    <phoneticPr fontId="1" type="noConversion"/>
  </si>
  <si>
    <t>OCT B</t>
    <phoneticPr fontId="1" type="noConversion"/>
  </si>
  <si>
    <t>&gt;=</t>
    <phoneticPr fontId="1" type="noConversion"/>
  </si>
  <si>
    <t>工作表: [LP prac 2.xlsx]工作表9</t>
  </si>
  <si>
    <t>已建立的報表: 2023/6/6 下午 02:56:17</t>
  </si>
  <si>
    <t>求解時間: 0.015 秒。</t>
  </si>
  <si>
    <t>反覆運算次數: 9 子問題: 0</t>
  </si>
  <si>
    <t>最大時限 不限定,  反覆運算 不限定, Precision 0.000001, 使用自動範圍調整</t>
  </si>
  <si>
    <t>$P$9</t>
  </si>
  <si>
    <t>$F$5</t>
  </si>
  <si>
    <t>$G$5</t>
  </si>
  <si>
    <t>$H$5</t>
  </si>
  <si>
    <t>$I$5</t>
  </si>
  <si>
    <t>$J$5</t>
  </si>
  <si>
    <t>$K$5</t>
  </si>
  <si>
    <t>$L$5</t>
  </si>
  <si>
    <t>$M$5</t>
  </si>
  <si>
    <t>$O$16</t>
  </si>
  <si>
    <t>S1 LHS</t>
  </si>
  <si>
    <t>$O$16&lt;=$Q$16</t>
  </si>
  <si>
    <t>$O$17</t>
  </si>
  <si>
    <t>S2 LHS</t>
  </si>
  <si>
    <t>$O$17&lt;=$Q$17</t>
  </si>
  <si>
    <t>$O$18</t>
  </si>
  <si>
    <t>S3 LHS</t>
  </si>
  <si>
    <t>$O$18&lt;=$Q$18</t>
  </si>
  <si>
    <t>$O$19</t>
  </si>
  <si>
    <t>S4 LHS</t>
  </si>
  <si>
    <t>$O$19&lt;=$Q$19</t>
  </si>
  <si>
    <t>$O$20</t>
  </si>
  <si>
    <t>OCT A LHS</t>
  </si>
  <si>
    <t>$O$20&gt;=$Q$20</t>
  </si>
  <si>
    <t>$O$21</t>
  </si>
  <si>
    <t>OCT B LHS</t>
  </si>
  <si>
    <t>$O$21&gt;=$Q$21</t>
  </si>
  <si>
    <t>s1 unused</t>
    <phoneticPr fontId="1" type="noConversion"/>
  </si>
  <si>
    <t>s2 unused</t>
  </si>
  <si>
    <t>s3 unused</t>
  </si>
  <si>
    <t>s4 unused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</si>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</sst>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indexed="18"/>
      <name val="新細明體"/>
      <family val="2"/>
      <scheme val="minor"/>
    </font>
    <font>
      <b/>
      <sz val="11"/>
      <color indexed="18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ck">
        <color theme="5"/>
      </right>
      <top style="medium">
        <color indexed="64"/>
      </top>
      <bottom/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/>
      <diagonal/>
    </border>
    <border>
      <left/>
      <right style="medium">
        <color indexed="64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/>
      <bottom/>
      <diagonal/>
    </border>
    <border>
      <left style="medium">
        <color indexed="64"/>
      </left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31" xfId="0" applyFill="1" applyBorder="1" applyAlignment="1"/>
    <xf numFmtId="0" fontId="3" fillId="0" borderId="30" xfId="0" applyFont="1" applyFill="1" applyBorder="1" applyAlignment="1">
      <alignment horizontal="center"/>
    </xf>
    <xf numFmtId="0" fontId="0" fillId="0" borderId="32" xfId="0" applyFill="1" applyBorder="1" applyAlignment="1"/>
    <xf numFmtId="0" fontId="0" fillId="0" borderId="31" xfId="0" applyNumberFormat="1" applyFill="1" applyBorder="1" applyAlignment="1"/>
    <xf numFmtId="0" fontId="0" fillId="0" borderId="32" xfId="0" applyNumberFormat="1" applyFill="1" applyBorder="1" applyAlignment="1"/>
    <xf numFmtId="0" fontId="3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0" fillId="0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Q15"/>
  <sheetViews>
    <sheetView workbookViewId="0">
      <selection activeCell="H24" sqref="H24"/>
    </sheetView>
  </sheetViews>
  <sheetFormatPr defaultRowHeight="15" x14ac:dyDescent="0.3"/>
  <sheetData>
    <row r="7" spans="6:17" ht="15.6" thickBot="1" x14ac:dyDescent="0.35"/>
    <row r="8" spans="6:17" ht="16.2" thickTop="1" thickBot="1" x14ac:dyDescent="0.35">
      <c r="F8" s="10">
        <v>0</v>
      </c>
      <c r="G8" s="11">
        <v>0</v>
      </c>
      <c r="H8" s="14">
        <v>0</v>
      </c>
      <c r="I8" s="11">
        <v>0</v>
      </c>
      <c r="J8" s="14">
        <v>0</v>
      </c>
      <c r="K8" s="11">
        <v>0</v>
      </c>
      <c r="L8" s="15">
        <v>0</v>
      </c>
    </row>
    <row r="9" spans="6:17" ht="15.6" thickBot="1" x14ac:dyDescent="0.35">
      <c r="F9" s="12">
        <v>0</v>
      </c>
      <c r="G9" s="1">
        <v>1</v>
      </c>
      <c r="H9" s="16">
        <v>2</v>
      </c>
      <c r="I9" s="2">
        <v>0</v>
      </c>
      <c r="J9" s="16">
        <v>3</v>
      </c>
      <c r="K9" s="3">
        <v>1</v>
      </c>
      <c r="L9" s="20">
        <v>0</v>
      </c>
      <c r="M9">
        <v>1</v>
      </c>
      <c r="N9">
        <v>0</v>
      </c>
      <c r="O9">
        <v>-1</v>
      </c>
    </row>
    <row r="10" spans="6:17" ht="16.2" thickTop="1" thickBot="1" x14ac:dyDescent="0.35">
      <c r="F10" s="24">
        <v>0</v>
      </c>
      <c r="G10" s="27">
        <v>1</v>
      </c>
      <c r="H10" s="21">
        <v>0</v>
      </c>
      <c r="I10" s="25">
        <v>0</v>
      </c>
      <c r="J10" s="21">
        <v>2</v>
      </c>
      <c r="K10" s="22">
        <v>2</v>
      </c>
      <c r="L10" s="23">
        <v>0</v>
      </c>
      <c r="M10">
        <v>1</v>
      </c>
      <c r="N10">
        <v>0</v>
      </c>
      <c r="O10">
        <v>-1</v>
      </c>
    </row>
    <row r="11" spans="6:17" ht="16.2" thickTop="1" thickBot="1" x14ac:dyDescent="0.35">
      <c r="F11" s="12">
        <v>0</v>
      </c>
      <c r="G11" s="4">
        <v>2</v>
      </c>
      <c r="H11" s="26">
        <v>1</v>
      </c>
      <c r="I11" s="5">
        <v>2</v>
      </c>
      <c r="J11" s="26">
        <v>1</v>
      </c>
      <c r="K11" s="6">
        <v>1</v>
      </c>
      <c r="L11" s="20">
        <v>0</v>
      </c>
      <c r="M11">
        <v>1</v>
      </c>
      <c r="N11">
        <v>0</v>
      </c>
      <c r="O11">
        <v>-1</v>
      </c>
    </row>
    <row r="12" spans="6:17" ht="16.2" thickTop="1" thickBot="1" x14ac:dyDescent="0.35">
      <c r="F12" s="24">
        <v>0</v>
      </c>
      <c r="G12" s="27">
        <v>0</v>
      </c>
      <c r="H12" s="21">
        <v>0</v>
      </c>
      <c r="I12" s="25">
        <v>1</v>
      </c>
      <c r="J12" s="21">
        <v>0</v>
      </c>
      <c r="K12" s="22">
        <v>0</v>
      </c>
      <c r="L12" s="23">
        <v>0</v>
      </c>
    </row>
    <row r="13" spans="6:17" ht="16.2" thickTop="1" thickBot="1" x14ac:dyDescent="0.35">
      <c r="F13" s="12">
        <v>0</v>
      </c>
      <c r="G13" s="7">
        <v>1</v>
      </c>
      <c r="H13" s="28">
        <v>2</v>
      </c>
      <c r="I13" s="8">
        <v>1</v>
      </c>
      <c r="J13" s="28">
        <v>1</v>
      </c>
      <c r="K13" s="9">
        <v>1</v>
      </c>
      <c r="L13" s="20">
        <v>0</v>
      </c>
    </row>
    <row r="14" spans="6:17" ht="15.6" thickBot="1" x14ac:dyDescent="0.35">
      <c r="F14" s="13">
        <v>0</v>
      </c>
      <c r="G14" s="19">
        <v>0</v>
      </c>
      <c r="H14" s="17">
        <v>0</v>
      </c>
      <c r="I14" s="19">
        <v>0</v>
      </c>
      <c r="J14" s="17">
        <v>0</v>
      </c>
      <c r="K14" s="19">
        <v>0</v>
      </c>
      <c r="L14" s="18">
        <v>0</v>
      </c>
      <c r="N14" t="s">
        <v>0</v>
      </c>
      <c r="O14" t="s">
        <v>1</v>
      </c>
      <c r="P14" t="s">
        <v>2</v>
      </c>
      <c r="Q14" t="s">
        <v>3</v>
      </c>
    </row>
    <row r="15" spans="6:17" ht="15.6" thickTop="1" x14ac:dyDescent="0.3">
      <c r="N15">
        <f>SUMPRODUCT(G9:I11,M9:O11)</f>
        <v>2</v>
      </c>
      <c r="O15">
        <f>SUMPRODUCT(G11:I13,M9:O11)</f>
        <v>-1</v>
      </c>
      <c r="P15">
        <f>SUMPRODUCT(I9:K11,M9:O11)</f>
        <v>-2</v>
      </c>
      <c r="Q15">
        <f>SUMPRODUCT(I11:K13,M9:O11)</f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145E-48C0-4381-AE4E-3559F895B0DF}">
  <dimension ref="A1:G30"/>
  <sheetViews>
    <sheetView showGridLines="0" topLeftCell="A10" workbookViewId="0">
      <selection activeCell="E36" sqref="E36"/>
    </sheetView>
  </sheetViews>
  <sheetFormatPr defaultRowHeight="15" x14ac:dyDescent="0.3"/>
  <cols>
    <col min="1" max="1" width="2.125" customWidth="1"/>
    <col min="2" max="2" width="8.875" bestFit="1" customWidth="1"/>
    <col min="3" max="3" width="14.375" bestFit="1" customWidth="1"/>
    <col min="4" max="4" width="11.375" bestFit="1" customWidth="1"/>
    <col min="5" max="5" width="14.625" bestFit="1" customWidth="1"/>
    <col min="6" max="6" width="8.25" bestFit="1" customWidth="1"/>
    <col min="7" max="7" width="11.375" bestFit="1" customWidth="1"/>
  </cols>
  <sheetData>
    <row r="1" spans="1:5" x14ac:dyDescent="0.3">
      <c r="A1" s="33" t="s">
        <v>24</v>
      </c>
    </row>
    <row r="2" spans="1:5" x14ac:dyDescent="0.3">
      <c r="A2" s="33" t="s">
        <v>25</v>
      </c>
    </row>
    <row r="3" spans="1:5" x14ac:dyDescent="0.3">
      <c r="A3" s="33" t="s">
        <v>26</v>
      </c>
    </row>
    <row r="4" spans="1:5" x14ac:dyDescent="0.3">
      <c r="A4" s="33" t="s">
        <v>27</v>
      </c>
    </row>
    <row r="5" spans="1:5" x14ac:dyDescent="0.3">
      <c r="A5" s="33" t="s">
        <v>28</v>
      </c>
    </row>
    <row r="6" spans="1:5" x14ac:dyDescent="0.3">
      <c r="A6" s="33"/>
      <c r="B6" t="s">
        <v>29</v>
      </c>
    </row>
    <row r="7" spans="1:5" x14ac:dyDescent="0.3">
      <c r="A7" s="33"/>
      <c r="B7" t="s">
        <v>30</v>
      </c>
    </row>
    <row r="8" spans="1:5" x14ac:dyDescent="0.3">
      <c r="A8" s="33"/>
      <c r="B8" t="s">
        <v>31</v>
      </c>
    </row>
    <row r="9" spans="1:5" x14ac:dyDescent="0.3">
      <c r="A9" s="33" t="s">
        <v>32</v>
      </c>
    </row>
    <row r="10" spans="1:5" x14ac:dyDescent="0.3">
      <c r="B10" t="s">
        <v>33</v>
      </c>
    </row>
    <row r="11" spans="1:5" x14ac:dyDescent="0.3">
      <c r="B11" t="s">
        <v>34</v>
      </c>
    </row>
    <row r="14" spans="1:5" ht="15.6" thickBot="1" x14ac:dyDescent="0.35">
      <c r="A14" t="s">
        <v>35</v>
      </c>
    </row>
    <row r="15" spans="1:5" ht="15.6" thickBot="1" x14ac:dyDescent="0.35">
      <c r="B15" s="35" t="s">
        <v>36</v>
      </c>
      <c r="C15" s="35" t="s">
        <v>37</v>
      </c>
      <c r="D15" s="35" t="s">
        <v>38</v>
      </c>
      <c r="E15" s="35" t="s">
        <v>39</v>
      </c>
    </row>
    <row r="16" spans="1:5" ht="15.6" thickBot="1" x14ac:dyDescent="0.35">
      <c r="B16" s="34" t="s">
        <v>47</v>
      </c>
      <c r="C16" s="34" t="s">
        <v>22</v>
      </c>
      <c r="D16" s="37">
        <v>0</v>
      </c>
      <c r="E16" s="37">
        <v>2999.9999999999991</v>
      </c>
    </row>
    <row r="19" spans="1:7" ht="15.6" thickBot="1" x14ac:dyDescent="0.35">
      <c r="A19" t="s">
        <v>40</v>
      </c>
    </row>
    <row r="20" spans="1:7" ht="15.6" thickBot="1" x14ac:dyDescent="0.35">
      <c r="B20" s="35" t="s">
        <v>36</v>
      </c>
      <c r="C20" s="35" t="s">
        <v>37</v>
      </c>
      <c r="D20" s="35" t="s">
        <v>38</v>
      </c>
      <c r="E20" s="35" t="s">
        <v>39</v>
      </c>
      <c r="F20" s="35" t="s">
        <v>41</v>
      </c>
    </row>
    <row r="21" spans="1:7" x14ac:dyDescent="0.3">
      <c r="B21" s="36" t="s">
        <v>48</v>
      </c>
      <c r="C21" s="36" t="s">
        <v>5</v>
      </c>
      <c r="D21" s="38">
        <v>0</v>
      </c>
      <c r="E21" s="38">
        <v>149.99999999999997</v>
      </c>
      <c r="F21" s="36" t="s">
        <v>49</v>
      </c>
    </row>
    <row r="22" spans="1:7" x14ac:dyDescent="0.3">
      <c r="B22" s="36" t="s">
        <v>50</v>
      </c>
      <c r="C22" s="36" t="s">
        <v>7</v>
      </c>
      <c r="D22" s="38">
        <v>0</v>
      </c>
      <c r="E22" s="38">
        <v>299.99999999999989</v>
      </c>
      <c r="F22" s="36" t="s">
        <v>49</v>
      </c>
    </row>
    <row r="23" spans="1:7" ht="15.6" thickBot="1" x14ac:dyDescent="0.35">
      <c r="B23" s="34" t="s">
        <v>51</v>
      </c>
      <c r="C23" s="34" t="s">
        <v>9</v>
      </c>
      <c r="D23" s="37">
        <v>0</v>
      </c>
      <c r="E23" s="37">
        <v>0</v>
      </c>
      <c r="F23" s="34" t="s">
        <v>49</v>
      </c>
    </row>
    <row r="26" spans="1:7" ht="15.6" thickBot="1" x14ac:dyDescent="0.35">
      <c r="A26" t="s">
        <v>42</v>
      </c>
    </row>
    <row r="27" spans="1:7" ht="15.6" thickBot="1" x14ac:dyDescent="0.35">
      <c r="B27" s="35" t="s">
        <v>36</v>
      </c>
      <c r="C27" s="35" t="s">
        <v>37</v>
      </c>
      <c r="D27" s="35" t="s">
        <v>43</v>
      </c>
      <c r="E27" s="35" t="s">
        <v>44</v>
      </c>
      <c r="F27" s="35" t="s">
        <v>45</v>
      </c>
      <c r="G27" s="35" t="s">
        <v>46</v>
      </c>
    </row>
    <row r="28" spans="1:7" x14ac:dyDescent="0.3">
      <c r="B28" s="36" t="s">
        <v>52</v>
      </c>
      <c r="C28" s="36" t="s">
        <v>53</v>
      </c>
      <c r="D28" s="38">
        <v>149.99999999999994</v>
      </c>
      <c r="E28" s="36" t="s">
        <v>54</v>
      </c>
      <c r="F28" s="36" t="s">
        <v>55</v>
      </c>
      <c r="G28" s="36">
        <v>0</v>
      </c>
    </row>
    <row r="29" spans="1:7" x14ac:dyDescent="0.3">
      <c r="B29" s="36" t="s">
        <v>56</v>
      </c>
      <c r="C29" s="36" t="s">
        <v>57</v>
      </c>
      <c r="D29" s="38">
        <v>149.99999999999997</v>
      </c>
      <c r="E29" s="36" t="s">
        <v>58</v>
      </c>
      <c r="F29" s="36" t="s">
        <v>55</v>
      </c>
      <c r="G29" s="36">
        <v>0</v>
      </c>
    </row>
    <row r="30" spans="1:7" ht="15.6" thickBot="1" x14ac:dyDescent="0.35">
      <c r="B30" s="34" t="s">
        <v>59</v>
      </c>
      <c r="C30" s="34" t="s">
        <v>60</v>
      </c>
      <c r="D30" s="37">
        <v>179.99999999999994</v>
      </c>
      <c r="E30" s="34" t="s">
        <v>61</v>
      </c>
      <c r="F30" s="34" t="s">
        <v>62</v>
      </c>
      <c r="G30" s="34">
        <v>420.00000000000006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0E37-524C-4FA2-AEB1-BC6DA507DED8}">
  <dimension ref="A1:H18"/>
  <sheetViews>
    <sheetView showGridLines="0" workbookViewId="0"/>
  </sheetViews>
  <sheetFormatPr defaultRowHeight="15" x14ac:dyDescent="0.3"/>
  <cols>
    <col min="1" max="1" width="2.125" customWidth="1"/>
    <col min="2" max="2" width="8.875" bestFit="1" customWidth="1"/>
    <col min="3" max="3" width="14.375" bestFit="1" customWidth="1"/>
    <col min="4" max="4" width="4.5" bestFit="1" customWidth="1"/>
    <col min="5" max="5" width="6.5" bestFit="1" customWidth="1"/>
    <col min="6" max="7" width="8.875" bestFit="1" customWidth="1"/>
    <col min="8" max="8" width="12.75" bestFit="1" customWidth="1"/>
  </cols>
  <sheetData>
    <row r="1" spans="1:8" x14ac:dyDescent="0.3">
      <c r="A1" s="33" t="s">
        <v>63</v>
      </c>
    </row>
    <row r="2" spans="1:8" x14ac:dyDescent="0.3">
      <c r="A2" s="33" t="s">
        <v>25</v>
      </c>
    </row>
    <row r="3" spans="1:8" x14ac:dyDescent="0.3">
      <c r="A3" s="33" t="s">
        <v>64</v>
      </c>
    </row>
    <row r="6" spans="1:8" ht="15.6" thickBot="1" x14ac:dyDescent="0.35">
      <c r="A6" t="s">
        <v>40</v>
      </c>
    </row>
    <row r="7" spans="1:8" x14ac:dyDescent="0.3">
      <c r="B7" s="39"/>
      <c r="C7" s="39"/>
      <c r="D7" s="39" t="s">
        <v>65</v>
      </c>
      <c r="E7" s="39" t="s">
        <v>67</v>
      </c>
      <c r="F7" s="39" t="s">
        <v>69</v>
      </c>
      <c r="G7" s="39" t="s">
        <v>71</v>
      </c>
      <c r="H7" s="39" t="s">
        <v>71</v>
      </c>
    </row>
    <row r="8" spans="1:8" ht="15.6" thickBot="1" x14ac:dyDescent="0.35">
      <c r="B8" s="40" t="s">
        <v>36</v>
      </c>
      <c r="C8" s="40" t="s">
        <v>37</v>
      </c>
      <c r="D8" s="41" t="s">
        <v>66</v>
      </c>
      <c r="E8" s="41" t="s">
        <v>68</v>
      </c>
      <c r="F8" s="41" t="s">
        <v>70</v>
      </c>
      <c r="G8" s="41" t="s">
        <v>72</v>
      </c>
      <c r="H8" s="41" t="s">
        <v>73</v>
      </c>
    </row>
    <row r="9" spans="1:8" x14ac:dyDescent="0.3">
      <c r="B9" s="36" t="s">
        <v>48</v>
      </c>
      <c r="C9" s="36" t="s">
        <v>5</v>
      </c>
      <c r="D9" s="36">
        <v>149.99999999999997</v>
      </c>
      <c r="E9" s="36">
        <v>0</v>
      </c>
      <c r="F9" s="36">
        <v>8</v>
      </c>
      <c r="G9" s="36">
        <v>9.9999999999999929</v>
      </c>
      <c r="H9" s="36">
        <v>2.4999999999999956</v>
      </c>
    </row>
    <row r="10" spans="1:8" x14ac:dyDescent="0.3">
      <c r="B10" s="36" t="s">
        <v>50</v>
      </c>
      <c r="C10" s="36" t="s">
        <v>7</v>
      </c>
      <c r="D10" s="36">
        <v>299.99999999999989</v>
      </c>
      <c r="E10" s="36">
        <v>0</v>
      </c>
      <c r="F10" s="36">
        <v>6</v>
      </c>
      <c r="G10" s="36">
        <v>10.000000000000002</v>
      </c>
      <c r="H10" s="36">
        <v>0.76923076923076761</v>
      </c>
    </row>
    <row r="11" spans="1:8" ht="15.6" thickBot="1" x14ac:dyDescent="0.35">
      <c r="B11" s="34" t="s">
        <v>51</v>
      </c>
      <c r="C11" s="34" t="s">
        <v>9</v>
      </c>
      <c r="D11" s="34">
        <v>0</v>
      </c>
      <c r="E11" s="34">
        <v>-0.99999999999999778</v>
      </c>
      <c r="F11" s="34">
        <v>10</v>
      </c>
      <c r="G11" s="34">
        <v>0.99999999999999778</v>
      </c>
      <c r="H11" s="34">
        <v>1E+30</v>
      </c>
    </row>
    <row r="13" spans="1:8" ht="15.6" thickBot="1" x14ac:dyDescent="0.35">
      <c r="A13" t="s">
        <v>42</v>
      </c>
    </row>
    <row r="14" spans="1:8" x14ac:dyDescent="0.3">
      <c r="B14" s="39"/>
      <c r="C14" s="39"/>
      <c r="D14" s="39" t="s">
        <v>65</v>
      </c>
      <c r="E14" s="39" t="s">
        <v>74</v>
      </c>
      <c r="F14" s="39" t="s">
        <v>42</v>
      </c>
      <c r="G14" s="39" t="s">
        <v>71</v>
      </c>
      <c r="H14" s="39" t="s">
        <v>71</v>
      </c>
    </row>
    <row r="15" spans="1:8" ht="15.6" thickBot="1" x14ac:dyDescent="0.35">
      <c r="B15" s="40" t="s">
        <v>36</v>
      </c>
      <c r="C15" s="40" t="s">
        <v>37</v>
      </c>
      <c r="D15" s="41" t="s">
        <v>66</v>
      </c>
      <c r="E15" s="41" t="s">
        <v>75</v>
      </c>
      <c r="F15" s="41" t="s">
        <v>76</v>
      </c>
      <c r="G15" s="41" t="s">
        <v>72</v>
      </c>
      <c r="H15" s="41" t="s">
        <v>73</v>
      </c>
    </row>
    <row r="16" spans="1:8" x14ac:dyDescent="0.3">
      <c r="B16" s="36" t="s">
        <v>52</v>
      </c>
      <c r="C16" s="36" t="s">
        <v>53</v>
      </c>
      <c r="D16" s="36">
        <v>149.99999999999994</v>
      </c>
      <c r="E16" s="36">
        <v>9.9999999999999929</v>
      </c>
      <c r="F16" s="36">
        <v>150</v>
      </c>
      <c r="G16" s="36">
        <v>149.99999999999997</v>
      </c>
      <c r="H16" s="36">
        <v>99.999999999999986</v>
      </c>
    </row>
    <row r="17" spans="2:8" x14ac:dyDescent="0.3">
      <c r="B17" s="36" t="s">
        <v>56</v>
      </c>
      <c r="C17" s="36" t="s">
        <v>57</v>
      </c>
      <c r="D17" s="36">
        <v>149.99999999999997</v>
      </c>
      <c r="E17" s="36">
        <v>10</v>
      </c>
      <c r="F17" s="36">
        <v>150</v>
      </c>
      <c r="G17" s="36">
        <v>299.99999999999994</v>
      </c>
      <c r="H17" s="36">
        <v>74.999999999999986</v>
      </c>
    </row>
    <row r="18" spans="2:8" ht="15.6" thickBot="1" x14ac:dyDescent="0.35">
      <c r="B18" s="34" t="s">
        <v>59</v>
      </c>
      <c r="C18" s="34" t="s">
        <v>60</v>
      </c>
      <c r="D18" s="34">
        <v>179.99999999999994</v>
      </c>
      <c r="E18" s="34">
        <v>0</v>
      </c>
      <c r="F18" s="34">
        <v>600</v>
      </c>
      <c r="G18" s="34">
        <v>1E+30</v>
      </c>
      <c r="H18" s="34">
        <v>420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6664-553F-4CB8-9300-DD31E77FCD30}">
  <dimension ref="A1:J15"/>
  <sheetViews>
    <sheetView showGridLines="0" workbookViewId="0">
      <selection sqref="A1:A3"/>
    </sheetView>
  </sheetViews>
  <sheetFormatPr defaultRowHeight="15" x14ac:dyDescent="0.3"/>
  <cols>
    <col min="1" max="1" width="2.125" customWidth="1"/>
    <col min="2" max="2" width="8.875" bestFit="1" customWidth="1"/>
    <col min="3" max="3" width="6.5" bestFit="1" customWidth="1"/>
    <col min="4" max="4" width="5.5" bestFit="1" customWidth="1"/>
    <col min="5" max="5" width="2.125" customWidth="1"/>
    <col min="6" max="6" width="6.5" bestFit="1" customWidth="1"/>
    <col min="7" max="7" width="8.875" bestFit="1" customWidth="1"/>
    <col min="8" max="8" width="2.125" customWidth="1"/>
    <col min="9" max="9" width="13.375" bestFit="1" customWidth="1"/>
    <col min="10" max="10" width="8.875" bestFit="1" customWidth="1"/>
  </cols>
  <sheetData>
    <row r="1" spans="1:10" x14ac:dyDescent="0.3">
      <c r="A1" s="33" t="s">
        <v>77</v>
      </c>
    </row>
    <row r="2" spans="1:10" x14ac:dyDescent="0.3">
      <c r="A2" s="33" t="s">
        <v>25</v>
      </c>
    </row>
    <row r="3" spans="1:10" x14ac:dyDescent="0.3">
      <c r="A3" s="33" t="s">
        <v>64</v>
      </c>
    </row>
    <row r="5" spans="1:10" ht="15.6" thickBot="1" x14ac:dyDescent="0.35"/>
    <row r="6" spans="1:10" x14ac:dyDescent="0.3">
      <c r="B6" s="39"/>
      <c r="C6" s="39" t="s">
        <v>69</v>
      </c>
      <c r="D6" s="39"/>
    </row>
    <row r="7" spans="1:10" ht="15.6" thickBot="1" x14ac:dyDescent="0.35">
      <c r="B7" s="40" t="s">
        <v>36</v>
      </c>
      <c r="C7" s="41" t="s">
        <v>37</v>
      </c>
      <c r="D7" s="40" t="s">
        <v>66</v>
      </c>
    </row>
    <row r="8" spans="1:10" ht="15.6" thickBot="1" x14ac:dyDescent="0.35">
      <c r="B8" s="34" t="s">
        <v>47</v>
      </c>
      <c r="C8" s="34" t="s">
        <v>22</v>
      </c>
      <c r="D8" s="37">
        <v>2999.9999999999991</v>
      </c>
    </row>
    <row r="10" spans="1:10" ht="15.6" thickBot="1" x14ac:dyDescent="0.35"/>
    <row r="11" spans="1:10" x14ac:dyDescent="0.3">
      <c r="B11" s="39"/>
      <c r="C11" s="39" t="s">
        <v>78</v>
      </c>
      <c r="D11" s="39"/>
      <c r="F11" s="39" t="s">
        <v>79</v>
      </c>
      <c r="G11" s="39" t="s">
        <v>69</v>
      </c>
      <c r="I11" s="39" t="s">
        <v>82</v>
      </c>
      <c r="J11" s="39" t="s">
        <v>69</v>
      </c>
    </row>
    <row r="12" spans="1:10" ht="15.6" thickBot="1" x14ac:dyDescent="0.35">
      <c r="B12" s="40" t="s">
        <v>36</v>
      </c>
      <c r="C12" s="41" t="s">
        <v>37</v>
      </c>
      <c r="D12" s="40" t="s">
        <v>66</v>
      </c>
      <c r="F12" s="41" t="s">
        <v>80</v>
      </c>
      <c r="G12" s="41" t="s">
        <v>81</v>
      </c>
      <c r="I12" s="41" t="s">
        <v>80</v>
      </c>
      <c r="J12" s="41" t="s">
        <v>81</v>
      </c>
    </row>
    <row r="13" spans="1:10" x14ac:dyDescent="0.3">
      <c r="B13" s="36" t="s">
        <v>48</v>
      </c>
      <c r="C13" s="36" t="s">
        <v>5</v>
      </c>
      <c r="D13" s="38">
        <v>149.99999999999997</v>
      </c>
      <c r="F13" s="38">
        <v>0</v>
      </c>
      <c r="G13" s="38">
        <v>1799.9999999999993</v>
      </c>
      <c r="I13" s="38">
        <v>149.99999999999807</v>
      </c>
      <c r="J13" s="38">
        <v>2999.9999999999836</v>
      </c>
    </row>
    <row r="14" spans="1:10" x14ac:dyDescent="0.3">
      <c r="B14" s="36" t="s">
        <v>50</v>
      </c>
      <c r="C14" s="36" t="s">
        <v>7</v>
      </c>
      <c r="D14" s="38">
        <v>299.99999999999989</v>
      </c>
      <c r="F14" s="38">
        <v>0</v>
      </c>
      <c r="G14" s="38">
        <v>1199.9999999999998</v>
      </c>
      <c r="I14" s="38">
        <v>299.99999999999579</v>
      </c>
      <c r="J14" s="38">
        <v>2999.9999999999745</v>
      </c>
    </row>
    <row r="15" spans="1:10" ht="15.6" thickBot="1" x14ac:dyDescent="0.35">
      <c r="B15" s="34" t="s">
        <v>51</v>
      </c>
      <c r="C15" s="34" t="s">
        <v>9</v>
      </c>
      <c r="D15" s="37">
        <v>0</v>
      </c>
      <c r="F15" s="37">
        <v>0</v>
      </c>
      <c r="G15" s="37">
        <v>2999.9999999999991</v>
      </c>
      <c r="I15" s="37">
        <v>5.6843418860808015E-14</v>
      </c>
      <c r="J15" s="37">
        <v>2999.9999999999995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077B-8698-47A4-955E-32332EF26DAE}">
  <dimension ref="A1:G30"/>
  <sheetViews>
    <sheetView showGridLines="0" workbookViewId="0"/>
  </sheetViews>
  <sheetFormatPr defaultRowHeight="15" x14ac:dyDescent="0.3"/>
  <cols>
    <col min="1" max="1" width="2.125" customWidth="1"/>
    <col min="2" max="2" width="8.875" bestFit="1" customWidth="1"/>
    <col min="3" max="3" width="14.375" bestFit="1" customWidth="1"/>
    <col min="4" max="4" width="11.375" bestFit="1" customWidth="1"/>
    <col min="5" max="5" width="14.625" bestFit="1" customWidth="1"/>
    <col min="6" max="6" width="8.25" bestFit="1" customWidth="1"/>
    <col min="7" max="7" width="11.375" bestFit="1" customWidth="1"/>
  </cols>
  <sheetData>
    <row r="1" spans="1:5" x14ac:dyDescent="0.3">
      <c r="A1" s="33" t="s">
        <v>24</v>
      </c>
    </row>
    <row r="2" spans="1:5" x14ac:dyDescent="0.3">
      <c r="A2" s="33" t="s">
        <v>25</v>
      </c>
    </row>
    <row r="3" spans="1:5" x14ac:dyDescent="0.3">
      <c r="A3" s="33" t="s">
        <v>83</v>
      </c>
    </row>
    <row r="4" spans="1:5" x14ac:dyDescent="0.3">
      <c r="A4" s="33" t="s">
        <v>27</v>
      </c>
    </row>
    <row r="5" spans="1:5" x14ac:dyDescent="0.3">
      <c r="A5" s="33" t="s">
        <v>28</v>
      </c>
    </row>
    <row r="6" spans="1:5" x14ac:dyDescent="0.3">
      <c r="A6" s="33"/>
      <c r="B6" t="s">
        <v>29</v>
      </c>
    </row>
    <row r="7" spans="1:5" x14ac:dyDescent="0.3">
      <c r="A7" s="33"/>
      <c r="B7" t="s">
        <v>84</v>
      </c>
    </row>
    <row r="8" spans="1:5" x14ac:dyDescent="0.3">
      <c r="A8" s="33"/>
      <c r="B8" t="s">
        <v>31</v>
      </c>
    </row>
    <row r="9" spans="1:5" x14ac:dyDescent="0.3">
      <c r="A9" s="33" t="s">
        <v>32</v>
      </c>
    </row>
    <row r="10" spans="1:5" x14ac:dyDescent="0.3">
      <c r="B10" t="s">
        <v>33</v>
      </c>
    </row>
    <row r="11" spans="1:5" x14ac:dyDescent="0.3">
      <c r="B11" t="s">
        <v>34</v>
      </c>
    </row>
    <row r="14" spans="1:5" ht="15.6" thickBot="1" x14ac:dyDescent="0.35">
      <c r="A14" t="s">
        <v>35</v>
      </c>
    </row>
    <row r="15" spans="1:5" ht="15.6" thickBot="1" x14ac:dyDescent="0.35">
      <c r="B15" s="35" t="s">
        <v>36</v>
      </c>
      <c r="C15" s="35" t="s">
        <v>37</v>
      </c>
      <c r="D15" s="35" t="s">
        <v>38</v>
      </c>
      <c r="E15" s="35" t="s">
        <v>39</v>
      </c>
    </row>
    <row r="16" spans="1:5" ht="15.6" thickBot="1" x14ac:dyDescent="0.35">
      <c r="B16" s="34" t="s">
        <v>47</v>
      </c>
      <c r="C16" s="34" t="s">
        <v>22</v>
      </c>
      <c r="D16" s="37">
        <v>2999.9999999999991</v>
      </c>
      <c r="E16" s="37">
        <v>3199.9999999999991</v>
      </c>
    </row>
    <row r="19" spans="1:7" ht="15.6" thickBot="1" x14ac:dyDescent="0.35">
      <c r="A19" t="s">
        <v>40</v>
      </c>
    </row>
    <row r="20" spans="1:7" ht="15.6" thickBot="1" x14ac:dyDescent="0.35">
      <c r="B20" s="35" t="s">
        <v>36</v>
      </c>
      <c r="C20" s="35" t="s">
        <v>37</v>
      </c>
      <c r="D20" s="35" t="s">
        <v>38</v>
      </c>
      <c r="E20" s="35" t="s">
        <v>39</v>
      </c>
      <c r="F20" s="35" t="s">
        <v>41</v>
      </c>
    </row>
    <row r="21" spans="1:7" x14ac:dyDescent="0.3">
      <c r="B21" s="36" t="s">
        <v>48</v>
      </c>
      <c r="C21" s="36" t="s">
        <v>5</v>
      </c>
      <c r="D21" s="38">
        <v>149.99999999999997</v>
      </c>
      <c r="E21" s="38">
        <v>159.99999999999997</v>
      </c>
      <c r="F21" s="36" t="s">
        <v>49</v>
      </c>
    </row>
    <row r="22" spans="1:7" x14ac:dyDescent="0.3">
      <c r="B22" s="36" t="s">
        <v>50</v>
      </c>
      <c r="C22" s="36" t="s">
        <v>7</v>
      </c>
      <c r="D22" s="38">
        <v>299.99999999999989</v>
      </c>
      <c r="E22" s="38">
        <v>319.99999999999989</v>
      </c>
      <c r="F22" s="36" t="s">
        <v>49</v>
      </c>
    </row>
    <row r="23" spans="1:7" ht="15.6" thickBot="1" x14ac:dyDescent="0.35">
      <c r="B23" s="34" t="s">
        <v>51</v>
      </c>
      <c r="C23" s="34" t="s">
        <v>9</v>
      </c>
      <c r="D23" s="37">
        <v>0</v>
      </c>
      <c r="E23" s="37">
        <v>0</v>
      </c>
      <c r="F23" s="34" t="s">
        <v>49</v>
      </c>
    </row>
    <row r="26" spans="1:7" ht="15.6" thickBot="1" x14ac:dyDescent="0.35">
      <c r="A26" t="s">
        <v>42</v>
      </c>
    </row>
    <row r="27" spans="1:7" ht="15.6" thickBot="1" x14ac:dyDescent="0.35">
      <c r="B27" s="35" t="s">
        <v>36</v>
      </c>
      <c r="C27" s="35" t="s">
        <v>37</v>
      </c>
      <c r="D27" s="35" t="s">
        <v>43</v>
      </c>
      <c r="E27" s="35" t="s">
        <v>44</v>
      </c>
      <c r="F27" s="35" t="s">
        <v>45</v>
      </c>
      <c r="G27" s="35" t="s">
        <v>46</v>
      </c>
    </row>
    <row r="28" spans="1:7" x14ac:dyDescent="0.3">
      <c r="B28" s="36" t="s">
        <v>52</v>
      </c>
      <c r="C28" s="36" t="s">
        <v>53</v>
      </c>
      <c r="D28" s="38">
        <v>159.99999999999994</v>
      </c>
      <c r="E28" s="36" t="s">
        <v>54</v>
      </c>
      <c r="F28" s="36" t="s">
        <v>55</v>
      </c>
      <c r="G28" s="36">
        <v>0</v>
      </c>
    </row>
    <row r="29" spans="1:7" x14ac:dyDescent="0.3">
      <c r="B29" s="36" t="s">
        <v>56</v>
      </c>
      <c r="C29" s="36" t="s">
        <v>57</v>
      </c>
      <c r="D29" s="38">
        <v>159.99999999999997</v>
      </c>
      <c r="E29" s="36" t="s">
        <v>58</v>
      </c>
      <c r="F29" s="36" t="s">
        <v>55</v>
      </c>
      <c r="G29" s="36">
        <v>0</v>
      </c>
    </row>
    <row r="30" spans="1:7" ht="15.6" thickBot="1" x14ac:dyDescent="0.35">
      <c r="B30" s="34" t="s">
        <v>59</v>
      </c>
      <c r="C30" s="34" t="s">
        <v>60</v>
      </c>
      <c r="D30" s="37">
        <v>191.99999999999994</v>
      </c>
      <c r="E30" s="34" t="s">
        <v>61</v>
      </c>
      <c r="F30" s="34" t="s">
        <v>62</v>
      </c>
      <c r="G30" s="34">
        <v>408.00000000000006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A697-E86C-4788-BEE6-246F4DBBBA0E}">
  <dimension ref="A1:H18"/>
  <sheetViews>
    <sheetView showGridLines="0" workbookViewId="0"/>
  </sheetViews>
  <sheetFormatPr defaultRowHeight="15" x14ac:dyDescent="0.3"/>
  <cols>
    <col min="1" max="1" width="2.125" customWidth="1"/>
    <col min="2" max="2" width="8.875" bestFit="1" customWidth="1"/>
    <col min="3" max="3" width="14.375" bestFit="1" customWidth="1"/>
    <col min="4" max="4" width="4.5" bestFit="1" customWidth="1"/>
    <col min="5" max="5" width="6.5" bestFit="1" customWidth="1"/>
    <col min="6" max="7" width="8.875" bestFit="1" customWidth="1"/>
    <col min="8" max="8" width="12.75" bestFit="1" customWidth="1"/>
  </cols>
  <sheetData>
    <row r="1" spans="1:8" x14ac:dyDescent="0.3">
      <c r="A1" s="33" t="s">
        <v>63</v>
      </c>
    </row>
    <row r="2" spans="1:8" x14ac:dyDescent="0.3">
      <c r="A2" s="33" t="s">
        <v>25</v>
      </c>
    </row>
    <row r="3" spans="1:8" x14ac:dyDescent="0.3">
      <c r="A3" s="33" t="s">
        <v>83</v>
      </c>
    </row>
    <row r="6" spans="1:8" ht="15.6" thickBot="1" x14ac:dyDescent="0.35">
      <c r="A6" t="s">
        <v>40</v>
      </c>
    </row>
    <row r="7" spans="1:8" x14ac:dyDescent="0.3">
      <c r="B7" s="39"/>
      <c r="C7" s="39"/>
      <c r="D7" s="39" t="s">
        <v>65</v>
      </c>
      <c r="E7" s="39" t="s">
        <v>67</v>
      </c>
      <c r="F7" s="39" t="s">
        <v>69</v>
      </c>
      <c r="G7" s="39" t="s">
        <v>71</v>
      </c>
      <c r="H7" s="39" t="s">
        <v>71</v>
      </c>
    </row>
    <row r="8" spans="1:8" ht="15.6" thickBot="1" x14ac:dyDescent="0.35">
      <c r="B8" s="40" t="s">
        <v>36</v>
      </c>
      <c r="C8" s="40" t="s">
        <v>37</v>
      </c>
      <c r="D8" s="41" t="s">
        <v>66</v>
      </c>
      <c r="E8" s="41" t="s">
        <v>68</v>
      </c>
      <c r="F8" s="41" t="s">
        <v>70</v>
      </c>
      <c r="G8" s="41" t="s">
        <v>72</v>
      </c>
      <c r="H8" s="41" t="s">
        <v>73</v>
      </c>
    </row>
    <row r="9" spans="1:8" x14ac:dyDescent="0.3">
      <c r="B9" s="36" t="s">
        <v>48</v>
      </c>
      <c r="C9" s="36" t="s">
        <v>5</v>
      </c>
      <c r="D9" s="36">
        <v>159.99999999999997</v>
      </c>
      <c r="E9" s="36">
        <v>0</v>
      </c>
      <c r="F9" s="36">
        <v>8</v>
      </c>
      <c r="G9" s="36">
        <v>9.9999999999999929</v>
      </c>
      <c r="H9" s="36">
        <v>2.4999999999999956</v>
      </c>
    </row>
    <row r="10" spans="1:8" x14ac:dyDescent="0.3">
      <c r="B10" s="36" t="s">
        <v>50</v>
      </c>
      <c r="C10" s="36" t="s">
        <v>7</v>
      </c>
      <c r="D10" s="36">
        <v>319.99999999999989</v>
      </c>
      <c r="E10" s="36">
        <v>0</v>
      </c>
      <c r="F10" s="36">
        <v>6</v>
      </c>
      <c r="G10" s="36">
        <v>10.000000000000002</v>
      </c>
      <c r="H10" s="36">
        <v>0.76923076923076761</v>
      </c>
    </row>
    <row r="11" spans="1:8" ht="15.6" thickBot="1" x14ac:dyDescent="0.35">
      <c r="B11" s="34" t="s">
        <v>51</v>
      </c>
      <c r="C11" s="34" t="s">
        <v>9</v>
      </c>
      <c r="D11" s="34">
        <v>0</v>
      </c>
      <c r="E11" s="34">
        <v>-0.99999999999999778</v>
      </c>
      <c r="F11" s="34">
        <v>10</v>
      </c>
      <c r="G11" s="34">
        <v>0.99999999999999778</v>
      </c>
      <c r="H11" s="34">
        <v>1E+30</v>
      </c>
    </row>
    <row r="13" spans="1:8" ht="15.6" thickBot="1" x14ac:dyDescent="0.35">
      <c r="A13" t="s">
        <v>42</v>
      </c>
    </row>
    <row r="14" spans="1:8" x14ac:dyDescent="0.3">
      <c r="B14" s="39"/>
      <c r="C14" s="39"/>
      <c r="D14" s="39" t="s">
        <v>65</v>
      </c>
      <c r="E14" s="39" t="s">
        <v>74</v>
      </c>
      <c r="F14" s="39" t="s">
        <v>42</v>
      </c>
      <c r="G14" s="39" t="s">
        <v>71</v>
      </c>
      <c r="H14" s="39" t="s">
        <v>71</v>
      </c>
    </row>
    <row r="15" spans="1:8" ht="15.6" thickBot="1" x14ac:dyDescent="0.35">
      <c r="B15" s="40" t="s">
        <v>36</v>
      </c>
      <c r="C15" s="40" t="s">
        <v>37</v>
      </c>
      <c r="D15" s="41" t="s">
        <v>66</v>
      </c>
      <c r="E15" s="41" t="s">
        <v>75</v>
      </c>
      <c r="F15" s="41" t="s">
        <v>76</v>
      </c>
      <c r="G15" s="41" t="s">
        <v>72</v>
      </c>
      <c r="H15" s="41" t="s">
        <v>73</v>
      </c>
    </row>
    <row r="16" spans="1:8" x14ac:dyDescent="0.3">
      <c r="B16" s="36" t="s">
        <v>52</v>
      </c>
      <c r="C16" s="36" t="s">
        <v>53</v>
      </c>
      <c r="D16" s="36">
        <v>159.99999999999994</v>
      </c>
      <c r="E16" s="36">
        <v>9.9999999999999929</v>
      </c>
      <c r="F16" s="36">
        <v>160</v>
      </c>
      <c r="G16" s="36">
        <v>159.99999999999997</v>
      </c>
      <c r="H16" s="36">
        <v>106.66666666666666</v>
      </c>
    </row>
    <row r="17" spans="2:8" x14ac:dyDescent="0.3">
      <c r="B17" s="36" t="s">
        <v>56</v>
      </c>
      <c r="C17" s="36" t="s">
        <v>57</v>
      </c>
      <c r="D17" s="36">
        <v>159.99999999999997</v>
      </c>
      <c r="E17" s="36">
        <v>10</v>
      </c>
      <c r="F17" s="36">
        <v>160</v>
      </c>
      <c r="G17" s="36">
        <v>319.99999999999994</v>
      </c>
      <c r="H17" s="36">
        <v>79.999999999999986</v>
      </c>
    </row>
    <row r="18" spans="2:8" ht="15.6" thickBot="1" x14ac:dyDescent="0.35">
      <c r="B18" s="34" t="s">
        <v>59</v>
      </c>
      <c r="C18" s="34" t="s">
        <v>60</v>
      </c>
      <c r="D18" s="34">
        <v>191.99999999999994</v>
      </c>
      <c r="E18" s="34">
        <v>0</v>
      </c>
      <c r="F18" s="34">
        <v>600</v>
      </c>
      <c r="G18" s="34">
        <v>1E+30</v>
      </c>
      <c r="H18" s="34">
        <v>408.00000000000006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C91-B99A-49C6-B7A8-19ADC4341636}">
  <dimension ref="A1:J15"/>
  <sheetViews>
    <sheetView showGridLines="0" workbookViewId="0">
      <selection sqref="A1:A3"/>
    </sheetView>
  </sheetViews>
  <sheetFormatPr defaultRowHeight="15" x14ac:dyDescent="0.3"/>
  <cols>
    <col min="1" max="1" width="2.125" customWidth="1"/>
    <col min="2" max="2" width="8.875" bestFit="1" customWidth="1"/>
    <col min="3" max="3" width="6.5" bestFit="1" customWidth="1"/>
    <col min="4" max="4" width="5.5" bestFit="1" customWidth="1"/>
    <col min="5" max="5" width="2.125" customWidth="1"/>
    <col min="6" max="6" width="6.5" bestFit="1" customWidth="1"/>
    <col min="7" max="7" width="8.875" bestFit="1" customWidth="1"/>
    <col min="8" max="8" width="2.125" customWidth="1"/>
    <col min="9" max="9" width="13.375" bestFit="1" customWidth="1"/>
    <col min="10" max="10" width="8.875" bestFit="1" customWidth="1"/>
  </cols>
  <sheetData>
    <row r="1" spans="1:10" x14ac:dyDescent="0.3">
      <c r="A1" s="33" t="s">
        <v>77</v>
      </c>
    </row>
    <row r="2" spans="1:10" x14ac:dyDescent="0.3">
      <c r="A2" s="33" t="s">
        <v>25</v>
      </c>
    </row>
    <row r="3" spans="1:10" x14ac:dyDescent="0.3">
      <c r="A3" s="33" t="s">
        <v>85</v>
      </c>
    </row>
    <row r="5" spans="1:10" ht="15.6" thickBot="1" x14ac:dyDescent="0.35"/>
    <row r="6" spans="1:10" x14ac:dyDescent="0.3">
      <c r="B6" s="39"/>
      <c r="C6" s="39" t="s">
        <v>69</v>
      </c>
      <c r="D6" s="39"/>
    </row>
    <row r="7" spans="1:10" ht="15.6" thickBot="1" x14ac:dyDescent="0.35">
      <c r="B7" s="40" t="s">
        <v>36</v>
      </c>
      <c r="C7" s="41" t="s">
        <v>37</v>
      </c>
      <c r="D7" s="40" t="s">
        <v>66</v>
      </c>
    </row>
    <row r="8" spans="1:10" ht="15.6" thickBot="1" x14ac:dyDescent="0.35">
      <c r="B8" s="34" t="s">
        <v>47</v>
      </c>
      <c r="C8" s="34" t="s">
        <v>22</v>
      </c>
      <c r="D8" s="37">
        <v>3199.9999999999991</v>
      </c>
    </row>
    <row r="10" spans="1:10" ht="15.6" thickBot="1" x14ac:dyDescent="0.35"/>
    <row r="11" spans="1:10" x14ac:dyDescent="0.3">
      <c r="B11" s="39"/>
      <c r="C11" s="39" t="s">
        <v>78</v>
      </c>
      <c r="D11" s="39"/>
      <c r="F11" s="39" t="s">
        <v>79</v>
      </c>
      <c r="G11" s="39" t="s">
        <v>69</v>
      </c>
      <c r="I11" s="39" t="s">
        <v>82</v>
      </c>
      <c r="J11" s="39" t="s">
        <v>69</v>
      </c>
    </row>
    <row r="12" spans="1:10" ht="15.6" thickBot="1" x14ac:dyDescent="0.35">
      <c r="B12" s="40" t="s">
        <v>36</v>
      </c>
      <c r="C12" s="41" t="s">
        <v>37</v>
      </c>
      <c r="D12" s="40" t="s">
        <v>66</v>
      </c>
      <c r="F12" s="41" t="s">
        <v>80</v>
      </c>
      <c r="G12" s="41" t="s">
        <v>81</v>
      </c>
      <c r="I12" s="41" t="s">
        <v>80</v>
      </c>
      <c r="J12" s="41" t="s">
        <v>81</v>
      </c>
    </row>
    <row r="13" spans="1:10" x14ac:dyDescent="0.3">
      <c r="B13" s="36" t="s">
        <v>48</v>
      </c>
      <c r="C13" s="36" t="s">
        <v>5</v>
      </c>
      <c r="D13" s="38">
        <v>159.99999999999997</v>
      </c>
      <c r="F13" s="38">
        <v>0</v>
      </c>
      <c r="G13" s="38">
        <v>1919.9999999999993</v>
      </c>
      <c r="I13" s="38">
        <v>159.99999999999793</v>
      </c>
      <c r="J13" s="38">
        <v>3199.9999999999827</v>
      </c>
    </row>
    <row r="14" spans="1:10" x14ac:dyDescent="0.3">
      <c r="B14" s="36" t="s">
        <v>50</v>
      </c>
      <c r="C14" s="36" t="s">
        <v>7</v>
      </c>
      <c r="D14" s="38">
        <v>319.99999999999989</v>
      </c>
      <c r="F14" s="38">
        <v>0</v>
      </c>
      <c r="G14" s="38">
        <v>1279.9999999999998</v>
      </c>
      <c r="I14" s="38">
        <v>319.99999999999551</v>
      </c>
      <c r="J14" s="38">
        <v>3199.9999999999727</v>
      </c>
    </row>
    <row r="15" spans="1:10" ht="15.6" thickBot="1" x14ac:dyDescent="0.35">
      <c r="B15" s="34" t="s">
        <v>51</v>
      </c>
      <c r="C15" s="34" t="s">
        <v>9</v>
      </c>
      <c r="D15" s="37">
        <v>0</v>
      </c>
      <c r="F15" s="37">
        <v>0</v>
      </c>
      <c r="G15" s="37">
        <v>3199.9999999999991</v>
      </c>
      <c r="I15" s="37">
        <v>5.6843418860808015E-14</v>
      </c>
      <c r="J15" s="37">
        <v>3199.9999999999995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CA11-FED0-4448-84FF-8A5C7DC8D833}">
  <dimension ref="E5:L19"/>
  <sheetViews>
    <sheetView workbookViewId="0">
      <selection activeCell="E5" sqref="E5:E15"/>
    </sheetView>
  </sheetViews>
  <sheetFormatPr defaultRowHeight="15" x14ac:dyDescent="0.3"/>
  <cols>
    <col min="6" max="7" width="4.5" bestFit="1" customWidth="1"/>
    <col min="10" max="10" width="8.75" bestFit="1" customWidth="1"/>
  </cols>
  <sheetData>
    <row r="5" spans="5:12" x14ac:dyDescent="0.3">
      <c r="E5" t="s">
        <v>4</v>
      </c>
    </row>
    <row r="6" spans="5:12" x14ac:dyDescent="0.3">
      <c r="E6" t="s">
        <v>19</v>
      </c>
      <c r="F6" t="s">
        <v>6</v>
      </c>
      <c r="G6" t="s">
        <v>8</v>
      </c>
      <c r="H6" t="s">
        <v>10</v>
      </c>
    </row>
    <row r="7" spans="5:12" x14ac:dyDescent="0.3">
      <c r="F7" s="29">
        <v>159.99999999999997</v>
      </c>
      <c r="G7" s="29">
        <v>319.99999999999989</v>
      </c>
      <c r="H7" s="29">
        <v>0</v>
      </c>
    </row>
    <row r="9" spans="5:12" x14ac:dyDescent="0.3">
      <c r="E9" t="s">
        <v>11</v>
      </c>
    </row>
    <row r="10" spans="5:12" x14ac:dyDescent="0.3">
      <c r="E10" s="30" t="s">
        <v>21</v>
      </c>
      <c r="F10">
        <v>8</v>
      </c>
      <c r="G10">
        <v>6</v>
      </c>
      <c r="H10">
        <v>10</v>
      </c>
      <c r="J10" t="s">
        <v>23</v>
      </c>
      <c r="K10" s="31">
        <f>SUMPRODUCT(F7:H7,F10:H10)</f>
        <v>3199.9999999999991</v>
      </c>
    </row>
    <row r="11" spans="5:12" x14ac:dyDescent="0.3">
      <c r="E11" s="30"/>
    </row>
    <row r="15" spans="5:12" x14ac:dyDescent="0.3">
      <c r="E15" t="s">
        <v>14</v>
      </c>
      <c r="J15" t="s">
        <v>15</v>
      </c>
      <c r="L15" t="s">
        <v>16</v>
      </c>
    </row>
    <row r="17" spans="5:12" x14ac:dyDescent="0.3">
      <c r="E17" s="30" t="s">
        <v>12</v>
      </c>
      <c r="F17">
        <v>0.2</v>
      </c>
      <c r="G17">
        <v>0.4</v>
      </c>
      <c r="H17">
        <v>0.6</v>
      </c>
      <c r="J17">
        <f>SUMPRODUCT($F$7:$H$7,F17:H17)</f>
        <v>159.99999999999994</v>
      </c>
      <c r="K17" s="32" t="s">
        <v>17</v>
      </c>
      <c r="L17">
        <v>160</v>
      </c>
    </row>
    <row r="18" spans="5:12" x14ac:dyDescent="0.3">
      <c r="E18" s="30" t="s">
        <v>13</v>
      </c>
      <c r="F18">
        <v>0.6</v>
      </c>
      <c r="G18">
        <v>0.2</v>
      </c>
      <c r="H18">
        <v>0.5</v>
      </c>
      <c r="J18">
        <f>SUMPRODUCT($F$7:$H$7,F18:H18)</f>
        <v>159.99999999999997</v>
      </c>
      <c r="K18" s="32" t="s">
        <v>17</v>
      </c>
      <c r="L18">
        <v>160</v>
      </c>
    </row>
    <row r="19" spans="5:12" x14ac:dyDescent="0.3">
      <c r="E19" t="s">
        <v>18</v>
      </c>
      <c r="F19">
        <v>0.4</v>
      </c>
      <c r="G19">
        <v>0.4</v>
      </c>
      <c r="H19">
        <v>0.4</v>
      </c>
      <c r="J19">
        <f>SUMPRODUCT($F$7:$H$7,F19:H19)</f>
        <v>191.99999999999994</v>
      </c>
      <c r="K19" s="32" t="s">
        <v>17</v>
      </c>
      <c r="L19">
        <v>600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85E0-58B9-4B1C-9E5F-CEB7D13302F3}">
  <dimension ref="A1:G38"/>
  <sheetViews>
    <sheetView showGridLines="0" workbookViewId="0"/>
  </sheetViews>
  <sheetFormatPr defaultRowHeight="15" x14ac:dyDescent="0.3"/>
  <cols>
    <col min="1" max="1" width="2.125" customWidth="1"/>
    <col min="2" max="2" width="8.875" bestFit="1" customWidth="1"/>
    <col min="3" max="3" width="12.5" bestFit="1" customWidth="1"/>
    <col min="4" max="4" width="14.125" bestFit="1" customWidth="1"/>
    <col min="5" max="5" width="15.5" bestFit="1" customWidth="1"/>
    <col min="6" max="6" width="8.25" bestFit="1" customWidth="1"/>
    <col min="7" max="7" width="11.375" bestFit="1" customWidth="1"/>
  </cols>
  <sheetData>
    <row r="1" spans="1:5" x14ac:dyDescent="0.3">
      <c r="A1" s="33" t="s">
        <v>24</v>
      </c>
    </row>
    <row r="2" spans="1:5" x14ac:dyDescent="0.3">
      <c r="A2" s="33" t="s">
        <v>104</v>
      </c>
    </row>
    <row r="3" spans="1:5" x14ac:dyDescent="0.3">
      <c r="A3" s="33" t="s">
        <v>105</v>
      </c>
    </row>
    <row r="4" spans="1:5" x14ac:dyDescent="0.3">
      <c r="A4" s="33" t="s">
        <v>27</v>
      </c>
    </row>
    <row r="5" spans="1:5" x14ac:dyDescent="0.3">
      <c r="A5" s="33" t="s">
        <v>28</v>
      </c>
    </row>
    <row r="6" spans="1:5" x14ac:dyDescent="0.3">
      <c r="A6" s="33"/>
      <c r="B6" t="s">
        <v>29</v>
      </c>
    </row>
    <row r="7" spans="1:5" x14ac:dyDescent="0.3">
      <c r="A7" s="33"/>
      <c r="B7" t="s">
        <v>106</v>
      </c>
    </row>
    <row r="8" spans="1:5" x14ac:dyDescent="0.3">
      <c r="A8" s="33"/>
      <c r="B8" t="s">
        <v>107</v>
      </c>
    </row>
    <row r="9" spans="1:5" x14ac:dyDescent="0.3">
      <c r="A9" s="33" t="s">
        <v>32</v>
      </c>
    </row>
    <row r="10" spans="1:5" x14ac:dyDescent="0.3">
      <c r="B10" t="s">
        <v>108</v>
      </c>
    </row>
    <row r="11" spans="1:5" x14ac:dyDescent="0.3">
      <c r="B11" t="s">
        <v>34</v>
      </c>
    </row>
    <row r="14" spans="1:5" ht="15.6" thickBot="1" x14ac:dyDescent="0.35">
      <c r="A14" t="s">
        <v>35</v>
      </c>
    </row>
    <row r="15" spans="1:5" ht="15.6" thickBot="1" x14ac:dyDescent="0.35">
      <c r="B15" s="35" t="s">
        <v>36</v>
      </c>
      <c r="C15" s="35" t="s">
        <v>37</v>
      </c>
      <c r="D15" s="35" t="s">
        <v>38</v>
      </c>
      <c r="E15" s="35" t="s">
        <v>39</v>
      </c>
    </row>
    <row r="16" spans="1:5" ht="15.6" thickBot="1" x14ac:dyDescent="0.35">
      <c r="B16" s="34" t="s">
        <v>109</v>
      </c>
      <c r="C16" s="34" t="s">
        <v>20</v>
      </c>
      <c r="D16" s="37">
        <v>0</v>
      </c>
      <c r="E16" s="37">
        <v>484500</v>
      </c>
    </row>
    <row r="19" spans="1:7" ht="15.6" thickBot="1" x14ac:dyDescent="0.35">
      <c r="A19" t="s">
        <v>40</v>
      </c>
    </row>
    <row r="20" spans="1:7" ht="15.6" thickBot="1" x14ac:dyDescent="0.35">
      <c r="B20" s="35" t="s">
        <v>36</v>
      </c>
      <c r="C20" s="35" t="s">
        <v>37</v>
      </c>
      <c r="D20" s="35" t="s">
        <v>38</v>
      </c>
      <c r="E20" s="35" t="s">
        <v>39</v>
      </c>
      <c r="F20" s="35" t="s">
        <v>41</v>
      </c>
    </row>
    <row r="21" spans="1:7" x14ac:dyDescent="0.3">
      <c r="B21" s="36" t="s">
        <v>110</v>
      </c>
      <c r="C21" s="36" t="s">
        <v>91</v>
      </c>
      <c r="D21" s="38">
        <v>0</v>
      </c>
      <c r="E21" s="38">
        <v>1749.9999999999995</v>
      </c>
      <c r="F21" s="36" t="s">
        <v>49</v>
      </c>
    </row>
    <row r="22" spans="1:7" x14ac:dyDescent="0.3">
      <c r="B22" s="36" t="s">
        <v>111</v>
      </c>
      <c r="C22" s="36" t="s">
        <v>93</v>
      </c>
      <c r="D22" s="38">
        <v>0</v>
      </c>
      <c r="E22" s="38">
        <v>3000</v>
      </c>
      <c r="F22" s="36" t="s">
        <v>49</v>
      </c>
    </row>
    <row r="23" spans="1:7" x14ac:dyDescent="0.3">
      <c r="B23" s="36" t="s">
        <v>112</v>
      </c>
      <c r="C23" s="36" t="s">
        <v>94</v>
      </c>
      <c r="D23" s="38">
        <v>0</v>
      </c>
      <c r="E23" s="38">
        <v>5000</v>
      </c>
      <c r="F23" s="36" t="s">
        <v>49</v>
      </c>
    </row>
    <row r="24" spans="1:7" x14ac:dyDescent="0.3">
      <c r="B24" s="36" t="s">
        <v>113</v>
      </c>
      <c r="C24" s="36" t="s">
        <v>95</v>
      </c>
      <c r="D24" s="38">
        <v>0</v>
      </c>
      <c r="E24" s="38">
        <v>3000</v>
      </c>
      <c r="F24" s="36" t="s">
        <v>49</v>
      </c>
    </row>
    <row r="25" spans="1:7" x14ac:dyDescent="0.3">
      <c r="B25" s="36" t="s">
        <v>114</v>
      </c>
      <c r="C25" s="36" t="s">
        <v>96</v>
      </c>
      <c r="D25" s="38">
        <v>0</v>
      </c>
      <c r="E25" s="38">
        <v>1.6536267304962332E-13</v>
      </c>
      <c r="F25" s="36" t="s">
        <v>49</v>
      </c>
    </row>
    <row r="26" spans="1:7" x14ac:dyDescent="0.3">
      <c r="B26" s="36" t="s">
        <v>115</v>
      </c>
      <c r="C26" s="36" t="s">
        <v>98</v>
      </c>
      <c r="D26" s="38">
        <v>0</v>
      </c>
      <c r="E26" s="38">
        <v>0</v>
      </c>
      <c r="F26" s="36" t="s">
        <v>49</v>
      </c>
    </row>
    <row r="27" spans="1:7" x14ac:dyDescent="0.3">
      <c r="B27" s="36" t="s">
        <v>116</v>
      </c>
      <c r="C27" s="36" t="s">
        <v>99</v>
      </c>
      <c r="D27" s="38">
        <v>0</v>
      </c>
      <c r="E27" s="38">
        <v>0</v>
      </c>
      <c r="F27" s="36" t="s">
        <v>49</v>
      </c>
    </row>
    <row r="28" spans="1:7" ht="15.6" thickBot="1" x14ac:dyDescent="0.35">
      <c r="B28" s="34" t="s">
        <v>117</v>
      </c>
      <c r="C28" s="34" t="s">
        <v>100</v>
      </c>
      <c r="D28" s="37">
        <v>0</v>
      </c>
      <c r="E28" s="37">
        <v>0</v>
      </c>
      <c r="F28" s="34" t="s">
        <v>49</v>
      </c>
    </row>
    <row r="31" spans="1:7" ht="15.6" thickBot="1" x14ac:dyDescent="0.35">
      <c r="A31" t="s">
        <v>42</v>
      </c>
    </row>
    <row r="32" spans="1:7" ht="15.6" thickBot="1" x14ac:dyDescent="0.35">
      <c r="B32" s="35" t="s">
        <v>36</v>
      </c>
      <c r="C32" s="35" t="s">
        <v>37</v>
      </c>
      <c r="D32" s="35" t="s">
        <v>43</v>
      </c>
      <c r="E32" s="35" t="s">
        <v>44</v>
      </c>
      <c r="F32" s="35" t="s">
        <v>45</v>
      </c>
      <c r="G32" s="35" t="s">
        <v>46</v>
      </c>
    </row>
    <row r="33" spans="2:7" x14ac:dyDescent="0.3">
      <c r="B33" s="36" t="s">
        <v>118</v>
      </c>
      <c r="C33" s="36" t="s">
        <v>119</v>
      </c>
      <c r="D33" s="38">
        <v>1749.9999999999998</v>
      </c>
      <c r="E33" s="36" t="s">
        <v>120</v>
      </c>
      <c r="F33" s="36" t="s">
        <v>62</v>
      </c>
      <c r="G33" s="36">
        <v>250.00000000000023</v>
      </c>
    </row>
    <row r="34" spans="2:7" x14ac:dyDescent="0.3">
      <c r="B34" s="36" t="s">
        <v>121</v>
      </c>
      <c r="C34" s="36" t="s">
        <v>122</v>
      </c>
      <c r="D34" s="38">
        <v>3000</v>
      </c>
      <c r="E34" s="36" t="s">
        <v>123</v>
      </c>
      <c r="F34" s="36" t="s">
        <v>55</v>
      </c>
      <c r="G34" s="36">
        <v>0</v>
      </c>
    </row>
    <row r="35" spans="2:7" x14ac:dyDescent="0.3">
      <c r="B35" s="36" t="s">
        <v>124</v>
      </c>
      <c r="C35" s="36" t="s">
        <v>125</v>
      </c>
      <c r="D35" s="38">
        <v>5000</v>
      </c>
      <c r="E35" s="36" t="s">
        <v>126</v>
      </c>
      <c r="F35" s="36" t="s">
        <v>55</v>
      </c>
      <c r="G35" s="36">
        <v>0</v>
      </c>
    </row>
    <row r="36" spans="2:7" x14ac:dyDescent="0.3">
      <c r="B36" s="36" t="s">
        <v>127</v>
      </c>
      <c r="C36" s="36" t="s">
        <v>128</v>
      </c>
      <c r="D36" s="38">
        <v>3000</v>
      </c>
      <c r="E36" s="36" t="s">
        <v>129</v>
      </c>
      <c r="F36" s="36" t="s">
        <v>55</v>
      </c>
      <c r="G36" s="36">
        <v>0</v>
      </c>
    </row>
    <row r="37" spans="2:7" x14ac:dyDescent="0.3">
      <c r="B37" s="36" t="s">
        <v>130</v>
      </c>
      <c r="C37" s="36" t="s">
        <v>131</v>
      </c>
      <c r="D37" s="38">
        <v>7.2759576141834259E-12</v>
      </c>
      <c r="E37" s="36" t="s">
        <v>132</v>
      </c>
      <c r="F37" s="36" t="s">
        <v>55</v>
      </c>
      <c r="G37" s="38">
        <v>0</v>
      </c>
    </row>
    <row r="38" spans="2:7" ht="15.6" thickBot="1" x14ac:dyDescent="0.35">
      <c r="B38" s="34" t="s">
        <v>133</v>
      </c>
      <c r="C38" s="34" t="s">
        <v>134</v>
      </c>
      <c r="D38" s="37">
        <v>-2.7284841053187847E-12</v>
      </c>
      <c r="E38" s="34" t="s">
        <v>135</v>
      </c>
      <c r="F38" s="34" t="s">
        <v>55</v>
      </c>
      <c r="G38" s="37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E08-49D0-479C-A189-CC52F25BF4A1}">
  <dimension ref="A1:H26"/>
  <sheetViews>
    <sheetView showGridLines="0" workbookViewId="0"/>
  </sheetViews>
  <sheetFormatPr defaultRowHeight="15" x14ac:dyDescent="0.3"/>
  <cols>
    <col min="1" max="1" width="2.125" customWidth="1"/>
    <col min="2" max="2" width="8.875" bestFit="1" customWidth="1"/>
    <col min="3" max="3" width="12.5" bestFit="1" customWidth="1"/>
    <col min="4" max="4" width="14.125" bestFit="1" customWidth="1"/>
    <col min="5" max="5" width="13.625" bestFit="1" customWidth="1"/>
    <col min="6" max="6" width="8.875" bestFit="1" customWidth="1"/>
    <col min="7" max="7" width="13.375" bestFit="1" customWidth="1"/>
    <col min="8" max="8" width="12.75" bestFit="1" customWidth="1"/>
  </cols>
  <sheetData>
    <row r="1" spans="1:8" x14ac:dyDescent="0.3">
      <c r="A1" s="33" t="s">
        <v>63</v>
      </c>
    </row>
    <row r="2" spans="1:8" x14ac:dyDescent="0.3">
      <c r="A2" s="33" t="s">
        <v>104</v>
      </c>
    </row>
    <row r="3" spans="1:8" x14ac:dyDescent="0.3">
      <c r="A3" s="33" t="s">
        <v>105</v>
      </c>
    </row>
    <row r="6" spans="1:8" ht="15.6" thickBot="1" x14ac:dyDescent="0.35">
      <c r="A6" t="s">
        <v>40</v>
      </c>
    </row>
    <row r="7" spans="1:8" x14ac:dyDescent="0.3">
      <c r="B7" s="39"/>
      <c r="C7" s="39"/>
      <c r="D7" s="39" t="s">
        <v>65</v>
      </c>
      <c r="E7" s="39" t="s">
        <v>67</v>
      </c>
      <c r="F7" s="39" t="s">
        <v>69</v>
      </c>
      <c r="G7" s="39" t="s">
        <v>71</v>
      </c>
      <c r="H7" s="39" t="s">
        <v>71</v>
      </c>
    </row>
    <row r="8" spans="1:8" ht="15.6" thickBot="1" x14ac:dyDescent="0.35">
      <c r="B8" s="40" t="s">
        <v>36</v>
      </c>
      <c r="C8" s="40" t="s">
        <v>37</v>
      </c>
      <c r="D8" s="41" t="s">
        <v>66</v>
      </c>
      <c r="E8" s="41" t="s">
        <v>68</v>
      </c>
      <c r="F8" s="41" t="s">
        <v>70</v>
      </c>
      <c r="G8" s="41" t="s">
        <v>72</v>
      </c>
      <c r="H8" s="41" t="s">
        <v>73</v>
      </c>
    </row>
    <row r="9" spans="1:8" x14ac:dyDescent="0.3">
      <c r="B9" s="36" t="s">
        <v>110</v>
      </c>
      <c r="C9" s="36" t="s">
        <v>91</v>
      </c>
      <c r="D9" s="36">
        <v>1749.9999999999995</v>
      </c>
      <c r="E9" s="36">
        <v>0</v>
      </c>
      <c r="F9" s="36">
        <v>38</v>
      </c>
      <c r="G9" s="36">
        <v>1.0303030303030132</v>
      </c>
      <c r="H9" s="36">
        <v>6.4628099173553775</v>
      </c>
    </row>
    <row r="10" spans="1:8" x14ac:dyDescent="0.3">
      <c r="B10" s="36" t="s">
        <v>111</v>
      </c>
      <c r="C10" s="36" t="s">
        <v>93</v>
      </c>
      <c r="D10" s="36">
        <v>3000</v>
      </c>
      <c r="E10" s="36">
        <v>0</v>
      </c>
      <c r="F10" s="36">
        <v>38</v>
      </c>
      <c r="G10" s="36">
        <v>1E+30</v>
      </c>
      <c r="H10" s="36">
        <v>0.77272727272725927</v>
      </c>
    </row>
    <row r="11" spans="1:8" x14ac:dyDescent="0.3">
      <c r="B11" s="36" t="s">
        <v>112</v>
      </c>
      <c r="C11" s="36" t="s">
        <v>94</v>
      </c>
      <c r="D11" s="36">
        <v>5000</v>
      </c>
      <c r="E11" s="36">
        <v>0</v>
      </c>
      <c r="F11" s="36">
        <v>38</v>
      </c>
      <c r="G11" s="36">
        <v>8.2003043215037776E+16</v>
      </c>
      <c r="H11" s="36">
        <v>3.863636363636358</v>
      </c>
    </row>
    <row r="12" spans="1:8" x14ac:dyDescent="0.3">
      <c r="B12" s="36" t="s">
        <v>113</v>
      </c>
      <c r="C12" s="36" t="s">
        <v>95</v>
      </c>
      <c r="D12" s="36">
        <v>3000</v>
      </c>
      <c r="E12" s="36">
        <v>0</v>
      </c>
      <c r="F12" s="36">
        <v>38</v>
      </c>
      <c r="G12" s="36">
        <v>1E+30</v>
      </c>
      <c r="H12" s="36">
        <v>5.9242424242424283</v>
      </c>
    </row>
    <row r="13" spans="1:8" x14ac:dyDescent="0.3">
      <c r="B13" s="36" t="s">
        <v>114</v>
      </c>
      <c r="C13" s="36" t="s">
        <v>96</v>
      </c>
      <c r="D13" s="36">
        <v>1.6536267304962332E-13</v>
      </c>
      <c r="E13" s="36">
        <v>0</v>
      </c>
      <c r="F13" s="36">
        <v>48</v>
      </c>
      <c r="G13" s="36">
        <v>15.038461538461554</v>
      </c>
      <c r="H13" s="36">
        <v>0.94444444444442865</v>
      </c>
    </row>
    <row r="14" spans="1:8" x14ac:dyDescent="0.3">
      <c r="B14" s="36" t="s">
        <v>115</v>
      </c>
      <c r="C14" s="36" t="s">
        <v>98</v>
      </c>
      <c r="D14" s="36">
        <v>0</v>
      </c>
      <c r="E14" s="36">
        <v>-0.77272727272725961</v>
      </c>
      <c r="F14" s="36">
        <v>48</v>
      </c>
      <c r="G14" s="36">
        <v>0.77272727272725961</v>
      </c>
      <c r="H14" s="36">
        <v>1E+30</v>
      </c>
    </row>
    <row r="15" spans="1:8" x14ac:dyDescent="0.3">
      <c r="B15" s="36" t="s">
        <v>116</v>
      </c>
      <c r="C15" s="36" t="s">
        <v>99</v>
      </c>
      <c r="D15" s="36">
        <v>0</v>
      </c>
      <c r="E15" s="36">
        <v>-3.863636363636358</v>
      </c>
      <c r="F15" s="36">
        <v>48</v>
      </c>
      <c r="G15" s="36">
        <v>3.863636363636358</v>
      </c>
      <c r="H15" s="36">
        <v>1E+30</v>
      </c>
    </row>
    <row r="16" spans="1:8" ht="15.6" thickBot="1" x14ac:dyDescent="0.35">
      <c r="B16" s="34" t="s">
        <v>117</v>
      </c>
      <c r="C16" s="34" t="s">
        <v>100</v>
      </c>
      <c r="D16" s="34">
        <v>0</v>
      </c>
      <c r="E16" s="34">
        <v>-5.9242424242424283</v>
      </c>
      <c r="F16" s="34">
        <v>48</v>
      </c>
      <c r="G16" s="34">
        <v>5.9242424242424283</v>
      </c>
      <c r="H16" s="34">
        <v>1E+30</v>
      </c>
    </row>
    <row r="18" spans="1:8" ht="15.6" thickBot="1" x14ac:dyDescent="0.35">
      <c r="A18" t="s">
        <v>42</v>
      </c>
    </row>
    <row r="19" spans="1:8" x14ac:dyDescent="0.3">
      <c r="B19" s="39"/>
      <c r="C19" s="39"/>
      <c r="D19" s="39" t="s">
        <v>65</v>
      </c>
      <c r="E19" s="39" t="s">
        <v>74</v>
      </c>
      <c r="F19" s="39" t="s">
        <v>42</v>
      </c>
      <c r="G19" s="39" t="s">
        <v>71</v>
      </c>
      <c r="H19" s="39" t="s">
        <v>71</v>
      </c>
    </row>
    <row r="20" spans="1:8" ht="15.6" thickBot="1" x14ac:dyDescent="0.35">
      <c r="B20" s="40" t="s">
        <v>36</v>
      </c>
      <c r="C20" s="40" t="s">
        <v>37</v>
      </c>
      <c r="D20" s="41" t="s">
        <v>66</v>
      </c>
      <c r="E20" s="41" t="s">
        <v>75</v>
      </c>
      <c r="F20" s="41" t="s">
        <v>76</v>
      </c>
      <c r="G20" s="41" t="s">
        <v>72</v>
      </c>
      <c r="H20" s="41" t="s">
        <v>73</v>
      </c>
    </row>
    <row r="21" spans="1:8" x14ac:dyDescent="0.3">
      <c r="B21" s="36" t="s">
        <v>118</v>
      </c>
      <c r="C21" s="36" t="s">
        <v>119</v>
      </c>
      <c r="D21" s="36">
        <v>1749.9999999999998</v>
      </c>
      <c r="E21" s="36">
        <v>0</v>
      </c>
      <c r="F21" s="36">
        <v>2000</v>
      </c>
      <c r="G21" s="36">
        <v>1E+30</v>
      </c>
      <c r="H21" s="36">
        <v>250.00000000000031</v>
      </c>
    </row>
    <row r="22" spans="1:8" x14ac:dyDescent="0.3">
      <c r="B22" s="36" t="s">
        <v>121</v>
      </c>
      <c r="C22" s="36" t="s">
        <v>122</v>
      </c>
      <c r="D22" s="36">
        <v>3000</v>
      </c>
      <c r="E22" s="36">
        <v>9.5</v>
      </c>
      <c r="F22" s="36">
        <v>3000</v>
      </c>
      <c r="G22" s="36">
        <v>2333.3333333333326</v>
      </c>
      <c r="H22" s="36">
        <v>333.33333333333377</v>
      </c>
    </row>
    <row r="23" spans="1:8" x14ac:dyDescent="0.3">
      <c r="B23" s="36" t="s">
        <v>124</v>
      </c>
      <c r="C23" s="36" t="s">
        <v>125</v>
      </c>
      <c r="D23" s="36">
        <v>5000</v>
      </c>
      <c r="E23" s="36">
        <v>47.5</v>
      </c>
      <c r="F23" s="36">
        <v>5000</v>
      </c>
      <c r="G23" s="36">
        <v>1000.0000000000016</v>
      </c>
      <c r="H23" s="36">
        <v>5000.0000000000009</v>
      </c>
    </row>
    <row r="24" spans="1:8" x14ac:dyDescent="0.3">
      <c r="B24" s="36" t="s">
        <v>127</v>
      </c>
      <c r="C24" s="36" t="s">
        <v>128</v>
      </c>
      <c r="D24" s="36">
        <v>3000</v>
      </c>
      <c r="E24" s="36">
        <v>72.833333333333329</v>
      </c>
      <c r="F24" s="36">
        <v>3000</v>
      </c>
      <c r="G24" s="36">
        <v>272.7272727272732</v>
      </c>
      <c r="H24" s="36">
        <v>1909.0909090909095</v>
      </c>
    </row>
    <row r="25" spans="1:8" x14ac:dyDescent="0.3">
      <c r="B25" s="36" t="s">
        <v>130</v>
      </c>
      <c r="C25" s="36" t="s">
        <v>131</v>
      </c>
      <c r="D25" s="36">
        <v>7.2759576141834259E-12</v>
      </c>
      <c r="E25" s="36">
        <v>-3.1666666666666674</v>
      </c>
      <c r="F25" s="36">
        <v>0</v>
      </c>
      <c r="G25" s="36">
        <v>20999.999999999989</v>
      </c>
      <c r="H25" s="36">
        <v>3000.0000000000027</v>
      </c>
    </row>
    <row r="26" spans="1:8" ht="15.6" thickBot="1" x14ac:dyDescent="0.35">
      <c r="B26" s="34" t="s">
        <v>133</v>
      </c>
      <c r="C26" s="34" t="s">
        <v>134</v>
      </c>
      <c r="D26" s="34">
        <v>-2.7284841053187847E-12</v>
      </c>
      <c r="E26" s="34">
        <v>-2.9090909090909074</v>
      </c>
      <c r="F26" s="34">
        <v>0</v>
      </c>
      <c r="G26" s="34">
        <v>2.7284841053187851E-12</v>
      </c>
      <c r="H26" s="34">
        <v>4125.0000000000073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215F-7D41-4553-A4FB-4BA300FCE2B1}">
  <dimension ref="A1:J20"/>
  <sheetViews>
    <sheetView showGridLines="0" workbookViewId="0">
      <selection sqref="A1:A3"/>
    </sheetView>
  </sheetViews>
  <sheetFormatPr defaultRowHeight="15" x14ac:dyDescent="0.3"/>
  <cols>
    <col min="1" max="1" width="2.125" customWidth="1"/>
    <col min="2" max="2" width="8.875" bestFit="1" customWidth="1"/>
    <col min="3" max="3" width="6.5" bestFit="1" customWidth="1"/>
    <col min="4" max="4" width="13.375" bestFit="1" customWidth="1"/>
    <col min="5" max="5" width="2.125" customWidth="1"/>
    <col min="6" max="6" width="6.5" bestFit="1" customWidth="1"/>
    <col min="7" max="7" width="8.875" bestFit="1" customWidth="1"/>
    <col min="8" max="8" width="2.125" customWidth="1"/>
    <col min="9" max="9" width="6.5" bestFit="1" customWidth="1"/>
    <col min="10" max="10" width="8.875" bestFit="1" customWidth="1"/>
  </cols>
  <sheetData>
    <row r="1" spans="1:10" x14ac:dyDescent="0.3">
      <c r="A1" s="33" t="s">
        <v>77</v>
      </c>
    </row>
    <row r="2" spans="1:10" x14ac:dyDescent="0.3">
      <c r="A2" s="33" t="s">
        <v>104</v>
      </c>
    </row>
    <row r="3" spans="1:10" x14ac:dyDescent="0.3">
      <c r="A3" s="33" t="s">
        <v>105</v>
      </c>
    </row>
    <row r="5" spans="1:10" ht="15.6" thickBot="1" x14ac:dyDescent="0.35"/>
    <row r="6" spans="1:10" x14ac:dyDescent="0.3">
      <c r="B6" s="39"/>
      <c r="C6" s="39" t="s">
        <v>69</v>
      </c>
      <c r="D6" s="39"/>
    </row>
    <row r="7" spans="1:10" ht="15.6" thickBot="1" x14ac:dyDescent="0.35">
      <c r="B7" s="40" t="s">
        <v>36</v>
      </c>
      <c r="C7" s="41" t="s">
        <v>37</v>
      </c>
      <c r="D7" s="40" t="s">
        <v>66</v>
      </c>
    </row>
    <row r="8" spans="1:10" ht="15.6" thickBot="1" x14ac:dyDescent="0.35">
      <c r="B8" s="34" t="s">
        <v>109</v>
      </c>
      <c r="C8" s="34" t="s">
        <v>20</v>
      </c>
      <c r="D8" s="37">
        <v>484500</v>
      </c>
    </row>
    <row r="10" spans="1:10" ht="15.6" thickBot="1" x14ac:dyDescent="0.35"/>
    <row r="11" spans="1:10" x14ac:dyDescent="0.3">
      <c r="B11" s="39"/>
      <c r="C11" s="39" t="s">
        <v>78</v>
      </c>
      <c r="D11" s="39"/>
      <c r="F11" s="39" t="s">
        <v>79</v>
      </c>
      <c r="G11" s="39" t="s">
        <v>69</v>
      </c>
      <c r="I11" s="39" t="s">
        <v>82</v>
      </c>
      <c r="J11" s="39" t="s">
        <v>69</v>
      </c>
    </row>
    <row r="12" spans="1:10" ht="15.6" thickBot="1" x14ac:dyDescent="0.35">
      <c r="B12" s="40" t="s">
        <v>36</v>
      </c>
      <c r="C12" s="41" t="s">
        <v>37</v>
      </c>
      <c r="D12" s="40" t="s">
        <v>66</v>
      </c>
      <c r="F12" s="41" t="s">
        <v>80</v>
      </c>
      <c r="G12" s="41" t="s">
        <v>81</v>
      </c>
      <c r="I12" s="41" t="s">
        <v>80</v>
      </c>
      <c r="J12" s="41" t="s">
        <v>81</v>
      </c>
    </row>
    <row r="13" spans="1:10" x14ac:dyDescent="0.3">
      <c r="B13" s="36" t="s">
        <v>110</v>
      </c>
      <c r="C13" s="36" t="s">
        <v>91</v>
      </c>
      <c r="D13" s="38">
        <v>1749.9999999999995</v>
      </c>
      <c r="F13" s="38">
        <v>0</v>
      </c>
      <c r="G13" s="38">
        <v>418000</v>
      </c>
      <c r="I13" s="38">
        <v>1750</v>
      </c>
      <c r="J13" s="38">
        <v>484500</v>
      </c>
    </row>
    <row r="14" spans="1:10" x14ac:dyDescent="0.3">
      <c r="B14" s="36" t="s">
        <v>111</v>
      </c>
      <c r="C14" s="36" t="s">
        <v>93</v>
      </c>
      <c r="D14" s="38">
        <v>3000</v>
      </c>
      <c r="F14" s="38">
        <v>0</v>
      </c>
      <c r="G14" s="38">
        <v>370500</v>
      </c>
      <c r="I14" s="38">
        <v>3000</v>
      </c>
      <c r="J14" s="38">
        <v>484500</v>
      </c>
    </row>
    <row r="15" spans="1:10" x14ac:dyDescent="0.3">
      <c r="B15" s="36" t="s">
        <v>112</v>
      </c>
      <c r="C15" s="36" t="s">
        <v>94</v>
      </c>
      <c r="D15" s="38">
        <v>5000</v>
      </c>
      <c r="F15" s="38">
        <v>4999.9999999999973</v>
      </c>
      <c r="G15" s="38">
        <v>484499.99999999988</v>
      </c>
      <c r="I15" s="38">
        <v>5000</v>
      </c>
      <c r="J15" s="38">
        <v>484500</v>
      </c>
    </row>
    <row r="16" spans="1:10" x14ac:dyDescent="0.3">
      <c r="B16" s="36" t="s">
        <v>113</v>
      </c>
      <c r="C16" s="36" t="s">
        <v>95</v>
      </c>
      <c r="D16" s="38">
        <v>3000</v>
      </c>
      <c r="F16" s="38">
        <v>2999.9999999999995</v>
      </c>
      <c r="G16" s="38">
        <v>484500</v>
      </c>
      <c r="I16" s="38">
        <v>3000</v>
      </c>
      <c r="J16" s="38">
        <v>484500</v>
      </c>
    </row>
    <row r="17" spans="2:10" x14ac:dyDescent="0.3">
      <c r="B17" s="36" t="s">
        <v>114</v>
      </c>
      <c r="C17" s="36" t="s">
        <v>96</v>
      </c>
      <c r="D17" s="38">
        <v>1.6536267304962332E-13</v>
      </c>
      <c r="F17" s="38">
        <v>0</v>
      </c>
      <c r="G17" s="38">
        <v>484500</v>
      </c>
      <c r="I17" s="38">
        <v>0</v>
      </c>
      <c r="J17" s="38">
        <v>484500</v>
      </c>
    </row>
    <row r="18" spans="2:10" x14ac:dyDescent="0.3">
      <c r="B18" s="36" t="s">
        <v>115</v>
      </c>
      <c r="C18" s="36" t="s">
        <v>98</v>
      </c>
      <c r="D18" s="38">
        <v>0</v>
      </c>
      <c r="F18" s="38">
        <v>0</v>
      </c>
      <c r="G18" s="38">
        <v>484500</v>
      </c>
      <c r="I18" s="38">
        <v>0</v>
      </c>
      <c r="J18" s="38">
        <v>484500</v>
      </c>
    </row>
    <row r="19" spans="2:10" x14ac:dyDescent="0.3">
      <c r="B19" s="36" t="s">
        <v>116</v>
      </c>
      <c r="C19" s="36" t="s">
        <v>99</v>
      </c>
      <c r="D19" s="38">
        <v>0</v>
      </c>
      <c r="F19" s="38">
        <v>0</v>
      </c>
      <c r="G19" s="38">
        <v>484500</v>
      </c>
      <c r="I19" s="38">
        <v>0</v>
      </c>
      <c r="J19" s="38">
        <v>484500</v>
      </c>
    </row>
    <row r="20" spans="2:10" ht="15.6" thickBot="1" x14ac:dyDescent="0.35">
      <c r="B20" s="34" t="s">
        <v>117</v>
      </c>
      <c r="C20" s="34" t="s">
        <v>100</v>
      </c>
      <c r="D20" s="37">
        <v>0</v>
      </c>
      <c r="F20" s="37">
        <v>0</v>
      </c>
      <c r="G20" s="37">
        <v>484500</v>
      </c>
      <c r="I20" s="37">
        <v>0</v>
      </c>
      <c r="J20" s="37">
        <v>484500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4540-ED66-4FC2-A2B8-01A9F3ADED64}">
  <dimension ref="E3:T21"/>
  <sheetViews>
    <sheetView tabSelected="1" workbookViewId="0">
      <selection activeCell="K15" sqref="K15"/>
    </sheetView>
  </sheetViews>
  <sheetFormatPr defaultRowHeight="15" x14ac:dyDescent="0.3"/>
  <cols>
    <col min="6" max="7" width="5.5" bestFit="1" customWidth="1"/>
    <col min="9" max="9" width="5.5" bestFit="1" customWidth="1"/>
    <col min="10" max="10" width="13.375" bestFit="1" customWidth="1"/>
  </cols>
  <sheetData>
    <row r="3" spans="5:20" x14ac:dyDescent="0.3">
      <c r="E3" t="s">
        <v>4</v>
      </c>
    </row>
    <row r="4" spans="5:20" x14ac:dyDescent="0.3">
      <c r="E4" t="s">
        <v>19</v>
      </c>
      <c r="F4" t="s">
        <v>92</v>
      </c>
      <c r="G4" t="s">
        <v>93</v>
      </c>
      <c r="H4" t="s">
        <v>94</v>
      </c>
      <c r="I4" t="s">
        <v>95</v>
      </c>
      <c r="J4" s="30" t="s">
        <v>97</v>
      </c>
      <c r="K4" s="30" t="s">
        <v>98</v>
      </c>
      <c r="L4" s="30" t="s">
        <v>99</v>
      </c>
      <c r="M4" s="30" t="s">
        <v>100</v>
      </c>
      <c r="N4" s="30" t="s">
        <v>136</v>
      </c>
      <c r="O4" s="30" t="s">
        <v>137</v>
      </c>
      <c r="P4" s="30" t="s">
        <v>138</v>
      </c>
      <c r="Q4" s="30" t="s">
        <v>139</v>
      </c>
    </row>
    <row r="5" spans="5:20" x14ac:dyDescent="0.3">
      <c r="F5" s="31">
        <v>2000</v>
      </c>
      <c r="G5" s="31">
        <v>0</v>
      </c>
      <c r="H5" s="31">
        <v>666.66666666666708</v>
      </c>
      <c r="I5" s="31">
        <v>1999.9999999999995</v>
      </c>
      <c r="J5" s="31">
        <v>0</v>
      </c>
      <c r="K5" s="31">
        <v>0</v>
      </c>
      <c r="L5" s="31">
        <v>4333.333333333333</v>
      </c>
      <c r="M5" s="31">
        <v>1000.0000000000003</v>
      </c>
      <c r="N5" s="31">
        <v>0</v>
      </c>
      <c r="O5" s="31">
        <v>3000</v>
      </c>
      <c r="P5" s="31">
        <v>0</v>
      </c>
      <c r="Q5" s="31">
        <v>0</v>
      </c>
    </row>
    <row r="6" spans="5:20" x14ac:dyDescent="0.3">
      <c r="E6" t="s">
        <v>90</v>
      </c>
      <c r="F6">
        <v>75</v>
      </c>
      <c r="G6">
        <v>78</v>
      </c>
      <c r="H6">
        <v>90</v>
      </c>
      <c r="I6">
        <v>98</v>
      </c>
      <c r="J6">
        <v>75</v>
      </c>
      <c r="K6">
        <v>78</v>
      </c>
      <c r="L6">
        <v>90</v>
      </c>
      <c r="M6">
        <v>98</v>
      </c>
      <c r="N6" s="42"/>
      <c r="O6" s="42"/>
    </row>
    <row r="7" spans="5:20" x14ac:dyDescent="0.3">
      <c r="N7" s="42"/>
      <c r="O7" s="42"/>
    </row>
    <row r="8" spans="5:20" x14ac:dyDescent="0.3">
      <c r="E8" t="s">
        <v>11</v>
      </c>
      <c r="F8" t="s">
        <v>92</v>
      </c>
      <c r="G8" t="s">
        <v>93</v>
      </c>
      <c r="H8" t="s">
        <v>94</v>
      </c>
      <c r="I8" t="s">
        <v>95</v>
      </c>
      <c r="J8" s="30" t="s">
        <v>97</v>
      </c>
      <c r="K8" s="30" t="s">
        <v>98</v>
      </c>
      <c r="L8" s="30" t="s">
        <v>99</v>
      </c>
      <c r="M8" s="30" t="s">
        <v>100</v>
      </c>
      <c r="N8" s="30" t="s">
        <v>136</v>
      </c>
      <c r="O8" s="30" t="s">
        <v>137</v>
      </c>
      <c r="P8" s="30" t="s">
        <v>138</v>
      </c>
      <c r="Q8" s="30" t="s">
        <v>139</v>
      </c>
    </row>
    <row r="9" spans="5:20" x14ac:dyDescent="0.3">
      <c r="E9" s="30" t="s">
        <v>21</v>
      </c>
      <c r="F9">
        <v>38</v>
      </c>
      <c r="G9">
        <v>38</v>
      </c>
      <c r="H9">
        <v>38</v>
      </c>
      <c r="I9">
        <v>38</v>
      </c>
      <c r="J9">
        <v>48</v>
      </c>
      <c r="K9">
        <v>48</v>
      </c>
      <c r="L9">
        <v>48</v>
      </c>
      <c r="M9">
        <v>48</v>
      </c>
      <c r="N9">
        <v>8</v>
      </c>
      <c r="O9">
        <v>19</v>
      </c>
      <c r="P9">
        <v>30</v>
      </c>
      <c r="Q9">
        <v>37</v>
      </c>
      <c r="R9" t="s">
        <v>21</v>
      </c>
      <c r="S9" s="43">
        <f>SUMPRODUCT(F5:Q5,F9:Q9)</f>
        <v>490333.33333333331</v>
      </c>
    </row>
    <row r="10" spans="5:20" x14ac:dyDescent="0.3">
      <c r="E10" s="30"/>
      <c r="N10" s="42"/>
      <c r="O10" s="42"/>
    </row>
    <row r="11" spans="5:20" x14ac:dyDescent="0.3">
      <c r="N11" s="42"/>
      <c r="O11" s="42"/>
    </row>
    <row r="12" spans="5:20" x14ac:dyDescent="0.3">
      <c r="N12" s="42"/>
      <c r="O12" s="42"/>
    </row>
    <row r="13" spans="5:20" x14ac:dyDescent="0.3">
      <c r="N13" s="42"/>
      <c r="O13" s="42"/>
    </row>
    <row r="14" spans="5:20" x14ac:dyDescent="0.3">
      <c r="E14" t="s">
        <v>14</v>
      </c>
      <c r="N14" s="42"/>
      <c r="O14" s="42"/>
    </row>
    <row r="15" spans="5:20" x14ac:dyDescent="0.3">
      <c r="F15" t="s">
        <v>92</v>
      </c>
      <c r="G15" t="s">
        <v>93</v>
      </c>
      <c r="H15" t="s">
        <v>94</v>
      </c>
      <c r="I15" t="s">
        <v>95</v>
      </c>
      <c r="J15" s="30" t="s">
        <v>97</v>
      </c>
      <c r="K15" s="30" t="s">
        <v>98</v>
      </c>
      <c r="L15" s="30" t="s">
        <v>99</v>
      </c>
      <c r="M15" s="30" t="s">
        <v>100</v>
      </c>
      <c r="N15" s="30" t="s">
        <v>136</v>
      </c>
      <c r="O15" s="30" t="s">
        <v>137</v>
      </c>
      <c r="P15" s="30" t="s">
        <v>138</v>
      </c>
      <c r="Q15" s="30" t="s">
        <v>139</v>
      </c>
      <c r="R15" t="s">
        <v>15</v>
      </c>
      <c r="T15" t="s">
        <v>16</v>
      </c>
    </row>
    <row r="16" spans="5:20" x14ac:dyDescent="0.3">
      <c r="E16" t="s">
        <v>86</v>
      </c>
      <c r="F16" s="42">
        <v>1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0</v>
      </c>
      <c r="N16" s="42">
        <v>1</v>
      </c>
      <c r="O16" s="42">
        <v>0</v>
      </c>
      <c r="P16" s="42">
        <v>0</v>
      </c>
      <c r="Q16" s="42">
        <v>0</v>
      </c>
      <c r="R16">
        <f>SUMPRODUCT($F$5:$Q$5,F16:Q16)</f>
        <v>2000</v>
      </c>
      <c r="S16" s="32" t="s">
        <v>140</v>
      </c>
      <c r="T16">
        <v>2000</v>
      </c>
    </row>
    <row r="17" spans="5:20" x14ac:dyDescent="0.3">
      <c r="E17" t="s">
        <v>87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f t="shared" ref="R17:R19" si="0">SUMPRODUCT($F$5:$Q$5,F17:Q17)</f>
        <v>3000</v>
      </c>
      <c r="S17" s="32" t="s">
        <v>140</v>
      </c>
      <c r="T17">
        <v>3000</v>
      </c>
    </row>
    <row r="18" spans="5:20" x14ac:dyDescent="0.3">
      <c r="E18" t="s">
        <v>88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f t="shared" si="0"/>
        <v>5000</v>
      </c>
      <c r="S18" s="32" t="s">
        <v>140</v>
      </c>
      <c r="T18">
        <v>5000</v>
      </c>
    </row>
    <row r="19" spans="5:20" x14ac:dyDescent="0.3">
      <c r="E19" t="s">
        <v>89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f t="shared" si="0"/>
        <v>3000</v>
      </c>
      <c r="S19" s="32" t="s">
        <v>140</v>
      </c>
      <c r="T19">
        <v>3000</v>
      </c>
    </row>
    <row r="20" spans="5:20" x14ac:dyDescent="0.3">
      <c r="E20" t="s">
        <v>101</v>
      </c>
      <c r="F20">
        <v>-12</v>
      </c>
      <c r="G20">
        <v>-9</v>
      </c>
      <c r="H20">
        <v>3</v>
      </c>
      <c r="I20">
        <v>11</v>
      </c>
      <c r="J20">
        <v>0</v>
      </c>
      <c r="K20">
        <v>0</v>
      </c>
      <c r="L20">
        <v>0</v>
      </c>
      <c r="M20">
        <v>0</v>
      </c>
      <c r="R20">
        <f>SUMPRODUCT($F$5:$M$5,F20:M20)</f>
        <v>-3.637978807091713E-12</v>
      </c>
      <c r="S20" s="32" t="s">
        <v>103</v>
      </c>
      <c r="T20">
        <v>0</v>
      </c>
    </row>
    <row r="21" spans="5:20" x14ac:dyDescent="0.3">
      <c r="E21" t="s">
        <v>102</v>
      </c>
      <c r="F21">
        <v>0</v>
      </c>
      <c r="G21">
        <v>0</v>
      </c>
      <c r="H21">
        <v>0</v>
      </c>
      <c r="I21">
        <v>0</v>
      </c>
      <c r="J21">
        <f t="array" ref="J21:M21">J6:M6-91.5</f>
        <v>-16.5</v>
      </c>
      <c r="K21">
        <v>-13.5</v>
      </c>
      <c r="L21">
        <v>-1.5</v>
      </c>
      <c r="M21">
        <v>6.5</v>
      </c>
      <c r="R21">
        <f>SUMPRODUCT($F$5:$M$5,F21:M21)</f>
        <v>1.8189894035458565E-12</v>
      </c>
      <c r="S21" s="32" t="s">
        <v>103</v>
      </c>
      <c r="T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972F-C7F1-4962-991E-E275DA9D3FA5}">
  <dimension ref="A1"/>
  <sheetViews>
    <sheetView workbookViewId="0">
      <selection activeCell="D6" sqref="D6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運算結果報表 1</vt:lpstr>
      <vt:lpstr>敏感度報表 1</vt:lpstr>
      <vt:lpstr>極限值報表 1</vt:lpstr>
      <vt:lpstr>運算結果報表 2</vt:lpstr>
      <vt:lpstr>敏感度報表 2</vt:lpstr>
      <vt:lpstr>極限值報表 2</vt:lpstr>
      <vt:lpstr>工作表1</vt:lpstr>
      <vt:lpstr>運算結果報表 3</vt:lpstr>
      <vt:lpstr>敏感度報表 3</vt:lpstr>
      <vt:lpstr>極限值報表 3</vt:lpstr>
      <vt:lpstr>工作表9</vt:lpstr>
      <vt:lpstr>工作表8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2023-06-06T15:58:21Z</dcterms:modified>
</cp:coreProperties>
</file>