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088CC60-C114-4C3E-801E-E11949DA1F0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運算結果報表 1" sheetId="2" r:id="rId1"/>
    <sheet name="敏感度報表 1" sheetId="3" r:id="rId2"/>
    <sheet name="Sheet1" sheetId="1" r:id="rId3"/>
  </sheets>
  <definedNames>
    <definedName name="solver_adj" localSheetId="2" hidden="1">Sheet1!$D$8:$O$8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Sheet1!$Q$20:$Q$23</definedName>
    <definedName name="solver_lhs2" localSheetId="2" hidden="1">Sheet1!$Q$24:$Q$26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Sheet1!$P$12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hs1" localSheetId="2" hidden="1">Sheet1!$S$20:$S$23</definedName>
    <definedName name="solver_rhs2" localSheetId="2" hidden="1">Sheet1!$S$24:$S$26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25" i="1"/>
  <c r="Q26" i="1"/>
  <c r="Q20" i="1"/>
  <c r="P12" i="1"/>
</calcChain>
</file>

<file path=xl/sharedStrings.xml><?xml version="1.0" encoding="utf-8"?>
<sst xmlns="http://schemas.openxmlformats.org/spreadsheetml/2006/main" count="214" uniqueCount="105">
  <si>
    <t>variable</t>
    <phoneticPr fontId="1" type="noConversion"/>
  </si>
  <si>
    <t>objective function</t>
    <phoneticPr fontId="1" type="noConversion"/>
  </si>
  <si>
    <t>constraint</t>
    <phoneticPr fontId="1" type="noConversion"/>
  </si>
  <si>
    <t>MA</t>
  </si>
  <si>
    <t>MA</t>
    <phoneticPr fontId="1" type="noConversion"/>
  </si>
  <si>
    <t>PA</t>
  </si>
  <si>
    <t>PA</t>
    <phoneticPr fontId="1" type="noConversion"/>
  </si>
  <si>
    <t>TA</t>
  </si>
  <si>
    <t>TA</t>
    <phoneticPr fontId="1" type="noConversion"/>
  </si>
  <si>
    <t>MB</t>
  </si>
  <si>
    <t>MB</t>
    <phoneticPr fontId="1" type="noConversion"/>
  </si>
  <si>
    <t>PB</t>
  </si>
  <si>
    <t>PB</t>
    <phoneticPr fontId="1" type="noConversion"/>
  </si>
  <si>
    <t>TB</t>
  </si>
  <si>
    <t>TB</t>
    <phoneticPr fontId="1" type="noConversion"/>
  </si>
  <si>
    <t>MC</t>
  </si>
  <si>
    <t>MC</t>
    <phoneticPr fontId="1" type="noConversion"/>
  </si>
  <si>
    <t>PC</t>
  </si>
  <si>
    <t>PC</t>
    <phoneticPr fontId="1" type="noConversion"/>
  </si>
  <si>
    <t>TC</t>
  </si>
  <si>
    <t>TC</t>
    <phoneticPr fontId="1" type="noConversion"/>
  </si>
  <si>
    <t>MD</t>
  </si>
  <si>
    <t>MD</t>
    <phoneticPr fontId="1" type="noConversion"/>
  </si>
  <si>
    <t>PD</t>
  </si>
  <si>
    <t>PD</t>
    <phoneticPr fontId="1" type="noConversion"/>
  </si>
  <si>
    <t>TD</t>
  </si>
  <si>
    <t>TD</t>
    <phoneticPr fontId="1" type="noConversion"/>
  </si>
  <si>
    <t>cost</t>
    <phoneticPr fontId="1" type="noConversion"/>
  </si>
  <si>
    <t xml:space="preserve"> total cost</t>
    <phoneticPr fontId="1" type="noConversion"/>
  </si>
  <si>
    <t>LHS</t>
  </si>
  <si>
    <t>LHS</t>
    <phoneticPr fontId="1" type="noConversion"/>
  </si>
  <si>
    <t>RHS</t>
    <phoneticPr fontId="1" type="noConversion"/>
  </si>
  <si>
    <t>R</t>
    <phoneticPr fontId="1" type="noConversion"/>
  </si>
  <si>
    <t>C</t>
    <phoneticPr fontId="1" type="noConversion"/>
  </si>
  <si>
    <t>&gt;=</t>
    <phoneticPr fontId="1" type="noConversion"/>
  </si>
  <si>
    <t>&lt;=</t>
    <phoneticPr fontId="1" type="noConversion"/>
  </si>
  <si>
    <t>Microsoft Excel 16.0 運算結果報表</t>
  </si>
  <si>
    <t>工作表: [trans 1.xlsx]Sheet1</t>
  </si>
  <si>
    <t>已建立的報表: 2023/6/5 下午 09:35:13</t>
  </si>
  <si>
    <t>結果: 規劃求解找到解答。可滿足所有限制式和最適率條件。</t>
  </si>
  <si>
    <t>規劃求解引擎</t>
  </si>
  <si>
    <t>引擎: 單純 LP</t>
  </si>
  <si>
    <t>求解時間: 0.047 秒。</t>
  </si>
  <si>
    <t>反覆運算次數: 12 子問題: 0</t>
  </si>
  <si>
    <t>規劃求解選項</t>
  </si>
  <si>
    <t>最大時限 不限定,  反覆運算 不限定, Precision 0.000001, 使用自動範圍調整</t>
  </si>
  <si>
    <t>子問題數目上限 不限定, 整數解答上限 不限定, 整數誤差值 1%, 採用 NonNegative</t>
  </si>
  <si>
    <t>目標儲存格 (最小)</t>
  </si>
  <si>
    <t>儲存格</t>
  </si>
  <si>
    <t>名稱</t>
  </si>
  <si>
    <t>初值</t>
  </si>
  <si>
    <t>終值</t>
  </si>
  <si>
    <t>變數儲存格</t>
  </si>
  <si>
    <t>整數</t>
  </si>
  <si>
    <t>限制式</t>
  </si>
  <si>
    <t>儲存格值</t>
  </si>
  <si>
    <t>公式</t>
  </si>
  <si>
    <t>狀態</t>
  </si>
  <si>
    <t>寬限時間</t>
  </si>
  <si>
    <t>$P$12</t>
  </si>
  <si>
    <t>cost  total cost</t>
  </si>
  <si>
    <t>$D$8</t>
  </si>
  <si>
    <t>連續</t>
  </si>
  <si>
    <t>$E$8</t>
  </si>
  <si>
    <t>$F$8</t>
  </si>
  <si>
    <t>$G$8</t>
  </si>
  <si>
    <t>$H$8</t>
  </si>
  <si>
    <t>$I$8</t>
  </si>
  <si>
    <t>$J$8</t>
  </si>
  <si>
    <t>$K$8</t>
  </si>
  <si>
    <t>$L$8</t>
  </si>
  <si>
    <t>$M$8</t>
  </si>
  <si>
    <t>$N$8</t>
  </si>
  <si>
    <t>$O$8</t>
  </si>
  <si>
    <t>$Q$20</t>
  </si>
  <si>
    <t>R LHS</t>
  </si>
  <si>
    <t>$Q$20&gt;=$S$20</t>
  </si>
  <si>
    <t>繫結</t>
  </si>
  <si>
    <t>$Q$21</t>
  </si>
  <si>
    <t>$Q$21&gt;=$S$21</t>
  </si>
  <si>
    <t>$Q$22</t>
  </si>
  <si>
    <t>$Q$22&gt;=$S$22</t>
  </si>
  <si>
    <t>$Q$23</t>
  </si>
  <si>
    <t>$Q$23&gt;=$S$23</t>
  </si>
  <si>
    <t>$Q$24</t>
  </si>
  <si>
    <t>C LHS</t>
  </si>
  <si>
    <t>$Q$24&lt;=$S$24</t>
  </si>
  <si>
    <t>$Q$25</t>
  </si>
  <si>
    <t>$Q$25&lt;=$S$25</t>
  </si>
  <si>
    <t>$Q$26</t>
  </si>
  <si>
    <t>$Q$26&lt;=$S$26</t>
  </si>
  <si>
    <t>未繫結</t>
  </si>
  <si>
    <t>Microsoft Excel 16.0 敏感度報表</t>
  </si>
  <si>
    <t>終</t>
  </si>
  <si>
    <t>值</t>
  </si>
  <si>
    <t>遞減</t>
  </si>
  <si>
    <t>成本</t>
  </si>
  <si>
    <t>目標式</t>
  </si>
  <si>
    <t>係數</t>
  </si>
  <si>
    <t>允許的</t>
  </si>
  <si>
    <t>增量</t>
  </si>
  <si>
    <t>減量</t>
  </si>
  <si>
    <t>影子</t>
  </si>
  <si>
    <t>價格</t>
  </si>
  <si>
    <t>右手邊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</si>
</sst>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indexed="18"/>
      <name val="新細明體"/>
      <family val="2"/>
      <scheme val="minor"/>
    </font>
    <font>
      <b/>
      <sz val="11"/>
      <color indexed="18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D737A-8C4F-4A6A-94A8-60D21916531E}">
  <dimension ref="A1:G43"/>
  <sheetViews>
    <sheetView showGridLines="0" workbookViewId="0"/>
  </sheetViews>
  <sheetFormatPr defaultRowHeight="15.75" x14ac:dyDescent="0.25"/>
  <cols>
    <col min="1" max="1" width="2.28515625" customWidth="1"/>
    <col min="2" max="2" width="8.5703125" bestFit="1" customWidth="1"/>
    <col min="3" max="3" width="13.7109375" bestFit="1" customWidth="1"/>
    <col min="4" max="4" width="11" bestFit="1" customWidth="1"/>
    <col min="5" max="5" width="15.140625" bestFit="1" customWidth="1"/>
    <col min="6" max="6" width="8.140625" bestFit="1" customWidth="1"/>
    <col min="7" max="7" width="11" bestFit="1" customWidth="1"/>
  </cols>
  <sheetData>
    <row r="1" spans="1:5" x14ac:dyDescent="0.25">
      <c r="A1" s="4" t="s">
        <v>36</v>
      </c>
    </row>
    <row r="2" spans="1:5" x14ac:dyDescent="0.25">
      <c r="A2" s="4" t="s">
        <v>37</v>
      </c>
    </row>
    <row r="3" spans="1:5" x14ac:dyDescent="0.25">
      <c r="A3" s="4" t="s">
        <v>38</v>
      </c>
    </row>
    <row r="4" spans="1:5" x14ac:dyDescent="0.25">
      <c r="A4" s="4" t="s">
        <v>39</v>
      </c>
    </row>
    <row r="5" spans="1:5" x14ac:dyDescent="0.25">
      <c r="A5" s="4" t="s">
        <v>40</v>
      </c>
    </row>
    <row r="6" spans="1:5" x14ac:dyDescent="0.25">
      <c r="A6" s="4"/>
      <c r="B6" t="s">
        <v>41</v>
      </c>
    </row>
    <row r="7" spans="1:5" x14ac:dyDescent="0.25">
      <c r="A7" s="4"/>
      <c r="B7" t="s">
        <v>42</v>
      </c>
    </row>
    <row r="8" spans="1:5" x14ac:dyDescent="0.25">
      <c r="A8" s="4"/>
      <c r="B8" t="s">
        <v>43</v>
      </c>
    </row>
    <row r="9" spans="1:5" x14ac:dyDescent="0.25">
      <c r="A9" s="4" t="s">
        <v>44</v>
      </c>
    </row>
    <row r="10" spans="1:5" x14ac:dyDescent="0.25">
      <c r="B10" t="s">
        <v>45</v>
      </c>
    </row>
    <row r="11" spans="1:5" x14ac:dyDescent="0.25">
      <c r="B11" t="s">
        <v>46</v>
      </c>
    </row>
    <row r="14" spans="1:5" ht="16.5" thickBot="1" x14ac:dyDescent="0.3">
      <c r="A14" t="s">
        <v>47</v>
      </c>
    </row>
    <row r="15" spans="1:5" ht="16.5" thickBot="1" x14ac:dyDescent="0.3">
      <c r="B15" s="6" t="s">
        <v>48</v>
      </c>
      <c r="C15" s="6" t="s">
        <v>49</v>
      </c>
      <c r="D15" s="6" t="s">
        <v>50</v>
      </c>
      <c r="E15" s="6" t="s">
        <v>51</v>
      </c>
    </row>
    <row r="16" spans="1:5" ht="16.5" thickBot="1" x14ac:dyDescent="0.3">
      <c r="B16" s="5" t="s">
        <v>59</v>
      </c>
      <c r="C16" s="5" t="s">
        <v>60</v>
      </c>
      <c r="D16" s="8">
        <v>0</v>
      </c>
      <c r="E16" s="8">
        <v>12025</v>
      </c>
    </row>
    <row r="19" spans="1:6" ht="16.5" thickBot="1" x14ac:dyDescent="0.3">
      <c r="A19" t="s">
        <v>52</v>
      </c>
    </row>
    <row r="20" spans="1:6" ht="16.5" thickBot="1" x14ac:dyDescent="0.3">
      <c r="B20" s="6" t="s">
        <v>48</v>
      </c>
      <c r="C20" s="6" t="s">
        <v>49</v>
      </c>
      <c r="D20" s="6" t="s">
        <v>50</v>
      </c>
      <c r="E20" s="6" t="s">
        <v>51</v>
      </c>
      <c r="F20" s="6" t="s">
        <v>53</v>
      </c>
    </row>
    <row r="21" spans="1:6" x14ac:dyDescent="0.25">
      <c r="B21" s="7" t="s">
        <v>61</v>
      </c>
      <c r="C21" s="7" t="s">
        <v>3</v>
      </c>
      <c r="D21" s="9">
        <v>0</v>
      </c>
      <c r="E21" s="9">
        <v>0</v>
      </c>
      <c r="F21" s="7" t="s">
        <v>62</v>
      </c>
    </row>
    <row r="22" spans="1:6" x14ac:dyDescent="0.25">
      <c r="B22" s="7" t="s">
        <v>63</v>
      </c>
      <c r="C22" s="7" t="s">
        <v>5</v>
      </c>
      <c r="D22" s="9">
        <v>0</v>
      </c>
      <c r="E22" s="9">
        <v>3500</v>
      </c>
      <c r="F22" s="7" t="s">
        <v>62</v>
      </c>
    </row>
    <row r="23" spans="1:6" x14ac:dyDescent="0.25">
      <c r="B23" s="7" t="s">
        <v>64</v>
      </c>
      <c r="C23" s="7" t="s">
        <v>7</v>
      </c>
      <c r="D23" s="9">
        <v>0</v>
      </c>
      <c r="E23" s="9">
        <v>4000</v>
      </c>
      <c r="F23" s="7" t="s">
        <v>62</v>
      </c>
    </row>
    <row r="24" spans="1:6" x14ac:dyDescent="0.25">
      <c r="B24" s="7" t="s">
        <v>65</v>
      </c>
      <c r="C24" s="7" t="s">
        <v>9</v>
      </c>
      <c r="D24" s="9">
        <v>0</v>
      </c>
      <c r="E24" s="9">
        <v>0</v>
      </c>
      <c r="F24" s="7" t="s">
        <v>62</v>
      </c>
    </row>
    <row r="25" spans="1:6" x14ac:dyDescent="0.25">
      <c r="B25" s="7" t="s">
        <v>66</v>
      </c>
      <c r="C25" s="7" t="s">
        <v>11</v>
      </c>
      <c r="D25" s="9">
        <v>0</v>
      </c>
      <c r="E25" s="9">
        <v>8500</v>
      </c>
      <c r="F25" s="7" t="s">
        <v>62</v>
      </c>
    </row>
    <row r="26" spans="1:6" x14ac:dyDescent="0.25">
      <c r="B26" s="7" t="s">
        <v>67</v>
      </c>
      <c r="C26" s="7" t="s">
        <v>13</v>
      </c>
      <c r="D26" s="9">
        <v>0</v>
      </c>
      <c r="E26" s="9">
        <v>0</v>
      </c>
      <c r="F26" s="7" t="s">
        <v>62</v>
      </c>
    </row>
    <row r="27" spans="1:6" x14ac:dyDescent="0.25">
      <c r="B27" s="7" t="s">
        <v>68</v>
      </c>
      <c r="C27" s="7" t="s">
        <v>15</v>
      </c>
      <c r="D27" s="9">
        <v>0</v>
      </c>
      <c r="E27" s="9">
        <v>9000</v>
      </c>
      <c r="F27" s="7" t="s">
        <v>62</v>
      </c>
    </row>
    <row r="28" spans="1:6" x14ac:dyDescent="0.25">
      <c r="B28" s="7" t="s">
        <v>69</v>
      </c>
      <c r="C28" s="7" t="s">
        <v>17</v>
      </c>
      <c r="D28" s="9">
        <v>0</v>
      </c>
      <c r="E28" s="9">
        <v>0</v>
      </c>
      <c r="F28" s="7" t="s">
        <v>62</v>
      </c>
    </row>
    <row r="29" spans="1:6" x14ac:dyDescent="0.25">
      <c r="B29" s="7" t="s">
        <v>70</v>
      </c>
      <c r="C29" s="7" t="s">
        <v>19</v>
      </c>
      <c r="D29" s="9">
        <v>0</v>
      </c>
      <c r="E29" s="9">
        <v>500</v>
      </c>
      <c r="F29" s="7" t="s">
        <v>62</v>
      </c>
    </row>
    <row r="30" spans="1:6" x14ac:dyDescent="0.25">
      <c r="B30" s="7" t="s">
        <v>71</v>
      </c>
      <c r="C30" s="7" t="s">
        <v>21</v>
      </c>
      <c r="D30" s="9">
        <v>0</v>
      </c>
      <c r="E30" s="9">
        <v>0</v>
      </c>
      <c r="F30" s="7" t="s">
        <v>62</v>
      </c>
    </row>
    <row r="31" spans="1:6" x14ac:dyDescent="0.25">
      <c r="B31" s="7" t="s">
        <v>72</v>
      </c>
      <c r="C31" s="7" t="s">
        <v>23</v>
      </c>
      <c r="D31" s="9">
        <v>0</v>
      </c>
      <c r="E31" s="9">
        <v>0</v>
      </c>
      <c r="F31" s="7" t="s">
        <v>62</v>
      </c>
    </row>
    <row r="32" spans="1:6" ht="16.5" thickBot="1" x14ac:dyDescent="0.3">
      <c r="B32" s="5" t="s">
        <v>73</v>
      </c>
      <c r="C32" s="5" t="s">
        <v>25</v>
      </c>
      <c r="D32" s="8">
        <v>0</v>
      </c>
      <c r="E32" s="8">
        <v>8000</v>
      </c>
      <c r="F32" s="5" t="s">
        <v>62</v>
      </c>
    </row>
    <row r="35" spans="1:7" ht="16.5" thickBot="1" x14ac:dyDescent="0.3">
      <c r="A35" t="s">
        <v>54</v>
      </c>
    </row>
    <row r="36" spans="1:7" ht="16.5" thickBot="1" x14ac:dyDescent="0.3">
      <c r="B36" s="6" t="s">
        <v>48</v>
      </c>
      <c r="C36" s="6" t="s">
        <v>49</v>
      </c>
      <c r="D36" s="6" t="s">
        <v>55</v>
      </c>
      <c r="E36" s="6" t="s">
        <v>56</v>
      </c>
      <c r="F36" s="6" t="s">
        <v>57</v>
      </c>
      <c r="G36" s="6" t="s">
        <v>58</v>
      </c>
    </row>
    <row r="37" spans="1:7" x14ac:dyDescent="0.25">
      <c r="B37" s="7" t="s">
        <v>74</v>
      </c>
      <c r="C37" s="7" t="s">
        <v>75</v>
      </c>
      <c r="D37" s="9">
        <v>7500</v>
      </c>
      <c r="E37" s="7" t="s">
        <v>76</v>
      </c>
      <c r="F37" s="7" t="s">
        <v>77</v>
      </c>
      <c r="G37" s="9">
        <v>0</v>
      </c>
    </row>
    <row r="38" spans="1:7" x14ac:dyDescent="0.25">
      <c r="B38" s="7" t="s">
        <v>78</v>
      </c>
      <c r="C38" s="7" t="s">
        <v>29</v>
      </c>
      <c r="D38" s="9">
        <v>8500</v>
      </c>
      <c r="E38" s="7" t="s">
        <v>79</v>
      </c>
      <c r="F38" s="7" t="s">
        <v>77</v>
      </c>
      <c r="G38" s="9">
        <v>0</v>
      </c>
    </row>
    <row r="39" spans="1:7" x14ac:dyDescent="0.25">
      <c r="B39" s="7" t="s">
        <v>80</v>
      </c>
      <c r="C39" s="7" t="s">
        <v>29</v>
      </c>
      <c r="D39" s="9">
        <v>9500</v>
      </c>
      <c r="E39" s="7" t="s">
        <v>81</v>
      </c>
      <c r="F39" s="7" t="s">
        <v>77</v>
      </c>
      <c r="G39" s="9">
        <v>0</v>
      </c>
    </row>
    <row r="40" spans="1:7" x14ac:dyDescent="0.25">
      <c r="B40" s="7" t="s">
        <v>82</v>
      </c>
      <c r="C40" s="7" t="s">
        <v>29</v>
      </c>
      <c r="D40" s="9">
        <v>8000</v>
      </c>
      <c r="E40" s="7" t="s">
        <v>83</v>
      </c>
      <c r="F40" s="7" t="s">
        <v>77</v>
      </c>
      <c r="G40" s="9">
        <v>0</v>
      </c>
    </row>
    <row r="41" spans="1:7" x14ac:dyDescent="0.25">
      <c r="B41" s="7" t="s">
        <v>84</v>
      </c>
      <c r="C41" s="7" t="s">
        <v>85</v>
      </c>
      <c r="D41" s="9">
        <v>9000</v>
      </c>
      <c r="E41" s="7" t="s">
        <v>86</v>
      </c>
      <c r="F41" s="7" t="s">
        <v>77</v>
      </c>
      <c r="G41" s="7">
        <v>0</v>
      </c>
    </row>
    <row r="42" spans="1:7" x14ac:dyDescent="0.25">
      <c r="B42" s="7" t="s">
        <v>87</v>
      </c>
      <c r="C42" s="7" t="s">
        <v>29</v>
      </c>
      <c r="D42" s="9">
        <v>12000</v>
      </c>
      <c r="E42" s="7" t="s">
        <v>88</v>
      </c>
      <c r="F42" s="7" t="s">
        <v>77</v>
      </c>
      <c r="G42" s="7">
        <v>0</v>
      </c>
    </row>
    <row r="43" spans="1:7" ht="16.5" thickBot="1" x14ac:dyDescent="0.3">
      <c r="B43" s="5" t="s">
        <v>89</v>
      </c>
      <c r="C43" s="5" t="s">
        <v>29</v>
      </c>
      <c r="D43" s="8">
        <v>12500</v>
      </c>
      <c r="E43" s="5" t="s">
        <v>90</v>
      </c>
      <c r="F43" s="5" t="s">
        <v>91</v>
      </c>
      <c r="G43" s="5">
        <v>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9B1FA-1128-441C-82C2-B6F53602249A}">
  <dimension ref="A1:H31"/>
  <sheetViews>
    <sheetView showGridLines="0" workbookViewId="0"/>
  </sheetViews>
  <sheetFormatPr defaultRowHeight="15.75" x14ac:dyDescent="0.25"/>
  <cols>
    <col min="1" max="1" width="2.28515625" customWidth="1"/>
    <col min="2" max="2" width="8.5703125" bestFit="1" customWidth="1"/>
    <col min="3" max="3" width="7.42578125" bestFit="1" customWidth="1"/>
    <col min="4" max="4" width="6.7109375" bestFit="1" customWidth="1"/>
    <col min="5" max="5" width="6.42578125" bestFit="1" customWidth="1"/>
    <col min="6" max="8" width="8.5703125" bestFit="1" customWidth="1"/>
  </cols>
  <sheetData>
    <row r="1" spans="1:8" x14ac:dyDescent="0.25">
      <c r="A1" s="4" t="s">
        <v>92</v>
      </c>
    </row>
    <row r="2" spans="1:8" x14ac:dyDescent="0.25">
      <c r="A2" s="4" t="s">
        <v>37</v>
      </c>
    </row>
    <row r="3" spans="1:8" x14ac:dyDescent="0.25">
      <c r="A3" s="4" t="s">
        <v>38</v>
      </c>
    </row>
    <row r="6" spans="1:8" ht="16.5" thickBot="1" x14ac:dyDescent="0.3">
      <c r="A6" t="s">
        <v>52</v>
      </c>
    </row>
    <row r="7" spans="1:8" x14ac:dyDescent="0.25">
      <c r="B7" s="10"/>
      <c r="C7" s="10"/>
      <c r="D7" s="10" t="s">
        <v>93</v>
      </c>
      <c r="E7" s="10" t="s">
        <v>95</v>
      </c>
      <c r="F7" s="10" t="s">
        <v>97</v>
      </c>
      <c r="G7" s="10" t="s">
        <v>99</v>
      </c>
      <c r="H7" s="10" t="s">
        <v>99</v>
      </c>
    </row>
    <row r="8" spans="1:8" ht="16.5" thickBot="1" x14ac:dyDescent="0.3">
      <c r="B8" s="11" t="s">
        <v>48</v>
      </c>
      <c r="C8" s="11" t="s">
        <v>49</v>
      </c>
      <c r="D8" s="12" t="s">
        <v>94</v>
      </c>
      <c r="E8" s="12" t="s">
        <v>96</v>
      </c>
      <c r="F8" s="12" t="s">
        <v>98</v>
      </c>
      <c r="G8" s="12" t="s">
        <v>100</v>
      </c>
      <c r="H8" s="12" t="s">
        <v>101</v>
      </c>
    </row>
    <row r="9" spans="1:8" x14ac:dyDescent="0.25">
      <c r="B9" s="7" t="s">
        <v>61</v>
      </c>
      <c r="C9" s="7" t="s">
        <v>3</v>
      </c>
      <c r="D9" s="7">
        <v>0</v>
      </c>
      <c r="E9" s="7">
        <v>0.27999999999999969</v>
      </c>
      <c r="F9" s="7">
        <v>0.6</v>
      </c>
      <c r="G9" s="7">
        <v>1E+30</v>
      </c>
      <c r="H9" s="7">
        <v>0.27999999999999969</v>
      </c>
    </row>
    <row r="10" spans="1:8" x14ac:dyDescent="0.25">
      <c r="B10" s="7" t="s">
        <v>63</v>
      </c>
      <c r="C10" s="7" t="s">
        <v>5</v>
      </c>
      <c r="D10" s="7">
        <v>3500</v>
      </c>
      <c r="E10" s="7">
        <v>0</v>
      </c>
      <c r="F10" s="7">
        <v>0.36</v>
      </c>
      <c r="G10" s="7">
        <v>2.0000000000000351E-2</v>
      </c>
      <c r="H10" s="7">
        <v>9.0000000000000413E-2</v>
      </c>
    </row>
    <row r="11" spans="1:8" x14ac:dyDescent="0.25">
      <c r="B11" s="7" t="s">
        <v>64</v>
      </c>
      <c r="C11" s="7" t="s">
        <v>7</v>
      </c>
      <c r="D11" s="7">
        <v>4000</v>
      </c>
      <c r="E11" s="7">
        <v>0</v>
      </c>
      <c r="F11" s="7">
        <v>0.64999999999999991</v>
      </c>
      <c r="G11" s="7">
        <v>9.0000000000000413E-2</v>
      </c>
      <c r="H11" s="7">
        <v>2.0000000000000351E-2</v>
      </c>
    </row>
    <row r="12" spans="1:8" x14ac:dyDescent="0.25">
      <c r="B12" s="7" t="s">
        <v>65</v>
      </c>
      <c r="C12" s="7" t="s">
        <v>9</v>
      </c>
      <c r="D12" s="7">
        <v>0</v>
      </c>
      <c r="E12" s="7">
        <v>0.29999999999999993</v>
      </c>
      <c r="F12" s="7">
        <v>0.56000000000000005</v>
      </c>
      <c r="G12" s="7">
        <v>1E+30</v>
      </c>
      <c r="H12" s="7">
        <v>0.29999999999999993</v>
      </c>
    </row>
    <row r="13" spans="1:8" x14ac:dyDescent="0.25">
      <c r="B13" s="7" t="s">
        <v>66</v>
      </c>
      <c r="C13" s="7" t="s">
        <v>11</v>
      </c>
      <c r="D13" s="7">
        <v>8500</v>
      </c>
      <c r="E13" s="7">
        <v>0</v>
      </c>
      <c r="F13" s="7">
        <v>0.29999999999999982</v>
      </c>
      <c r="G13" s="7">
        <v>9.0000000000000413E-2</v>
      </c>
      <c r="H13" s="7">
        <v>0.58999999999999975</v>
      </c>
    </row>
    <row r="14" spans="1:8" x14ac:dyDescent="0.25">
      <c r="B14" s="7" t="s">
        <v>67</v>
      </c>
      <c r="C14" s="7" t="s">
        <v>13</v>
      </c>
      <c r="D14" s="7">
        <v>0</v>
      </c>
      <c r="E14" s="7">
        <v>9.0000000000000413E-2</v>
      </c>
      <c r="F14" s="7">
        <v>0.68000000000000016</v>
      </c>
      <c r="G14" s="7">
        <v>1E+30</v>
      </c>
      <c r="H14" s="7">
        <v>9.0000000000000413E-2</v>
      </c>
    </row>
    <row r="15" spans="1:8" x14ac:dyDescent="0.25">
      <c r="B15" s="7" t="s">
        <v>68</v>
      </c>
      <c r="C15" s="7" t="s">
        <v>15</v>
      </c>
      <c r="D15" s="7">
        <v>9000</v>
      </c>
      <c r="E15" s="7">
        <v>0</v>
      </c>
      <c r="F15" s="7">
        <v>0.2200000000000002</v>
      </c>
      <c r="G15" s="7">
        <v>0.27999999999999969</v>
      </c>
      <c r="H15" s="7">
        <v>1E+30</v>
      </c>
    </row>
    <row r="16" spans="1:8" x14ac:dyDescent="0.25">
      <c r="B16" s="7" t="s">
        <v>69</v>
      </c>
      <c r="C16" s="7" t="s">
        <v>17</v>
      </c>
      <c r="D16" s="7">
        <v>0</v>
      </c>
      <c r="E16" s="7">
        <v>2.0000000000000351E-2</v>
      </c>
      <c r="F16" s="7">
        <v>0.28000000000000025</v>
      </c>
      <c r="G16" s="7">
        <v>1E+30</v>
      </c>
      <c r="H16" s="7">
        <v>2.0000000000000351E-2</v>
      </c>
    </row>
    <row r="17" spans="1:8" x14ac:dyDescent="0.25">
      <c r="B17" s="7" t="s">
        <v>70</v>
      </c>
      <c r="C17" s="7" t="s">
        <v>19</v>
      </c>
      <c r="D17" s="7">
        <v>500</v>
      </c>
      <c r="E17" s="7">
        <v>0</v>
      </c>
      <c r="F17" s="7">
        <v>0.54999999999999982</v>
      </c>
      <c r="G17" s="7">
        <v>2.0000000000000351E-2</v>
      </c>
      <c r="H17" s="7">
        <v>0.27999999999999969</v>
      </c>
    </row>
    <row r="18" spans="1:8" x14ac:dyDescent="0.25">
      <c r="B18" s="7" t="s">
        <v>71</v>
      </c>
      <c r="C18" s="7" t="s">
        <v>21</v>
      </c>
      <c r="D18" s="7">
        <v>0</v>
      </c>
      <c r="E18" s="7">
        <v>0.31000000000000005</v>
      </c>
      <c r="F18" s="7">
        <v>0.40000000000000036</v>
      </c>
      <c r="G18" s="7">
        <v>1E+30</v>
      </c>
      <c r="H18" s="7">
        <v>0.31000000000000005</v>
      </c>
    </row>
    <row r="19" spans="1:8" x14ac:dyDescent="0.25">
      <c r="B19" s="7" t="s">
        <v>72</v>
      </c>
      <c r="C19" s="7" t="s">
        <v>23</v>
      </c>
      <c r="D19" s="7">
        <v>0</v>
      </c>
      <c r="E19" s="7">
        <v>0.45000000000000007</v>
      </c>
      <c r="F19" s="7">
        <v>0.58000000000000007</v>
      </c>
      <c r="G19" s="7">
        <v>1E+30</v>
      </c>
      <c r="H19" s="7">
        <v>0.45000000000000007</v>
      </c>
    </row>
    <row r="20" spans="1:8" ht="16.5" thickBot="1" x14ac:dyDescent="0.3">
      <c r="B20" s="5" t="s">
        <v>73</v>
      </c>
      <c r="C20" s="5" t="s">
        <v>25</v>
      </c>
      <c r="D20" s="5">
        <v>8000</v>
      </c>
      <c r="E20" s="5">
        <v>0</v>
      </c>
      <c r="F20" s="5">
        <v>0.41999999999999993</v>
      </c>
      <c r="G20" s="5">
        <v>0.31000000000000005</v>
      </c>
      <c r="H20" s="5">
        <v>0.41999999999999993</v>
      </c>
    </row>
    <row r="22" spans="1:8" ht="16.5" thickBot="1" x14ac:dyDescent="0.3">
      <c r="A22" t="s">
        <v>54</v>
      </c>
    </row>
    <row r="23" spans="1:8" x14ac:dyDescent="0.25">
      <c r="B23" s="10"/>
      <c r="C23" s="10"/>
      <c r="D23" s="10" t="s">
        <v>93</v>
      </c>
      <c r="E23" s="10" t="s">
        <v>102</v>
      </c>
      <c r="F23" s="10" t="s">
        <v>54</v>
      </c>
      <c r="G23" s="10" t="s">
        <v>99</v>
      </c>
      <c r="H23" s="10" t="s">
        <v>99</v>
      </c>
    </row>
    <row r="24" spans="1:8" ht="16.5" thickBot="1" x14ac:dyDescent="0.3">
      <c r="B24" s="11" t="s">
        <v>48</v>
      </c>
      <c r="C24" s="11" t="s">
        <v>49</v>
      </c>
      <c r="D24" s="12" t="s">
        <v>94</v>
      </c>
      <c r="E24" s="12" t="s">
        <v>103</v>
      </c>
      <c r="F24" s="12" t="s">
        <v>104</v>
      </c>
      <c r="G24" s="12" t="s">
        <v>100</v>
      </c>
      <c r="H24" s="12" t="s">
        <v>101</v>
      </c>
    </row>
    <row r="25" spans="1:8" x14ac:dyDescent="0.25">
      <c r="B25" s="7" t="s">
        <v>74</v>
      </c>
      <c r="C25" s="7" t="s">
        <v>75</v>
      </c>
      <c r="D25" s="7">
        <v>7500</v>
      </c>
      <c r="E25" s="7">
        <v>0.64999999999999991</v>
      </c>
      <c r="F25" s="7">
        <v>7500</v>
      </c>
      <c r="G25" s="7">
        <v>500</v>
      </c>
      <c r="H25" s="7">
        <v>4000</v>
      </c>
    </row>
    <row r="26" spans="1:8" x14ac:dyDescent="0.25">
      <c r="B26" s="7" t="s">
        <v>78</v>
      </c>
      <c r="C26" s="7" t="s">
        <v>29</v>
      </c>
      <c r="D26" s="7">
        <v>8500</v>
      </c>
      <c r="E26" s="7">
        <v>0.58999999999999975</v>
      </c>
      <c r="F26" s="7">
        <v>8500</v>
      </c>
      <c r="G26" s="7">
        <v>500</v>
      </c>
      <c r="H26" s="7">
        <v>4000</v>
      </c>
    </row>
    <row r="27" spans="1:8" x14ac:dyDescent="0.25">
      <c r="B27" s="7" t="s">
        <v>80</v>
      </c>
      <c r="C27" s="7" t="s">
        <v>29</v>
      </c>
      <c r="D27" s="7">
        <v>9500</v>
      </c>
      <c r="E27" s="7">
        <v>0.54999999999999982</v>
      </c>
      <c r="F27" s="7">
        <v>9500</v>
      </c>
      <c r="G27" s="7">
        <v>500</v>
      </c>
      <c r="H27" s="7">
        <v>500</v>
      </c>
    </row>
    <row r="28" spans="1:8" x14ac:dyDescent="0.25">
      <c r="B28" s="7" t="s">
        <v>82</v>
      </c>
      <c r="C28" s="7" t="s">
        <v>29</v>
      </c>
      <c r="D28" s="7">
        <v>8000</v>
      </c>
      <c r="E28" s="7">
        <v>0.41999999999999993</v>
      </c>
      <c r="F28" s="7">
        <v>8000</v>
      </c>
      <c r="G28" s="7">
        <v>500</v>
      </c>
      <c r="H28" s="7">
        <v>8000</v>
      </c>
    </row>
    <row r="29" spans="1:8" x14ac:dyDescent="0.25">
      <c r="B29" s="7" t="s">
        <v>84</v>
      </c>
      <c r="C29" s="7" t="s">
        <v>85</v>
      </c>
      <c r="D29" s="7">
        <v>9000</v>
      </c>
      <c r="E29" s="7">
        <v>-0.32999999999999963</v>
      </c>
      <c r="F29" s="7">
        <v>9000</v>
      </c>
      <c r="G29" s="7">
        <v>500</v>
      </c>
      <c r="H29" s="7">
        <v>500</v>
      </c>
    </row>
    <row r="30" spans="1:8" x14ac:dyDescent="0.25">
      <c r="B30" s="7" t="s">
        <v>87</v>
      </c>
      <c r="C30" s="7" t="s">
        <v>29</v>
      </c>
      <c r="D30" s="7">
        <v>12000</v>
      </c>
      <c r="E30" s="7">
        <v>-0.28999999999999992</v>
      </c>
      <c r="F30" s="7">
        <v>12000</v>
      </c>
      <c r="G30" s="7">
        <v>4000</v>
      </c>
      <c r="H30" s="7">
        <v>500</v>
      </c>
    </row>
    <row r="31" spans="1:8" ht="16.5" thickBot="1" x14ac:dyDescent="0.3">
      <c r="B31" s="5" t="s">
        <v>89</v>
      </c>
      <c r="C31" s="5" t="s">
        <v>29</v>
      </c>
      <c r="D31" s="5">
        <v>12500</v>
      </c>
      <c r="E31" s="5">
        <v>0</v>
      </c>
      <c r="F31" s="5">
        <v>13000</v>
      </c>
      <c r="G31" s="5">
        <v>1E+30</v>
      </c>
      <c r="H31" s="5">
        <v>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S26"/>
  <sheetViews>
    <sheetView tabSelected="1" workbookViewId="0">
      <selection activeCell="S28" sqref="S28"/>
    </sheetView>
  </sheetViews>
  <sheetFormatPr defaultRowHeight="15.75" x14ac:dyDescent="0.25"/>
  <cols>
    <col min="3" max="3" width="17" bestFit="1" customWidth="1"/>
  </cols>
  <sheetData>
    <row r="6" spans="3:16" x14ac:dyDescent="0.25">
      <c r="C6" t="s">
        <v>0</v>
      </c>
    </row>
    <row r="7" spans="3:16" x14ac:dyDescent="0.25">
      <c r="D7" s="1" t="s">
        <v>4</v>
      </c>
      <c r="E7" s="1" t="s">
        <v>6</v>
      </c>
      <c r="F7" s="1" t="s">
        <v>8</v>
      </c>
      <c r="G7" s="1" t="s">
        <v>10</v>
      </c>
      <c r="H7" s="1" t="s">
        <v>12</v>
      </c>
      <c r="I7" s="1" t="s">
        <v>14</v>
      </c>
      <c r="J7" s="1" t="s">
        <v>16</v>
      </c>
      <c r="K7" s="1" t="s">
        <v>18</v>
      </c>
      <c r="L7" s="1" t="s">
        <v>20</v>
      </c>
      <c r="M7" s="1" t="s">
        <v>22</v>
      </c>
      <c r="N7" s="1" t="s">
        <v>24</v>
      </c>
      <c r="O7" s="1" t="s">
        <v>26</v>
      </c>
    </row>
    <row r="8" spans="3:16" x14ac:dyDescent="0.25">
      <c r="D8" s="2">
        <v>0</v>
      </c>
      <c r="E8" s="2">
        <v>3500</v>
      </c>
      <c r="F8" s="2">
        <v>4000</v>
      </c>
      <c r="G8" s="2">
        <v>0</v>
      </c>
      <c r="H8" s="2">
        <v>8500</v>
      </c>
      <c r="I8" s="2">
        <v>0</v>
      </c>
      <c r="J8" s="2">
        <v>9000</v>
      </c>
      <c r="K8" s="2">
        <v>0</v>
      </c>
      <c r="L8" s="2">
        <v>500</v>
      </c>
      <c r="M8" s="2">
        <v>0</v>
      </c>
      <c r="N8" s="2">
        <v>0</v>
      </c>
      <c r="O8" s="2">
        <v>8000</v>
      </c>
    </row>
    <row r="10" spans="3:16" x14ac:dyDescent="0.25">
      <c r="C10" t="s">
        <v>1</v>
      </c>
    </row>
    <row r="11" spans="3:16" x14ac:dyDescent="0.25">
      <c r="D11" s="1" t="s">
        <v>4</v>
      </c>
      <c r="E11" s="1" t="s">
        <v>6</v>
      </c>
      <c r="F11" s="1" t="s">
        <v>8</v>
      </c>
      <c r="G11" s="1" t="s">
        <v>10</v>
      </c>
      <c r="H11" s="1" t="s">
        <v>12</v>
      </c>
      <c r="I11" s="1" t="s">
        <v>14</v>
      </c>
      <c r="J11" s="1" t="s">
        <v>16</v>
      </c>
      <c r="K11" s="1" t="s">
        <v>18</v>
      </c>
      <c r="L11" s="1" t="s">
        <v>20</v>
      </c>
      <c r="M11" s="1" t="s">
        <v>22</v>
      </c>
      <c r="N11" s="1" t="s">
        <v>24</v>
      </c>
      <c r="O11" s="1" t="s">
        <v>26</v>
      </c>
      <c r="P11" s="1" t="s">
        <v>28</v>
      </c>
    </row>
    <row r="12" spans="3:16" x14ac:dyDescent="0.25">
      <c r="C12" t="s">
        <v>27</v>
      </c>
      <c r="D12">
        <v>0.6</v>
      </c>
      <c r="E12">
        <v>0.36</v>
      </c>
      <c r="F12">
        <v>0.65</v>
      </c>
      <c r="G12">
        <v>0.56000000000000005</v>
      </c>
      <c r="H12">
        <v>0.3</v>
      </c>
      <c r="I12">
        <v>0.68</v>
      </c>
      <c r="J12">
        <v>0.22</v>
      </c>
      <c r="K12">
        <v>0.28000000000000003</v>
      </c>
      <c r="L12">
        <v>0.55000000000000004</v>
      </c>
      <c r="M12">
        <v>0.4</v>
      </c>
      <c r="N12">
        <v>0.57999999999999996</v>
      </c>
      <c r="O12">
        <v>0.42</v>
      </c>
      <c r="P12" s="3">
        <f xml:space="preserve"> SUMPRODUCT(D8:O8,D12:O12)</f>
        <v>12025</v>
      </c>
    </row>
    <row r="18" spans="3:19" x14ac:dyDescent="0.25">
      <c r="C18" t="s">
        <v>2</v>
      </c>
    </row>
    <row r="19" spans="3:19" x14ac:dyDescent="0.25">
      <c r="D19" s="1" t="s">
        <v>4</v>
      </c>
      <c r="E19" s="1" t="s">
        <v>6</v>
      </c>
      <c r="F19" s="1" t="s">
        <v>8</v>
      </c>
      <c r="G19" s="1" t="s">
        <v>10</v>
      </c>
      <c r="H19" s="1" t="s">
        <v>12</v>
      </c>
      <c r="I19" s="1" t="s">
        <v>14</v>
      </c>
      <c r="J19" s="1" t="s">
        <v>16</v>
      </c>
      <c r="K19" s="1" t="s">
        <v>18</v>
      </c>
      <c r="L19" s="1" t="s">
        <v>20</v>
      </c>
      <c r="M19" s="1" t="s">
        <v>22</v>
      </c>
      <c r="N19" s="1" t="s">
        <v>24</v>
      </c>
      <c r="O19" s="1" t="s">
        <v>26</v>
      </c>
      <c r="Q19" s="1" t="s">
        <v>30</v>
      </c>
      <c r="S19" s="1" t="s">
        <v>31</v>
      </c>
    </row>
    <row r="20" spans="3:19" x14ac:dyDescent="0.25">
      <c r="C20" t="s">
        <v>32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>
        <f>SUMPRODUCT($D$8:$O$8,D20:O20)</f>
        <v>7500</v>
      </c>
      <c r="R20" t="s">
        <v>34</v>
      </c>
      <c r="S20">
        <v>7500</v>
      </c>
    </row>
    <row r="21" spans="3:19" x14ac:dyDescent="0.25"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>
        <f t="shared" ref="Q21:Q26" si="0">SUMPRODUCT($D$8:$O$8,D21:O21)</f>
        <v>8500</v>
      </c>
      <c r="R21" t="s">
        <v>34</v>
      </c>
      <c r="S21">
        <v>8500</v>
      </c>
    </row>
    <row r="22" spans="3:19" x14ac:dyDescent="0.25"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Q22">
        <f t="shared" si="0"/>
        <v>9500</v>
      </c>
      <c r="R22" t="s">
        <v>34</v>
      </c>
      <c r="S22">
        <v>9500</v>
      </c>
    </row>
    <row r="23" spans="3:19" x14ac:dyDescent="0.25"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Q23">
        <f t="shared" si="0"/>
        <v>8000</v>
      </c>
      <c r="R23" t="s">
        <v>34</v>
      </c>
      <c r="S23">
        <v>8000</v>
      </c>
    </row>
    <row r="24" spans="3:19" x14ac:dyDescent="0.25">
      <c r="C24" t="s">
        <v>33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Q24">
        <f t="shared" si="0"/>
        <v>9000</v>
      </c>
      <c r="R24" t="s">
        <v>35</v>
      </c>
      <c r="S24">
        <v>9000</v>
      </c>
    </row>
    <row r="25" spans="3:19" x14ac:dyDescent="0.25"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Q25">
        <f t="shared" si="0"/>
        <v>12000</v>
      </c>
      <c r="R25" t="s">
        <v>35</v>
      </c>
      <c r="S25">
        <v>12000</v>
      </c>
    </row>
    <row r="26" spans="3:19" x14ac:dyDescent="0.25">
      <c r="D26">
        <v>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Q26">
        <f t="shared" si="0"/>
        <v>12500</v>
      </c>
      <c r="R26" t="s">
        <v>35</v>
      </c>
      <c r="S26">
        <v>13000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運算結果報表 1</vt:lpstr>
      <vt:lpstr>敏感度報表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2023-06-05T13:37:59Z</dcterms:modified>
</cp:coreProperties>
</file>