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9843E49-DC5A-417B-803B-EB5281D61C98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運算結果報表 1" sheetId="2" r:id="rId1"/>
    <sheet name="敏感度報表 1" sheetId="3" r:id="rId2"/>
    <sheet name="極限值報表 1" sheetId="4" r:id="rId3"/>
    <sheet name="運算結果報表 2" sheetId="5" r:id="rId4"/>
    <sheet name="敏感度報表 2" sheetId="6" r:id="rId5"/>
    <sheet name="極限值報表 2" sheetId="7" r:id="rId6"/>
    <sheet name="Sheet1" sheetId="1" r:id="rId7"/>
  </sheets>
  <definedNames>
    <definedName name="solver_adj" localSheetId="6" hidden="1">Sheet1!$D$7:$S$7</definedName>
    <definedName name="solver_cvg" localSheetId="6" hidden="1">0.0001</definedName>
    <definedName name="solver_drv" localSheetId="6" hidden="1">1</definedName>
    <definedName name="solver_eng" localSheetId="6" hidden="1">2</definedName>
    <definedName name="solver_est" localSheetId="6" hidden="1">1</definedName>
    <definedName name="solver_itr" localSheetId="6" hidden="1">2147483647</definedName>
    <definedName name="solver_lhs1" localSheetId="6" hidden="1">Sheet1!$G$10</definedName>
    <definedName name="solver_lhs2" localSheetId="6" hidden="1">Sheet1!$H$10</definedName>
    <definedName name="solver_lhs3" localSheetId="6" hidden="1">Sheet1!$O$23:$O$25</definedName>
    <definedName name="solver_lhs4" localSheetId="6" hidden="1">Sheet1!$O$29:$O$33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4</definedName>
    <definedName name="solver_nwt" localSheetId="6" hidden="1">1</definedName>
    <definedName name="solver_opt" localSheetId="6" hidden="1">Sheet1!$F$18</definedName>
    <definedName name="solver_pre" localSheetId="6" hidden="1">0.000001</definedName>
    <definedName name="solver_rbv" localSheetId="6" hidden="1">1</definedName>
    <definedName name="solver_rel1" localSheetId="6" hidden="1">2</definedName>
    <definedName name="solver_rel2" localSheetId="6" hidden="1">2</definedName>
    <definedName name="solver_rel3" localSheetId="6" hidden="1">1</definedName>
    <definedName name="solver_rel4" localSheetId="6" hidden="1">3</definedName>
    <definedName name="solver_rhs1" localSheetId="6" hidden="1">Sheet1!$J$10</definedName>
    <definedName name="solver_rhs2" localSheetId="6" hidden="1">Sheet1!$K$10</definedName>
    <definedName name="solver_rhs3" localSheetId="6" hidden="1">Sheet1!$Q$23:$Q$25</definedName>
    <definedName name="solver_rhs4" localSheetId="6" hidden="1">Sheet1!$Q$29:$Q$33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ho" localSheetId="2" hidden="1">2</definedName>
    <definedName name="solver_sho" localSheetId="5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2</definedName>
    <definedName name="solver_val" localSheetId="6" hidden="1">0</definedName>
    <definedName name="solver_ver" localSheetId="6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/>
  <c r="J10" i="1"/>
  <c r="H10" i="1"/>
  <c r="K10" i="1"/>
  <c r="F18" i="1"/>
  <c r="O30" i="1"/>
  <c r="O31" i="1"/>
  <c r="O32" i="1"/>
  <c r="O33" i="1"/>
  <c r="O29" i="1"/>
  <c r="O24" i="1"/>
  <c r="O25" i="1"/>
  <c r="O23" i="1"/>
</calcChain>
</file>

<file path=xl/sharedStrings.xml><?xml version="1.0" encoding="utf-8"?>
<sst xmlns="http://schemas.openxmlformats.org/spreadsheetml/2006/main" count="563" uniqueCount="126">
  <si>
    <t>var</t>
    <phoneticPr fontId="1" type="noConversion"/>
  </si>
  <si>
    <t>F1D1</t>
  </si>
  <si>
    <t>F1D1</t>
    <phoneticPr fontId="1" type="noConversion"/>
  </si>
  <si>
    <t>objective func</t>
    <phoneticPr fontId="1" type="noConversion"/>
  </si>
  <si>
    <t>D</t>
    <phoneticPr fontId="1" type="noConversion"/>
  </si>
  <si>
    <t>F1D2</t>
  </si>
  <si>
    <t>F2D1</t>
  </si>
  <si>
    <t>F2D1</t>
    <phoneticPr fontId="1" type="noConversion"/>
  </si>
  <si>
    <t>F2D2</t>
  </si>
  <si>
    <t>F3D1</t>
  </si>
  <si>
    <t>F3D1</t>
    <phoneticPr fontId="1" type="noConversion"/>
  </si>
  <si>
    <t>F3D2</t>
  </si>
  <si>
    <t>D1W1</t>
  </si>
  <si>
    <t>D1W1</t>
    <phoneticPr fontId="1" type="noConversion"/>
  </si>
  <si>
    <t>D1W2</t>
  </si>
  <si>
    <t>D1W3</t>
  </si>
  <si>
    <t>D1W4</t>
  </si>
  <si>
    <t>D1W5</t>
  </si>
  <si>
    <t>D2W1</t>
  </si>
  <si>
    <t>D2W1</t>
    <phoneticPr fontId="1" type="noConversion"/>
  </si>
  <si>
    <t>D2W2</t>
  </si>
  <si>
    <t>D2W3</t>
  </si>
  <si>
    <t>D2W4</t>
  </si>
  <si>
    <t>D2W5</t>
  </si>
  <si>
    <t>cost</t>
    <phoneticPr fontId="1" type="noConversion"/>
  </si>
  <si>
    <t>total cost</t>
    <phoneticPr fontId="1" type="noConversion"/>
  </si>
  <si>
    <t>constraint</t>
    <phoneticPr fontId="1" type="noConversion"/>
  </si>
  <si>
    <t>LHS</t>
  </si>
  <si>
    <t>LHS</t>
    <phoneticPr fontId="1" type="noConversion"/>
  </si>
  <si>
    <t>RHS</t>
    <phoneticPr fontId="1" type="noConversion"/>
  </si>
  <si>
    <t>&lt;=</t>
    <phoneticPr fontId="1" type="noConversion"/>
  </si>
  <si>
    <t>&gt;=</t>
    <phoneticPr fontId="1" type="noConversion"/>
  </si>
  <si>
    <t>Microsoft Excel 16.0 運算結果報表</t>
  </si>
  <si>
    <t>工作表: [trans 2.xlsx]Sheet1</t>
  </si>
  <si>
    <t>已建立的報表: 2023/6/5 下午 09:57:31</t>
  </si>
  <si>
    <t>結果: 規劃求解找到解答。可滿足所有限制式和最適率條件。</t>
  </si>
  <si>
    <t>規劃求解引擎</t>
  </si>
  <si>
    <t>引擎: 單純 LP</t>
  </si>
  <si>
    <t>求解時間: 0.031 秒。</t>
  </si>
  <si>
    <t>反覆運算次數: 8 子問題: 0</t>
  </si>
  <si>
    <t>規劃求解選項</t>
  </si>
  <si>
    <t>最大時限 不限定,  反覆運算 不限定, Precision 0.000001, 使用自動範圍調整</t>
  </si>
  <si>
    <t>子問題數目上限 不限定, 整數解答上限 不限定, 整數誤差值 1%, 採用 NonNegative</t>
  </si>
  <si>
    <t>目標儲存格 (最小)</t>
  </si>
  <si>
    <t>儲存格</t>
  </si>
  <si>
    <t>名稱</t>
  </si>
  <si>
    <t>初值</t>
  </si>
  <si>
    <t>終值</t>
  </si>
  <si>
    <t>變數儲存格</t>
  </si>
  <si>
    <t>整數</t>
  </si>
  <si>
    <t>限制式</t>
  </si>
  <si>
    <t>儲存格值</t>
  </si>
  <si>
    <t>公式</t>
  </si>
  <si>
    <t>狀態</t>
  </si>
  <si>
    <t>寬限時間</t>
  </si>
  <si>
    <t>$F$18</t>
  </si>
  <si>
    <t>total cost F2D1</t>
  </si>
  <si>
    <t>$D$7</t>
  </si>
  <si>
    <t>連續</t>
  </si>
  <si>
    <t>$E$7</t>
  </si>
  <si>
    <t>$F$7</t>
  </si>
  <si>
    <t>$G$7</t>
  </si>
  <si>
    <t>$H$7</t>
  </si>
  <si>
    <t>$I$7</t>
  </si>
  <si>
    <t>$J$7</t>
  </si>
  <si>
    <t>$K$7</t>
  </si>
  <si>
    <t>$L$7</t>
  </si>
  <si>
    <t>$M$7</t>
  </si>
  <si>
    <t>$N$7</t>
  </si>
  <si>
    <t>$O$7</t>
  </si>
  <si>
    <t>$P$7</t>
  </si>
  <si>
    <t>$Q$7</t>
  </si>
  <si>
    <t>$R$7</t>
  </si>
  <si>
    <t>$S$7</t>
  </si>
  <si>
    <t>$O$23</t>
  </si>
  <si>
    <t>F3D2 LHS</t>
  </si>
  <si>
    <t>$O$23&lt;=$Q$23</t>
  </si>
  <si>
    <t>未繫結</t>
  </si>
  <si>
    <t>$O$24</t>
  </si>
  <si>
    <t>$O$24&lt;=$Q$24</t>
  </si>
  <si>
    <t>$O$25</t>
  </si>
  <si>
    <t>$O$25&lt;=$Q$25</t>
  </si>
  <si>
    <t>$O$29</t>
  </si>
  <si>
    <t>$O$29&gt;=$Q$29</t>
  </si>
  <si>
    <t>繫結</t>
  </si>
  <si>
    <t>$O$30</t>
  </si>
  <si>
    <t>$O$30&gt;=$Q$30</t>
  </si>
  <si>
    <t>$O$31</t>
  </si>
  <si>
    <t>$O$31&gt;=$Q$31</t>
  </si>
  <si>
    <t>$O$32</t>
  </si>
  <si>
    <t>$O$32&gt;=$Q$32</t>
  </si>
  <si>
    <t>$O$33</t>
  </si>
  <si>
    <t>$O$33&gt;=$Q$33</t>
  </si>
  <si>
    <t>Microsoft Excel 16.0 敏感度報表</t>
  </si>
  <si>
    <t>終</t>
  </si>
  <si>
    <t>值</t>
  </si>
  <si>
    <t>遞減</t>
  </si>
  <si>
    <t>成本</t>
  </si>
  <si>
    <t>目標式</t>
  </si>
  <si>
    <t>係數</t>
  </si>
  <si>
    <t>允許的</t>
  </si>
  <si>
    <t>增量</t>
  </si>
  <si>
    <t>減量</t>
  </si>
  <si>
    <t>影子</t>
  </si>
  <si>
    <t>價格</t>
  </si>
  <si>
    <t>右手邊</t>
  </si>
  <si>
    <t>Microsoft Excel 16.0 極限值報表</t>
  </si>
  <si>
    <t>變數</t>
  </si>
  <si>
    <t>下限</t>
  </si>
  <si>
    <t>極限</t>
  </si>
  <si>
    <t>結果</t>
  </si>
  <si>
    <t>上限</t>
  </si>
  <si>
    <t>sum</t>
    <phoneticPr fontId="1" type="noConversion"/>
  </si>
  <si>
    <t>D11</t>
  </si>
  <si>
    <t>D11</t>
    <phoneticPr fontId="1" type="noConversion"/>
  </si>
  <si>
    <t>D22</t>
    <phoneticPr fontId="1" type="noConversion"/>
  </si>
  <si>
    <t>D12</t>
    <phoneticPr fontId="1" type="noConversion"/>
  </si>
  <si>
    <t>D21</t>
  </si>
  <si>
    <t>D21</t>
    <phoneticPr fontId="1" type="noConversion"/>
  </si>
  <si>
    <t>已建立的報表: 2023/6/5 下午 10:05:21</t>
  </si>
  <si>
    <t>求解時間: 0.032 秒。</t>
  </si>
  <si>
    <t>反覆運算次數: 15 子問題: 0</t>
  </si>
  <si>
    <t>$G$10</t>
  </si>
  <si>
    <t>$G$10=$J$10</t>
  </si>
  <si>
    <t>$H$10</t>
  </si>
  <si>
    <t>$H$10=$K$10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</si>
</sst>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color indexed="18"/>
      <name val="新細明體"/>
      <family val="2"/>
      <scheme val="minor"/>
    </font>
    <font>
      <b/>
      <sz val="11"/>
      <color indexed="18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0" borderId="4" xfId="0" applyFill="1" applyBorder="1" applyAlignment="1"/>
    <xf numFmtId="0" fontId="3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E91B-E29D-4723-9BC4-600E76B74D18}">
  <dimension ref="A1:G48"/>
  <sheetViews>
    <sheetView showGridLines="0" workbookViewId="0"/>
  </sheetViews>
  <sheetFormatPr defaultRowHeight="15.75" x14ac:dyDescent="0.25"/>
  <cols>
    <col min="1" max="1" width="2.28515625" customWidth="1"/>
    <col min="2" max="2" width="8.5703125" bestFit="1" customWidth="1"/>
    <col min="3" max="3" width="14.5703125" bestFit="1" customWidth="1"/>
    <col min="4" max="4" width="11" bestFit="1" customWidth="1"/>
    <col min="5" max="5" width="15.42578125" bestFit="1" customWidth="1"/>
    <col min="6" max="6" width="8.140625" bestFit="1" customWidth="1"/>
    <col min="7" max="7" width="11" bestFit="1" customWidth="1"/>
  </cols>
  <sheetData>
    <row r="1" spans="1:5" x14ac:dyDescent="0.25">
      <c r="A1" s="3" t="s">
        <v>32</v>
      </c>
    </row>
    <row r="2" spans="1:5" x14ac:dyDescent="0.25">
      <c r="A2" s="3" t="s">
        <v>33</v>
      </c>
    </row>
    <row r="3" spans="1:5" x14ac:dyDescent="0.25">
      <c r="A3" s="3" t="s">
        <v>34</v>
      </c>
    </row>
    <row r="4" spans="1:5" x14ac:dyDescent="0.25">
      <c r="A4" s="3" t="s">
        <v>35</v>
      </c>
    </row>
    <row r="5" spans="1:5" x14ac:dyDescent="0.25">
      <c r="A5" s="3" t="s">
        <v>36</v>
      </c>
    </row>
    <row r="6" spans="1:5" x14ac:dyDescent="0.25">
      <c r="A6" s="3"/>
      <c r="B6" t="s">
        <v>37</v>
      </c>
    </row>
    <row r="7" spans="1:5" x14ac:dyDescent="0.25">
      <c r="A7" s="3"/>
      <c r="B7" t="s">
        <v>38</v>
      </c>
    </row>
    <row r="8" spans="1:5" x14ac:dyDescent="0.25">
      <c r="A8" s="3"/>
      <c r="B8" t="s">
        <v>39</v>
      </c>
    </row>
    <row r="9" spans="1:5" x14ac:dyDescent="0.25">
      <c r="A9" s="3" t="s">
        <v>40</v>
      </c>
    </row>
    <row r="10" spans="1:5" x14ac:dyDescent="0.25">
      <c r="B10" t="s">
        <v>41</v>
      </c>
    </row>
    <row r="11" spans="1:5" x14ac:dyDescent="0.25">
      <c r="B11" t="s">
        <v>42</v>
      </c>
    </row>
    <row r="14" spans="1:5" ht="16.5" thickBot="1" x14ac:dyDescent="0.3">
      <c r="A14" t="s">
        <v>43</v>
      </c>
    </row>
    <row r="15" spans="1:5" ht="16.5" thickBot="1" x14ac:dyDescent="0.3">
      <c r="B15" s="5" t="s">
        <v>44</v>
      </c>
      <c r="C15" s="5" t="s">
        <v>45</v>
      </c>
      <c r="D15" s="5" t="s">
        <v>46</v>
      </c>
      <c r="E15" s="5" t="s">
        <v>47</v>
      </c>
    </row>
    <row r="16" spans="1:5" ht="16.5" thickBot="1" x14ac:dyDescent="0.3">
      <c r="B16" s="4" t="s">
        <v>55</v>
      </c>
      <c r="C16" s="4" t="s">
        <v>56</v>
      </c>
      <c r="D16" s="7">
        <v>0</v>
      </c>
      <c r="E16" s="7">
        <v>3180</v>
      </c>
    </row>
    <row r="19" spans="1:6" ht="16.5" thickBot="1" x14ac:dyDescent="0.3">
      <c r="A19" t="s">
        <v>48</v>
      </c>
    </row>
    <row r="20" spans="1:6" ht="16.5" thickBot="1" x14ac:dyDescent="0.3">
      <c r="B20" s="5" t="s">
        <v>44</v>
      </c>
      <c r="C20" s="5" t="s">
        <v>45</v>
      </c>
      <c r="D20" s="5" t="s">
        <v>46</v>
      </c>
      <c r="E20" s="5" t="s">
        <v>47</v>
      </c>
      <c r="F20" s="5" t="s">
        <v>49</v>
      </c>
    </row>
    <row r="21" spans="1:6" x14ac:dyDescent="0.25">
      <c r="B21" s="6" t="s">
        <v>57</v>
      </c>
      <c r="C21" s="6" t="s">
        <v>1</v>
      </c>
      <c r="D21" s="8">
        <v>0</v>
      </c>
      <c r="E21" s="8">
        <v>0</v>
      </c>
      <c r="F21" s="6" t="s">
        <v>58</v>
      </c>
    </row>
    <row r="22" spans="1:6" x14ac:dyDescent="0.25">
      <c r="B22" s="6" t="s">
        <v>59</v>
      </c>
      <c r="C22" s="6" t="s">
        <v>5</v>
      </c>
      <c r="D22" s="8">
        <v>0</v>
      </c>
      <c r="E22" s="8">
        <v>0</v>
      </c>
      <c r="F22" s="6" t="s">
        <v>58</v>
      </c>
    </row>
    <row r="23" spans="1:6" x14ac:dyDescent="0.25">
      <c r="B23" s="6" t="s">
        <v>60</v>
      </c>
      <c r="C23" s="6" t="s">
        <v>6</v>
      </c>
      <c r="D23" s="8">
        <v>0</v>
      </c>
      <c r="E23" s="8">
        <v>0</v>
      </c>
      <c r="F23" s="6" t="s">
        <v>58</v>
      </c>
    </row>
    <row r="24" spans="1:6" x14ac:dyDescent="0.25">
      <c r="B24" s="6" t="s">
        <v>61</v>
      </c>
      <c r="C24" s="6" t="s">
        <v>8</v>
      </c>
      <c r="D24" s="8">
        <v>0</v>
      </c>
      <c r="E24" s="8">
        <v>0</v>
      </c>
      <c r="F24" s="6" t="s">
        <v>58</v>
      </c>
    </row>
    <row r="25" spans="1:6" x14ac:dyDescent="0.25">
      <c r="B25" s="6" t="s">
        <v>62</v>
      </c>
      <c r="C25" s="6" t="s">
        <v>9</v>
      </c>
      <c r="D25" s="8">
        <v>0</v>
      </c>
      <c r="E25" s="8">
        <v>0</v>
      </c>
      <c r="F25" s="6" t="s">
        <v>58</v>
      </c>
    </row>
    <row r="26" spans="1:6" x14ac:dyDescent="0.25">
      <c r="B26" s="6" t="s">
        <v>63</v>
      </c>
      <c r="C26" s="6" t="s">
        <v>11</v>
      </c>
      <c r="D26" s="8">
        <v>0</v>
      </c>
      <c r="E26" s="8">
        <v>0</v>
      </c>
      <c r="F26" s="6" t="s">
        <v>58</v>
      </c>
    </row>
    <row r="27" spans="1:6" x14ac:dyDescent="0.25">
      <c r="B27" s="6" t="s">
        <v>64</v>
      </c>
      <c r="C27" s="6" t="s">
        <v>12</v>
      </c>
      <c r="D27" s="8">
        <v>0</v>
      </c>
      <c r="E27" s="8">
        <v>0</v>
      </c>
      <c r="F27" s="6" t="s">
        <v>58</v>
      </c>
    </row>
    <row r="28" spans="1:6" x14ac:dyDescent="0.25">
      <c r="B28" s="6" t="s">
        <v>65</v>
      </c>
      <c r="C28" s="6" t="s">
        <v>14</v>
      </c>
      <c r="D28" s="8">
        <v>0</v>
      </c>
      <c r="E28" s="8">
        <v>0</v>
      </c>
      <c r="F28" s="6" t="s">
        <v>58</v>
      </c>
    </row>
    <row r="29" spans="1:6" x14ac:dyDescent="0.25">
      <c r="B29" s="6" t="s">
        <v>66</v>
      </c>
      <c r="C29" s="6" t="s">
        <v>15</v>
      </c>
      <c r="D29" s="8">
        <v>0</v>
      </c>
      <c r="E29" s="8">
        <v>1400</v>
      </c>
      <c r="F29" s="6" t="s">
        <v>58</v>
      </c>
    </row>
    <row r="30" spans="1:6" x14ac:dyDescent="0.25">
      <c r="B30" s="6" t="s">
        <v>67</v>
      </c>
      <c r="C30" s="6" t="s">
        <v>16</v>
      </c>
      <c r="D30" s="8">
        <v>0</v>
      </c>
      <c r="E30" s="8">
        <v>0</v>
      </c>
      <c r="F30" s="6" t="s">
        <v>58</v>
      </c>
    </row>
    <row r="31" spans="1:6" x14ac:dyDescent="0.25">
      <c r="B31" s="6" t="s">
        <v>68</v>
      </c>
      <c r="C31" s="6" t="s">
        <v>17</v>
      </c>
      <c r="D31" s="8">
        <v>0</v>
      </c>
      <c r="E31" s="8">
        <v>1600</v>
      </c>
      <c r="F31" s="6" t="s">
        <v>58</v>
      </c>
    </row>
    <row r="32" spans="1:6" x14ac:dyDescent="0.25">
      <c r="B32" s="6" t="s">
        <v>69</v>
      </c>
      <c r="C32" s="6" t="s">
        <v>18</v>
      </c>
      <c r="D32" s="8">
        <v>0</v>
      </c>
      <c r="E32" s="8">
        <v>1200</v>
      </c>
      <c r="F32" s="6" t="s">
        <v>58</v>
      </c>
    </row>
    <row r="33" spans="1:7" x14ac:dyDescent="0.25">
      <c r="B33" s="6" t="s">
        <v>70</v>
      </c>
      <c r="C33" s="6" t="s">
        <v>20</v>
      </c>
      <c r="D33" s="8">
        <v>0</v>
      </c>
      <c r="E33" s="8">
        <v>1300</v>
      </c>
      <c r="F33" s="6" t="s">
        <v>58</v>
      </c>
    </row>
    <row r="34" spans="1:7" x14ac:dyDescent="0.25">
      <c r="B34" s="6" t="s">
        <v>71</v>
      </c>
      <c r="C34" s="6" t="s">
        <v>21</v>
      </c>
      <c r="D34" s="8">
        <v>0</v>
      </c>
      <c r="E34" s="8">
        <v>0</v>
      </c>
      <c r="F34" s="6" t="s">
        <v>58</v>
      </c>
    </row>
    <row r="35" spans="1:7" x14ac:dyDescent="0.25">
      <c r="B35" s="6" t="s">
        <v>72</v>
      </c>
      <c r="C35" s="6" t="s">
        <v>22</v>
      </c>
      <c r="D35" s="8">
        <v>0</v>
      </c>
      <c r="E35" s="8">
        <v>1500</v>
      </c>
      <c r="F35" s="6" t="s">
        <v>58</v>
      </c>
    </row>
    <row r="36" spans="1:7" ht="16.5" thickBot="1" x14ac:dyDescent="0.3">
      <c r="B36" s="4" t="s">
        <v>73</v>
      </c>
      <c r="C36" s="4" t="s">
        <v>23</v>
      </c>
      <c r="D36" s="7">
        <v>0</v>
      </c>
      <c r="E36" s="7">
        <v>0</v>
      </c>
      <c r="F36" s="4" t="s">
        <v>58</v>
      </c>
    </row>
    <row r="39" spans="1:7" ht="16.5" thickBot="1" x14ac:dyDescent="0.3">
      <c r="A39" t="s">
        <v>50</v>
      </c>
    </row>
    <row r="40" spans="1:7" ht="16.5" thickBot="1" x14ac:dyDescent="0.3">
      <c r="B40" s="5" t="s">
        <v>44</v>
      </c>
      <c r="C40" s="5" t="s">
        <v>45</v>
      </c>
      <c r="D40" s="5" t="s">
        <v>51</v>
      </c>
      <c r="E40" s="5" t="s">
        <v>52</v>
      </c>
      <c r="F40" s="5" t="s">
        <v>53</v>
      </c>
      <c r="G40" s="5" t="s">
        <v>54</v>
      </c>
    </row>
    <row r="41" spans="1:7" x14ac:dyDescent="0.25">
      <c r="B41" s="6" t="s">
        <v>74</v>
      </c>
      <c r="C41" s="6" t="s">
        <v>75</v>
      </c>
      <c r="D41" s="8">
        <v>0</v>
      </c>
      <c r="E41" s="6" t="s">
        <v>76</v>
      </c>
      <c r="F41" s="6" t="s">
        <v>77</v>
      </c>
      <c r="G41" s="6">
        <v>2500</v>
      </c>
    </row>
    <row r="42" spans="1:7" x14ac:dyDescent="0.25">
      <c r="B42" s="6" t="s">
        <v>78</v>
      </c>
      <c r="C42" s="6" t="s">
        <v>27</v>
      </c>
      <c r="D42" s="8">
        <v>0</v>
      </c>
      <c r="E42" s="6" t="s">
        <v>79</v>
      </c>
      <c r="F42" s="6" t="s">
        <v>77</v>
      </c>
      <c r="G42" s="6">
        <v>2500</v>
      </c>
    </row>
    <row r="43" spans="1:7" x14ac:dyDescent="0.25">
      <c r="B43" s="6" t="s">
        <v>80</v>
      </c>
      <c r="C43" s="6" t="s">
        <v>27</v>
      </c>
      <c r="D43" s="8">
        <v>0</v>
      </c>
      <c r="E43" s="6" t="s">
        <v>81</v>
      </c>
      <c r="F43" s="6" t="s">
        <v>77</v>
      </c>
      <c r="G43" s="6">
        <v>2500</v>
      </c>
    </row>
    <row r="44" spans="1:7" x14ac:dyDescent="0.25">
      <c r="B44" s="6" t="s">
        <v>82</v>
      </c>
      <c r="C44" s="6" t="s">
        <v>27</v>
      </c>
      <c r="D44" s="8">
        <v>1200</v>
      </c>
      <c r="E44" s="6" t="s">
        <v>83</v>
      </c>
      <c r="F44" s="6" t="s">
        <v>84</v>
      </c>
      <c r="G44" s="8">
        <v>0</v>
      </c>
    </row>
    <row r="45" spans="1:7" x14ac:dyDescent="0.25">
      <c r="B45" s="6" t="s">
        <v>85</v>
      </c>
      <c r="C45" s="6" t="s">
        <v>27</v>
      </c>
      <c r="D45" s="8">
        <v>1300</v>
      </c>
      <c r="E45" s="6" t="s">
        <v>86</v>
      </c>
      <c r="F45" s="6" t="s">
        <v>84</v>
      </c>
      <c r="G45" s="8">
        <v>0</v>
      </c>
    </row>
    <row r="46" spans="1:7" x14ac:dyDescent="0.25">
      <c r="B46" s="6" t="s">
        <v>87</v>
      </c>
      <c r="C46" s="6" t="s">
        <v>27</v>
      </c>
      <c r="D46" s="8">
        <v>1400</v>
      </c>
      <c r="E46" s="6" t="s">
        <v>88</v>
      </c>
      <c r="F46" s="6" t="s">
        <v>84</v>
      </c>
      <c r="G46" s="8">
        <v>0</v>
      </c>
    </row>
    <row r="47" spans="1:7" x14ac:dyDescent="0.25">
      <c r="B47" s="6" t="s">
        <v>89</v>
      </c>
      <c r="C47" s="6" t="s">
        <v>27</v>
      </c>
      <c r="D47" s="8">
        <v>1500</v>
      </c>
      <c r="E47" s="6" t="s">
        <v>90</v>
      </c>
      <c r="F47" s="6" t="s">
        <v>84</v>
      </c>
      <c r="G47" s="8">
        <v>0</v>
      </c>
    </row>
    <row r="48" spans="1:7" ht="16.5" thickBot="1" x14ac:dyDescent="0.3">
      <c r="B48" s="4" t="s">
        <v>91</v>
      </c>
      <c r="C48" s="4" t="s">
        <v>27</v>
      </c>
      <c r="D48" s="7">
        <v>1600</v>
      </c>
      <c r="E48" s="4" t="s">
        <v>92</v>
      </c>
      <c r="F48" s="4" t="s">
        <v>84</v>
      </c>
      <c r="G48" s="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64BB-6931-4184-A4E2-6F97B8C5EACA}">
  <dimension ref="A1:H36"/>
  <sheetViews>
    <sheetView showGridLines="0" workbookViewId="0"/>
  </sheetViews>
  <sheetFormatPr defaultRowHeight="15.75" x14ac:dyDescent="0.25"/>
  <cols>
    <col min="1" max="1" width="2.28515625" customWidth="1"/>
    <col min="2" max="2" width="8.5703125" bestFit="1" customWidth="1"/>
    <col min="3" max="3" width="10.7109375" bestFit="1" customWidth="1"/>
    <col min="4" max="4" width="5.7109375" bestFit="1" customWidth="1"/>
    <col min="5" max="5" width="6.28515625" bestFit="1" customWidth="1"/>
    <col min="6" max="8" width="8.5703125" bestFit="1" customWidth="1"/>
  </cols>
  <sheetData>
    <row r="1" spans="1:8" x14ac:dyDescent="0.25">
      <c r="A1" s="3" t="s">
        <v>93</v>
      </c>
    </row>
    <row r="2" spans="1:8" x14ac:dyDescent="0.25">
      <c r="A2" s="3" t="s">
        <v>33</v>
      </c>
    </row>
    <row r="3" spans="1:8" x14ac:dyDescent="0.25">
      <c r="A3" s="3" t="s">
        <v>34</v>
      </c>
    </row>
    <row r="6" spans="1:8" ht="16.5" thickBot="1" x14ac:dyDescent="0.3">
      <c r="A6" t="s">
        <v>48</v>
      </c>
    </row>
    <row r="7" spans="1:8" x14ac:dyDescent="0.25">
      <c r="B7" s="9"/>
      <c r="C7" s="9"/>
      <c r="D7" s="9" t="s">
        <v>94</v>
      </c>
      <c r="E7" s="9" t="s">
        <v>96</v>
      </c>
      <c r="F7" s="9" t="s">
        <v>98</v>
      </c>
      <c r="G7" s="9" t="s">
        <v>100</v>
      </c>
      <c r="H7" s="9" t="s">
        <v>100</v>
      </c>
    </row>
    <row r="8" spans="1:8" ht="16.5" thickBot="1" x14ac:dyDescent="0.3">
      <c r="B8" s="10" t="s">
        <v>44</v>
      </c>
      <c r="C8" s="10" t="s">
        <v>45</v>
      </c>
      <c r="D8" s="11" t="s">
        <v>95</v>
      </c>
      <c r="E8" s="11" t="s">
        <v>97</v>
      </c>
      <c r="F8" s="11" t="s">
        <v>99</v>
      </c>
      <c r="G8" s="11" t="s">
        <v>101</v>
      </c>
      <c r="H8" s="11" t="s">
        <v>102</v>
      </c>
    </row>
    <row r="9" spans="1:8" x14ac:dyDescent="0.25">
      <c r="B9" s="6" t="s">
        <v>57</v>
      </c>
      <c r="C9" s="6" t="s">
        <v>1</v>
      </c>
      <c r="D9" s="6">
        <v>0</v>
      </c>
      <c r="E9" s="6">
        <v>1.28</v>
      </c>
      <c r="F9" s="6">
        <v>1.28</v>
      </c>
      <c r="G9" s="6">
        <v>1E+30</v>
      </c>
      <c r="H9" s="6">
        <v>1.28</v>
      </c>
    </row>
    <row r="10" spans="1:8" x14ac:dyDescent="0.25">
      <c r="B10" s="6" t="s">
        <v>59</v>
      </c>
      <c r="C10" s="6" t="s">
        <v>5</v>
      </c>
      <c r="D10" s="6">
        <v>0</v>
      </c>
      <c r="E10" s="6">
        <v>1.36</v>
      </c>
      <c r="F10" s="6">
        <v>1.36</v>
      </c>
      <c r="G10" s="6">
        <v>1E+30</v>
      </c>
      <c r="H10" s="6">
        <v>1.36</v>
      </c>
    </row>
    <row r="11" spans="1:8" x14ac:dyDescent="0.25">
      <c r="B11" s="6" t="s">
        <v>60</v>
      </c>
      <c r="C11" s="6" t="s">
        <v>6</v>
      </c>
      <c r="D11" s="6">
        <v>0</v>
      </c>
      <c r="E11" s="6">
        <v>1.33</v>
      </c>
      <c r="F11" s="6">
        <v>1.33</v>
      </c>
      <c r="G11" s="6">
        <v>1E+30</v>
      </c>
      <c r="H11" s="6">
        <v>1.33</v>
      </c>
    </row>
    <row r="12" spans="1:8" x14ac:dyDescent="0.25">
      <c r="B12" s="6" t="s">
        <v>61</v>
      </c>
      <c r="C12" s="6" t="s">
        <v>8</v>
      </c>
      <c r="D12" s="6">
        <v>0</v>
      </c>
      <c r="E12" s="6">
        <v>1.3799999999999994</v>
      </c>
      <c r="F12" s="6">
        <v>1.3799999999999994</v>
      </c>
      <c r="G12" s="6">
        <v>1E+30</v>
      </c>
      <c r="H12" s="6">
        <v>1.3799999999999994</v>
      </c>
    </row>
    <row r="13" spans="1:8" x14ac:dyDescent="0.25">
      <c r="B13" s="6" t="s">
        <v>62</v>
      </c>
      <c r="C13" s="6" t="s">
        <v>9</v>
      </c>
      <c r="D13" s="6">
        <v>0</v>
      </c>
      <c r="E13" s="6">
        <v>1.6799999999999997</v>
      </c>
      <c r="F13" s="6">
        <v>1.6799999999999997</v>
      </c>
      <c r="G13" s="6">
        <v>1E+30</v>
      </c>
      <c r="H13" s="6">
        <v>1.6799999999999997</v>
      </c>
    </row>
    <row r="14" spans="1:8" x14ac:dyDescent="0.25">
      <c r="B14" s="6" t="s">
        <v>63</v>
      </c>
      <c r="C14" s="6" t="s">
        <v>11</v>
      </c>
      <c r="D14" s="6">
        <v>0</v>
      </c>
      <c r="E14" s="6">
        <v>1.5500000000000007</v>
      </c>
      <c r="F14" s="6">
        <v>1.5500000000000007</v>
      </c>
      <c r="G14" s="6">
        <v>1E+30</v>
      </c>
      <c r="H14" s="6">
        <v>1.5500000000000007</v>
      </c>
    </row>
    <row r="15" spans="1:8" x14ac:dyDescent="0.25">
      <c r="B15" s="6" t="s">
        <v>64</v>
      </c>
      <c r="C15" s="6" t="s">
        <v>12</v>
      </c>
      <c r="D15" s="6">
        <v>0</v>
      </c>
      <c r="E15" s="6">
        <v>2.9999999999999361E-2</v>
      </c>
      <c r="F15" s="6">
        <v>0.59999999999999964</v>
      </c>
      <c r="G15" s="6">
        <v>1E+30</v>
      </c>
      <c r="H15" s="6">
        <v>2.9999999999999361E-2</v>
      </c>
    </row>
    <row r="16" spans="1:8" x14ac:dyDescent="0.25">
      <c r="B16" s="6" t="s">
        <v>65</v>
      </c>
      <c r="C16" s="6" t="s">
        <v>14</v>
      </c>
      <c r="D16" s="6">
        <v>0</v>
      </c>
      <c r="E16" s="6">
        <v>0.11999999999999922</v>
      </c>
      <c r="F16" s="6">
        <v>0.41999999999999993</v>
      </c>
      <c r="G16" s="6">
        <v>1E+30</v>
      </c>
      <c r="H16" s="6">
        <v>0.11999999999999922</v>
      </c>
    </row>
    <row r="17" spans="1:8" x14ac:dyDescent="0.25">
      <c r="B17" s="6" t="s">
        <v>66</v>
      </c>
      <c r="C17" s="6" t="s">
        <v>15</v>
      </c>
      <c r="D17" s="6">
        <v>1400</v>
      </c>
      <c r="E17" s="6">
        <v>0</v>
      </c>
      <c r="F17" s="6">
        <v>0.32000000000000028</v>
      </c>
      <c r="G17" s="6">
        <v>8.0000000000000071E-2</v>
      </c>
      <c r="H17" s="6">
        <v>0.32000000000000028</v>
      </c>
    </row>
    <row r="18" spans="1:8" x14ac:dyDescent="0.25">
      <c r="B18" s="6" t="s">
        <v>67</v>
      </c>
      <c r="C18" s="6" t="s">
        <v>16</v>
      </c>
      <c r="D18" s="6">
        <v>0</v>
      </c>
      <c r="E18" s="6">
        <v>5.9999999999998721E-2</v>
      </c>
      <c r="F18" s="6">
        <v>0.4399999999999995</v>
      </c>
      <c r="G18" s="6">
        <v>1E+30</v>
      </c>
      <c r="H18" s="6">
        <v>5.9999999999998721E-2</v>
      </c>
    </row>
    <row r="19" spans="1:8" x14ac:dyDescent="0.25">
      <c r="B19" s="6" t="s">
        <v>68</v>
      </c>
      <c r="C19" s="6" t="s">
        <v>17</v>
      </c>
      <c r="D19" s="6">
        <v>1600</v>
      </c>
      <c r="E19" s="6">
        <v>0</v>
      </c>
      <c r="F19" s="6">
        <v>0.67999999999999972</v>
      </c>
      <c r="G19" s="6">
        <v>4.0000000000000924E-2</v>
      </c>
      <c r="H19" s="6">
        <v>0.67999999999999972</v>
      </c>
    </row>
    <row r="20" spans="1:8" x14ac:dyDescent="0.25">
      <c r="B20" s="6" t="s">
        <v>69</v>
      </c>
      <c r="C20" s="6" t="s">
        <v>18</v>
      </c>
      <c r="D20" s="6">
        <v>1200</v>
      </c>
      <c r="E20" s="6">
        <v>0</v>
      </c>
      <c r="F20" s="6">
        <v>0.57000000000000028</v>
      </c>
      <c r="G20" s="6">
        <v>2.9999999999999361E-2</v>
      </c>
      <c r="H20" s="6">
        <v>0.57000000000000028</v>
      </c>
    </row>
    <row r="21" spans="1:8" x14ac:dyDescent="0.25">
      <c r="B21" s="6" t="s">
        <v>70</v>
      </c>
      <c r="C21" s="6" t="s">
        <v>20</v>
      </c>
      <c r="D21" s="6">
        <v>1300</v>
      </c>
      <c r="E21" s="6">
        <v>0</v>
      </c>
      <c r="F21" s="6">
        <v>0.30000000000000071</v>
      </c>
      <c r="G21" s="6">
        <v>0.11999999999999922</v>
      </c>
      <c r="H21" s="6">
        <v>0.30000000000000071</v>
      </c>
    </row>
    <row r="22" spans="1:8" x14ac:dyDescent="0.25">
      <c r="B22" s="6" t="s">
        <v>71</v>
      </c>
      <c r="C22" s="6" t="s">
        <v>21</v>
      </c>
      <c r="D22" s="6">
        <v>0</v>
      </c>
      <c r="E22" s="6">
        <v>8.0000000000000071E-2</v>
      </c>
      <c r="F22" s="6">
        <v>0.40000000000000036</v>
      </c>
      <c r="G22" s="6">
        <v>1E+30</v>
      </c>
      <c r="H22" s="6">
        <v>8.0000000000000071E-2</v>
      </c>
    </row>
    <row r="23" spans="1:8" x14ac:dyDescent="0.25">
      <c r="B23" s="6" t="s">
        <v>72</v>
      </c>
      <c r="C23" s="6" t="s">
        <v>22</v>
      </c>
      <c r="D23" s="6">
        <v>1500</v>
      </c>
      <c r="E23" s="6">
        <v>0</v>
      </c>
      <c r="F23" s="6">
        <v>0.38000000000000078</v>
      </c>
      <c r="G23" s="6">
        <v>5.9999999999998721E-2</v>
      </c>
      <c r="H23" s="6">
        <v>0.38000000000000078</v>
      </c>
    </row>
    <row r="24" spans="1:8" ht="16.5" thickBot="1" x14ac:dyDescent="0.3">
      <c r="B24" s="4" t="s">
        <v>73</v>
      </c>
      <c r="C24" s="4" t="s">
        <v>23</v>
      </c>
      <c r="D24" s="4">
        <v>0</v>
      </c>
      <c r="E24" s="4">
        <v>4.0000000000000924E-2</v>
      </c>
      <c r="F24" s="4">
        <v>0.72000000000000064</v>
      </c>
      <c r="G24" s="4">
        <v>1E+30</v>
      </c>
      <c r="H24" s="4">
        <v>4.0000000000000924E-2</v>
      </c>
    </row>
    <row r="26" spans="1:8" ht="16.5" thickBot="1" x14ac:dyDescent="0.3">
      <c r="A26" t="s">
        <v>50</v>
      </c>
    </row>
    <row r="27" spans="1:8" x14ac:dyDescent="0.25">
      <c r="B27" s="9"/>
      <c r="C27" s="9"/>
      <c r="D27" s="9" t="s">
        <v>94</v>
      </c>
      <c r="E27" s="9" t="s">
        <v>103</v>
      </c>
      <c r="F27" s="9" t="s">
        <v>50</v>
      </c>
      <c r="G27" s="9" t="s">
        <v>100</v>
      </c>
      <c r="H27" s="9" t="s">
        <v>100</v>
      </c>
    </row>
    <row r="28" spans="1:8" ht="16.5" thickBot="1" x14ac:dyDescent="0.3">
      <c r="B28" s="10" t="s">
        <v>44</v>
      </c>
      <c r="C28" s="10" t="s">
        <v>45</v>
      </c>
      <c r="D28" s="11" t="s">
        <v>95</v>
      </c>
      <c r="E28" s="11" t="s">
        <v>104</v>
      </c>
      <c r="F28" s="11" t="s">
        <v>105</v>
      </c>
      <c r="G28" s="11" t="s">
        <v>101</v>
      </c>
      <c r="H28" s="11" t="s">
        <v>102</v>
      </c>
    </row>
    <row r="29" spans="1:8" x14ac:dyDescent="0.25">
      <c r="B29" s="6" t="s">
        <v>74</v>
      </c>
      <c r="C29" s="6" t="s">
        <v>75</v>
      </c>
      <c r="D29" s="6">
        <v>0</v>
      </c>
      <c r="E29" s="6">
        <v>0</v>
      </c>
      <c r="F29" s="6">
        <v>2500</v>
      </c>
      <c r="G29" s="6">
        <v>1E+30</v>
      </c>
      <c r="H29" s="6">
        <v>2500</v>
      </c>
    </row>
    <row r="30" spans="1:8" x14ac:dyDescent="0.25">
      <c r="B30" s="6" t="s">
        <v>78</v>
      </c>
      <c r="C30" s="6" t="s">
        <v>27</v>
      </c>
      <c r="D30" s="6">
        <v>0</v>
      </c>
      <c r="E30" s="6">
        <v>0</v>
      </c>
      <c r="F30" s="6">
        <v>2500</v>
      </c>
      <c r="G30" s="6">
        <v>1E+30</v>
      </c>
      <c r="H30" s="6">
        <v>2500</v>
      </c>
    </row>
    <row r="31" spans="1:8" x14ac:dyDescent="0.25">
      <c r="B31" s="6" t="s">
        <v>80</v>
      </c>
      <c r="C31" s="6" t="s">
        <v>27</v>
      </c>
      <c r="D31" s="6">
        <v>0</v>
      </c>
      <c r="E31" s="6">
        <v>0</v>
      </c>
      <c r="F31" s="6">
        <v>2500</v>
      </c>
      <c r="G31" s="6">
        <v>1E+30</v>
      </c>
      <c r="H31" s="6">
        <v>2500</v>
      </c>
    </row>
    <row r="32" spans="1:8" x14ac:dyDescent="0.25">
      <c r="B32" s="6" t="s">
        <v>82</v>
      </c>
      <c r="C32" s="6" t="s">
        <v>27</v>
      </c>
      <c r="D32" s="6">
        <v>1200</v>
      </c>
      <c r="E32" s="6">
        <v>0.57000000000000028</v>
      </c>
      <c r="F32" s="6">
        <v>1200</v>
      </c>
      <c r="G32" s="6">
        <v>1E+30</v>
      </c>
      <c r="H32" s="6">
        <v>1200</v>
      </c>
    </row>
    <row r="33" spans="2:8" x14ac:dyDescent="0.25">
      <c r="B33" s="6" t="s">
        <v>85</v>
      </c>
      <c r="C33" s="6" t="s">
        <v>27</v>
      </c>
      <c r="D33" s="6">
        <v>1300</v>
      </c>
      <c r="E33" s="6">
        <v>0.30000000000000071</v>
      </c>
      <c r="F33" s="6">
        <v>1300</v>
      </c>
      <c r="G33" s="6">
        <v>1E+30</v>
      </c>
      <c r="H33" s="6">
        <v>1300</v>
      </c>
    </row>
    <row r="34" spans="2:8" x14ac:dyDescent="0.25">
      <c r="B34" s="6" t="s">
        <v>87</v>
      </c>
      <c r="C34" s="6" t="s">
        <v>27</v>
      </c>
      <c r="D34" s="6">
        <v>1400</v>
      </c>
      <c r="E34" s="6">
        <v>0.32000000000000028</v>
      </c>
      <c r="F34" s="6">
        <v>1400</v>
      </c>
      <c r="G34" s="6">
        <v>1E+30</v>
      </c>
      <c r="H34" s="6">
        <v>1400</v>
      </c>
    </row>
    <row r="35" spans="2:8" x14ac:dyDescent="0.25">
      <c r="B35" s="6" t="s">
        <v>89</v>
      </c>
      <c r="C35" s="6" t="s">
        <v>27</v>
      </c>
      <c r="D35" s="6">
        <v>1500</v>
      </c>
      <c r="E35" s="6">
        <v>0.38000000000000078</v>
      </c>
      <c r="F35" s="6">
        <v>1500</v>
      </c>
      <c r="G35" s="6">
        <v>1E+30</v>
      </c>
      <c r="H35" s="6">
        <v>1500</v>
      </c>
    </row>
    <row r="36" spans="2:8" ht="16.5" thickBot="1" x14ac:dyDescent="0.3">
      <c r="B36" s="4" t="s">
        <v>91</v>
      </c>
      <c r="C36" s="4" t="s">
        <v>27</v>
      </c>
      <c r="D36" s="4">
        <v>1600</v>
      </c>
      <c r="E36" s="4">
        <v>0.67999999999999972</v>
      </c>
      <c r="F36" s="4">
        <v>1600</v>
      </c>
      <c r="G36" s="4">
        <v>1E+30</v>
      </c>
      <c r="H36" s="4">
        <v>1600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3EB9-F3D3-4B4C-9035-C70ECE12A04F}">
  <dimension ref="A1:J28"/>
  <sheetViews>
    <sheetView showGridLines="0" workbookViewId="0">
      <selection sqref="A1:A3"/>
    </sheetView>
  </sheetViews>
  <sheetFormatPr defaultRowHeight="15.75" x14ac:dyDescent="0.25"/>
  <cols>
    <col min="1" max="1" width="2.28515625" customWidth="1"/>
    <col min="2" max="2" width="8.5703125" bestFit="1" customWidth="1"/>
    <col min="3" max="3" width="6.28515625" bestFit="1" customWidth="1"/>
    <col min="4" max="4" width="5.7109375" bestFit="1" customWidth="1"/>
    <col min="5" max="5" width="2.28515625" customWidth="1"/>
    <col min="6" max="6" width="6.28515625" bestFit="1" customWidth="1"/>
    <col min="7" max="7" width="8.5703125" bestFit="1" customWidth="1"/>
    <col min="8" max="8" width="2.28515625" customWidth="1"/>
    <col min="9" max="9" width="6.28515625" bestFit="1" customWidth="1"/>
    <col min="10" max="10" width="8.5703125" bestFit="1" customWidth="1"/>
  </cols>
  <sheetData>
    <row r="1" spans="1:10" x14ac:dyDescent="0.25">
      <c r="A1" s="3" t="s">
        <v>106</v>
      </c>
    </row>
    <row r="2" spans="1:10" x14ac:dyDescent="0.25">
      <c r="A2" s="3" t="s">
        <v>33</v>
      </c>
    </row>
    <row r="3" spans="1:10" x14ac:dyDescent="0.25">
      <c r="A3" s="3" t="s">
        <v>34</v>
      </c>
    </row>
    <row r="5" spans="1:10" ht="16.5" thickBot="1" x14ac:dyDescent="0.3"/>
    <row r="6" spans="1:10" x14ac:dyDescent="0.25">
      <c r="B6" s="9"/>
      <c r="C6" s="9" t="s">
        <v>98</v>
      </c>
      <c r="D6" s="9"/>
    </row>
    <row r="7" spans="1:10" ht="16.5" thickBot="1" x14ac:dyDescent="0.3">
      <c r="B7" s="10" t="s">
        <v>44</v>
      </c>
      <c r="C7" s="11" t="s">
        <v>45</v>
      </c>
      <c r="D7" s="10" t="s">
        <v>95</v>
      </c>
    </row>
    <row r="8" spans="1:10" ht="16.5" thickBot="1" x14ac:dyDescent="0.3">
      <c r="B8" s="4" t="s">
        <v>55</v>
      </c>
      <c r="C8" s="4" t="s">
        <v>56</v>
      </c>
      <c r="D8" s="7">
        <v>3180</v>
      </c>
    </row>
    <row r="10" spans="1:10" ht="16.5" thickBot="1" x14ac:dyDescent="0.3"/>
    <row r="11" spans="1:10" x14ac:dyDescent="0.25">
      <c r="B11" s="9"/>
      <c r="C11" s="9" t="s">
        <v>107</v>
      </c>
      <c r="D11" s="9"/>
      <c r="F11" s="9" t="s">
        <v>108</v>
      </c>
      <c r="G11" s="9" t="s">
        <v>98</v>
      </c>
      <c r="I11" s="9" t="s">
        <v>111</v>
      </c>
      <c r="J11" s="9" t="s">
        <v>98</v>
      </c>
    </row>
    <row r="12" spans="1:10" ht="16.5" thickBot="1" x14ac:dyDescent="0.3">
      <c r="B12" s="10" t="s">
        <v>44</v>
      </c>
      <c r="C12" s="11" t="s">
        <v>45</v>
      </c>
      <c r="D12" s="10" t="s">
        <v>95</v>
      </c>
      <c r="F12" s="11" t="s">
        <v>109</v>
      </c>
      <c r="G12" s="11" t="s">
        <v>110</v>
      </c>
      <c r="I12" s="11" t="s">
        <v>109</v>
      </c>
      <c r="J12" s="11" t="s">
        <v>110</v>
      </c>
    </row>
    <row r="13" spans="1:10" x14ac:dyDescent="0.25">
      <c r="B13" s="6" t="s">
        <v>57</v>
      </c>
      <c r="C13" s="6" t="s">
        <v>1</v>
      </c>
      <c r="D13" s="8">
        <v>0</v>
      </c>
      <c r="F13" s="8">
        <v>0</v>
      </c>
      <c r="G13" s="8">
        <v>3180</v>
      </c>
      <c r="I13" s="8">
        <v>2500</v>
      </c>
      <c r="J13" s="8">
        <v>6380</v>
      </c>
    </row>
    <row r="14" spans="1:10" x14ac:dyDescent="0.25">
      <c r="B14" s="6" t="s">
        <v>59</v>
      </c>
      <c r="C14" s="6" t="s">
        <v>5</v>
      </c>
      <c r="D14" s="8">
        <v>0</v>
      </c>
      <c r="F14" s="8">
        <v>0</v>
      </c>
      <c r="G14" s="8">
        <v>3180</v>
      </c>
      <c r="I14" s="8">
        <v>2500</v>
      </c>
      <c r="J14" s="8">
        <v>6580</v>
      </c>
    </row>
    <row r="15" spans="1:10" x14ac:dyDescent="0.25">
      <c r="B15" s="6" t="s">
        <v>60</v>
      </c>
      <c r="C15" s="6" t="s">
        <v>6</v>
      </c>
      <c r="D15" s="8">
        <v>0</v>
      </c>
      <c r="F15" s="8">
        <v>0</v>
      </c>
      <c r="G15" s="8">
        <v>3180</v>
      </c>
      <c r="I15" s="8">
        <v>2500</v>
      </c>
      <c r="J15" s="8">
        <v>6505</v>
      </c>
    </row>
    <row r="16" spans="1:10" x14ac:dyDescent="0.25">
      <c r="B16" s="6" t="s">
        <v>61</v>
      </c>
      <c r="C16" s="6" t="s">
        <v>8</v>
      </c>
      <c r="D16" s="8">
        <v>0</v>
      </c>
      <c r="F16" s="8">
        <v>0</v>
      </c>
      <c r="G16" s="8">
        <v>3180</v>
      </c>
      <c r="I16" s="8">
        <v>2500</v>
      </c>
      <c r="J16" s="8">
        <v>6630</v>
      </c>
    </row>
    <row r="17" spans="2:10" x14ac:dyDescent="0.25">
      <c r="B17" s="6" t="s">
        <v>62</v>
      </c>
      <c r="C17" s="6" t="s">
        <v>9</v>
      </c>
      <c r="D17" s="8">
        <v>0</v>
      </c>
      <c r="F17" s="8">
        <v>0</v>
      </c>
      <c r="G17" s="8">
        <v>3180</v>
      </c>
      <c r="I17" s="8">
        <v>2500</v>
      </c>
      <c r="J17" s="8">
        <v>7380</v>
      </c>
    </row>
    <row r="18" spans="2:10" x14ac:dyDescent="0.25">
      <c r="B18" s="6" t="s">
        <v>63</v>
      </c>
      <c r="C18" s="6" t="s">
        <v>11</v>
      </c>
      <c r="D18" s="8">
        <v>0</v>
      </c>
      <c r="F18" s="8">
        <v>0</v>
      </c>
      <c r="G18" s="8">
        <v>3180</v>
      </c>
      <c r="I18" s="8">
        <v>2500</v>
      </c>
      <c r="J18" s="8">
        <v>7055</v>
      </c>
    </row>
    <row r="19" spans="2:10" x14ac:dyDescent="0.25">
      <c r="B19" s="6" t="s">
        <v>64</v>
      </c>
      <c r="C19" s="6" t="s">
        <v>12</v>
      </c>
      <c r="D19" s="8">
        <v>0</v>
      </c>
      <c r="F19" s="8">
        <v>0</v>
      </c>
      <c r="G19" s="8">
        <v>3180</v>
      </c>
      <c r="I19" s="6" t="e">
        <v>#N/A</v>
      </c>
      <c r="J19" s="6" t="e">
        <v>#N/A</v>
      </c>
    </row>
    <row r="20" spans="2:10" x14ac:dyDescent="0.25">
      <c r="B20" s="6" t="s">
        <v>65</v>
      </c>
      <c r="C20" s="6" t="s">
        <v>14</v>
      </c>
      <c r="D20" s="8">
        <v>0</v>
      </c>
      <c r="F20" s="8">
        <v>0</v>
      </c>
      <c r="G20" s="8">
        <v>3180</v>
      </c>
      <c r="I20" s="6" t="e">
        <v>#N/A</v>
      </c>
      <c r="J20" s="6" t="e">
        <v>#N/A</v>
      </c>
    </row>
    <row r="21" spans="2:10" x14ac:dyDescent="0.25">
      <c r="B21" s="6" t="s">
        <v>66</v>
      </c>
      <c r="C21" s="6" t="s">
        <v>15</v>
      </c>
      <c r="D21" s="8">
        <v>1400</v>
      </c>
      <c r="F21" s="8">
        <v>1400</v>
      </c>
      <c r="G21" s="8">
        <v>3180</v>
      </c>
      <c r="I21" s="6" t="e">
        <v>#N/A</v>
      </c>
      <c r="J21" s="6" t="e">
        <v>#N/A</v>
      </c>
    </row>
    <row r="22" spans="2:10" x14ac:dyDescent="0.25">
      <c r="B22" s="6" t="s">
        <v>67</v>
      </c>
      <c r="C22" s="6" t="s">
        <v>16</v>
      </c>
      <c r="D22" s="8">
        <v>0</v>
      </c>
      <c r="F22" s="8">
        <v>0</v>
      </c>
      <c r="G22" s="8">
        <v>3180</v>
      </c>
      <c r="I22" s="6" t="e">
        <v>#N/A</v>
      </c>
      <c r="J22" s="6" t="e">
        <v>#N/A</v>
      </c>
    </row>
    <row r="23" spans="2:10" x14ac:dyDescent="0.25">
      <c r="B23" s="6" t="s">
        <v>68</v>
      </c>
      <c r="C23" s="6" t="s">
        <v>17</v>
      </c>
      <c r="D23" s="8">
        <v>1600</v>
      </c>
      <c r="F23" s="8">
        <v>1600</v>
      </c>
      <c r="G23" s="8">
        <v>3180</v>
      </c>
      <c r="I23" s="6" t="e">
        <v>#N/A</v>
      </c>
      <c r="J23" s="6" t="e">
        <v>#N/A</v>
      </c>
    </row>
    <row r="24" spans="2:10" x14ac:dyDescent="0.25">
      <c r="B24" s="6" t="s">
        <v>69</v>
      </c>
      <c r="C24" s="6" t="s">
        <v>18</v>
      </c>
      <c r="D24" s="8">
        <v>1200</v>
      </c>
      <c r="F24" s="8">
        <v>1200</v>
      </c>
      <c r="G24" s="8">
        <v>3180</v>
      </c>
      <c r="I24" s="6" t="e">
        <v>#N/A</v>
      </c>
      <c r="J24" s="6" t="e">
        <v>#N/A</v>
      </c>
    </row>
    <row r="25" spans="2:10" x14ac:dyDescent="0.25">
      <c r="B25" s="6" t="s">
        <v>70</v>
      </c>
      <c r="C25" s="6" t="s">
        <v>20</v>
      </c>
      <c r="D25" s="8">
        <v>1300</v>
      </c>
      <c r="F25" s="8">
        <v>1300</v>
      </c>
      <c r="G25" s="8">
        <v>3180</v>
      </c>
      <c r="I25" s="6" t="e">
        <v>#N/A</v>
      </c>
      <c r="J25" s="6" t="e">
        <v>#N/A</v>
      </c>
    </row>
    <row r="26" spans="2:10" x14ac:dyDescent="0.25">
      <c r="B26" s="6" t="s">
        <v>71</v>
      </c>
      <c r="C26" s="6" t="s">
        <v>21</v>
      </c>
      <c r="D26" s="8">
        <v>0</v>
      </c>
      <c r="F26" s="8">
        <v>0</v>
      </c>
      <c r="G26" s="8">
        <v>3180</v>
      </c>
      <c r="I26" s="6" t="e">
        <v>#N/A</v>
      </c>
      <c r="J26" s="6" t="e">
        <v>#N/A</v>
      </c>
    </row>
    <row r="27" spans="2:10" x14ac:dyDescent="0.25">
      <c r="B27" s="6" t="s">
        <v>72</v>
      </c>
      <c r="C27" s="6" t="s">
        <v>22</v>
      </c>
      <c r="D27" s="8">
        <v>1500</v>
      </c>
      <c r="F27" s="8">
        <v>1500</v>
      </c>
      <c r="G27" s="8">
        <v>3180</v>
      </c>
      <c r="I27" s="6" t="e">
        <v>#N/A</v>
      </c>
      <c r="J27" s="6" t="e">
        <v>#N/A</v>
      </c>
    </row>
    <row r="28" spans="2:10" ht="16.5" thickBot="1" x14ac:dyDescent="0.3">
      <c r="B28" s="4" t="s">
        <v>73</v>
      </c>
      <c r="C28" s="4" t="s">
        <v>23</v>
      </c>
      <c r="D28" s="7">
        <v>0</v>
      </c>
      <c r="F28" s="7">
        <v>0</v>
      </c>
      <c r="G28" s="7">
        <v>3180</v>
      </c>
      <c r="I28" s="4" t="e">
        <v>#N/A</v>
      </c>
      <c r="J28" s="4" t="e">
        <v>#N/A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DD28-0893-41F1-8683-F018063D5BA1}">
  <dimension ref="A1:G50"/>
  <sheetViews>
    <sheetView showGridLines="0" workbookViewId="0"/>
  </sheetViews>
  <sheetFormatPr defaultRowHeight="15.75" x14ac:dyDescent="0.25"/>
  <cols>
    <col min="1" max="1" width="2.28515625" customWidth="1"/>
    <col min="2" max="2" width="8.5703125" bestFit="1" customWidth="1"/>
    <col min="3" max="3" width="14.5703125" bestFit="1" customWidth="1"/>
    <col min="4" max="4" width="11" bestFit="1" customWidth="1"/>
    <col min="5" max="5" width="15.42578125" bestFit="1" customWidth="1"/>
    <col min="6" max="6" width="8.140625" bestFit="1" customWidth="1"/>
    <col min="7" max="7" width="11" bestFit="1" customWidth="1"/>
  </cols>
  <sheetData>
    <row r="1" spans="1:5" x14ac:dyDescent="0.25">
      <c r="A1" s="3" t="s">
        <v>32</v>
      </c>
    </row>
    <row r="2" spans="1:5" x14ac:dyDescent="0.25">
      <c r="A2" s="3" t="s">
        <v>33</v>
      </c>
    </row>
    <row r="3" spans="1:5" x14ac:dyDescent="0.25">
      <c r="A3" s="3" t="s">
        <v>119</v>
      </c>
    </row>
    <row r="4" spans="1:5" x14ac:dyDescent="0.25">
      <c r="A4" s="3" t="s">
        <v>35</v>
      </c>
    </row>
    <row r="5" spans="1:5" x14ac:dyDescent="0.25">
      <c r="A5" s="3" t="s">
        <v>36</v>
      </c>
    </row>
    <row r="6" spans="1:5" x14ac:dyDescent="0.25">
      <c r="A6" s="3"/>
      <c r="B6" t="s">
        <v>37</v>
      </c>
    </row>
    <row r="7" spans="1:5" x14ac:dyDescent="0.25">
      <c r="A7" s="3"/>
      <c r="B7" t="s">
        <v>120</v>
      </c>
    </row>
    <row r="8" spans="1:5" x14ac:dyDescent="0.25">
      <c r="A8" s="3"/>
      <c r="B8" t="s">
        <v>121</v>
      </c>
    </row>
    <row r="9" spans="1:5" x14ac:dyDescent="0.25">
      <c r="A9" s="3" t="s">
        <v>40</v>
      </c>
    </row>
    <row r="10" spans="1:5" x14ac:dyDescent="0.25">
      <c r="B10" t="s">
        <v>41</v>
      </c>
    </row>
    <row r="11" spans="1:5" x14ac:dyDescent="0.25">
      <c r="B11" t="s">
        <v>42</v>
      </c>
    </row>
    <row r="14" spans="1:5" ht="16.5" thickBot="1" x14ac:dyDescent="0.3">
      <c r="A14" t="s">
        <v>43</v>
      </c>
    </row>
    <row r="15" spans="1:5" ht="16.5" thickBot="1" x14ac:dyDescent="0.3">
      <c r="B15" s="5" t="s">
        <v>44</v>
      </c>
      <c r="C15" s="5" t="s">
        <v>45</v>
      </c>
      <c r="D15" s="5" t="s">
        <v>46</v>
      </c>
      <c r="E15" s="5" t="s">
        <v>47</v>
      </c>
    </row>
    <row r="16" spans="1:5" ht="16.5" thickBot="1" x14ac:dyDescent="0.3">
      <c r="B16" s="4" t="s">
        <v>55</v>
      </c>
      <c r="C16" s="4" t="s">
        <v>56</v>
      </c>
      <c r="D16" s="7">
        <v>3180</v>
      </c>
      <c r="E16" s="7">
        <v>12881</v>
      </c>
    </row>
    <row r="19" spans="1:6" ht="16.5" thickBot="1" x14ac:dyDescent="0.3">
      <c r="A19" t="s">
        <v>48</v>
      </c>
    </row>
    <row r="20" spans="1:6" ht="16.5" thickBot="1" x14ac:dyDescent="0.3">
      <c r="B20" s="5" t="s">
        <v>44</v>
      </c>
      <c r="C20" s="5" t="s">
        <v>45</v>
      </c>
      <c r="D20" s="5" t="s">
        <v>46</v>
      </c>
      <c r="E20" s="5" t="s">
        <v>47</v>
      </c>
      <c r="F20" s="5" t="s">
        <v>49</v>
      </c>
    </row>
    <row r="21" spans="1:6" x14ac:dyDescent="0.25">
      <c r="B21" s="6" t="s">
        <v>57</v>
      </c>
      <c r="C21" s="6" t="s">
        <v>1</v>
      </c>
      <c r="D21" s="8">
        <v>0</v>
      </c>
      <c r="E21" s="8">
        <v>2500</v>
      </c>
      <c r="F21" s="6" t="s">
        <v>58</v>
      </c>
    </row>
    <row r="22" spans="1:6" x14ac:dyDescent="0.25">
      <c r="B22" s="6" t="s">
        <v>59</v>
      </c>
      <c r="C22" s="6" t="s">
        <v>5</v>
      </c>
      <c r="D22" s="8">
        <v>0</v>
      </c>
      <c r="E22" s="8">
        <v>0</v>
      </c>
      <c r="F22" s="6" t="s">
        <v>58</v>
      </c>
    </row>
    <row r="23" spans="1:6" x14ac:dyDescent="0.25">
      <c r="B23" s="6" t="s">
        <v>60</v>
      </c>
      <c r="C23" s="6" t="s">
        <v>6</v>
      </c>
      <c r="D23" s="8">
        <v>0</v>
      </c>
      <c r="E23" s="8">
        <v>1700</v>
      </c>
      <c r="F23" s="6" t="s">
        <v>58</v>
      </c>
    </row>
    <row r="24" spans="1:6" x14ac:dyDescent="0.25">
      <c r="B24" s="6" t="s">
        <v>61</v>
      </c>
      <c r="C24" s="6" t="s">
        <v>8</v>
      </c>
      <c r="D24" s="8">
        <v>0</v>
      </c>
      <c r="E24" s="8">
        <v>800</v>
      </c>
      <c r="F24" s="6" t="s">
        <v>58</v>
      </c>
    </row>
    <row r="25" spans="1:6" x14ac:dyDescent="0.25">
      <c r="B25" s="6" t="s">
        <v>62</v>
      </c>
      <c r="C25" s="6" t="s">
        <v>9</v>
      </c>
      <c r="D25" s="8">
        <v>0</v>
      </c>
      <c r="E25" s="8">
        <v>0</v>
      </c>
      <c r="F25" s="6" t="s">
        <v>58</v>
      </c>
    </row>
    <row r="26" spans="1:6" x14ac:dyDescent="0.25">
      <c r="B26" s="6" t="s">
        <v>63</v>
      </c>
      <c r="C26" s="6" t="s">
        <v>11</v>
      </c>
      <c r="D26" s="8">
        <v>0</v>
      </c>
      <c r="E26" s="8">
        <v>2000</v>
      </c>
      <c r="F26" s="6" t="s">
        <v>58</v>
      </c>
    </row>
    <row r="27" spans="1:6" x14ac:dyDescent="0.25">
      <c r="B27" s="6" t="s">
        <v>64</v>
      </c>
      <c r="C27" s="6" t="s">
        <v>12</v>
      </c>
      <c r="D27" s="8">
        <v>0</v>
      </c>
      <c r="E27" s="8">
        <v>1200</v>
      </c>
      <c r="F27" s="6" t="s">
        <v>58</v>
      </c>
    </row>
    <row r="28" spans="1:6" x14ac:dyDescent="0.25">
      <c r="B28" s="6" t="s">
        <v>65</v>
      </c>
      <c r="C28" s="6" t="s">
        <v>14</v>
      </c>
      <c r="D28" s="8">
        <v>0</v>
      </c>
      <c r="E28" s="8">
        <v>0</v>
      </c>
      <c r="F28" s="6" t="s">
        <v>58</v>
      </c>
    </row>
    <row r="29" spans="1:6" x14ac:dyDescent="0.25">
      <c r="B29" s="6" t="s">
        <v>66</v>
      </c>
      <c r="C29" s="6" t="s">
        <v>15</v>
      </c>
      <c r="D29" s="8">
        <v>1400</v>
      </c>
      <c r="E29" s="8">
        <v>1400</v>
      </c>
      <c r="F29" s="6" t="s">
        <v>58</v>
      </c>
    </row>
    <row r="30" spans="1:6" x14ac:dyDescent="0.25">
      <c r="B30" s="6" t="s">
        <v>67</v>
      </c>
      <c r="C30" s="6" t="s">
        <v>16</v>
      </c>
      <c r="D30" s="8">
        <v>0</v>
      </c>
      <c r="E30" s="8">
        <v>0</v>
      </c>
      <c r="F30" s="6" t="s">
        <v>58</v>
      </c>
    </row>
    <row r="31" spans="1:6" x14ac:dyDescent="0.25">
      <c r="B31" s="6" t="s">
        <v>68</v>
      </c>
      <c r="C31" s="6" t="s">
        <v>17</v>
      </c>
      <c r="D31" s="8">
        <v>1600</v>
      </c>
      <c r="E31" s="8">
        <v>1600</v>
      </c>
      <c r="F31" s="6" t="s">
        <v>58</v>
      </c>
    </row>
    <row r="32" spans="1:6" x14ac:dyDescent="0.25">
      <c r="B32" s="6" t="s">
        <v>69</v>
      </c>
      <c r="C32" s="6" t="s">
        <v>18</v>
      </c>
      <c r="D32" s="8">
        <v>1200</v>
      </c>
      <c r="E32" s="8">
        <v>0</v>
      </c>
      <c r="F32" s="6" t="s">
        <v>58</v>
      </c>
    </row>
    <row r="33" spans="1:7" x14ac:dyDescent="0.25">
      <c r="B33" s="6" t="s">
        <v>70</v>
      </c>
      <c r="C33" s="6" t="s">
        <v>20</v>
      </c>
      <c r="D33" s="8">
        <v>1300</v>
      </c>
      <c r="E33" s="8">
        <v>1300</v>
      </c>
      <c r="F33" s="6" t="s">
        <v>58</v>
      </c>
    </row>
    <row r="34" spans="1:7" x14ac:dyDescent="0.25">
      <c r="B34" s="6" t="s">
        <v>71</v>
      </c>
      <c r="C34" s="6" t="s">
        <v>21</v>
      </c>
      <c r="D34" s="8">
        <v>0</v>
      </c>
      <c r="E34" s="8">
        <v>0</v>
      </c>
      <c r="F34" s="6" t="s">
        <v>58</v>
      </c>
    </row>
    <row r="35" spans="1:7" x14ac:dyDescent="0.25">
      <c r="B35" s="6" t="s">
        <v>72</v>
      </c>
      <c r="C35" s="6" t="s">
        <v>22</v>
      </c>
      <c r="D35" s="8">
        <v>1500</v>
      </c>
      <c r="E35" s="8">
        <v>1500</v>
      </c>
      <c r="F35" s="6" t="s">
        <v>58</v>
      </c>
    </row>
    <row r="36" spans="1:7" ht="16.5" thickBot="1" x14ac:dyDescent="0.3">
      <c r="B36" s="4" t="s">
        <v>73</v>
      </c>
      <c r="C36" s="4" t="s">
        <v>23</v>
      </c>
      <c r="D36" s="7">
        <v>0</v>
      </c>
      <c r="E36" s="7">
        <v>0</v>
      </c>
      <c r="F36" s="4" t="s">
        <v>58</v>
      </c>
    </row>
    <row r="39" spans="1:7" ht="16.5" thickBot="1" x14ac:dyDescent="0.3">
      <c r="A39" t="s">
        <v>50</v>
      </c>
    </row>
    <row r="40" spans="1:7" ht="16.5" thickBot="1" x14ac:dyDescent="0.3">
      <c r="B40" s="5" t="s">
        <v>44</v>
      </c>
      <c r="C40" s="5" t="s">
        <v>45</v>
      </c>
      <c r="D40" s="5" t="s">
        <v>51</v>
      </c>
      <c r="E40" s="5" t="s">
        <v>52</v>
      </c>
      <c r="F40" s="5" t="s">
        <v>53</v>
      </c>
      <c r="G40" s="5" t="s">
        <v>54</v>
      </c>
    </row>
    <row r="41" spans="1:7" x14ac:dyDescent="0.25">
      <c r="B41" s="6" t="s">
        <v>122</v>
      </c>
      <c r="C41" s="6" t="s">
        <v>113</v>
      </c>
      <c r="D41" s="8">
        <v>4200</v>
      </c>
      <c r="E41" s="6" t="s">
        <v>123</v>
      </c>
      <c r="F41" s="6" t="s">
        <v>84</v>
      </c>
      <c r="G41" s="6">
        <v>0</v>
      </c>
    </row>
    <row r="42" spans="1:7" x14ac:dyDescent="0.25">
      <c r="B42" s="6" t="s">
        <v>124</v>
      </c>
      <c r="C42" s="6" t="s">
        <v>117</v>
      </c>
      <c r="D42" s="8">
        <v>2800</v>
      </c>
      <c r="E42" s="6" t="s">
        <v>125</v>
      </c>
      <c r="F42" s="6" t="s">
        <v>84</v>
      </c>
      <c r="G42" s="6">
        <v>0</v>
      </c>
    </row>
    <row r="43" spans="1:7" x14ac:dyDescent="0.25">
      <c r="B43" s="6" t="s">
        <v>74</v>
      </c>
      <c r="C43" s="6" t="s">
        <v>75</v>
      </c>
      <c r="D43" s="8">
        <v>2500</v>
      </c>
      <c r="E43" s="6" t="s">
        <v>76</v>
      </c>
      <c r="F43" s="6" t="s">
        <v>84</v>
      </c>
      <c r="G43" s="6">
        <v>0</v>
      </c>
    </row>
    <row r="44" spans="1:7" x14ac:dyDescent="0.25">
      <c r="B44" s="6" t="s">
        <v>78</v>
      </c>
      <c r="C44" s="6" t="s">
        <v>27</v>
      </c>
      <c r="D44" s="8">
        <v>2500</v>
      </c>
      <c r="E44" s="6" t="s">
        <v>79</v>
      </c>
      <c r="F44" s="6" t="s">
        <v>84</v>
      </c>
      <c r="G44" s="6">
        <v>0</v>
      </c>
    </row>
    <row r="45" spans="1:7" x14ac:dyDescent="0.25">
      <c r="B45" s="6" t="s">
        <v>80</v>
      </c>
      <c r="C45" s="6" t="s">
        <v>27</v>
      </c>
      <c r="D45" s="8">
        <v>2000</v>
      </c>
      <c r="E45" s="6" t="s">
        <v>81</v>
      </c>
      <c r="F45" s="6" t="s">
        <v>77</v>
      </c>
      <c r="G45" s="6">
        <v>500</v>
      </c>
    </row>
    <row r="46" spans="1:7" x14ac:dyDescent="0.25">
      <c r="B46" s="6" t="s">
        <v>82</v>
      </c>
      <c r="C46" s="6" t="s">
        <v>27</v>
      </c>
      <c r="D46" s="8">
        <v>1200</v>
      </c>
      <c r="E46" s="6" t="s">
        <v>83</v>
      </c>
      <c r="F46" s="6" t="s">
        <v>84</v>
      </c>
      <c r="G46" s="8">
        <v>0</v>
      </c>
    </row>
    <row r="47" spans="1:7" x14ac:dyDescent="0.25">
      <c r="B47" s="6" t="s">
        <v>85</v>
      </c>
      <c r="C47" s="6" t="s">
        <v>27</v>
      </c>
      <c r="D47" s="8">
        <v>1300</v>
      </c>
      <c r="E47" s="6" t="s">
        <v>86</v>
      </c>
      <c r="F47" s="6" t="s">
        <v>84</v>
      </c>
      <c r="G47" s="8">
        <v>0</v>
      </c>
    </row>
    <row r="48" spans="1:7" x14ac:dyDescent="0.25">
      <c r="B48" s="6" t="s">
        <v>87</v>
      </c>
      <c r="C48" s="6" t="s">
        <v>27</v>
      </c>
      <c r="D48" s="8">
        <v>1400</v>
      </c>
      <c r="E48" s="6" t="s">
        <v>88</v>
      </c>
      <c r="F48" s="6" t="s">
        <v>84</v>
      </c>
      <c r="G48" s="8">
        <v>0</v>
      </c>
    </row>
    <row r="49" spans="2:7" x14ac:dyDescent="0.25">
      <c r="B49" s="6" t="s">
        <v>89</v>
      </c>
      <c r="C49" s="6" t="s">
        <v>27</v>
      </c>
      <c r="D49" s="8">
        <v>1500</v>
      </c>
      <c r="E49" s="6" t="s">
        <v>90</v>
      </c>
      <c r="F49" s="6" t="s">
        <v>84</v>
      </c>
      <c r="G49" s="8">
        <v>0</v>
      </c>
    </row>
    <row r="50" spans="2:7" ht="16.5" thickBot="1" x14ac:dyDescent="0.3">
      <c r="B50" s="4" t="s">
        <v>91</v>
      </c>
      <c r="C50" s="4" t="s">
        <v>27</v>
      </c>
      <c r="D50" s="7">
        <v>1600</v>
      </c>
      <c r="E50" s="4" t="s">
        <v>92</v>
      </c>
      <c r="F50" s="4" t="s">
        <v>84</v>
      </c>
      <c r="G50" s="7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2570-8B98-4CF1-9887-FF9DF8D64204}">
  <dimension ref="A1:H38"/>
  <sheetViews>
    <sheetView showGridLines="0" workbookViewId="0"/>
  </sheetViews>
  <sheetFormatPr defaultRowHeight="15.75" x14ac:dyDescent="0.25"/>
  <cols>
    <col min="1" max="1" width="2.28515625" customWidth="1"/>
    <col min="2" max="2" width="8.5703125" bestFit="1" customWidth="1"/>
    <col min="3" max="3" width="10.7109375" bestFit="1" customWidth="1"/>
    <col min="4" max="4" width="5.7109375" bestFit="1" customWidth="1"/>
    <col min="5" max="5" width="6.42578125" bestFit="1" customWidth="1"/>
    <col min="6" max="8" width="8.5703125" bestFit="1" customWidth="1"/>
  </cols>
  <sheetData>
    <row r="1" spans="1:8" x14ac:dyDescent="0.25">
      <c r="A1" s="3" t="s">
        <v>93</v>
      </c>
    </row>
    <row r="2" spans="1:8" x14ac:dyDescent="0.25">
      <c r="A2" s="3" t="s">
        <v>33</v>
      </c>
    </row>
    <row r="3" spans="1:8" x14ac:dyDescent="0.25">
      <c r="A3" s="3" t="s">
        <v>119</v>
      </c>
    </row>
    <row r="6" spans="1:8" ht="16.5" thickBot="1" x14ac:dyDescent="0.3">
      <c r="A6" t="s">
        <v>48</v>
      </c>
    </row>
    <row r="7" spans="1:8" x14ac:dyDescent="0.25">
      <c r="B7" s="9"/>
      <c r="C7" s="9"/>
      <c r="D7" s="9" t="s">
        <v>94</v>
      </c>
      <c r="E7" s="9" t="s">
        <v>96</v>
      </c>
      <c r="F7" s="9" t="s">
        <v>98</v>
      </c>
      <c r="G7" s="9" t="s">
        <v>100</v>
      </c>
      <c r="H7" s="9" t="s">
        <v>100</v>
      </c>
    </row>
    <row r="8" spans="1:8" ht="16.5" thickBot="1" x14ac:dyDescent="0.3">
      <c r="B8" s="10" t="s">
        <v>44</v>
      </c>
      <c r="C8" s="10" t="s">
        <v>45</v>
      </c>
      <c r="D8" s="11" t="s">
        <v>95</v>
      </c>
      <c r="E8" s="11" t="s">
        <v>97</v>
      </c>
      <c r="F8" s="11" t="s">
        <v>99</v>
      </c>
      <c r="G8" s="11" t="s">
        <v>101</v>
      </c>
      <c r="H8" s="11" t="s">
        <v>102</v>
      </c>
    </row>
    <row r="9" spans="1:8" x14ac:dyDescent="0.25">
      <c r="B9" s="6" t="s">
        <v>57</v>
      </c>
      <c r="C9" s="6" t="s">
        <v>1</v>
      </c>
      <c r="D9" s="6">
        <v>2500</v>
      </c>
      <c r="E9" s="6">
        <v>0</v>
      </c>
      <c r="F9" s="6">
        <v>1.28</v>
      </c>
      <c r="G9" s="6">
        <v>3.0000000000000693E-2</v>
      </c>
      <c r="H9" s="6">
        <v>1E+30</v>
      </c>
    </row>
    <row r="10" spans="1:8" x14ac:dyDescent="0.25">
      <c r="B10" s="6" t="s">
        <v>59</v>
      </c>
      <c r="C10" s="6" t="s">
        <v>5</v>
      </c>
      <c r="D10" s="6">
        <v>0</v>
      </c>
      <c r="E10" s="6">
        <v>3.0000000000000693E-2</v>
      </c>
      <c r="F10" s="6">
        <v>1.36</v>
      </c>
      <c r="G10" s="6">
        <v>1E+30</v>
      </c>
      <c r="H10" s="6">
        <v>3.0000000000000693E-2</v>
      </c>
    </row>
    <row r="11" spans="1:8" x14ac:dyDescent="0.25">
      <c r="B11" s="6" t="s">
        <v>60</v>
      </c>
      <c r="C11" s="6" t="s">
        <v>6</v>
      </c>
      <c r="D11" s="6">
        <v>1700</v>
      </c>
      <c r="E11" s="6">
        <v>0</v>
      </c>
      <c r="F11" s="6">
        <v>1.33</v>
      </c>
      <c r="G11" s="6">
        <v>2.0000000000000018E-2</v>
      </c>
      <c r="H11" s="6">
        <v>9.9999999999993427E-3</v>
      </c>
    </row>
    <row r="12" spans="1:8" x14ac:dyDescent="0.25">
      <c r="B12" s="6" t="s">
        <v>61</v>
      </c>
      <c r="C12" s="6" t="s">
        <v>8</v>
      </c>
      <c r="D12" s="6">
        <v>800</v>
      </c>
      <c r="E12" s="6">
        <v>0</v>
      </c>
      <c r="F12" s="6">
        <v>1.3799999999999994</v>
      </c>
      <c r="G12" s="6">
        <v>9.9999999999993427E-3</v>
      </c>
      <c r="H12" s="6">
        <v>2.0000000000000018E-2</v>
      </c>
    </row>
    <row r="13" spans="1:8" x14ac:dyDescent="0.25">
      <c r="B13" s="6" t="s">
        <v>62</v>
      </c>
      <c r="C13" s="6" t="s">
        <v>9</v>
      </c>
      <c r="D13" s="6">
        <v>0</v>
      </c>
      <c r="E13" s="6">
        <v>0.17999999999999838</v>
      </c>
      <c r="F13" s="6">
        <v>1.6799999999999997</v>
      </c>
      <c r="G13" s="6">
        <v>1E+30</v>
      </c>
      <c r="H13" s="6">
        <v>0.17999999999999838</v>
      </c>
    </row>
    <row r="14" spans="1:8" x14ac:dyDescent="0.25">
      <c r="B14" s="6" t="s">
        <v>63</v>
      </c>
      <c r="C14" s="6" t="s">
        <v>11</v>
      </c>
      <c r="D14" s="6">
        <v>2000</v>
      </c>
      <c r="E14" s="6">
        <v>0</v>
      </c>
      <c r="F14" s="6">
        <v>1.5500000000000007</v>
      </c>
      <c r="G14" s="6">
        <v>0.17999999999999838</v>
      </c>
      <c r="H14" s="6">
        <v>0.17000000000000126</v>
      </c>
    </row>
    <row r="15" spans="1:8" x14ac:dyDescent="0.25">
      <c r="B15" s="6" t="s">
        <v>64</v>
      </c>
      <c r="C15" s="6" t="s">
        <v>12</v>
      </c>
      <c r="D15" s="6">
        <v>1200</v>
      </c>
      <c r="E15" s="6">
        <v>0</v>
      </c>
      <c r="F15" s="6">
        <v>0.59999999999999964</v>
      </c>
      <c r="G15" s="6">
        <v>2.0000000000000018E-2</v>
      </c>
      <c r="H15" s="6">
        <v>2.100000000000001</v>
      </c>
    </row>
    <row r="16" spans="1:8" x14ac:dyDescent="0.25">
      <c r="B16" s="6" t="s">
        <v>65</v>
      </c>
      <c r="C16" s="6" t="s">
        <v>14</v>
      </c>
      <c r="D16" s="6">
        <v>0</v>
      </c>
      <c r="E16" s="6">
        <v>6.999999999999984E-2</v>
      </c>
      <c r="F16" s="6">
        <v>0.41999999999999993</v>
      </c>
      <c r="G16" s="6">
        <v>1E+30</v>
      </c>
      <c r="H16" s="6">
        <v>6.999999999999984E-2</v>
      </c>
    </row>
    <row r="17" spans="1:8" x14ac:dyDescent="0.25">
      <c r="B17" s="6" t="s">
        <v>66</v>
      </c>
      <c r="C17" s="6" t="s">
        <v>15</v>
      </c>
      <c r="D17" s="6">
        <v>1400</v>
      </c>
      <c r="E17" s="6">
        <v>0</v>
      </c>
      <c r="F17" s="6">
        <v>0.32000000000000028</v>
      </c>
      <c r="G17" s="6">
        <v>0.12999999999999945</v>
      </c>
      <c r="H17" s="6">
        <v>1.8200000000000016</v>
      </c>
    </row>
    <row r="18" spans="1:8" x14ac:dyDescent="0.25">
      <c r="B18" s="6" t="s">
        <v>67</v>
      </c>
      <c r="C18" s="6" t="s">
        <v>16</v>
      </c>
      <c r="D18" s="6">
        <v>0</v>
      </c>
      <c r="E18" s="6">
        <v>9.9999999999993427E-3</v>
      </c>
      <c r="F18" s="6">
        <v>0.4399999999999995</v>
      </c>
      <c r="G18" s="6">
        <v>1E+30</v>
      </c>
      <c r="H18" s="6">
        <v>9.9999999999993427E-3</v>
      </c>
    </row>
    <row r="19" spans="1:8" x14ac:dyDescent="0.25">
      <c r="B19" s="6" t="s">
        <v>68</v>
      </c>
      <c r="C19" s="6" t="s">
        <v>17</v>
      </c>
      <c r="D19" s="6">
        <v>1600</v>
      </c>
      <c r="E19" s="6">
        <v>0</v>
      </c>
      <c r="F19" s="6">
        <v>0.67999999999999972</v>
      </c>
      <c r="G19" s="6">
        <v>9.0000000000000524E-2</v>
      </c>
      <c r="H19" s="6">
        <v>2.180000000000001</v>
      </c>
    </row>
    <row r="20" spans="1:8" x14ac:dyDescent="0.25">
      <c r="B20" s="6" t="s">
        <v>69</v>
      </c>
      <c r="C20" s="6" t="s">
        <v>18</v>
      </c>
      <c r="D20" s="6">
        <v>0</v>
      </c>
      <c r="E20" s="6">
        <v>2.0000000000000018E-2</v>
      </c>
      <c r="F20" s="6">
        <v>0.57000000000000028</v>
      </c>
      <c r="G20" s="6">
        <v>1E+30</v>
      </c>
      <c r="H20" s="6">
        <v>2.0000000000000018E-2</v>
      </c>
    </row>
    <row r="21" spans="1:8" x14ac:dyDescent="0.25">
      <c r="B21" s="6" t="s">
        <v>70</v>
      </c>
      <c r="C21" s="6" t="s">
        <v>20</v>
      </c>
      <c r="D21" s="6">
        <v>1300</v>
      </c>
      <c r="E21" s="6">
        <v>0</v>
      </c>
      <c r="F21" s="6">
        <v>0.30000000000000071</v>
      </c>
      <c r="G21" s="6">
        <v>6.999999999999984E-2</v>
      </c>
      <c r="H21" s="6">
        <v>1.8500000000000014</v>
      </c>
    </row>
    <row r="22" spans="1:8" x14ac:dyDescent="0.25">
      <c r="B22" s="6" t="s">
        <v>71</v>
      </c>
      <c r="C22" s="6" t="s">
        <v>21</v>
      </c>
      <c r="D22" s="6">
        <v>0</v>
      </c>
      <c r="E22" s="6">
        <v>0.12999999999999945</v>
      </c>
      <c r="F22" s="6">
        <v>0.40000000000000036</v>
      </c>
      <c r="G22" s="6">
        <v>1E+30</v>
      </c>
      <c r="H22" s="6">
        <v>0.12999999999999945</v>
      </c>
    </row>
    <row r="23" spans="1:8" x14ac:dyDescent="0.25">
      <c r="B23" s="6" t="s">
        <v>72</v>
      </c>
      <c r="C23" s="6" t="s">
        <v>22</v>
      </c>
      <c r="D23" s="6">
        <v>1500</v>
      </c>
      <c r="E23" s="6">
        <v>0</v>
      </c>
      <c r="F23" s="6">
        <v>0.38000000000000078</v>
      </c>
      <c r="G23" s="6">
        <v>9.9999999999993427E-3</v>
      </c>
      <c r="H23" s="6">
        <v>1.9300000000000015</v>
      </c>
    </row>
    <row r="24" spans="1:8" ht="16.5" thickBot="1" x14ac:dyDescent="0.3">
      <c r="B24" s="4" t="s">
        <v>73</v>
      </c>
      <c r="C24" s="4" t="s">
        <v>23</v>
      </c>
      <c r="D24" s="4">
        <v>0</v>
      </c>
      <c r="E24" s="4">
        <v>9.0000000000000524E-2</v>
      </c>
      <c r="F24" s="4">
        <v>0.72000000000000064</v>
      </c>
      <c r="G24" s="4">
        <v>1E+30</v>
      </c>
      <c r="H24" s="4">
        <v>9.0000000000000524E-2</v>
      </c>
    </row>
    <row r="26" spans="1:8" ht="16.5" thickBot="1" x14ac:dyDescent="0.3">
      <c r="A26" t="s">
        <v>50</v>
      </c>
    </row>
    <row r="27" spans="1:8" x14ac:dyDescent="0.25">
      <c r="B27" s="9"/>
      <c r="C27" s="9"/>
      <c r="D27" s="9" t="s">
        <v>94</v>
      </c>
      <c r="E27" s="9" t="s">
        <v>103</v>
      </c>
      <c r="F27" s="9" t="s">
        <v>50</v>
      </c>
      <c r="G27" s="9" t="s">
        <v>100</v>
      </c>
      <c r="H27" s="9" t="s">
        <v>100</v>
      </c>
    </row>
    <row r="28" spans="1:8" ht="16.5" thickBot="1" x14ac:dyDescent="0.3">
      <c r="B28" s="10" t="s">
        <v>44</v>
      </c>
      <c r="C28" s="10" t="s">
        <v>45</v>
      </c>
      <c r="D28" s="11" t="s">
        <v>95</v>
      </c>
      <c r="E28" s="11" t="s">
        <v>104</v>
      </c>
      <c r="F28" s="11" t="s">
        <v>105</v>
      </c>
      <c r="G28" s="11" t="s">
        <v>101</v>
      </c>
      <c r="H28" s="11" t="s">
        <v>102</v>
      </c>
    </row>
    <row r="29" spans="1:8" x14ac:dyDescent="0.25">
      <c r="B29" s="6" t="s">
        <v>122</v>
      </c>
      <c r="C29" s="6" t="s">
        <v>113</v>
      </c>
      <c r="D29" s="6">
        <v>4200</v>
      </c>
      <c r="E29" s="6">
        <v>1.5000000000000013</v>
      </c>
      <c r="F29" s="6">
        <v>0</v>
      </c>
      <c r="G29" s="6">
        <v>500</v>
      </c>
      <c r="H29" s="6">
        <v>1700</v>
      </c>
    </row>
    <row r="30" spans="1:8" x14ac:dyDescent="0.25">
      <c r="B30" s="6" t="s">
        <v>124</v>
      </c>
      <c r="C30" s="6" t="s">
        <v>117</v>
      </c>
      <c r="D30" s="6">
        <v>2800</v>
      </c>
      <c r="E30" s="6">
        <v>1.5500000000000007</v>
      </c>
      <c r="F30" s="6">
        <v>0</v>
      </c>
      <c r="G30" s="6">
        <v>500</v>
      </c>
      <c r="H30" s="6">
        <v>2000</v>
      </c>
    </row>
    <row r="31" spans="1:8" x14ac:dyDescent="0.25">
      <c r="B31" s="6" t="s">
        <v>74</v>
      </c>
      <c r="C31" s="6" t="s">
        <v>75</v>
      </c>
      <c r="D31" s="6">
        <v>2500</v>
      </c>
      <c r="E31" s="6">
        <v>-0.22000000000000131</v>
      </c>
      <c r="F31" s="6">
        <v>2500</v>
      </c>
      <c r="G31" s="6">
        <v>1700</v>
      </c>
      <c r="H31" s="6">
        <v>500</v>
      </c>
    </row>
    <row r="32" spans="1:8" x14ac:dyDescent="0.25">
      <c r="B32" s="6" t="s">
        <v>78</v>
      </c>
      <c r="C32" s="6" t="s">
        <v>27</v>
      </c>
      <c r="D32" s="6">
        <v>2500</v>
      </c>
      <c r="E32" s="6">
        <v>-0.17000000000000126</v>
      </c>
      <c r="F32" s="6">
        <v>2500</v>
      </c>
      <c r="G32" s="6">
        <v>2000</v>
      </c>
      <c r="H32" s="6">
        <v>500</v>
      </c>
    </row>
    <row r="33" spans="2:8" x14ac:dyDescent="0.25">
      <c r="B33" s="6" t="s">
        <v>80</v>
      </c>
      <c r="C33" s="6" t="s">
        <v>27</v>
      </c>
      <c r="D33" s="6">
        <v>2000</v>
      </c>
      <c r="E33" s="6">
        <v>0</v>
      </c>
      <c r="F33" s="6">
        <v>2500</v>
      </c>
      <c r="G33" s="6">
        <v>1E+30</v>
      </c>
      <c r="H33" s="6">
        <v>500</v>
      </c>
    </row>
    <row r="34" spans="2:8" x14ac:dyDescent="0.25">
      <c r="B34" s="6" t="s">
        <v>82</v>
      </c>
      <c r="C34" s="6" t="s">
        <v>27</v>
      </c>
      <c r="D34" s="6">
        <v>1200</v>
      </c>
      <c r="E34" s="6">
        <v>2.100000000000001</v>
      </c>
      <c r="F34" s="6">
        <v>1200</v>
      </c>
      <c r="G34" s="6">
        <v>500</v>
      </c>
      <c r="H34" s="6">
        <v>1200</v>
      </c>
    </row>
    <row r="35" spans="2:8" x14ac:dyDescent="0.25">
      <c r="B35" s="6" t="s">
        <v>85</v>
      </c>
      <c r="C35" s="6" t="s">
        <v>27</v>
      </c>
      <c r="D35" s="6">
        <v>1300</v>
      </c>
      <c r="E35" s="6">
        <v>1.8500000000000014</v>
      </c>
      <c r="F35" s="6">
        <v>1300</v>
      </c>
      <c r="G35" s="6">
        <v>500</v>
      </c>
      <c r="H35" s="6">
        <v>1300</v>
      </c>
    </row>
    <row r="36" spans="2:8" x14ac:dyDescent="0.25">
      <c r="B36" s="6" t="s">
        <v>87</v>
      </c>
      <c r="C36" s="6" t="s">
        <v>27</v>
      </c>
      <c r="D36" s="6">
        <v>1400</v>
      </c>
      <c r="E36" s="6">
        <v>1.8200000000000016</v>
      </c>
      <c r="F36" s="6">
        <v>1400</v>
      </c>
      <c r="G36" s="6">
        <v>500</v>
      </c>
      <c r="H36" s="6">
        <v>1400</v>
      </c>
    </row>
    <row r="37" spans="2:8" x14ac:dyDescent="0.25">
      <c r="B37" s="6" t="s">
        <v>89</v>
      </c>
      <c r="C37" s="6" t="s">
        <v>27</v>
      </c>
      <c r="D37" s="6">
        <v>1500</v>
      </c>
      <c r="E37" s="6">
        <v>1.9300000000000015</v>
      </c>
      <c r="F37" s="6">
        <v>1500</v>
      </c>
      <c r="G37" s="6">
        <v>500</v>
      </c>
      <c r="H37" s="6">
        <v>1500</v>
      </c>
    </row>
    <row r="38" spans="2:8" ht="16.5" thickBot="1" x14ac:dyDescent="0.3">
      <c r="B38" s="4" t="s">
        <v>91</v>
      </c>
      <c r="C38" s="4" t="s">
        <v>27</v>
      </c>
      <c r="D38" s="4">
        <v>1600</v>
      </c>
      <c r="E38" s="4">
        <v>2.180000000000001</v>
      </c>
      <c r="F38" s="4">
        <v>1600</v>
      </c>
      <c r="G38" s="4">
        <v>500</v>
      </c>
      <c r="H38" s="4">
        <v>1600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A3915-15B9-47DA-8A50-EE21A8D97CC3}">
  <dimension ref="A1:J28"/>
  <sheetViews>
    <sheetView showGridLines="0" workbookViewId="0">
      <selection sqref="A1:A3"/>
    </sheetView>
  </sheetViews>
  <sheetFormatPr defaultRowHeight="15.75" x14ac:dyDescent="0.25"/>
  <cols>
    <col min="1" max="1" width="2.28515625" customWidth="1"/>
    <col min="2" max="2" width="8.5703125" bestFit="1" customWidth="1"/>
    <col min="3" max="3" width="6.28515625" bestFit="1" customWidth="1"/>
    <col min="4" max="4" width="6.7109375" bestFit="1" customWidth="1"/>
    <col min="5" max="5" width="2.28515625" customWidth="1"/>
    <col min="6" max="6" width="6.28515625" bestFit="1" customWidth="1"/>
    <col min="7" max="7" width="8.5703125" bestFit="1" customWidth="1"/>
    <col min="8" max="8" width="2.28515625" customWidth="1"/>
    <col min="9" max="9" width="6.28515625" bestFit="1" customWidth="1"/>
    <col min="10" max="10" width="8.5703125" bestFit="1" customWidth="1"/>
  </cols>
  <sheetData>
    <row r="1" spans="1:10" x14ac:dyDescent="0.25">
      <c r="A1" s="3" t="s">
        <v>106</v>
      </c>
    </row>
    <row r="2" spans="1:10" x14ac:dyDescent="0.25">
      <c r="A2" s="3" t="s">
        <v>33</v>
      </c>
    </row>
    <row r="3" spans="1:10" x14ac:dyDescent="0.25">
      <c r="A3" s="3" t="s">
        <v>119</v>
      </c>
    </row>
    <row r="5" spans="1:10" ht="16.5" thickBot="1" x14ac:dyDescent="0.3"/>
    <row r="6" spans="1:10" x14ac:dyDescent="0.25">
      <c r="B6" s="9"/>
      <c r="C6" s="9" t="s">
        <v>98</v>
      </c>
      <c r="D6" s="9"/>
    </row>
    <row r="7" spans="1:10" ht="16.5" thickBot="1" x14ac:dyDescent="0.3">
      <c r="B7" s="10" t="s">
        <v>44</v>
      </c>
      <c r="C7" s="11" t="s">
        <v>45</v>
      </c>
      <c r="D7" s="10" t="s">
        <v>95</v>
      </c>
    </row>
    <row r="8" spans="1:10" ht="16.5" thickBot="1" x14ac:dyDescent="0.3">
      <c r="B8" s="4" t="s">
        <v>55</v>
      </c>
      <c r="C8" s="4" t="s">
        <v>56</v>
      </c>
      <c r="D8" s="7">
        <v>12881</v>
      </c>
    </row>
    <row r="10" spans="1:10" ht="16.5" thickBot="1" x14ac:dyDescent="0.3"/>
    <row r="11" spans="1:10" x14ac:dyDescent="0.25">
      <c r="B11" s="9"/>
      <c r="C11" s="9" t="s">
        <v>107</v>
      </c>
      <c r="D11" s="9"/>
      <c r="F11" s="9" t="s">
        <v>108</v>
      </c>
      <c r="G11" s="9" t="s">
        <v>98</v>
      </c>
      <c r="I11" s="9" t="s">
        <v>111</v>
      </c>
      <c r="J11" s="9" t="s">
        <v>98</v>
      </c>
    </row>
    <row r="12" spans="1:10" ht="16.5" thickBot="1" x14ac:dyDescent="0.3">
      <c r="B12" s="10" t="s">
        <v>44</v>
      </c>
      <c r="C12" s="11" t="s">
        <v>45</v>
      </c>
      <c r="D12" s="10" t="s">
        <v>95</v>
      </c>
      <c r="F12" s="11" t="s">
        <v>109</v>
      </c>
      <c r="G12" s="11" t="s">
        <v>110</v>
      </c>
      <c r="I12" s="11" t="s">
        <v>109</v>
      </c>
      <c r="J12" s="11" t="s">
        <v>110</v>
      </c>
    </row>
    <row r="13" spans="1:10" x14ac:dyDescent="0.25">
      <c r="B13" s="6" t="s">
        <v>57</v>
      </c>
      <c r="C13" s="6" t="s">
        <v>1</v>
      </c>
      <c r="D13" s="8">
        <v>2500</v>
      </c>
      <c r="F13" s="8">
        <v>2500</v>
      </c>
      <c r="G13" s="8">
        <v>12881</v>
      </c>
      <c r="I13" s="8">
        <v>2500</v>
      </c>
      <c r="J13" s="8">
        <v>12881</v>
      </c>
    </row>
    <row r="14" spans="1:10" x14ac:dyDescent="0.25">
      <c r="B14" s="6" t="s">
        <v>59</v>
      </c>
      <c r="C14" s="6" t="s">
        <v>5</v>
      </c>
      <c r="D14" s="8">
        <v>0</v>
      </c>
      <c r="F14" s="8">
        <v>0</v>
      </c>
      <c r="G14" s="8">
        <v>12881</v>
      </c>
      <c r="I14" s="8">
        <v>0</v>
      </c>
      <c r="J14" s="8">
        <v>12881</v>
      </c>
    </row>
    <row r="15" spans="1:10" x14ac:dyDescent="0.25">
      <c r="B15" s="6" t="s">
        <v>60</v>
      </c>
      <c r="C15" s="6" t="s">
        <v>6</v>
      </c>
      <c r="D15" s="8">
        <v>1700</v>
      </c>
      <c r="F15" s="8">
        <v>1700</v>
      </c>
      <c r="G15" s="8">
        <v>12881</v>
      </c>
      <c r="I15" s="8">
        <v>1700</v>
      </c>
      <c r="J15" s="8">
        <v>12881</v>
      </c>
    </row>
    <row r="16" spans="1:10" x14ac:dyDescent="0.25">
      <c r="B16" s="6" t="s">
        <v>61</v>
      </c>
      <c r="C16" s="6" t="s">
        <v>8</v>
      </c>
      <c r="D16" s="8">
        <v>800</v>
      </c>
      <c r="F16" s="8">
        <v>800</v>
      </c>
      <c r="G16" s="8">
        <v>12881</v>
      </c>
      <c r="I16" s="8">
        <v>800</v>
      </c>
      <c r="J16" s="8">
        <v>12881</v>
      </c>
    </row>
    <row r="17" spans="2:10" x14ac:dyDescent="0.25">
      <c r="B17" s="6" t="s">
        <v>62</v>
      </c>
      <c r="C17" s="6" t="s">
        <v>9</v>
      </c>
      <c r="D17" s="8">
        <v>0</v>
      </c>
      <c r="F17" s="8">
        <v>0</v>
      </c>
      <c r="G17" s="8">
        <v>12881</v>
      </c>
      <c r="I17" s="8">
        <v>0</v>
      </c>
      <c r="J17" s="8">
        <v>12881</v>
      </c>
    </row>
    <row r="18" spans="2:10" x14ac:dyDescent="0.25">
      <c r="B18" s="6" t="s">
        <v>63</v>
      </c>
      <c r="C18" s="6" t="s">
        <v>11</v>
      </c>
      <c r="D18" s="8">
        <v>2000</v>
      </c>
      <c r="F18" s="8">
        <v>2000</v>
      </c>
      <c r="G18" s="8">
        <v>12881</v>
      </c>
      <c r="I18" s="8">
        <v>2000</v>
      </c>
      <c r="J18" s="8">
        <v>12881</v>
      </c>
    </row>
    <row r="19" spans="2:10" x14ac:dyDescent="0.25">
      <c r="B19" s="6" t="s">
        <v>64</v>
      </c>
      <c r="C19" s="6" t="s">
        <v>12</v>
      </c>
      <c r="D19" s="8">
        <v>1200</v>
      </c>
      <c r="F19" s="8">
        <v>1200</v>
      </c>
      <c r="G19" s="8">
        <v>12881</v>
      </c>
      <c r="I19" s="8">
        <v>1200</v>
      </c>
      <c r="J19" s="8">
        <v>12881</v>
      </c>
    </row>
    <row r="20" spans="2:10" x14ac:dyDescent="0.25">
      <c r="B20" s="6" t="s">
        <v>65</v>
      </c>
      <c r="C20" s="6" t="s">
        <v>14</v>
      </c>
      <c r="D20" s="8">
        <v>0</v>
      </c>
      <c r="F20" s="8">
        <v>0</v>
      </c>
      <c r="G20" s="8">
        <v>12881</v>
      </c>
      <c r="I20" s="8">
        <v>0</v>
      </c>
      <c r="J20" s="8">
        <v>12881</v>
      </c>
    </row>
    <row r="21" spans="2:10" x14ac:dyDescent="0.25">
      <c r="B21" s="6" t="s">
        <v>66</v>
      </c>
      <c r="C21" s="6" t="s">
        <v>15</v>
      </c>
      <c r="D21" s="8">
        <v>1400</v>
      </c>
      <c r="F21" s="8">
        <v>1400</v>
      </c>
      <c r="G21" s="8">
        <v>12881</v>
      </c>
      <c r="I21" s="8">
        <v>1400</v>
      </c>
      <c r="J21" s="8">
        <v>12881</v>
      </c>
    </row>
    <row r="22" spans="2:10" x14ac:dyDescent="0.25">
      <c r="B22" s="6" t="s">
        <v>67</v>
      </c>
      <c r="C22" s="6" t="s">
        <v>16</v>
      </c>
      <c r="D22" s="8">
        <v>0</v>
      </c>
      <c r="F22" s="8">
        <v>0</v>
      </c>
      <c r="G22" s="8">
        <v>12881</v>
      </c>
      <c r="I22" s="8">
        <v>0</v>
      </c>
      <c r="J22" s="8">
        <v>12881</v>
      </c>
    </row>
    <row r="23" spans="2:10" x14ac:dyDescent="0.25">
      <c r="B23" s="6" t="s">
        <v>68</v>
      </c>
      <c r="C23" s="6" t="s">
        <v>17</v>
      </c>
      <c r="D23" s="8">
        <v>1600</v>
      </c>
      <c r="F23" s="8">
        <v>1600</v>
      </c>
      <c r="G23" s="8">
        <v>12881</v>
      </c>
      <c r="I23" s="8">
        <v>1600</v>
      </c>
      <c r="J23" s="8">
        <v>12881</v>
      </c>
    </row>
    <row r="24" spans="2:10" x14ac:dyDescent="0.25">
      <c r="B24" s="6" t="s">
        <v>69</v>
      </c>
      <c r="C24" s="6" t="s">
        <v>18</v>
      </c>
      <c r="D24" s="8">
        <v>0</v>
      </c>
      <c r="F24" s="8">
        <v>0</v>
      </c>
      <c r="G24" s="8">
        <v>12881</v>
      </c>
      <c r="I24" s="8">
        <v>0</v>
      </c>
      <c r="J24" s="8">
        <v>12881</v>
      </c>
    </row>
    <row r="25" spans="2:10" x14ac:dyDescent="0.25">
      <c r="B25" s="6" t="s">
        <v>70</v>
      </c>
      <c r="C25" s="6" t="s">
        <v>20</v>
      </c>
      <c r="D25" s="8">
        <v>1300</v>
      </c>
      <c r="F25" s="8">
        <v>1300</v>
      </c>
      <c r="G25" s="8">
        <v>12881</v>
      </c>
      <c r="I25" s="8">
        <v>1300</v>
      </c>
      <c r="J25" s="8">
        <v>12881</v>
      </c>
    </row>
    <row r="26" spans="2:10" x14ac:dyDescent="0.25">
      <c r="B26" s="6" t="s">
        <v>71</v>
      </c>
      <c r="C26" s="6" t="s">
        <v>21</v>
      </c>
      <c r="D26" s="8">
        <v>0</v>
      </c>
      <c r="F26" s="8">
        <v>0</v>
      </c>
      <c r="G26" s="8">
        <v>12881</v>
      </c>
      <c r="I26" s="8">
        <v>0</v>
      </c>
      <c r="J26" s="8">
        <v>12881</v>
      </c>
    </row>
    <row r="27" spans="2:10" x14ac:dyDescent="0.25">
      <c r="B27" s="6" t="s">
        <v>72</v>
      </c>
      <c r="C27" s="6" t="s">
        <v>22</v>
      </c>
      <c r="D27" s="8">
        <v>1500</v>
      </c>
      <c r="F27" s="8">
        <v>1500</v>
      </c>
      <c r="G27" s="8">
        <v>12881</v>
      </c>
      <c r="I27" s="8">
        <v>1500</v>
      </c>
      <c r="J27" s="8">
        <v>12881</v>
      </c>
    </row>
    <row r="28" spans="2:10" ht="16.5" thickBot="1" x14ac:dyDescent="0.3">
      <c r="B28" s="4" t="s">
        <v>73</v>
      </c>
      <c r="C28" s="4" t="s">
        <v>23</v>
      </c>
      <c r="D28" s="7">
        <v>0</v>
      </c>
      <c r="F28" s="7">
        <v>0</v>
      </c>
      <c r="G28" s="7">
        <v>12881</v>
      </c>
      <c r="I28" s="7">
        <v>0</v>
      </c>
      <c r="J28" s="7">
        <v>12881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S41"/>
  <sheetViews>
    <sheetView tabSelected="1" workbookViewId="0">
      <selection activeCell="Q33" sqref="Q33"/>
    </sheetView>
  </sheetViews>
  <sheetFormatPr defaultRowHeight="15.75" x14ac:dyDescent="0.25"/>
  <cols>
    <col min="3" max="3" width="13.5703125" bestFit="1" customWidth="1"/>
    <col min="4" max="4" width="7" bestFit="1" customWidth="1"/>
    <col min="6" max="7" width="7" bestFit="1" customWidth="1"/>
    <col min="9" max="10" width="7" bestFit="1" customWidth="1"/>
  </cols>
  <sheetData>
    <row r="6" spans="3:19" x14ac:dyDescent="0.25">
      <c r="C6" t="s">
        <v>0</v>
      </c>
      <c r="D6" t="s">
        <v>2</v>
      </c>
      <c r="E6" t="s">
        <v>5</v>
      </c>
      <c r="F6" t="s">
        <v>7</v>
      </c>
      <c r="G6" t="s">
        <v>8</v>
      </c>
      <c r="H6" t="s">
        <v>10</v>
      </c>
      <c r="I6" t="s">
        <v>11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</row>
    <row r="7" spans="3:19" x14ac:dyDescent="0.25">
      <c r="D7" s="1">
        <v>2500</v>
      </c>
      <c r="E7" s="1">
        <v>0</v>
      </c>
      <c r="F7" s="1">
        <v>1700</v>
      </c>
      <c r="G7" s="1">
        <v>800</v>
      </c>
      <c r="H7" s="1">
        <v>0</v>
      </c>
      <c r="I7" s="1">
        <v>2000</v>
      </c>
      <c r="J7" s="1">
        <v>1200</v>
      </c>
      <c r="K7" s="1">
        <v>0</v>
      </c>
      <c r="L7" s="1">
        <v>1400</v>
      </c>
      <c r="M7" s="1">
        <v>0</v>
      </c>
      <c r="N7" s="1">
        <v>1600</v>
      </c>
      <c r="O7" s="1">
        <v>0</v>
      </c>
      <c r="P7" s="1">
        <v>1300</v>
      </c>
      <c r="Q7" s="1">
        <v>0</v>
      </c>
      <c r="R7" s="1">
        <v>1500</v>
      </c>
      <c r="S7" s="1">
        <v>0</v>
      </c>
    </row>
    <row r="9" spans="3:19" x14ac:dyDescent="0.25">
      <c r="G9" t="s">
        <v>114</v>
      </c>
      <c r="H9" t="s">
        <v>118</v>
      </c>
      <c r="I9" t="s">
        <v>112</v>
      </c>
      <c r="J9" t="s">
        <v>116</v>
      </c>
      <c r="K9" t="s">
        <v>115</v>
      </c>
    </row>
    <row r="10" spans="3:19" x14ac:dyDescent="0.25">
      <c r="G10">
        <f>SUM(D7,F7,H7)</f>
        <v>4200</v>
      </c>
      <c r="H10">
        <f>SUM(E7,G7,I7)</f>
        <v>2800</v>
      </c>
      <c r="J10" t="e">
        <f>SUM(J7:G10N7)</f>
        <v>#NAME?</v>
      </c>
      <c r="K10">
        <f>SUM(O7:S7)</f>
        <v>2800</v>
      </c>
    </row>
    <row r="15" spans="3:19" x14ac:dyDescent="0.25">
      <c r="C15" t="s">
        <v>3</v>
      </c>
      <c r="D15" t="s">
        <v>2</v>
      </c>
      <c r="E15" t="s">
        <v>5</v>
      </c>
      <c r="F15" t="s">
        <v>7</v>
      </c>
      <c r="G15" t="s">
        <v>8</v>
      </c>
      <c r="H15" t="s">
        <v>10</v>
      </c>
      <c r="I15" t="s">
        <v>11</v>
      </c>
      <c r="J15" t="s">
        <v>13</v>
      </c>
      <c r="K15" t="s">
        <v>14</v>
      </c>
      <c r="L15" t="s">
        <v>15</v>
      </c>
      <c r="M15" t="s">
        <v>16</v>
      </c>
      <c r="N15" t="s">
        <v>17</v>
      </c>
      <c r="O15" t="s">
        <v>19</v>
      </c>
      <c r="P15" t="s">
        <v>20</v>
      </c>
      <c r="Q15" t="s">
        <v>21</v>
      </c>
      <c r="R15" t="s">
        <v>22</v>
      </c>
      <c r="S15" t="s">
        <v>23</v>
      </c>
    </row>
    <row r="16" spans="3:19" x14ac:dyDescent="0.25">
      <c r="C16" t="s">
        <v>24</v>
      </c>
      <c r="D16">
        <v>1.28</v>
      </c>
      <c r="E16">
        <v>1.36</v>
      </c>
      <c r="F16">
        <v>1.33</v>
      </c>
      <c r="G16">
        <v>1.38</v>
      </c>
      <c r="H16">
        <v>1.68</v>
      </c>
      <c r="I16">
        <v>1.55</v>
      </c>
      <c r="J16">
        <v>0.6</v>
      </c>
      <c r="K16">
        <v>0.42</v>
      </c>
      <c r="L16">
        <v>0.32</v>
      </c>
      <c r="M16">
        <v>0.44</v>
      </c>
      <c r="N16">
        <v>0.68</v>
      </c>
      <c r="O16">
        <v>0.56999999999999995</v>
      </c>
      <c r="P16">
        <v>0.3</v>
      </c>
      <c r="Q16">
        <v>0.4</v>
      </c>
      <c r="R16">
        <v>0.38</v>
      </c>
      <c r="S16">
        <v>0.72</v>
      </c>
    </row>
    <row r="18" spans="3:17" x14ac:dyDescent="0.25">
      <c r="E18" t="s">
        <v>25</v>
      </c>
      <c r="F18" s="2">
        <f>SUMPRODUCT(D7:S7,D16:S16)</f>
        <v>12881</v>
      </c>
    </row>
    <row r="22" spans="3:17" x14ac:dyDescent="0.25">
      <c r="C22" t="s">
        <v>26</v>
      </c>
      <c r="O22" t="s">
        <v>28</v>
      </c>
      <c r="Q22" t="s">
        <v>29</v>
      </c>
    </row>
    <row r="23" spans="3:17" x14ac:dyDescent="0.25">
      <c r="D23" t="s">
        <v>2</v>
      </c>
      <c r="E23" t="s">
        <v>5</v>
      </c>
      <c r="F23" t="s">
        <v>7</v>
      </c>
      <c r="G23" t="s">
        <v>8</v>
      </c>
      <c r="H23" t="s">
        <v>10</v>
      </c>
      <c r="I23" t="s">
        <v>11</v>
      </c>
      <c r="O23">
        <f>SUMPRODUCT($D$7:$I$7,D24:I24)</f>
        <v>2500</v>
      </c>
      <c r="P23" t="s">
        <v>30</v>
      </c>
      <c r="Q23">
        <v>2500</v>
      </c>
    </row>
    <row r="24" spans="3:17" x14ac:dyDescent="0.25"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O24">
        <f t="shared" ref="O24:O25" si="0">SUMPRODUCT($D$7:$I$7,D25:I25)</f>
        <v>2500</v>
      </c>
      <c r="P24" t="s">
        <v>30</v>
      </c>
      <c r="Q24">
        <v>2500</v>
      </c>
    </row>
    <row r="25" spans="3:17" x14ac:dyDescent="0.25"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O25">
        <f t="shared" si="0"/>
        <v>2000</v>
      </c>
      <c r="P25" t="s">
        <v>30</v>
      </c>
      <c r="Q25">
        <v>2500</v>
      </c>
    </row>
    <row r="26" spans="3:17" x14ac:dyDescent="0.25"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</row>
    <row r="28" spans="3:17" x14ac:dyDescent="0.25"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 t="s">
        <v>19</v>
      </c>
      <c r="J28" t="s">
        <v>20</v>
      </c>
      <c r="K28" t="s">
        <v>21</v>
      </c>
      <c r="L28" t="s">
        <v>22</v>
      </c>
      <c r="M28" t="s">
        <v>23</v>
      </c>
    </row>
    <row r="29" spans="3:17" x14ac:dyDescent="0.25"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O29">
        <f>SUMPRODUCT($J$7:$S$7,D29:M29)</f>
        <v>1200</v>
      </c>
      <c r="P29" t="s">
        <v>31</v>
      </c>
      <c r="Q29">
        <v>1200</v>
      </c>
    </row>
    <row r="30" spans="3:17" x14ac:dyDescent="0.25"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O30">
        <f t="shared" ref="O30:O33" si="1">SUMPRODUCT($J$7:$S$7,D30:M30)</f>
        <v>1300</v>
      </c>
      <c r="P30" t="s">
        <v>31</v>
      </c>
      <c r="Q30">
        <v>1300</v>
      </c>
    </row>
    <row r="31" spans="3:17" x14ac:dyDescent="0.25"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O31">
        <f t="shared" si="1"/>
        <v>1400</v>
      </c>
      <c r="P31" t="s">
        <v>31</v>
      </c>
      <c r="Q31">
        <v>1400</v>
      </c>
    </row>
    <row r="32" spans="3:17" x14ac:dyDescent="0.25"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O32">
        <f t="shared" si="1"/>
        <v>1500</v>
      </c>
      <c r="P32" t="s">
        <v>31</v>
      </c>
      <c r="Q32">
        <v>1500</v>
      </c>
    </row>
    <row r="33" spans="4:17" x14ac:dyDescent="0.25"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O33">
        <f t="shared" si="1"/>
        <v>1600</v>
      </c>
      <c r="P33" t="s">
        <v>31</v>
      </c>
      <c r="Q33">
        <v>1600</v>
      </c>
    </row>
    <row r="41" spans="4:17" x14ac:dyDescent="0.25">
      <c r="H4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運算結果報表 1</vt:lpstr>
      <vt:lpstr>敏感度報表 1</vt:lpstr>
      <vt:lpstr>極限值報表 1</vt:lpstr>
      <vt:lpstr>運算結果報表 2</vt:lpstr>
      <vt:lpstr>敏感度報表 2</vt:lpstr>
      <vt:lpstr>極限值報表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2023-06-05T14:25:48Z</dcterms:modified>
</cp:coreProperties>
</file>