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<sst xmlns="http://schemas.openxmlformats.org/spreadsheetml/2006/main" count="60" uniqueCount="28">
  <si>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</si>
  <si>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</si>
  <si>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</si>
  <si>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</si>
  <si>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</si>
  <si>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</si>
  <si>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</si>
  <si>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</si>
  <si>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</si>
  <si>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</si>
  <si>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</si>
  <si>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ALBEIRO HERNANDEZ</t>
  </si>
  <si>
    <t>CENTRO</t>
  </si>
  <si>
    <t>Inferior</t>
  </si>
  <si>
    <t>Superior</t>
  </si>
  <si>
    <t>CICLOS</t>
  </si>
  <si>
    <t>Meta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</si>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</sst>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7-4926-9D0F-137185101A74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7-4926-9D0F-13718510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185737</xdr:rowOff>
    </xdr:from>
    <xdr:to>
      <xdr:col>14</xdr:col>
      <xdr:colOff>0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1314449</xdr:colOff>
      <xdr:row>24</xdr:row>
      <xdr:rowOff>0</xdr:rowOff>
    </xdr:from>
    <xdr:to>
      <xdr:col>15</xdr:col>
      <xdr:colOff>495299</xdr:colOff>
      <xdr:row>48</xdr:row>
      <xdr:rowOff>29208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049" y="4572000"/>
          <a:ext cx="8543925" cy="46012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19</xdr:row>
      <xdr:rowOff>180975</xdr:rowOff>
    </xdr:from>
    <xdr:to>
      <xdr:col>14</xdr:col>
      <xdr:colOff>18950</xdr:colOff>
      <xdr:row>40</xdr:row>
      <xdr:rowOff>131025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00475"/>
          <a:ext cx="7638950" cy="395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workbookViewId="0">
      <selection activeCell="L3" sqref="L3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17</v>
      </c>
      <c r="L1" s="1" t="s">
        <v>18</v>
      </c>
    </row>
    <row r="2" spans="2:14" x14ac:dyDescent="0.25">
      <c r="B2" t="s">
        <v>11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  <c r="K2" s="1">
        <f>SUM(C2:J2)</f>
        <v>744</v>
      </c>
      <c r="L2" s="1">
        <f>AVERAGE(C2:J2)</f>
        <v>93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L3" sqref="L3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17</v>
      </c>
      <c r="L1" s="1" t="s">
        <v>18</v>
      </c>
    </row>
    <row r="2" spans="2:14" x14ac:dyDescent="0.25">
      <c r="B2" t="s">
        <v>11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  <c r="K2" s="1">
        <f>SUM(C2:J2)</f>
        <v>47</v>
      </c>
      <c r="L2" s="1">
        <f>AVERAGE(C2:J2)</f>
        <v>5.875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3" t="s">
        <v>27</v>
      </c>
      <c r="B1" s="11"/>
      <c r="C1" s="11"/>
      <c r="D1" s="11"/>
      <c r="E1" s="11"/>
    </row>
    <row r="3" spans="1:5" x14ac:dyDescent="0.25">
      <c r="B3" s="1"/>
      <c r="C3" s="1" t="s">
        <v>25</v>
      </c>
      <c r="D3" s="1" t="s">
        <v>26</v>
      </c>
    </row>
    <row r="4" spans="1:5" x14ac:dyDescent="0.25">
      <c r="B4" s="1" t="s">
        <v>19</v>
      </c>
      <c r="C4" s="12">
        <f>MIN('Cantidad inicial'!C2:J2)</f>
        <v>79</v>
      </c>
      <c r="D4" s="12">
        <f>MIN(Muertes!C2:J2)</f>
        <v>2</v>
      </c>
    </row>
    <row r="5" spans="1:5" x14ac:dyDescent="0.25">
      <c r="B5" s="1" t="s">
        <v>20</v>
      </c>
      <c r="C5" s="12">
        <f>AVERAGE('Cantidad inicial'!C2:J2)</f>
        <v>93</v>
      </c>
      <c r="D5" s="12">
        <f>AVERAGE(Muertes!C2:J2)</f>
        <v>5.875</v>
      </c>
    </row>
    <row r="6" spans="1:5" x14ac:dyDescent="0.25">
      <c r="B6" s="1" t="s">
        <v>21</v>
      </c>
      <c r="C6" s="12">
        <f>MAX('Cantidad inicial'!C2:J2)</f>
        <v>110</v>
      </c>
      <c r="D6" s="12">
        <f>MAX(Muertes!C2:J2)</f>
        <v>10</v>
      </c>
    </row>
    <row r="7" spans="1:5" x14ac:dyDescent="0.25">
      <c r="B7" s="1" t="s">
        <v>22</v>
      </c>
      <c r="C7" s="9">
        <f>_xlfn.STDEV.S('Cantidad inicial'!C2:J2)</f>
        <v>11.489125293076057</v>
      </c>
      <c r="D7" s="9">
        <f>_xlfn.STDEV.S(Muertes!C2:J2)</f>
        <v>2.9001231500945415</v>
      </c>
    </row>
    <row r="8" spans="1:5" x14ac:dyDescent="0.25">
      <c r="B8" s="1" t="s">
        <v>23</v>
      </c>
      <c r="C8" s="12">
        <f>SUM('Cantidad inicial'!C2:J2)</f>
        <v>744</v>
      </c>
      <c r="D8" s="12">
        <f>SUM(Muertes!C2:J2)</f>
        <v>47</v>
      </c>
    </row>
    <row r="9" spans="1:5" x14ac:dyDescent="0.25">
      <c r="B9" s="1" t="s">
        <v>24</v>
      </c>
      <c r="C9" s="9">
        <f>COUNT('Cantidad inicial'!C2:J2)</f>
        <v>8</v>
      </c>
      <c r="D9" s="9">
        <f>COUNT(Muertes!C2:J2)</f>
        <v>8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K1" sqref="K1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t="s">
        <v>11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A4" workbookViewId="0">
      <selection activeCell="N16" sqref="N16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t="s">
        <v>11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15</v>
      </c>
      <c r="C2" t="s">
        <v>13</v>
      </c>
      <c r="D2" t="s">
        <v>14</v>
      </c>
      <c r="E2" s="7" t="s">
        <v>12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7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7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7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7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7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7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7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7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8">
        <f>MIN(C3:C10)</f>
        <v>7.7040372688733484E-3</v>
      </c>
      <c r="D11" s="8">
        <f>MAX(D3:D10)</f>
        <v>0.15944240892803996</v>
      </c>
    </row>
    <row r="12" spans="1:22" x14ac:dyDescent="0.25">
      <c r="B12" s="3" t="s">
        <v>10</v>
      </c>
      <c r="C12" s="8">
        <f>MAX(C3:C10)</f>
        <v>5.0516420894019365E-2</v>
      </c>
      <c r="D12" s="8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2018-12-03T02:02:32Z</dcterms:modified>
</cp:coreProperties>
</file>